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24226"/>
  <mc:AlternateContent xmlns:mc="http://schemas.openxmlformats.org/markup-compatibility/2006">
    <mc:Choice Requires="x15">
      <x15ac:absPath xmlns:x15ac="http://schemas.microsoft.com/office/spreadsheetml/2010/11/ac" url="https://nordjyskemedier.sharepoint.com/sites/AnalysegruppenNordiskeMedier/Transport/"/>
    </mc:Choice>
  </mc:AlternateContent>
  <xr:revisionPtr revIDLastSave="12268" documentId="6_{655DEA14-7A52-4BFF-B2E8-928FF7D99DCD}" xr6:coauthVersionLast="47" xr6:coauthVersionMax="47" xr10:uidLastSave="{1D70728C-11F2-4B3C-B947-8ACF38CC293D}"/>
  <bookViews>
    <workbookView xWindow="28680" yWindow="-120" windowWidth="29040" windowHeight="15840" tabRatio="900" xr2:uid="{00000000-000D-0000-FFFF-FFFF00000000}"/>
  </bookViews>
  <sheets>
    <sheet name="Masterark" sheetId="1" r:id="rId1"/>
  </sheets>
  <definedNames>
    <definedName name="_xlnm._FilterDatabase" localSheetId="0" hidden="1">Masterark!$A$1:$KD$330</definedName>
    <definedName name="Vækst_i_bruttoomsætningen">Masterark!#REF!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39" i="1" l="1"/>
  <c r="S239" i="1"/>
  <c r="T239" i="1"/>
  <c r="U239" i="1"/>
  <c r="V239" i="1"/>
  <c r="W239" i="1"/>
  <c r="X239" i="1"/>
  <c r="Y239" i="1"/>
  <c r="AJ239" i="1"/>
  <c r="AK239" i="1"/>
  <c r="AL239" i="1"/>
  <c r="AM239" i="1"/>
  <c r="AN239" i="1"/>
  <c r="AO239" i="1"/>
  <c r="AP239" i="1"/>
  <c r="AQ239" i="1"/>
  <c r="BB239" i="1"/>
  <c r="BC239" i="1"/>
  <c r="BD239" i="1"/>
  <c r="BE239" i="1"/>
  <c r="BF239" i="1"/>
  <c r="BG239" i="1"/>
  <c r="BH239" i="1"/>
  <c r="BI239" i="1"/>
  <c r="BT239" i="1"/>
  <c r="BU239" i="1"/>
  <c r="BV239" i="1"/>
  <c r="BW239" i="1"/>
  <c r="BX239" i="1"/>
  <c r="BY239" i="1"/>
  <c r="BZ239" i="1"/>
  <c r="CA239" i="1"/>
  <c r="CL239" i="1"/>
  <c r="CM239" i="1"/>
  <c r="CN239" i="1"/>
  <c r="CO239" i="1"/>
  <c r="CP239" i="1"/>
  <c r="CQ239" i="1"/>
  <c r="CR239" i="1"/>
  <c r="CS239" i="1"/>
  <c r="DD239" i="1"/>
  <c r="DE239" i="1"/>
  <c r="DF239" i="1"/>
  <c r="DG239" i="1"/>
  <c r="DH239" i="1"/>
  <c r="DI239" i="1"/>
  <c r="DJ239" i="1"/>
  <c r="DK239" i="1"/>
  <c r="DV239" i="1"/>
  <c r="DW239" i="1"/>
  <c r="DX239" i="1"/>
  <c r="DY239" i="1"/>
  <c r="DZ239" i="1"/>
  <c r="EA239" i="1"/>
  <c r="EB239" i="1"/>
  <c r="EC239" i="1"/>
  <c r="EN239" i="1"/>
  <c r="EO239" i="1"/>
  <c r="EP239" i="1"/>
  <c r="EQ239" i="1"/>
  <c r="ER239" i="1"/>
  <c r="ES239" i="1"/>
  <c r="ET239" i="1"/>
  <c r="EU239" i="1"/>
  <c r="FS239" i="1"/>
  <c r="FT239" i="1"/>
  <c r="FU239" i="1"/>
  <c r="FV239" i="1"/>
  <c r="FW239" i="1"/>
  <c r="FX239" i="1"/>
  <c r="FY239" i="1"/>
  <c r="FZ239" i="1"/>
  <c r="GA239" i="1"/>
  <c r="GJ239" i="1"/>
  <c r="GK239" i="1"/>
  <c r="GL239" i="1"/>
  <c r="GM239" i="1"/>
  <c r="GN239" i="1"/>
  <c r="GO239" i="1"/>
  <c r="GP239" i="1"/>
  <c r="GQ239" i="1"/>
  <c r="GR239" i="1"/>
  <c r="HA239" i="1"/>
  <c r="HB239" i="1"/>
  <c r="HC239" i="1"/>
  <c r="HD239" i="1"/>
  <c r="HE239" i="1"/>
  <c r="HF239" i="1"/>
  <c r="HG239" i="1"/>
  <c r="HH239" i="1"/>
  <c r="HI239" i="1"/>
  <c r="HJ239" i="1"/>
  <c r="HS239" i="1"/>
  <c r="HT239" i="1"/>
  <c r="HU239" i="1"/>
  <c r="HV239" i="1"/>
  <c r="HW239" i="1"/>
  <c r="HX239" i="1"/>
  <c r="HY239" i="1"/>
  <c r="HZ239" i="1"/>
  <c r="IA239" i="1"/>
  <c r="IB239" i="1"/>
  <c r="IK239" i="1"/>
  <c r="IL239" i="1"/>
  <c r="IM239" i="1"/>
  <c r="IN239" i="1"/>
  <c r="IO239" i="1"/>
  <c r="IP239" i="1"/>
  <c r="IQ239" i="1"/>
  <c r="IR239" i="1"/>
  <c r="IS239" i="1"/>
  <c r="IT239" i="1"/>
  <c r="JC239" i="1"/>
  <c r="JD239" i="1"/>
  <c r="JE239" i="1"/>
  <c r="JF239" i="1"/>
  <c r="JG239" i="1"/>
  <c r="JH239" i="1"/>
  <c r="JI239" i="1"/>
  <c r="JJ239" i="1"/>
  <c r="JK239" i="1"/>
  <c r="JL239" i="1"/>
  <c r="JU239" i="1"/>
  <c r="JV239" i="1"/>
  <c r="JW239" i="1"/>
  <c r="JX239" i="1"/>
  <c r="JY239" i="1"/>
  <c r="JZ239" i="1"/>
  <c r="KA239" i="1"/>
  <c r="KB239" i="1"/>
  <c r="KC239" i="1"/>
  <c r="KD239" i="1"/>
  <c r="Z333" i="1"/>
  <c r="AR333" i="1"/>
  <c r="AR353" i="1"/>
  <c r="AR354" i="1"/>
  <c r="BJ333" i="1"/>
  <c r="BJ353" i="1"/>
  <c r="BJ354" i="1"/>
  <c r="CB333" i="1"/>
  <c r="CB353" i="1"/>
  <c r="CB354" i="1"/>
  <c r="CT353" i="1"/>
  <c r="CT354" i="1"/>
  <c r="CT333" i="1"/>
  <c r="DL352" i="1"/>
  <c r="DL353" i="1"/>
  <c r="DL333" i="1"/>
  <c r="ED333" i="1"/>
  <c r="EV333" i="1"/>
  <c r="JU3" i="1"/>
  <c r="JU4" i="1"/>
  <c r="JU5" i="1"/>
  <c r="JU6" i="1"/>
  <c r="JU7" i="1"/>
  <c r="JU8" i="1"/>
  <c r="JU9" i="1"/>
  <c r="JU10" i="1"/>
  <c r="JU11" i="1"/>
  <c r="JU12" i="1"/>
  <c r="JU13" i="1"/>
  <c r="JU14" i="1"/>
  <c r="JU15" i="1"/>
  <c r="JU16" i="1"/>
  <c r="JU17" i="1"/>
  <c r="JU23" i="1"/>
  <c r="JU18" i="1"/>
  <c r="JU19" i="1"/>
  <c r="JU20" i="1"/>
  <c r="JU21" i="1"/>
  <c r="JU22" i="1"/>
  <c r="JU24" i="1"/>
  <c r="JU25" i="1"/>
  <c r="JU26" i="1"/>
  <c r="JU27" i="1"/>
  <c r="JU28" i="1"/>
  <c r="JU29" i="1"/>
  <c r="JU30" i="1"/>
  <c r="JU31" i="1"/>
  <c r="JU32" i="1"/>
  <c r="JU33" i="1"/>
  <c r="JU34" i="1"/>
  <c r="JU35" i="1"/>
  <c r="JU36" i="1"/>
  <c r="JU37" i="1"/>
  <c r="JU38" i="1"/>
  <c r="JU39" i="1"/>
  <c r="JU40" i="1"/>
  <c r="JU41" i="1"/>
  <c r="JU42" i="1"/>
  <c r="JU43" i="1"/>
  <c r="JU44" i="1"/>
  <c r="JU45" i="1"/>
  <c r="JU46" i="1"/>
  <c r="JU47" i="1"/>
  <c r="JU48" i="1"/>
  <c r="JU49" i="1"/>
  <c r="JU50" i="1"/>
  <c r="JU51" i="1"/>
  <c r="JU52" i="1"/>
  <c r="JU53" i="1"/>
  <c r="JU54" i="1"/>
  <c r="JU55" i="1"/>
  <c r="JU56" i="1"/>
  <c r="JU57" i="1"/>
  <c r="JU58" i="1"/>
  <c r="JU59" i="1"/>
  <c r="JU60" i="1"/>
  <c r="JU61" i="1"/>
  <c r="JU62" i="1"/>
  <c r="JU63" i="1"/>
  <c r="JU64" i="1"/>
  <c r="JU65" i="1"/>
  <c r="JU66" i="1"/>
  <c r="JU67" i="1"/>
  <c r="JU68" i="1"/>
  <c r="JU69" i="1"/>
  <c r="JU70" i="1"/>
  <c r="JU71" i="1"/>
  <c r="JU72" i="1"/>
  <c r="JU73" i="1"/>
  <c r="JU74" i="1"/>
  <c r="JU75" i="1"/>
  <c r="JU76" i="1"/>
  <c r="JU77" i="1"/>
  <c r="JU78" i="1"/>
  <c r="JU79" i="1"/>
  <c r="JU80" i="1"/>
  <c r="JU81" i="1"/>
  <c r="JU82" i="1"/>
  <c r="JU83" i="1"/>
  <c r="JU84" i="1"/>
  <c r="JU85" i="1"/>
  <c r="JU86" i="1"/>
  <c r="JU87" i="1"/>
  <c r="JU88" i="1"/>
  <c r="JU89" i="1"/>
  <c r="JU90" i="1"/>
  <c r="JU91" i="1"/>
  <c r="JU92" i="1"/>
  <c r="JU93" i="1"/>
  <c r="JU94" i="1"/>
  <c r="JU95" i="1"/>
  <c r="JU96" i="1"/>
  <c r="JU97" i="1"/>
  <c r="JU98" i="1"/>
  <c r="JU99" i="1"/>
  <c r="JU100" i="1"/>
  <c r="JU101" i="1"/>
  <c r="JU102" i="1"/>
  <c r="JU103" i="1"/>
  <c r="JU104" i="1"/>
  <c r="JU105" i="1"/>
  <c r="JU106" i="1"/>
  <c r="JU107" i="1"/>
  <c r="JU108" i="1"/>
  <c r="JU109" i="1"/>
  <c r="JU110" i="1"/>
  <c r="JU111" i="1"/>
  <c r="JU112" i="1"/>
  <c r="JU113" i="1"/>
  <c r="JU114" i="1"/>
  <c r="JU115" i="1"/>
  <c r="JU116" i="1"/>
  <c r="JU117" i="1"/>
  <c r="JU118" i="1"/>
  <c r="JU119" i="1"/>
  <c r="JU120" i="1"/>
  <c r="JU121" i="1"/>
  <c r="JU122" i="1"/>
  <c r="JU123" i="1"/>
  <c r="JU124" i="1"/>
  <c r="JU125" i="1"/>
  <c r="JU126" i="1"/>
  <c r="JU127" i="1"/>
  <c r="JU128" i="1"/>
  <c r="JU129" i="1"/>
  <c r="JU130" i="1"/>
  <c r="JU131" i="1"/>
  <c r="JU132" i="1"/>
  <c r="JU133" i="1"/>
  <c r="JU134" i="1"/>
  <c r="JU135" i="1"/>
  <c r="JU136" i="1"/>
  <c r="JU137" i="1"/>
  <c r="JU138" i="1"/>
  <c r="JU139" i="1"/>
  <c r="JU140" i="1"/>
  <c r="JU141" i="1"/>
  <c r="JU142" i="1"/>
  <c r="JU143" i="1"/>
  <c r="JU144" i="1"/>
  <c r="JU145" i="1"/>
  <c r="JU146" i="1"/>
  <c r="JU147" i="1"/>
  <c r="JU148" i="1"/>
  <c r="JU149" i="1"/>
  <c r="JU150" i="1"/>
  <c r="JU151" i="1"/>
  <c r="JU152" i="1"/>
  <c r="JU153" i="1"/>
  <c r="JU154" i="1"/>
  <c r="JU155" i="1"/>
  <c r="JU156" i="1"/>
  <c r="JU157" i="1"/>
  <c r="JU158" i="1"/>
  <c r="JU159" i="1"/>
  <c r="JU160" i="1"/>
  <c r="JU161" i="1"/>
  <c r="JU162" i="1"/>
  <c r="JU163" i="1"/>
  <c r="JU164" i="1"/>
  <c r="JU165" i="1"/>
  <c r="JU166" i="1"/>
  <c r="JU167" i="1"/>
  <c r="JU168" i="1"/>
  <c r="JU169" i="1"/>
  <c r="JU170" i="1"/>
  <c r="JU171" i="1"/>
  <c r="JU172" i="1"/>
  <c r="JU173" i="1"/>
  <c r="JU174" i="1"/>
  <c r="JU175" i="1"/>
  <c r="JU176" i="1"/>
  <c r="JU177" i="1"/>
  <c r="JU178" i="1"/>
  <c r="JU179" i="1"/>
  <c r="JU180" i="1"/>
  <c r="JU181" i="1"/>
  <c r="JU182" i="1"/>
  <c r="JU183" i="1"/>
  <c r="JU184" i="1"/>
  <c r="JU185" i="1"/>
  <c r="JU186" i="1"/>
  <c r="JU187" i="1"/>
  <c r="JU188" i="1"/>
  <c r="JU189" i="1"/>
  <c r="JU190" i="1"/>
  <c r="JU191" i="1"/>
  <c r="JU192" i="1"/>
  <c r="JU193" i="1"/>
  <c r="JU194" i="1"/>
  <c r="JU195" i="1"/>
  <c r="JU196" i="1"/>
  <c r="JU197" i="1"/>
  <c r="JU198" i="1"/>
  <c r="JU199" i="1"/>
  <c r="JU200" i="1"/>
  <c r="JU201" i="1"/>
  <c r="JU202" i="1"/>
  <c r="JU203" i="1"/>
  <c r="JU204" i="1"/>
  <c r="JU205" i="1"/>
  <c r="JU206" i="1"/>
  <c r="JU207" i="1"/>
  <c r="JU208" i="1"/>
  <c r="JU209" i="1"/>
  <c r="JU210" i="1"/>
  <c r="JU211" i="1"/>
  <c r="JU212" i="1"/>
  <c r="JU213" i="1"/>
  <c r="JU214" i="1"/>
  <c r="JU215" i="1"/>
  <c r="JU216" i="1"/>
  <c r="JU217" i="1"/>
  <c r="JU218" i="1"/>
  <c r="JU219" i="1"/>
  <c r="JU220" i="1"/>
  <c r="JU221" i="1"/>
  <c r="JU222" i="1"/>
  <c r="JU223" i="1"/>
  <c r="JU224" i="1"/>
  <c r="JU225" i="1"/>
  <c r="JU226" i="1"/>
  <c r="JU227" i="1"/>
  <c r="JU228" i="1"/>
  <c r="JU229" i="1"/>
  <c r="JU230" i="1"/>
  <c r="JU231" i="1"/>
  <c r="JU232" i="1"/>
  <c r="JU233" i="1"/>
  <c r="JU234" i="1"/>
  <c r="JU235" i="1"/>
  <c r="JU236" i="1"/>
  <c r="JU237" i="1"/>
  <c r="JU238" i="1"/>
  <c r="JU240" i="1"/>
  <c r="JU241" i="1"/>
  <c r="JU242" i="1"/>
  <c r="JU243" i="1"/>
  <c r="JU244" i="1"/>
  <c r="JU245" i="1"/>
  <c r="JU246" i="1"/>
  <c r="JU247" i="1"/>
  <c r="JU248" i="1"/>
  <c r="JU249" i="1"/>
  <c r="JU250" i="1"/>
  <c r="JU251" i="1"/>
  <c r="JU252" i="1"/>
  <c r="JU253" i="1"/>
  <c r="JU254" i="1"/>
  <c r="JU255" i="1"/>
  <c r="JU256" i="1"/>
  <c r="JU257" i="1"/>
  <c r="JU258" i="1"/>
  <c r="JU259" i="1"/>
  <c r="JU260" i="1"/>
  <c r="JU261" i="1"/>
  <c r="JU262" i="1"/>
  <c r="JU263" i="1"/>
  <c r="JU264" i="1"/>
  <c r="JU265" i="1"/>
  <c r="JU266" i="1"/>
  <c r="JU267" i="1"/>
  <c r="JU268" i="1"/>
  <c r="JU269" i="1"/>
  <c r="JU270" i="1"/>
  <c r="JU271" i="1"/>
  <c r="JU272" i="1"/>
  <c r="JU273" i="1"/>
  <c r="JU274" i="1"/>
  <c r="JU275" i="1"/>
  <c r="JU276" i="1"/>
  <c r="JU277" i="1"/>
  <c r="JU278" i="1"/>
  <c r="JU279" i="1"/>
  <c r="JU280" i="1"/>
  <c r="JU281" i="1"/>
  <c r="JU282" i="1"/>
  <c r="JU283" i="1"/>
  <c r="JU284" i="1"/>
  <c r="JU285" i="1"/>
  <c r="JU286" i="1"/>
  <c r="JU287" i="1"/>
  <c r="JU288" i="1"/>
  <c r="JU289" i="1"/>
  <c r="JU290" i="1"/>
  <c r="JU291" i="1"/>
  <c r="JU292" i="1"/>
  <c r="JU293" i="1"/>
  <c r="JU294" i="1"/>
  <c r="JU295" i="1"/>
  <c r="JU296" i="1"/>
  <c r="JU297" i="1"/>
  <c r="JU298" i="1"/>
  <c r="JU299" i="1"/>
  <c r="JU300" i="1"/>
  <c r="JU301" i="1"/>
  <c r="JU302" i="1"/>
  <c r="JU303" i="1"/>
  <c r="JU304" i="1"/>
  <c r="JU305" i="1"/>
  <c r="JU306" i="1"/>
  <c r="JU307" i="1"/>
  <c r="JU308" i="1"/>
  <c r="JU309" i="1"/>
  <c r="JU310" i="1"/>
  <c r="JU311" i="1"/>
  <c r="JU312" i="1"/>
  <c r="JU313" i="1"/>
  <c r="JU314" i="1"/>
  <c r="JU315" i="1"/>
  <c r="JU316" i="1"/>
  <c r="JU317" i="1"/>
  <c r="JU318" i="1"/>
  <c r="JU319" i="1"/>
  <c r="JU320" i="1"/>
  <c r="JU321" i="1"/>
  <c r="JU322" i="1"/>
  <c r="JU323" i="1"/>
  <c r="JU324" i="1"/>
  <c r="JU325" i="1"/>
  <c r="JU326" i="1"/>
  <c r="JU327" i="1"/>
  <c r="JU328" i="1"/>
  <c r="JU329" i="1"/>
  <c r="JU330" i="1"/>
  <c r="JU2" i="1"/>
  <c r="JC3" i="1"/>
  <c r="JC4" i="1"/>
  <c r="JC5" i="1"/>
  <c r="JC6" i="1"/>
  <c r="JC7" i="1"/>
  <c r="JC8" i="1"/>
  <c r="JC9" i="1"/>
  <c r="JC10" i="1"/>
  <c r="JC11" i="1"/>
  <c r="JC12" i="1"/>
  <c r="JC13" i="1"/>
  <c r="JC14" i="1"/>
  <c r="JC15" i="1"/>
  <c r="JC16" i="1"/>
  <c r="JC17" i="1"/>
  <c r="JC23" i="1"/>
  <c r="JC18" i="1"/>
  <c r="JC19" i="1"/>
  <c r="JC20" i="1"/>
  <c r="JC21" i="1"/>
  <c r="JC22" i="1"/>
  <c r="JC24" i="1"/>
  <c r="JC25" i="1"/>
  <c r="JC26" i="1"/>
  <c r="JC27" i="1"/>
  <c r="JC28" i="1"/>
  <c r="JC29" i="1"/>
  <c r="JC30" i="1"/>
  <c r="JC31" i="1"/>
  <c r="JC32" i="1"/>
  <c r="JC33" i="1"/>
  <c r="JC34" i="1"/>
  <c r="JC35" i="1"/>
  <c r="JC36" i="1"/>
  <c r="JC37" i="1"/>
  <c r="JC38" i="1"/>
  <c r="JC39" i="1"/>
  <c r="JC40" i="1"/>
  <c r="JC41" i="1"/>
  <c r="JC42" i="1"/>
  <c r="JC43" i="1"/>
  <c r="JC44" i="1"/>
  <c r="JC45" i="1"/>
  <c r="JC46" i="1"/>
  <c r="JC47" i="1"/>
  <c r="JC48" i="1"/>
  <c r="JC49" i="1"/>
  <c r="JC50" i="1"/>
  <c r="JC51" i="1"/>
  <c r="JC52" i="1"/>
  <c r="JC53" i="1"/>
  <c r="JC54" i="1"/>
  <c r="JC55" i="1"/>
  <c r="JC56" i="1"/>
  <c r="JC57" i="1"/>
  <c r="JC58" i="1"/>
  <c r="JC59" i="1"/>
  <c r="JC60" i="1"/>
  <c r="JC61" i="1"/>
  <c r="JC62" i="1"/>
  <c r="JC63" i="1"/>
  <c r="JC64" i="1"/>
  <c r="JC65" i="1"/>
  <c r="JC66" i="1"/>
  <c r="JC67" i="1"/>
  <c r="JC68" i="1"/>
  <c r="JC69" i="1"/>
  <c r="JC70" i="1"/>
  <c r="JC71" i="1"/>
  <c r="JC72" i="1"/>
  <c r="JC73" i="1"/>
  <c r="JC74" i="1"/>
  <c r="JC75" i="1"/>
  <c r="JC76" i="1"/>
  <c r="JC77" i="1"/>
  <c r="JC78" i="1"/>
  <c r="JC79" i="1"/>
  <c r="JC80" i="1"/>
  <c r="JC81" i="1"/>
  <c r="JC82" i="1"/>
  <c r="JC83" i="1"/>
  <c r="JC84" i="1"/>
  <c r="JC85" i="1"/>
  <c r="JC86" i="1"/>
  <c r="JC87" i="1"/>
  <c r="JC88" i="1"/>
  <c r="JC89" i="1"/>
  <c r="JC90" i="1"/>
  <c r="JC91" i="1"/>
  <c r="JC92" i="1"/>
  <c r="JC93" i="1"/>
  <c r="JC94" i="1"/>
  <c r="JC95" i="1"/>
  <c r="JC96" i="1"/>
  <c r="JC97" i="1"/>
  <c r="JC98" i="1"/>
  <c r="JC99" i="1"/>
  <c r="JC100" i="1"/>
  <c r="JC101" i="1"/>
  <c r="JC102" i="1"/>
  <c r="JC103" i="1"/>
  <c r="JC104" i="1"/>
  <c r="JC105" i="1"/>
  <c r="JC106" i="1"/>
  <c r="JC107" i="1"/>
  <c r="JC108" i="1"/>
  <c r="JC109" i="1"/>
  <c r="JC110" i="1"/>
  <c r="JC111" i="1"/>
  <c r="JC112" i="1"/>
  <c r="JC113" i="1"/>
  <c r="JC114" i="1"/>
  <c r="JC115" i="1"/>
  <c r="JC116" i="1"/>
  <c r="JC117" i="1"/>
  <c r="JC118" i="1"/>
  <c r="JC119" i="1"/>
  <c r="JC120" i="1"/>
  <c r="JC121" i="1"/>
  <c r="JC122" i="1"/>
  <c r="JC123" i="1"/>
  <c r="JC124" i="1"/>
  <c r="JC125" i="1"/>
  <c r="JC126" i="1"/>
  <c r="JC127" i="1"/>
  <c r="JC128" i="1"/>
  <c r="JC129" i="1"/>
  <c r="JC130" i="1"/>
  <c r="JC131" i="1"/>
  <c r="JC132" i="1"/>
  <c r="JC133" i="1"/>
  <c r="JC134" i="1"/>
  <c r="JC135" i="1"/>
  <c r="JC136" i="1"/>
  <c r="JC137" i="1"/>
  <c r="JC138" i="1"/>
  <c r="JC139" i="1"/>
  <c r="JC140" i="1"/>
  <c r="JC141" i="1"/>
  <c r="JC142" i="1"/>
  <c r="JC143" i="1"/>
  <c r="JC144" i="1"/>
  <c r="JC145" i="1"/>
  <c r="JC146" i="1"/>
  <c r="JC147" i="1"/>
  <c r="JC148" i="1"/>
  <c r="JC149" i="1"/>
  <c r="JC150" i="1"/>
  <c r="JC151" i="1"/>
  <c r="JC152" i="1"/>
  <c r="JC153" i="1"/>
  <c r="JC154" i="1"/>
  <c r="JC155" i="1"/>
  <c r="JC156" i="1"/>
  <c r="JC157" i="1"/>
  <c r="JC158" i="1"/>
  <c r="JC159" i="1"/>
  <c r="JC160" i="1"/>
  <c r="JC161" i="1"/>
  <c r="JC162" i="1"/>
  <c r="JC163" i="1"/>
  <c r="JC164" i="1"/>
  <c r="JC165" i="1"/>
  <c r="JC166" i="1"/>
  <c r="JC167" i="1"/>
  <c r="JC168" i="1"/>
  <c r="JC169" i="1"/>
  <c r="JC170" i="1"/>
  <c r="JC171" i="1"/>
  <c r="JC172" i="1"/>
  <c r="JC173" i="1"/>
  <c r="JC174" i="1"/>
  <c r="JC175" i="1"/>
  <c r="JC176" i="1"/>
  <c r="JC177" i="1"/>
  <c r="JC178" i="1"/>
  <c r="JC179" i="1"/>
  <c r="JC180" i="1"/>
  <c r="JC181" i="1"/>
  <c r="JC182" i="1"/>
  <c r="JC183" i="1"/>
  <c r="JC184" i="1"/>
  <c r="JC185" i="1"/>
  <c r="JC186" i="1"/>
  <c r="JC187" i="1"/>
  <c r="JC188" i="1"/>
  <c r="JC189" i="1"/>
  <c r="JC190" i="1"/>
  <c r="JC191" i="1"/>
  <c r="JC192" i="1"/>
  <c r="JC193" i="1"/>
  <c r="JC194" i="1"/>
  <c r="JC195" i="1"/>
  <c r="JC196" i="1"/>
  <c r="JC197" i="1"/>
  <c r="JC198" i="1"/>
  <c r="JC199" i="1"/>
  <c r="JC200" i="1"/>
  <c r="JC201" i="1"/>
  <c r="JC202" i="1"/>
  <c r="JC203" i="1"/>
  <c r="JC204" i="1"/>
  <c r="JC205" i="1"/>
  <c r="JC206" i="1"/>
  <c r="JC207" i="1"/>
  <c r="JC208" i="1"/>
  <c r="JC209" i="1"/>
  <c r="JC210" i="1"/>
  <c r="JC211" i="1"/>
  <c r="JC212" i="1"/>
  <c r="JC213" i="1"/>
  <c r="JC214" i="1"/>
  <c r="JC215" i="1"/>
  <c r="JC216" i="1"/>
  <c r="JC217" i="1"/>
  <c r="JC218" i="1"/>
  <c r="JC219" i="1"/>
  <c r="JC220" i="1"/>
  <c r="JC221" i="1"/>
  <c r="JC222" i="1"/>
  <c r="JC223" i="1"/>
  <c r="JC224" i="1"/>
  <c r="JC225" i="1"/>
  <c r="JC226" i="1"/>
  <c r="JC227" i="1"/>
  <c r="JC228" i="1"/>
  <c r="JC229" i="1"/>
  <c r="JC230" i="1"/>
  <c r="JC231" i="1"/>
  <c r="JC232" i="1"/>
  <c r="JC233" i="1"/>
  <c r="JC234" i="1"/>
  <c r="JC235" i="1"/>
  <c r="JC236" i="1"/>
  <c r="JC237" i="1"/>
  <c r="JC238" i="1"/>
  <c r="JC240" i="1"/>
  <c r="JC241" i="1"/>
  <c r="JC242" i="1"/>
  <c r="JC243" i="1"/>
  <c r="JC244" i="1"/>
  <c r="JC245" i="1"/>
  <c r="JC246" i="1"/>
  <c r="JC247" i="1"/>
  <c r="JC248" i="1"/>
  <c r="JC249" i="1"/>
  <c r="JC250" i="1"/>
  <c r="JC251" i="1"/>
  <c r="JC252" i="1"/>
  <c r="JC253" i="1"/>
  <c r="JC254" i="1"/>
  <c r="JC255" i="1"/>
  <c r="JC256" i="1"/>
  <c r="JC257" i="1"/>
  <c r="JC258" i="1"/>
  <c r="JC259" i="1"/>
  <c r="JC260" i="1"/>
  <c r="JC261" i="1"/>
  <c r="JC262" i="1"/>
  <c r="JC263" i="1"/>
  <c r="JC264" i="1"/>
  <c r="JC265" i="1"/>
  <c r="JC266" i="1"/>
  <c r="JC267" i="1"/>
  <c r="JC268" i="1"/>
  <c r="JC269" i="1"/>
  <c r="JC270" i="1"/>
  <c r="JC271" i="1"/>
  <c r="JC272" i="1"/>
  <c r="JC273" i="1"/>
  <c r="JC274" i="1"/>
  <c r="JC275" i="1"/>
  <c r="JC276" i="1"/>
  <c r="JC277" i="1"/>
  <c r="JC278" i="1"/>
  <c r="JC279" i="1"/>
  <c r="JC280" i="1"/>
  <c r="JC281" i="1"/>
  <c r="JC282" i="1"/>
  <c r="JC283" i="1"/>
  <c r="JC284" i="1"/>
  <c r="JC285" i="1"/>
  <c r="JC286" i="1"/>
  <c r="JC287" i="1"/>
  <c r="JC288" i="1"/>
  <c r="JC289" i="1"/>
  <c r="JC290" i="1"/>
  <c r="JC291" i="1"/>
  <c r="JC292" i="1"/>
  <c r="JC293" i="1"/>
  <c r="JC294" i="1"/>
  <c r="JC295" i="1"/>
  <c r="JC296" i="1"/>
  <c r="JC297" i="1"/>
  <c r="JC298" i="1"/>
  <c r="JC299" i="1"/>
  <c r="JC300" i="1"/>
  <c r="JC301" i="1"/>
  <c r="JC302" i="1"/>
  <c r="JC303" i="1"/>
  <c r="JC304" i="1"/>
  <c r="JC305" i="1"/>
  <c r="JC306" i="1"/>
  <c r="JC307" i="1"/>
  <c r="JC308" i="1"/>
  <c r="JC309" i="1"/>
  <c r="JC310" i="1"/>
  <c r="JC311" i="1"/>
  <c r="JC312" i="1"/>
  <c r="JC313" i="1"/>
  <c r="JC314" i="1"/>
  <c r="JC315" i="1"/>
  <c r="JC316" i="1"/>
  <c r="JC317" i="1"/>
  <c r="JC318" i="1"/>
  <c r="JC319" i="1"/>
  <c r="JC320" i="1"/>
  <c r="JC321" i="1"/>
  <c r="JC322" i="1"/>
  <c r="JC323" i="1"/>
  <c r="JC324" i="1"/>
  <c r="JC325" i="1"/>
  <c r="JC326" i="1"/>
  <c r="JC327" i="1"/>
  <c r="JC328" i="1"/>
  <c r="JC329" i="1"/>
  <c r="JC330" i="1"/>
  <c r="JC2" i="1"/>
  <c r="IK3" i="1"/>
  <c r="IK4" i="1"/>
  <c r="IK5" i="1"/>
  <c r="IK6" i="1"/>
  <c r="IK7" i="1"/>
  <c r="IK8" i="1"/>
  <c r="IK9" i="1"/>
  <c r="IK10" i="1"/>
  <c r="IK11" i="1"/>
  <c r="IK12" i="1"/>
  <c r="IK13" i="1"/>
  <c r="IK14" i="1"/>
  <c r="IK15" i="1"/>
  <c r="IK16" i="1"/>
  <c r="IK17" i="1"/>
  <c r="IK23" i="1"/>
  <c r="IK18" i="1"/>
  <c r="IK19" i="1"/>
  <c r="IK20" i="1"/>
  <c r="IK21" i="1"/>
  <c r="IK22" i="1"/>
  <c r="IK24" i="1"/>
  <c r="IK25" i="1"/>
  <c r="IK26" i="1"/>
  <c r="IK27" i="1"/>
  <c r="IK28" i="1"/>
  <c r="IK29" i="1"/>
  <c r="IK30" i="1"/>
  <c r="IK31" i="1"/>
  <c r="IK32" i="1"/>
  <c r="IK33" i="1"/>
  <c r="IK34" i="1"/>
  <c r="IK35" i="1"/>
  <c r="IK36" i="1"/>
  <c r="IK37" i="1"/>
  <c r="IK38" i="1"/>
  <c r="IK39" i="1"/>
  <c r="IK40" i="1"/>
  <c r="IK41" i="1"/>
  <c r="IK42" i="1"/>
  <c r="IK43" i="1"/>
  <c r="IK44" i="1"/>
  <c r="IK45" i="1"/>
  <c r="IK46" i="1"/>
  <c r="IK47" i="1"/>
  <c r="IK48" i="1"/>
  <c r="IK49" i="1"/>
  <c r="IK50" i="1"/>
  <c r="IK51" i="1"/>
  <c r="IK52" i="1"/>
  <c r="IK53" i="1"/>
  <c r="IK54" i="1"/>
  <c r="IK55" i="1"/>
  <c r="IK56" i="1"/>
  <c r="IK57" i="1"/>
  <c r="IK58" i="1"/>
  <c r="IK59" i="1"/>
  <c r="IK60" i="1"/>
  <c r="IK61" i="1"/>
  <c r="IK62" i="1"/>
  <c r="IK63" i="1"/>
  <c r="IK64" i="1"/>
  <c r="IK65" i="1"/>
  <c r="IK66" i="1"/>
  <c r="IK67" i="1"/>
  <c r="IK68" i="1"/>
  <c r="IK69" i="1"/>
  <c r="IK70" i="1"/>
  <c r="IK71" i="1"/>
  <c r="IK72" i="1"/>
  <c r="IK73" i="1"/>
  <c r="IK74" i="1"/>
  <c r="IK75" i="1"/>
  <c r="IK76" i="1"/>
  <c r="IK77" i="1"/>
  <c r="IK78" i="1"/>
  <c r="IK79" i="1"/>
  <c r="IK80" i="1"/>
  <c r="IK81" i="1"/>
  <c r="IK82" i="1"/>
  <c r="IK83" i="1"/>
  <c r="IK84" i="1"/>
  <c r="IK85" i="1"/>
  <c r="IK86" i="1"/>
  <c r="IK87" i="1"/>
  <c r="IK88" i="1"/>
  <c r="IK89" i="1"/>
  <c r="IK90" i="1"/>
  <c r="IK91" i="1"/>
  <c r="IK92" i="1"/>
  <c r="IK93" i="1"/>
  <c r="IK94" i="1"/>
  <c r="IK95" i="1"/>
  <c r="IK96" i="1"/>
  <c r="IK97" i="1"/>
  <c r="IK98" i="1"/>
  <c r="IK99" i="1"/>
  <c r="IK100" i="1"/>
  <c r="IK101" i="1"/>
  <c r="IK102" i="1"/>
  <c r="IK103" i="1"/>
  <c r="IK104" i="1"/>
  <c r="IK105" i="1"/>
  <c r="IK106" i="1"/>
  <c r="IK107" i="1"/>
  <c r="IK108" i="1"/>
  <c r="IK109" i="1"/>
  <c r="IK110" i="1"/>
  <c r="IK111" i="1"/>
  <c r="IK112" i="1"/>
  <c r="IK113" i="1"/>
  <c r="IK114" i="1"/>
  <c r="IK115" i="1"/>
  <c r="IK116" i="1"/>
  <c r="IK117" i="1"/>
  <c r="IK118" i="1"/>
  <c r="IK119" i="1"/>
  <c r="IK120" i="1"/>
  <c r="IK121" i="1"/>
  <c r="IK122" i="1"/>
  <c r="IK123" i="1"/>
  <c r="IK124" i="1"/>
  <c r="IK125" i="1"/>
  <c r="IK126" i="1"/>
  <c r="IK127" i="1"/>
  <c r="IK128" i="1"/>
  <c r="IK129" i="1"/>
  <c r="IK130" i="1"/>
  <c r="IK131" i="1"/>
  <c r="IK132" i="1"/>
  <c r="IK133" i="1"/>
  <c r="IK134" i="1"/>
  <c r="IK135" i="1"/>
  <c r="IK136" i="1"/>
  <c r="IK137" i="1"/>
  <c r="IK138" i="1"/>
  <c r="IK139" i="1"/>
  <c r="IK140" i="1"/>
  <c r="IK141" i="1"/>
  <c r="IK142" i="1"/>
  <c r="IK143" i="1"/>
  <c r="IK144" i="1"/>
  <c r="IK145" i="1"/>
  <c r="IK146" i="1"/>
  <c r="IK147" i="1"/>
  <c r="IK148" i="1"/>
  <c r="IK149" i="1"/>
  <c r="IK150" i="1"/>
  <c r="IK151" i="1"/>
  <c r="IK152" i="1"/>
  <c r="IK153" i="1"/>
  <c r="IK154" i="1"/>
  <c r="IK155" i="1"/>
  <c r="IK156" i="1"/>
  <c r="IK157" i="1"/>
  <c r="IK158" i="1"/>
  <c r="IK159" i="1"/>
  <c r="IK160" i="1"/>
  <c r="IK161" i="1"/>
  <c r="IK162" i="1"/>
  <c r="IK163" i="1"/>
  <c r="IK164" i="1"/>
  <c r="IK165" i="1"/>
  <c r="IK166" i="1"/>
  <c r="IK167" i="1"/>
  <c r="IK168" i="1"/>
  <c r="IK169" i="1"/>
  <c r="IK170" i="1"/>
  <c r="IK171" i="1"/>
  <c r="IK172" i="1"/>
  <c r="IK173" i="1"/>
  <c r="IK174" i="1"/>
  <c r="IK175" i="1"/>
  <c r="IK176" i="1"/>
  <c r="IK177" i="1"/>
  <c r="IK178" i="1"/>
  <c r="IK179" i="1"/>
  <c r="IK180" i="1"/>
  <c r="IK181" i="1"/>
  <c r="IK182" i="1"/>
  <c r="IK183" i="1"/>
  <c r="IK184" i="1"/>
  <c r="IK185" i="1"/>
  <c r="IK186" i="1"/>
  <c r="IK187" i="1"/>
  <c r="IK188" i="1"/>
  <c r="IK189" i="1"/>
  <c r="IK190" i="1"/>
  <c r="IK191" i="1"/>
  <c r="IK192" i="1"/>
  <c r="IK193" i="1"/>
  <c r="IK194" i="1"/>
  <c r="IK195" i="1"/>
  <c r="IK196" i="1"/>
  <c r="IK197" i="1"/>
  <c r="IK198" i="1"/>
  <c r="IK199" i="1"/>
  <c r="IK200" i="1"/>
  <c r="IK201" i="1"/>
  <c r="IK202" i="1"/>
  <c r="IK203" i="1"/>
  <c r="IK204" i="1"/>
  <c r="IK205" i="1"/>
  <c r="IK206" i="1"/>
  <c r="IK207" i="1"/>
  <c r="IK208" i="1"/>
  <c r="IK209" i="1"/>
  <c r="IK210" i="1"/>
  <c r="IK211" i="1"/>
  <c r="IK212" i="1"/>
  <c r="IK213" i="1"/>
  <c r="IK214" i="1"/>
  <c r="IK215" i="1"/>
  <c r="IK216" i="1"/>
  <c r="IK217" i="1"/>
  <c r="IK218" i="1"/>
  <c r="IK219" i="1"/>
  <c r="IK220" i="1"/>
  <c r="IK221" i="1"/>
  <c r="IK222" i="1"/>
  <c r="IK223" i="1"/>
  <c r="IK224" i="1"/>
  <c r="IK225" i="1"/>
  <c r="IK226" i="1"/>
  <c r="IK227" i="1"/>
  <c r="IK228" i="1"/>
  <c r="IK229" i="1"/>
  <c r="IK230" i="1"/>
  <c r="IK231" i="1"/>
  <c r="IK232" i="1"/>
  <c r="IK233" i="1"/>
  <c r="IK234" i="1"/>
  <c r="IK235" i="1"/>
  <c r="IK236" i="1"/>
  <c r="IK237" i="1"/>
  <c r="IK238" i="1"/>
  <c r="IK240" i="1"/>
  <c r="IK241" i="1"/>
  <c r="IK242" i="1"/>
  <c r="IK243" i="1"/>
  <c r="IK244" i="1"/>
  <c r="IK245" i="1"/>
  <c r="IK246" i="1"/>
  <c r="IK247" i="1"/>
  <c r="IK248" i="1"/>
  <c r="IK249" i="1"/>
  <c r="IK250" i="1"/>
  <c r="IK251" i="1"/>
  <c r="IK252" i="1"/>
  <c r="IK253" i="1"/>
  <c r="IK254" i="1"/>
  <c r="IK255" i="1"/>
  <c r="IK256" i="1"/>
  <c r="IK257" i="1"/>
  <c r="IK258" i="1"/>
  <c r="IK259" i="1"/>
  <c r="IK260" i="1"/>
  <c r="IK261" i="1"/>
  <c r="IK262" i="1"/>
  <c r="IK263" i="1"/>
  <c r="IK264" i="1"/>
  <c r="IK265" i="1"/>
  <c r="IK266" i="1"/>
  <c r="IK267" i="1"/>
  <c r="IK268" i="1"/>
  <c r="IK269" i="1"/>
  <c r="IK270" i="1"/>
  <c r="IK271" i="1"/>
  <c r="IK272" i="1"/>
  <c r="IK273" i="1"/>
  <c r="IK274" i="1"/>
  <c r="IK275" i="1"/>
  <c r="IK276" i="1"/>
  <c r="IK277" i="1"/>
  <c r="IK278" i="1"/>
  <c r="IK279" i="1"/>
  <c r="IK280" i="1"/>
  <c r="IK281" i="1"/>
  <c r="IK282" i="1"/>
  <c r="IK283" i="1"/>
  <c r="IK284" i="1"/>
  <c r="IK285" i="1"/>
  <c r="IK286" i="1"/>
  <c r="IK287" i="1"/>
  <c r="IK288" i="1"/>
  <c r="IK289" i="1"/>
  <c r="IK290" i="1"/>
  <c r="IK291" i="1"/>
  <c r="IK292" i="1"/>
  <c r="IK293" i="1"/>
  <c r="IK294" i="1"/>
  <c r="IK295" i="1"/>
  <c r="IK296" i="1"/>
  <c r="IK297" i="1"/>
  <c r="IK298" i="1"/>
  <c r="IK299" i="1"/>
  <c r="IK300" i="1"/>
  <c r="IK301" i="1"/>
  <c r="IK302" i="1"/>
  <c r="IK303" i="1"/>
  <c r="IK304" i="1"/>
  <c r="IK305" i="1"/>
  <c r="IK306" i="1"/>
  <c r="IK307" i="1"/>
  <c r="IK308" i="1"/>
  <c r="IK309" i="1"/>
  <c r="IK310" i="1"/>
  <c r="IK311" i="1"/>
  <c r="IK312" i="1"/>
  <c r="IK313" i="1"/>
  <c r="IK314" i="1"/>
  <c r="IK315" i="1"/>
  <c r="IK316" i="1"/>
  <c r="IK317" i="1"/>
  <c r="IK318" i="1"/>
  <c r="IK319" i="1"/>
  <c r="IK320" i="1"/>
  <c r="IK321" i="1"/>
  <c r="IK322" i="1"/>
  <c r="IK323" i="1"/>
  <c r="IK324" i="1"/>
  <c r="IK325" i="1"/>
  <c r="IK326" i="1"/>
  <c r="IK327" i="1"/>
  <c r="IK328" i="1"/>
  <c r="IK329" i="1"/>
  <c r="IK330" i="1"/>
  <c r="IK2" i="1"/>
  <c r="HS3" i="1"/>
  <c r="HS4" i="1"/>
  <c r="HS5" i="1"/>
  <c r="HS6" i="1"/>
  <c r="HS7" i="1"/>
  <c r="HS8" i="1"/>
  <c r="HS9" i="1"/>
  <c r="HS10" i="1"/>
  <c r="HS11" i="1"/>
  <c r="HS12" i="1"/>
  <c r="HS13" i="1"/>
  <c r="HS14" i="1"/>
  <c r="HS15" i="1"/>
  <c r="HS16" i="1"/>
  <c r="HS17" i="1"/>
  <c r="HS23" i="1"/>
  <c r="HS18" i="1"/>
  <c r="HS19" i="1"/>
  <c r="HS20" i="1"/>
  <c r="HS21" i="1"/>
  <c r="HS22" i="1"/>
  <c r="HS24" i="1"/>
  <c r="HS25" i="1"/>
  <c r="HS26" i="1"/>
  <c r="HS27" i="1"/>
  <c r="HS28" i="1"/>
  <c r="HS29" i="1"/>
  <c r="HS30" i="1"/>
  <c r="HS31" i="1"/>
  <c r="HS32" i="1"/>
  <c r="HS33" i="1"/>
  <c r="HS34" i="1"/>
  <c r="HS35" i="1"/>
  <c r="HS36" i="1"/>
  <c r="HS37" i="1"/>
  <c r="HS38" i="1"/>
  <c r="HS39" i="1"/>
  <c r="HS40" i="1"/>
  <c r="HS41" i="1"/>
  <c r="HS42" i="1"/>
  <c r="HS43" i="1"/>
  <c r="HS44" i="1"/>
  <c r="HS45" i="1"/>
  <c r="HS46" i="1"/>
  <c r="HS47" i="1"/>
  <c r="HS48" i="1"/>
  <c r="HS49" i="1"/>
  <c r="HS50" i="1"/>
  <c r="HS51" i="1"/>
  <c r="HS52" i="1"/>
  <c r="HS53" i="1"/>
  <c r="HS54" i="1"/>
  <c r="HS55" i="1"/>
  <c r="HS56" i="1"/>
  <c r="HS57" i="1"/>
  <c r="HS58" i="1"/>
  <c r="HS59" i="1"/>
  <c r="HS60" i="1"/>
  <c r="HS61" i="1"/>
  <c r="HS62" i="1"/>
  <c r="HS63" i="1"/>
  <c r="HS64" i="1"/>
  <c r="HS65" i="1"/>
  <c r="HS66" i="1"/>
  <c r="HS67" i="1"/>
  <c r="HS68" i="1"/>
  <c r="HS69" i="1"/>
  <c r="HS70" i="1"/>
  <c r="HS71" i="1"/>
  <c r="HS72" i="1"/>
  <c r="HS73" i="1"/>
  <c r="HS74" i="1"/>
  <c r="HS75" i="1"/>
  <c r="HS76" i="1"/>
  <c r="HS77" i="1"/>
  <c r="HS78" i="1"/>
  <c r="HS79" i="1"/>
  <c r="HS80" i="1"/>
  <c r="HS81" i="1"/>
  <c r="HS82" i="1"/>
  <c r="HS83" i="1"/>
  <c r="HS84" i="1"/>
  <c r="HS85" i="1"/>
  <c r="HS86" i="1"/>
  <c r="HS87" i="1"/>
  <c r="HS88" i="1"/>
  <c r="HS89" i="1"/>
  <c r="HS90" i="1"/>
  <c r="HS91" i="1"/>
  <c r="HS92" i="1"/>
  <c r="HS93" i="1"/>
  <c r="HS94" i="1"/>
  <c r="HS95" i="1"/>
  <c r="HS96" i="1"/>
  <c r="HS97" i="1"/>
  <c r="HS98" i="1"/>
  <c r="HS99" i="1"/>
  <c r="HS100" i="1"/>
  <c r="HS101" i="1"/>
  <c r="HS102" i="1"/>
  <c r="HS103" i="1"/>
  <c r="HS104" i="1"/>
  <c r="HS105" i="1"/>
  <c r="HS106" i="1"/>
  <c r="HS107" i="1"/>
  <c r="HS108" i="1"/>
  <c r="HS109" i="1"/>
  <c r="HS110" i="1"/>
  <c r="HS111" i="1"/>
  <c r="HS112" i="1"/>
  <c r="HS113" i="1"/>
  <c r="HS114" i="1"/>
  <c r="HS115" i="1"/>
  <c r="HS116" i="1"/>
  <c r="HS117" i="1"/>
  <c r="HS118" i="1"/>
  <c r="HS119" i="1"/>
  <c r="HS120" i="1"/>
  <c r="HS121" i="1"/>
  <c r="HS122" i="1"/>
  <c r="HS123" i="1"/>
  <c r="HS124" i="1"/>
  <c r="HS125" i="1"/>
  <c r="HS126" i="1"/>
  <c r="HS127" i="1"/>
  <c r="HS128" i="1"/>
  <c r="HS129" i="1"/>
  <c r="HS130" i="1"/>
  <c r="HS131" i="1"/>
  <c r="HS132" i="1"/>
  <c r="HS133" i="1"/>
  <c r="HS134" i="1"/>
  <c r="HS135" i="1"/>
  <c r="HS136" i="1"/>
  <c r="HS137" i="1"/>
  <c r="HS138" i="1"/>
  <c r="HS139" i="1"/>
  <c r="HS140" i="1"/>
  <c r="HS141" i="1"/>
  <c r="HS142" i="1"/>
  <c r="HS143" i="1"/>
  <c r="HS144" i="1"/>
  <c r="HS145" i="1"/>
  <c r="HS146" i="1"/>
  <c r="HS147" i="1"/>
  <c r="HS148" i="1"/>
  <c r="HS149" i="1"/>
  <c r="HS150" i="1"/>
  <c r="HS151" i="1"/>
  <c r="HS152" i="1"/>
  <c r="HS153" i="1"/>
  <c r="HS154" i="1"/>
  <c r="HS155" i="1"/>
  <c r="HS156" i="1"/>
  <c r="HS157" i="1"/>
  <c r="HS158" i="1"/>
  <c r="HS159" i="1"/>
  <c r="HS160" i="1"/>
  <c r="HS161" i="1"/>
  <c r="HS162" i="1"/>
  <c r="HS163" i="1"/>
  <c r="HS164" i="1"/>
  <c r="HS165" i="1"/>
  <c r="HS166" i="1"/>
  <c r="HS167" i="1"/>
  <c r="HS168" i="1"/>
  <c r="HS169" i="1"/>
  <c r="HS170" i="1"/>
  <c r="HS171" i="1"/>
  <c r="HS172" i="1"/>
  <c r="HS173" i="1"/>
  <c r="HS174" i="1"/>
  <c r="HS175" i="1"/>
  <c r="HS176" i="1"/>
  <c r="HS177" i="1"/>
  <c r="HS178" i="1"/>
  <c r="HS179" i="1"/>
  <c r="HS180" i="1"/>
  <c r="HS181" i="1"/>
  <c r="HS182" i="1"/>
  <c r="HS183" i="1"/>
  <c r="HS184" i="1"/>
  <c r="HS185" i="1"/>
  <c r="HS186" i="1"/>
  <c r="HS187" i="1"/>
  <c r="HS188" i="1"/>
  <c r="HS189" i="1"/>
  <c r="HS190" i="1"/>
  <c r="HS191" i="1"/>
  <c r="HS192" i="1"/>
  <c r="HS193" i="1"/>
  <c r="HS194" i="1"/>
  <c r="HS195" i="1"/>
  <c r="HS196" i="1"/>
  <c r="HS197" i="1"/>
  <c r="HS198" i="1"/>
  <c r="HS199" i="1"/>
  <c r="HS200" i="1"/>
  <c r="HS201" i="1"/>
  <c r="HS202" i="1"/>
  <c r="HS203" i="1"/>
  <c r="HS204" i="1"/>
  <c r="HS205" i="1"/>
  <c r="HS206" i="1"/>
  <c r="HS207" i="1"/>
  <c r="HS208" i="1"/>
  <c r="HS209" i="1"/>
  <c r="HS210" i="1"/>
  <c r="HS211" i="1"/>
  <c r="HS212" i="1"/>
  <c r="HS213" i="1"/>
  <c r="HS214" i="1"/>
  <c r="HS215" i="1"/>
  <c r="HS216" i="1"/>
  <c r="HS217" i="1"/>
  <c r="HS218" i="1"/>
  <c r="HS219" i="1"/>
  <c r="HS220" i="1"/>
  <c r="HS221" i="1"/>
  <c r="HS222" i="1"/>
  <c r="HS223" i="1"/>
  <c r="HS224" i="1"/>
  <c r="HS225" i="1"/>
  <c r="HS226" i="1"/>
  <c r="HS227" i="1"/>
  <c r="HS228" i="1"/>
  <c r="HS229" i="1"/>
  <c r="HS230" i="1"/>
  <c r="HS231" i="1"/>
  <c r="HS232" i="1"/>
  <c r="HS233" i="1"/>
  <c r="HS234" i="1"/>
  <c r="HS235" i="1"/>
  <c r="HS236" i="1"/>
  <c r="HS237" i="1"/>
  <c r="HS238" i="1"/>
  <c r="HS240" i="1"/>
  <c r="HS241" i="1"/>
  <c r="HS242" i="1"/>
  <c r="HS243" i="1"/>
  <c r="HS244" i="1"/>
  <c r="HS245" i="1"/>
  <c r="HS246" i="1"/>
  <c r="HS247" i="1"/>
  <c r="HS248" i="1"/>
  <c r="HS249" i="1"/>
  <c r="HS250" i="1"/>
  <c r="HS251" i="1"/>
  <c r="HS252" i="1"/>
  <c r="HS253" i="1"/>
  <c r="HS254" i="1"/>
  <c r="HS255" i="1"/>
  <c r="HS256" i="1"/>
  <c r="HS257" i="1"/>
  <c r="HS258" i="1"/>
  <c r="HS259" i="1"/>
  <c r="HS260" i="1"/>
  <c r="HS261" i="1"/>
  <c r="HS262" i="1"/>
  <c r="HS263" i="1"/>
  <c r="HS264" i="1"/>
  <c r="HS265" i="1"/>
  <c r="HS266" i="1"/>
  <c r="HS267" i="1"/>
  <c r="HS268" i="1"/>
  <c r="HS269" i="1"/>
  <c r="HS270" i="1"/>
  <c r="HS271" i="1"/>
  <c r="HS272" i="1"/>
  <c r="HS273" i="1"/>
  <c r="HS274" i="1"/>
  <c r="HS275" i="1"/>
  <c r="HS276" i="1"/>
  <c r="HS277" i="1"/>
  <c r="HS278" i="1"/>
  <c r="HS279" i="1"/>
  <c r="HS280" i="1"/>
  <c r="HS281" i="1"/>
  <c r="HS282" i="1"/>
  <c r="HS283" i="1"/>
  <c r="HS284" i="1"/>
  <c r="HS285" i="1"/>
  <c r="HS286" i="1"/>
  <c r="HS287" i="1"/>
  <c r="HS288" i="1"/>
  <c r="HS289" i="1"/>
  <c r="HS290" i="1"/>
  <c r="HS291" i="1"/>
  <c r="HS292" i="1"/>
  <c r="HS293" i="1"/>
  <c r="HS294" i="1"/>
  <c r="HS295" i="1"/>
  <c r="HS296" i="1"/>
  <c r="HS297" i="1"/>
  <c r="HS298" i="1"/>
  <c r="HS299" i="1"/>
  <c r="HS300" i="1"/>
  <c r="HS301" i="1"/>
  <c r="HS302" i="1"/>
  <c r="HS303" i="1"/>
  <c r="HS304" i="1"/>
  <c r="HS305" i="1"/>
  <c r="HS306" i="1"/>
  <c r="HS307" i="1"/>
  <c r="HS308" i="1"/>
  <c r="HS309" i="1"/>
  <c r="HS310" i="1"/>
  <c r="HS311" i="1"/>
  <c r="HS312" i="1"/>
  <c r="HS313" i="1"/>
  <c r="HS314" i="1"/>
  <c r="HS315" i="1"/>
  <c r="HS316" i="1"/>
  <c r="HS317" i="1"/>
  <c r="HS318" i="1"/>
  <c r="HS319" i="1"/>
  <c r="HS320" i="1"/>
  <c r="HS321" i="1"/>
  <c r="HS322" i="1"/>
  <c r="HS323" i="1"/>
  <c r="HS324" i="1"/>
  <c r="HS325" i="1"/>
  <c r="HS326" i="1"/>
  <c r="HS327" i="1"/>
  <c r="HS328" i="1"/>
  <c r="HS329" i="1"/>
  <c r="HS330" i="1"/>
  <c r="HS2" i="1"/>
  <c r="HA3" i="1"/>
  <c r="HA4" i="1"/>
  <c r="HA5" i="1"/>
  <c r="HA6" i="1"/>
  <c r="HA7" i="1"/>
  <c r="HA8" i="1"/>
  <c r="HA9" i="1"/>
  <c r="HA10" i="1"/>
  <c r="HA11" i="1"/>
  <c r="HA12" i="1"/>
  <c r="HA13" i="1"/>
  <c r="HA14" i="1"/>
  <c r="HA15" i="1"/>
  <c r="HA16" i="1"/>
  <c r="HA17" i="1"/>
  <c r="HA23" i="1"/>
  <c r="HA18" i="1"/>
  <c r="HA19" i="1"/>
  <c r="HA20" i="1"/>
  <c r="HA21" i="1"/>
  <c r="HA22" i="1"/>
  <c r="HA24" i="1"/>
  <c r="HA25" i="1"/>
  <c r="HA26" i="1"/>
  <c r="HA27" i="1"/>
  <c r="HA28" i="1"/>
  <c r="HA29" i="1"/>
  <c r="HA30" i="1"/>
  <c r="HA31" i="1"/>
  <c r="HA32" i="1"/>
  <c r="HA33" i="1"/>
  <c r="HA34" i="1"/>
  <c r="HA35" i="1"/>
  <c r="HA36" i="1"/>
  <c r="HA37" i="1"/>
  <c r="HA38" i="1"/>
  <c r="HA39" i="1"/>
  <c r="HA40" i="1"/>
  <c r="HA41" i="1"/>
  <c r="HA42" i="1"/>
  <c r="HA43" i="1"/>
  <c r="HA44" i="1"/>
  <c r="HA45" i="1"/>
  <c r="HA46" i="1"/>
  <c r="HA47" i="1"/>
  <c r="HA48" i="1"/>
  <c r="HA49" i="1"/>
  <c r="HA50" i="1"/>
  <c r="HA51" i="1"/>
  <c r="HA52" i="1"/>
  <c r="HA53" i="1"/>
  <c r="HA54" i="1"/>
  <c r="HA55" i="1"/>
  <c r="HA56" i="1"/>
  <c r="HA57" i="1"/>
  <c r="HA58" i="1"/>
  <c r="HA59" i="1"/>
  <c r="HA60" i="1"/>
  <c r="HA61" i="1"/>
  <c r="HA62" i="1"/>
  <c r="HA63" i="1"/>
  <c r="HA64" i="1"/>
  <c r="HA65" i="1"/>
  <c r="HA66" i="1"/>
  <c r="HA67" i="1"/>
  <c r="HA68" i="1"/>
  <c r="HA69" i="1"/>
  <c r="HA70" i="1"/>
  <c r="HA71" i="1"/>
  <c r="HA72" i="1"/>
  <c r="HA73" i="1"/>
  <c r="HA74" i="1"/>
  <c r="HA75" i="1"/>
  <c r="HA76" i="1"/>
  <c r="HA77" i="1"/>
  <c r="HA78" i="1"/>
  <c r="HA79" i="1"/>
  <c r="HA80" i="1"/>
  <c r="HA81" i="1"/>
  <c r="HA82" i="1"/>
  <c r="HA83" i="1"/>
  <c r="HA84" i="1"/>
  <c r="HA85" i="1"/>
  <c r="HA86" i="1"/>
  <c r="HA87" i="1"/>
  <c r="HA88" i="1"/>
  <c r="HA89" i="1"/>
  <c r="HA90" i="1"/>
  <c r="HA91" i="1"/>
  <c r="HA92" i="1"/>
  <c r="HA93" i="1"/>
  <c r="HA94" i="1"/>
  <c r="HA95" i="1"/>
  <c r="HA96" i="1"/>
  <c r="HA97" i="1"/>
  <c r="HA98" i="1"/>
  <c r="HA99" i="1"/>
  <c r="HA100" i="1"/>
  <c r="HA101" i="1"/>
  <c r="HA102" i="1"/>
  <c r="HA103" i="1"/>
  <c r="HA104" i="1"/>
  <c r="HA105" i="1"/>
  <c r="HA106" i="1"/>
  <c r="HA107" i="1"/>
  <c r="HA108" i="1"/>
  <c r="HA109" i="1"/>
  <c r="HA110" i="1"/>
  <c r="HA111" i="1"/>
  <c r="HA112" i="1"/>
  <c r="HA113" i="1"/>
  <c r="HA114" i="1"/>
  <c r="HA115" i="1"/>
  <c r="HA116" i="1"/>
  <c r="HA117" i="1"/>
  <c r="HA118" i="1"/>
  <c r="HA119" i="1"/>
  <c r="HA120" i="1"/>
  <c r="HA121" i="1"/>
  <c r="HA122" i="1"/>
  <c r="HA123" i="1"/>
  <c r="HA124" i="1"/>
  <c r="HA125" i="1"/>
  <c r="HA126" i="1"/>
  <c r="HA127" i="1"/>
  <c r="HA128" i="1"/>
  <c r="HA129" i="1"/>
  <c r="HA130" i="1"/>
  <c r="HA131" i="1"/>
  <c r="HA132" i="1"/>
  <c r="HA133" i="1"/>
  <c r="HA134" i="1"/>
  <c r="HA135" i="1"/>
  <c r="HA136" i="1"/>
  <c r="HA137" i="1"/>
  <c r="HA138" i="1"/>
  <c r="HA139" i="1"/>
  <c r="HA140" i="1"/>
  <c r="HA141" i="1"/>
  <c r="HA142" i="1"/>
  <c r="HA143" i="1"/>
  <c r="HA144" i="1"/>
  <c r="HA145" i="1"/>
  <c r="HA146" i="1"/>
  <c r="HA147" i="1"/>
  <c r="HA148" i="1"/>
  <c r="HA149" i="1"/>
  <c r="HA150" i="1"/>
  <c r="HA151" i="1"/>
  <c r="HA152" i="1"/>
  <c r="HA153" i="1"/>
  <c r="HA154" i="1"/>
  <c r="HA155" i="1"/>
  <c r="HA156" i="1"/>
  <c r="HA157" i="1"/>
  <c r="HA158" i="1"/>
  <c r="HA159" i="1"/>
  <c r="HA160" i="1"/>
  <c r="HA161" i="1"/>
  <c r="HA162" i="1"/>
  <c r="HA163" i="1"/>
  <c r="HA164" i="1"/>
  <c r="HA165" i="1"/>
  <c r="HA166" i="1"/>
  <c r="HA167" i="1"/>
  <c r="HA168" i="1"/>
  <c r="HA169" i="1"/>
  <c r="HA170" i="1"/>
  <c r="HA171" i="1"/>
  <c r="HA172" i="1"/>
  <c r="HA173" i="1"/>
  <c r="HA174" i="1"/>
  <c r="HA175" i="1"/>
  <c r="HA176" i="1"/>
  <c r="HA177" i="1"/>
  <c r="HA178" i="1"/>
  <c r="HA179" i="1"/>
  <c r="HA180" i="1"/>
  <c r="HA181" i="1"/>
  <c r="HA182" i="1"/>
  <c r="HA183" i="1"/>
  <c r="HA184" i="1"/>
  <c r="HA185" i="1"/>
  <c r="HA186" i="1"/>
  <c r="HA187" i="1"/>
  <c r="HA188" i="1"/>
  <c r="HA189" i="1"/>
  <c r="HA190" i="1"/>
  <c r="HA191" i="1"/>
  <c r="HA192" i="1"/>
  <c r="HA193" i="1"/>
  <c r="HA194" i="1"/>
  <c r="HA195" i="1"/>
  <c r="HA196" i="1"/>
  <c r="HA197" i="1"/>
  <c r="HA198" i="1"/>
  <c r="HA199" i="1"/>
  <c r="HA200" i="1"/>
  <c r="HA201" i="1"/>
  <c r="HA202" i="1"/>
  <c r="HA203" i="1"/>
  <c r="HA204" i="1"/>
  <c r="HA205" i="1"/>
  <c r="HA206" i="1"/>
  <c r="HA207" i="1"/>
  <c r="HA208" i="1"/>
  <c r="HA209" i="1"/>
  <c r="HA210" i="1"/>
  <c r="HA211" i="1"/>
  <c r="HA212" i="1"/>
  <c r="HA213" i="1"/>
  <c r="HA214" i="1"/>
  <c r="HA215" i="1"/>
  <c r="HA216" i="1"/>
  <c r="HA217" i="1"/>
  <c r="HA218" i="1"/>
  <c r="HA219" i="1"/>
  <c r="HA220" i="1"/>
  <c r="HA221" i="1"/>
  <c r="HA222" i="1"/>
  <c r="HA223" i="1"/>
  <c r="HA224" i="1"/>
  <c r="HA225" i="1"/>
  <c r="HA226" i="1"/>
  <c r="HA227" i="1"/>
  <c r="HA228" i="1"/>
  <c r="HA229" i="1"/>
  <c r="HA230" i="1"/>
  <c r="HA231" i="1"/>
  <c r="HA232" i="1"/>
  <c r="HA233" i="1"/>
  <c r="HA234" i="1"/>
  <c r="HA235" i="1"/>
  <c r="HA236" i="1"/>
  <c r="HA237" i="1"/>
  <c r="HA238" i="1"/>
  <c r="HA240" i="1"/>
  <c r="HA241" i="1"/>
  <c r="HA242" i="1"/>
  <c r="HA243" i="1"/>
  <c r="HA244" i="1"/>
  <c r="HA245" i="1"/>
  <c r="HA246" i="1"/>
  <c r="HA247" i="1"/>
  <c r="HA248" i="1"/>
  <c r="HA249" i="1"/>
  <c r="HA250" i="1"/>
  <c r="HA251" i="1"/>
  <c r="HA252" i="1"/>
  <c r="HA253" i="1"/>
  <c r="HA254" i="1"/>
  <c r="HA255" i="1"/>
  <c r="HA256" i="1"/>
  <c r="HA257" i="1"/>
  <c r="HA258" i="1"/>
  <c r="HA259" i="1"/>
  <c r="HA260" i="1"/>
  <c r="HA261" i="1"/>
  <c r="HA262" i="1"/>
  <c r="HA263" i="1"/>
  <c r="HA264" i="1"/>
  <c r="HA265" i="1"/>
  <c r="HA266" i="1"/>
  <c r="HA267" i="1"/>
  <c r="HA268" i="1"/>
  <c r="HA269" i="1"/>
  <c r="HA270" i="1"/>
  <c r="HA271" i="1"/>
  <c r="HA272" i="1"/>
  <c r="HA273" i="1"/>
  <c r="HA274" i="1"/>
  <c r="HA275" i="1"/>
  <c r="HA276" i="1"/>
  <c r="HA277" i="1"/>
  <c r="HA278" i="1"/>
  <c r="HA279" i="1"/>
  <c r="HA280" i="1"/>
  <c r="HA281" i="1"/>
  <c r="HA282" i="1"/>
  <c r="HA283" i="1"/>
  <c r="HA284" i="1"/>
  <c r="HA285" i="1"/>
  <c r="HA286" i="1"/>
  <c r="HA287" i="1"/>
  <c r="HA288" i="1"/>
  <c r="HA289" i="1"/>
  <c r="HA290" i="1"/>
  <c r="HA291" i="1"/>
  <c r="HA292" i="1"/>
  <c r="HA293" i="1"/>
  <c r="HA294" i="1"/>
  <c r="HA295" i="1"/>
  <c r="HA296" i="1"/>
  <c r="HA297" i="1"/>
  <c r="HA298" i="1"/>
  <c r="HA299" i="1"/>
  <c r="HA300" i="1"/>
  <c r="HA301" i="1"/>
  <c r="HA302" i="1"/>
  <c r="HA303" i="1"/>
  <c r="HA304" i="1"/>
  <c r="HA305" i="1"/>
  <c r="HA306" i="1"/>
  <c r="HA307" i="1"/>
  <c r="HA308" i="1"/>
  <c r="HA309" i="1"/>
  <c r="HA310" i="1"/>
  <c r="HA311" i="1"/>
  <c r="HA312" i="1"/>
  <c r="HA313" i="1"/>
  <c r="HA314" i="1"/>
  <c r="HA315" i="1"/>
  <c r="HA316" i="1"/>
  <c r="HA317" i="1"/>
  <c r="HA318" i="1"/>
  <c r="HA319" i="1"/>
  <c r="HA320" i="1"/>
  <c r="HA321" i="1"/>
  <c r="HA322" i="1"/>
  <c r="HA323" i="1"/>
  <c r="HA324" i="1"/>
  <c r="HA325" i="1"/>
  <c r="HA326" i="1"/>
  <c r="HA327" i="1"/>
  <c r="HA328" i="1"/>
  <c r="HA329" i="1"/>
  <c r="HA330" i="1"/>
  <c r="HA2" i="1"/>
  <c r="GJ3" i="1"/>
  <c r="GJ4" i="1"/>
  <c r="GJ5" i="1"/>
  <c r="GJ6" i="1"/>
  <c r="GJ7" i="1"/>
  <c r="GJ8" i="1"/>
  <c r="GJ9" i="1"/>
  <c r="GJ10" i="1"/>
  <c r="GJ11" i="1"/>
  <c r="GJ12" i="1"/>
  <c r="GJ13" i="1"/>
  <c r="GJ14" i="1"/>
  <c r="GJ15" i="1"/>
  <c r="GJ16" i="1"/>
  <c r="GJ17" i="1"/>
  <c r="GJ23" i="1"/>
  <c r="GJ18" i="1"/>
  <c r="GJ19" i="1"/>
  <c r="GJ20" i="1"/>
  <c r="GJ21" i="1"/>
  <c r="GJ22" i="1"/>
  <c r="GJ24" i="1"/>
  <c r="GJ25" i="1"/>
  <c r="GJ26" i="1"/>
  <c r="GJ27" i="1"/>
  <c r="GJ28" i="1"/>
  <c r="GJ29" i="1"/>
  <c r="GJ30" i="1"/>
  <c r="GJ31" i="1"/>
  <c r="GJ32" i="1"/>
  <c r="GJ33" i="1"/>
  <c r="GJ34" i="1"/>
  <c r="GJ35" i="1"/>
  <c r="GJ36" i="1"/>
  <c r="GJ37" i="1"/>
  <c r="GJ38" i="1"/>
  <c r="GJ39" i="1"/>
  <c r="GJ40" i="1"/>
  <c r="GJ41" i="1"/>
  <c r="GJ42" i="1"/>
  <c r="GJ43" i="1"/>
  <c r="GJ44" i="1"/>
  <c r="GJ45" i="1"/>
  <c r="GJ46" i="1"/>
  <c r="GJ47" i="1"/>
  <c r="GJ48" i="1"/>
  <c r="GJ49" i="1"/>
  <c r="GJ50" i="1"/>
  <c r="GJ51" i="1"/>
  <c r="GJ52" i="1"/>
  <c r="GJ53" i="1"/>
  <c r="GJ54" i="1"/>
  <c r="GJ55" i="1"/>
  <c r="GJ56" i="1"/>
  <c r="GJ57" i="1"/>
  <c r="GJ58" i="1"/>
  <c r="GJ59" i="1"/>
  <c r="GJ60" i="1"/>
  <c r="GJ61" i="1"/>
  <c r="GJ62" i="1"/>
  <c r="GJ63" i="1"/>
  <c r="GJ64" i="1"/>
  <c r="GJ65" i="1"/>
  <c r="GJ66" i="1"/>
  <c r="GJ67" i="1"/>
  <c r="GJ68" i="1"/>
  <c r="GJ69" i="1"/>
  <c r="GJ70" i="1"/>
  <c r="GJ71" i="1"/>
  <c r="GJ72" i="1"/>
  <c r="GJ73" i="1"/>
  <c r="GJ74" i="1"/>
  <c r="GJ75" i="1"/>
  <c r="GJ76" i="1"/>
  <c r="GJ77" i="1"/>
  <c r="GJ78" i="1"/>
  <c r="GJ79" i="1"/>
  <c r="GJ80" i="1"/>
  <c r="GJ81" i="1"/>
  <c r="GJ82" i="1"/>
  <c r="GJ83" i="1"/>
  <c r="GJ84" i="1"/>
  <c r="GJ85" i="1"/>
  <c r="GJ86" i="1"/>
  <c r="GJ87" i="1"/>
  <c r="GJ88" i="1"/>
  <c r="GJ89" i="1"/>
  <c r="GJ90" i="1"/>
  <c r="GJ91" i="1"/>
  <c r="GJ92" i="1"/>
  <c r="GJ93" i="1"/>
  <c r="GJ94" i="1"/>
  <c r="GJ95" i="1"/>
  <c r="GJ96" i="1"/>
  <c r="GJ97" i="1"/>
  <c r="GJ98" i="1"/>
  <c r="GJ99" i="1"/>
  <c r="GJ100" i="1"/>
  <c r="GJ101" i="1"/>
  <c r="GJ102" i="1"/>
  <c r="GJ103" i="1"/>
  <c r="GJ104" i="1"/>
  <c r="GJ105" i="1"/>
  <c r="GJ106" i="1"/>
  <c r="GJ107" i="1"/>
  <c r="GJ108" i="1"/>
  <c r="GJ109" i="1"/>
  <c r="GJ110" i="1"/>
  <c r="GJ111" i="1"/>
  <c r="GJ112" i="1"/>
  <c r="GJ113" i="1"/>
  <c r="GJ114" i="1"/>
  <c r="GJ115" i="1"/>
  <c r="GJ116" i="1"/>
  <c r="GJ117" i="1"/>
  <c r="GJ118" i="1"/>
  <c r="GJ119" i="1"/>
  <c r="GJ120" i="1"/>
  <c r="GJ121" i="1"/>
  <c r="GJ122" i="1"/>
  <c r="GJ123" i="1"/>
  <c r="GJ124" i="1"/>
  <c r="GJ125" i="1"/>
  <c r="GJ126" i="1"/>
  <c r="GJ127" i="1"/>
  <c r="GJ128" i="1"/>
  <c r="GJ129" i="1"/>
  <c r="GJ130" i="1"/>
  <c r="GJ131" i="1"/>
  <c r="GJ132" i="1"/>
  <c r="GJ133" i="1"/>
  <c r="GJ134" i="1"/>
  <c r="GJ135" i="1"/>
  <c r="GJ136" i="1"/>
  <c r="GJ137" i="1"/>
  <c r="GJ138" i="1"/>
  <c r="GJ139" i="1"/>
  <c r="GJ140" i="1"/>
  <c r="GJ141" i="1"/>
  <c r="GJ142" i="1"/>
  <c r="GJ143" i="1"/>
  <c r="GJ144" i="1"/>
  <c r="GJ145" i="1"/>
  <c r="GJ146" i="1"/>
  <c r="GJ147" i="1"/>
  <c r="GJ148" i="1"/>
  <c r="GJ149" i="1"/>
  <c r="GJ150" i="1"/>
  <c r="GJ151" i="1"/>
  <c r="GJ152" i="1"/>
  <c r="GJ153" i="1"/>
  <c r="GJ154" i="1"/>
  <c r="GJ155" i="1"/>
  <c r="GJ156" i="1"/>
  <c r="GJ157" i="1"/>
  <c r="GJ158" i="1"/>
  <c r="GJ159" i="1"/>
  <c r="GJ160" i="1"/>
  <c r="GJ161" i="1"/>
  <c r="GJ162" i="1"/>
  <c r="GJ163" i="1"/>
  <c r="GJ164" i="1"/>
  <c r="GJ165" i="1"/>
  <c r="GJ166" i="1"/>
  <c r="GJ167" i="1"/>
  <c r="GJ168" i="1"/>
  <c r="GJ169" i="1"/>
  <c r="GJ170" i="1"/>
  <c r="GJ171" i="1"/>
  <c r="GJ172" i="1"/>
  <c r="GJ173" i="1"/>
  <c r="GJ174" i="1"/>
  <c r="GJ175" i="1"/>
  <c r="GJ176" i="1"/>
  <c r="GJ177" i="1"/>
  <c r="GJ178" i="1"/>
  <c r="GJ179" i="1"/>
  <c r="GJ180" i="1"/>
  <c r="GJ181" i="1"/>
  <c r="GJ182" i="1"/>
  <c r="GJ183" i="1"/>
  <c r="GJ184" i="1"/>
  <c r="GJ185" i="1"/>
  <c r="GJ186" i="1"/>
  <c r="GJ187" i="1"/>
  <c r="GJ188" i="1"/>
  <c r="GJ189" i="1"/>
  <c r="GJ190" i="1"/>
  <c r="GJ191" i="1"/>
  <c r="GJ192" i="1"/>
  <c r="GJ193" i="1"/>
  <c r="GJ194" i="1"/>
  <c r="GJ195" i="1"/>
  <c r="GJ196" i="1"/>
  <c r="GJ197" i="1"/>
  <c r="GJ198" i="1"/>
  <c r="GJ199" i="1"/>
  <c r="GJ200" i="1"/>
  <c r="GJ201" i="1"/>
  <c r="GJ202" i="1"/>
  <c r="GJ203" i="1"/>
  <c r="GJ204" i="1"/>
  <c r="GJ205" i="1"/>
  <c r="GJ206" i="1"/>
  <c r="GJ207" i="1"/>
  <c r="GJ208" i="1"/>
  <c r="GJ209" i="1"/>
  <c r="GJ210" i="1"/>
  <c r="GJ211" i="1"/>
  <c r="GJ212" i="1"/>
  <c r="GJ213" i="1"/>
  <c r="GJ214" i="1"/>
  <c r="GJ215" i="1"/>
  <c r="GJ216" i="1"/>
  <c r="GJ217" i="1"/>
  <c r="GJ218" i="1"/>
  <c r="GJ219" i="1"/>
  <c r="GJ220" i="1"/>
  <c r="GJ221" i="1"/>
  <c r="GJ222" i="1"/>
  <c r="GJ223" i="1"/>
  <c r="GJ224" i="1"/>
  <c r="GJ225" i="1"/>
  <c r="GJ226" i="1"/>
  <c r="GJ227" i="1"/>
  <c r="GJ228" i="1"/>
  <c r="GJ229" i="1"/>
  <c r="GJ230" i="1"/>
  <c r="GJ231" i="1"/>
  <c r="GJ232" i="1"/>
  <c r="GJ233" i="1"/>
  <c r="GJ234" i="1"/>
  <c r="GJ235" i="1"/>
  <c r="GJ236" i="1"/>
  <c r="GJ237" i="1"/>
  <c r="GJ238" i="1"/>
  <c r="GJ240" i="1"/>
  <c r="GJ241" i="1"/>
  <c r="GJ242" i="1"/>
  <c r="GJ243" i="1"/>
  <c r="GJ244" i="1"/>
  <c r="GJ245" i="1"/>
  <c r="GJ246" i="1"/>
  <c r="GJ247" i="1"/>
  <c r="GJ248" i="1"/>
  <c r="GJ249" i="1"/>
  <c r="GJ250" i="1"/>
  <c r="GJ251" i="1"/>
  <c r="GJ252" i="1"/>
  <c r="GJ253" i="1"/>
  <c r="GJ254" i="1"/>
  <c r="GJ255" i="1"/>
  <c r="GJ256" i="1"/>
  <c r="GJ257" i="1"/>
  <c r="GJ258" i="1"/>
  <c r="GJ259" i="1"/>
  <c r="GJ260" i="1"/>
  <c r="GJ261" i="1"/>
  <c r="GJ262" i="1"/>
  <c r="GJ263" i="1"/>
  <c r="GJ264" i="1"/>
  <c r="GJ265" i="1"/>
  <c r="GJ266" i="1"/>
  <c r="GJ267" i="1"/>
  <c r="GJ268" i="1"/>
  <c r="GJ269" i="1"/>
  <c r="GJ270" i="1"/>
  <c r="GJ271" i="1"/>
  <c r="GJ272" i="1"/>
  <c r="GJ273" i="1"/>
  <c r="GJ274" i="1"/>
  <c r="GJ275" i="1"/>
  <c r="GJ276" i="1"/>
  <c r="GJ277" i="1"/>
  <c r="GJ278" i="1"/>
  <c r="GJ279" i="1"/>
  <c r="GJ280" i="1"/>
  <c r="GJ281" i="1"/>
  <c r="GJ282" i="1"/>
  <c r="GJ283" i="1"/>
  <c r="GJ284" i="1"/>
  <c r="GJ285" i="1"/>
  <c r="GJ286" i="1"/>
  <c r="GJ287" i="1"/>
  <c r="GJ288" i="1"/>
  <c r="GJ289" i="1"/>
  <c r="GJ290" i="1"/>
  <c r="GJ291" i="1"/>
  <c r="GJ292" i="1"/>
  <c r="GJ293" i="1"/>
  <c r="GJ294" i="1"/>
  <c r="GJ295" i="1"/>
  <c r="GJ296" i="1"/>
  <c r="GJ297" i="1"/>
  <c r="GJ298" i="1"/>
  <c r="GJ299" i="1"/>
  <c r="GJ300" i="1"/>
  <c r="GJ301" i="1"/>
  <c r="GJ302" i="1"/>
  <c r="GJ303" i="1"/>
  <c r="GJ304" i="1"/>
  <c r="GJ305" i="1"/>
  <c r="GJ306" i="1"/>
  <c r="GJ307" i="1"/>
  <c r="GJ308" i="1"/>
  <c r="GJ309" i="1"/>
  <c r="GJ310" i="1"/>
  <c r="GJ311" i="1"/>
  <c r="GJ312" i="1"/>
  <c r="GJ313" i="1"/>
  <c r="GJ314" i="1"/>
  <c r="GJ315" i="1"/>
  <c r="GJ316" i="1"/>
  <c r="GJ317" i="1"/>
  <c r="GJ318" i="1"/>
  <c r="GJ319" i="1"/>
  <c r="GJ320" i="1"/>
  <c r="GJ321" i="1"/>
  <c r="GJ322" i="1"/>
  <c r="GJ323" i="1"/>
  <c r="GJ324" i="1"/>
  <c r="GJ325" i="1"/>
  <c r="GJ326" i="1"/>
  <c r="GJ327" i="1"/>
  <c r="GJ328" i="1"/>
  <c r="GJ329" i="1"/>
  <c r="GJ330" i="1"/>
  <c r="GJ2" i="1"/>
  <c r="FS3" i="1"/>
  <c r="FS4" i="1"/>
  <c r="FS5" i="1"/>
  <c r="FS6" i="1"/>
  <c r="FS7" i="1"/>
  <c r="FS8" i="1"/>
  <c r="FS9" i="1"/>
  <c r="FS10" i="1"/>
  <c r="FS11" i="1"/>
  <c r="FS12" i="1"/>
  <c r="FS13" i="1"/>
  <c r="FS14" i="1"/>
  <c r="FS15" i="1"/>
  <c r="FS16" i="1"/>
  <c r="FS17" i="1"/>
  <c r="FS23" i="1"/>
  <c r="FS18" i="1"/>
  <c r="FS19" i="1"/>
  <c r="FS20" i="1"/>
  <c r="FS21" i="1"/>
  <c r="FS22" i="1"/>
  <c r="FS24" i="1"/>
  <c r="FS25" i="1"/>
  <c r="FS26" i="1"/>
  <c r="FS27" i="1"/>
  <c r="FS28" i="1"/>
  <c r="FS29" i="1"/>
  <c r="FS30" i="1"/>
  <c r="FS31" i="1"/>
  <c r="FS32" i="1"/>
  <c r="FS33" i="1"/>
  <c r="FS34" i="1"/>
  <c r="FS35" i="1"/>
  <c r="FS36" i="1"/>
  <c r="FS37" i="1"/>
  <c r="FS38" i="1"/>
  <c r="FS39" i="1"/>
  <c r="FS40" i="1"/>
  <c r="FS41" i="1"/>
  <c r="FS42" i="1"/>
  <c r="FS43" i="1"/>
  <c r="FS44" i="1"/>
  <c r="FS45" i="1"/>
  <c r="FS46" i="1"/>
  <c r="FS47" i="1"/>
  <c r="FS48" i="1"/>
  <c r="FS49" i="1"/>
  <c r="FS50" i="1"/>
  <c r="FS51" i="1"/>
  <c r="FS52" i="1"/>
  <c r="FS53" i="1"/>
  <c r="FS54" i="1"/>
  <c r="FS55" i="1"/>
  <c r="FS56" i="1"/>
  <c r="FS57" i="1"/>
  <c r="FS58" i="1"/>
  <c r="FS59" i="1"/>
  <c r="FS60" i="1"/>
  <c r="FS61" i="1"/>
  <c r="FS62" i="1"/>
  <c r="FS63" i="1"/>
  <c r="FS64" i="1"/>
  <c r="FS65" i="1"/>
  <c r="FS66" i="1"/>
  <c r="FS67" i="1"/>
  <c r="FS68" i="1"/>
  <c r="FS69" i="1"/>
  <c r="FS70" i="1"/>
  <c r="FS71" i="1"/>
  <c r="FS72" i="1"/>
  <c r="FS73" i="1"/>
  <c r="FS74" i="1"/>
  <c r="FS75" i="1"/>
  <c r="FS76" i="1"/>
  <c r="FS77" i="1"/>
  <c r="FS78" i="1"/>
  <c r="FS79" i="1"/>
  <c r="FS80" i="1"/>
  <c r="FS81" i="1"/>
  <c r="FS82" i="1"/>
  <c r="FS83" i="1"/>
  <c r="FS84" i="1"/>
  <c r="FS85" i="1"/>
  <c r="FS86" i="1"/>
  <c r="FS87" i="1"/>
  <c r="FS88" i="1"/>
  <c r="FS89" i="1"/>
  <c r="FS90" i="1"/>
  <c r="FS91" i="1"/>
  <c r="FS92" i="1"/>
  <c r="FS93" i="1"/>
  <c r="FS94" i="1"/>
  <c r="FS95" i="1"/>
  <c r="FS96" i="1"/>
  <c r="FS97" i="1"/>
  <c r="FS98" i="1"/>
  <c r="FS99" i="1"/>
  <c r="FS100" i="1"/>
  <c r="FS101" i="1"/>
  <c r="FS102" i="1"/>
  <c r="FS103" i="1"/>
  <c r="FS104" i="1"/>
  <c r="FS105" i="1"/>
  <c r="FS106" i="1"/>
  <c r="FS107" i="1"/>
  <c r="FS108" i="1"/>
  <c r="FS109" i="1"/>
  <c r="FS110" i="1"/>
  <c r="FS111" i="1"/>
  <c r="FS112" i="1"/>
  <c r="FS113" i="1"/>
  <c r="FS114" i="1"/>
  <c r="FS115" i="1"/>
  <c r="FS116" i="1"/>
  <c r="FS117" i="1"/>
  <c r="FS118" i="1"/>
  <c r="FS119" i="1"/>
  <c r="FS120" i="1"/>
  <c r="FS121" i="1"/>
  <c r="FS122" i="1"/>
  <c r="FS123" i="1"/>
  <c r="FS124" i="1"/>
  <c r="FS125" i="1"/>
  <c r="FS126" i="1"/>
  <c r="FS127" i="1"/>
  <c r="FS128" i="1"/>
  <c r="FS129" i="1"/>
  <c r="FS130" i="1"/>
  <c r="FS131" i="1"/>
  <c r="FS132" i="1"/>
  <c r="FS133" i="1"/>
  <c r="FS134" i="1"/>
  <c r="FS135" i="1"/>
  <c r="FS136" i="1"/>
  <c r="FS137" i="1"/>
  <c r="FS138" i="1"/>
  <c r="FS139" i="1"/>
  <c r="FS140" i="1"/>
  <c r="FS141" i="1"/>
  <c r="FS142" i="1"/>
  <c r="FS143" i="1"/>
  <c r="FS144" i="1"/>
  <c r="FS145" i="1"/>
  <c r="FS146" i="1"/>
  <c r="FS147" i="1"/>
  <c r="FS148" i="1"/>
  <c r="FS149" i="1"/>
  <c r="FS150" i="1"/>
  <c r="FS151" i="1"/>
  <c r="FS152" i="1"/>
  <c r="FS153" i="1"/>
  <c r="FS154" i="1"/>
  <c r="FS155" i="1"/>
  <c r="FS156" i="1"/>
  <c r="FS157" i="1"/>
  <c r="FS158" i="1"/>
  <c r="FS159" i="1"/>
  <c r="FS160" i="1"/>
  <c r="FS161" i="1"/>
  <c r="FS162" i="1"/>
  <c r="FS163" i="1"/>
  <c r="FS164" i="1"/>
  <c r="FS165" i="1"/>
  <c r="FS166" i="1"/>
  <c r="FS167" i="1"/>
  <c r="FS168" i="1"/>
  <c r="FS169" i="1"/>
  <c r="FS170" i="1"/>
  <c r="FS171" i="1"/>
  <c r="FS172" i="1"/>
  <c r="FS173" i="1"/>
  <c r="FS174" i="1"/>
  <c r="FS175" i="1"/>
  <c r="FS176" i="1"/>
  <c r="FS177" i="1"/>
  <c r="FS178" i="1"/>
  <c r="FS179" i="1"/>
  <c r="FS180" i="1"/>
  <c r="FS181" i="1"/>
  <c r="FS182" i="1"/>
  <c r="FS183" i="1"/>
  <c r="FS184" i="1"/>
  <c r="FS185" i="1"/>
  <c r="FS186" i="1"/>
  <c r="FS187" i="1"/>
  <c r="FS188" i="1"/>
  <c r="FS189" i="1"/>
  <c r="FS190" i="1"/>
  <c r="FS191" i="1"/>
  <c r="FS192" i="1"/>
  <c r="FS193" i="1"/>
  <c r="FS194" i="1"/>
  <c r="FS195" i="1"/>
  <c r="FS196" i="1"/>
  <c r="FS197" i="1"/>
  <c r="FS198" i="1"/>
  <c r="FS199" i="1"/>
  <c r="FS200" i="1"/>
  <c r="FS201" i="1"/>
  <c r="FS202" i="1"/>
  <c r="FS203" i="1"/>
  <c r="FS204" i="1"/>
  <c r="FS205" i="1"/>
  <c r="FS206" i="1"/>
  <c r="FS207" i="1"/>
  <c r="FS208" i="1"/>
  <c r="FS209" i="1"/>
  <c r="FS210" i="1"/>
  <c r="FS211" i="1"/>
  <c r="FS212" i="1"/>
  <c r="FS213" i="1"/>
  <c r="FS214" i="1"/>
  <c r="FS215" i="1"/>
  <c r="FS216" i="1"/>
  <c r="FS217" i="1"/>
  <c r="FS218" i="1"/>
  <c r="FS219" i="1"/>
  <c r="FS220" i="1"/>
  <c r="FS221" i="1"/>
  <c r="FS222" i="1"/>
  <c r="FS223" i="1"/>
  <c r="FS224" i="1"/>
  <c r="FS225" i="1"/>
  <c r="FS226" i="1"/>
  <c r="FS227" i="1"/>
  <c r="FS228" i="1"/>
  <c r="FS229" i="1"/>
  <c r="FS230" i="1"/>
  <c r="FS231" i="1"/>
  <c r="FS232" i="1"/>
  <c r="FS233" i="1"/>
  <c r="FS234" i="1"/>
  <c r="FS235" i="1"/>
  <c r="FS236" i="1"/>
  <c r="FS237" i="1"/>
  <c r="FS238" i="1"/>
  <c r="FS240" i="1"/>
  <c r="FS241" i="1"/>
  <c r="FS242" i="1"/>
  <c r="FS243" i="1"/>
  <c r="FS244" i="1"/>
  <c r="FS245" i="1"/>
  <c r="FS246" i="1"/>
  <c r="FS247" i="1"/>
  <c r="FS248" i="1"/>
  <c r="FS249" i="1"/>
  <c r="FS250" i="1"/>
  <c r="FS251" i="1"/>
  <c r="FS252" i="1"/>
  <c r="FS253" i="1"/>
  <c r="FS254" i="1"/>
  <c r="FS255" i="1"/>
  <c r="FS256" i="1"/>
  <c r="FS257" i="1"/>
  <c r="FS258" i="1"/>
  <c r="FS259" i="1"/>
  <c r="FS260" i="1"/>
  <c r="FS261" i="1"/>
  <c r="FS262" i="1"/>
  <c r="FS263" i="1"/>
  <c r="FS264" i="1"/>
  <c r="FS265" i="1"/>
  <c r="FS266" i="1"/>
  <c r="FS267" i="1"/>
  <c r="FS268" i="1"/>
  <c r="FS269" i="1"/>
  <c r="FS270" i="1"/>
  <c r="FS271" i="1"/>
  <c r="FS272" i="1"/>
  <c r="FS273" i="1"/>
  <c r="FS274" i="1"/>
  <c r="FS275" i="1"/>
  <c r="FS276" i="1"/>
  <c r="FS277" i="1"/>
  <c r="FS278" i="1"/>
  <c r="FS279" i="1"/>
  <c r="FS280" i="1"/>
  <c r="FS281" i="1"/>
  <c r="FS282" i="1"/>
  <c r="FS283" i="1"/>
  <c r="FS284" i="1"/>
  <c r="FS285" i="1"/>
  <c r="FS286" i="1"/>
  <c r="FS287" i="1"/>
  <c r="FS288" i="1"/>
  <c r="FS289" i="1"/>
  <c r="FS290" i="1"/>
  <c r="FS291" i="1"/>
  <c r="FS292" i="1"/>
  <c r="FS293" i="1"/>
  <c r="FS294" i="1"/>
  <c r="FS295" i="1"/>
  <c r="FS296" i="1"/>
  <c r="FS297" i="1"/>
  <c r="FS298" i="1"/>
  <c r="FS299" i="1"/>
  <c r="FS300" i="1"/>
  <c r="FS301" i="1"/>
  <c r="FS302" i="1"/>
  <c r="FS303" i="1"/>
  <c r="FS304" i="1"/>
  <c r="FS305" i="1"/>
  <c r="FS306" i="1"/>
  <c r="FS307" i="1"/>
  <c r="FS308" i="1"/>
  <c r="FS309" i="1"/>
  <c r="FS310" i="1"/>
  <c r="FS311" i="1"/>
  <c r="FS312" i="1"/>
  <c r="FS313" i="1"/>
  <c r="FS314" i="1"/>
  <c r="FS315" i="1"/>
  <c r="FS316" i="1"/>
  <c r="FS317" i="1"/>
  <c r="FS318" i="1"/>
  <c r="FS319" i="1"/>
  <c r="FS320" i="1"/>
  <c r="FS321" i="1"/>
  <c r="FS322" i="1"/>
  <c r="FS323" i="1"/>
  <c r="FS324" i="1"/>
  <c r="FS325" i="1"/>
  <c r="FS326" i="1"/>
  <c r="FS327" i="1"/>
  <c r="FS328" i="1"/>
  <c r="FS329" i="1"/>
  <c r="FS330" i="1"/>
  <c r="FS2" i="1"/>
  <c r="EN3" i="1"/>
  <c r="EN4" i="1"/>
  <c r="EN5" i="1"/>
  <c r="EN6" i="1"/>
  <c r="EN7" i="1"/>
  <c r="EN8" i="1"/>
  <c r="EN9" i="1"/>
  <c r="EN10" i="1"/>
  <c r="EN11" i="1"/>
  <c r="EN12" i="1"/>
  <c r="EN13" i="1"/>
  <c r="EN14" i="1"/>
  <c r="EN15" i="1"/>
  <c r="EN16" i="1"/>
  <c r="EN17" i="1"/>
  <c r="EN23" i="1"/>
  <c r="EN18" i="1"/>
  <c r="EN19" i="1"/>
  <c r="EN20" i="1"/>
  <c r="EN21" i="1"/>
  <c r="EN22"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303" i="1"/>
  <c r="EN304" i="1"/>
  <c r="EN305" i="1"/>
  <c r="EN306" i="1"/>
  <c r="EN307" i="1"/>
  <c r="EN308" i="1"/>
  <c r="EN309" i="1"/>
  <c r="EN310" i="1"/>
  <c r="EN311" i="1"/>
  <c r="EN312" i="1"/>
  <c r="EN313" i="1"/>
  <c r="EN314" i="1"/>
  <c r="EN315" i="1"/>
  <c r="EN316" i="1"/>
  <c r="EN317" i="1"/>
  <c r="EN318" i="1"/>
  <c r="EN319" i="1"/>
  <c r="EN320" i="1"/>
  <c r="EN321" i="1"/>
  <c r="EN322" i="1"/>
  <c r="EN323" i="1"/>
  <c r="EN324" i="1"/>
  <c r="EN325" i="1"/>
  <c r="EN326" i="1"/>
  <c r="EN327" i="1"/>
  <c r="EN328" i="1"/>
  <c r="EN329" i="1"/>
  <c r="EN330" i="1"/>
  <c r="EN2" i="1"/>
  <c r="DV3" i="1"/>
  <c r="DV4" i="1"/>
  <c r="DV5" i="1"/>
  <c r="DV6" i="1"/>
  <c r="DV7" i="1"/>
  <c r="DV8" i="1"/>
  <c r="DV9" i="1"/>
  <c r="DV10" i="1"/>
  <c r="DV11" i="1"/>
  <c r="DV12" i="1"/>
  <c r="DV13" i="1"/>
  <c r="DV14" i="1"/>
  <c r="DV15" i="1"/>
  <c r="DV16" i="1"/>
  <c r="DV17" i="1"/>
  <c r="DV23" i="1"/>
  <c r="DV18" i="1"/>
  <c r="DV19" i="1"/>
  <c r="DV20" i="1"/>
  <c r="DV21" i="1"/>
  <c r="DV22"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V303" i="1"/>
  <c r="DV304" i="1"/>
  <c r="DV305" i="1"/>
  <c r="DV306" i="1"/>
  <c r="DV307" i="1"/>
  <c r="DV308" i="1"/>
  <c r="DV309" i="1"/>
  <c r="DV310" i="1"/>
  <c r="DV311" i="1"/>
  <c r="DV312" i="1"/>
  <c r="DV313" i="1"/>
  <c r="DV314" i="1"/>
  <c r="DV315" i="1"/>
  <c r="DV316" i="1"/>
  <c r="DV317" i="1"/>
  <c r="DV318" i="1"/>
  <c r="DV319" i="1"/>
  <c r="DV320" i="1"/>
  <c r="DV321" i="1"/>
  <c r="DV322" i="1"/>
  <c r="DV323" i="1"/>
  <c r="DV324" i="1"/>
  <c r="DV325" i="1"/>
  <c r="DV326" i="1"/>
  <c r="DV327" i="1"/>
  <c r="DV328" i="1"/>
  <c r="DV329" i="1"/>
  <c r="DV330" i="1"/>
  <c r="DV2" i="1"/>
  <c r="DD3" i="1"/>
  <c r="DD4" i="1"/>
  <c r="DD5" i="1"/>
  <c r="DD6" i="1"/>
  <c r="DD7" i="1"/>
  <c r="DD8" i="1"/>
  <c r="DD9" i="1"/>
  <c r="DD10" i="1"/>
  <c r="DD11" i="1"/>
  <c r="DD12" i="1"/>
  <c r="DD13" i="1"/>
  <c r="DD14" i="1"/>
  <c r="DD15" i="1"/>
  <c r="DD16" i="1"/>
  <c r="DD17" i="1"/>
  <c r="DD23" i="1"/>
  <c r="DD18" i="1"/>
  <c r="DD19" i="1"/>
  <c r="DD20" i="1"/>
  <c r="DD21" i="1"/>
  <c r="DD22"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D303" i="1"/>
  <c r="DD304" i="1"/>
  <c r="DD305" i="1"/>
  <c r="DD306" i="1"/>
  <c r="DD307" i="1"/>
  <c r="DD308" i="1"/>
  <c r="DD309" i="1"/>
  <c r="DD310" i="1"/>
  <c r="DD311" i="1"/>
  <c r="DD312" i="1"/>
  <c r="DD313" i="1"/>
  <c r="DD314" i="1"/>
  <c r="DD315" i="1"/>
  <c r="DD316" i="1"/>
  <c r="DD317" i="1"/>
  <c r="DD318" i="1"/>
  <c r="DD319" i="1"/>
  <c r="DD320" i="1"/>
  <c r="DD321" i="1"/>
  <c r="DD322" i="1"/>
  <c r="DD323" i="1"/>
  <c r="DD324" i="1"/>
  <c r="DD325" i="1"/>
  <c r="DD326" i="1"/>
  <c r="DD327" i="1"/>
  <c r="DD328" i="1"/>
  <c r="DD329" i="1"/>
  <c r="DD330" i="1"/>
  <c r="DD2" i="1"/>
  <c r="CL3" i="1"/>
  <c r="CL4" i="1"/>
  <c r="CL5" i="1"/>
  <c r="CL6" i="1"/>
  <c r="CL7" i="1"/>
  <c r="CL8" i="1"/>
  <c r="CL9" i="1"/>
  <c r="CL10" i="1"/>
  <c r="CL11" i="1"/>
  <c r="CL12" i="1"/>
  <c r="CL13" i="1"/>
  <c r="CL14" i="1"/>
  <c r="CL15" i="1"/>
  <c r="CL16" i="1"/>
  <c r="CL17" i="1"/>
  <c r="CL23" i="1"/>
  <c r="CL18" i="1"/>
  <c r="CL19" i="1"/>
  <c r="CL20" i="1"/>
  <c r="CL21" i="1"/>
  <c r="CL22"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L303" i="1"/>
  <c r="CL304" i="1"/>
  <c r="CL305" i="1"/>
  <c r="CL306" i="1"/>
  <c r="CL307" i="1"/>
  <c r="CL308" i="1"/>
  <c r="CL309" i="1"/>
  <c r="CL310" i="1"/>
  <c r="CL311" i="1"/>
  <c r="CL312" i="1"/>
  <c r="CL313" i="1"/>
  <c r="CL314" i="1"/>
  <c r="CL315" i="1"/>
  <c r="CL316" i="1"/>
  <c r="CL317" i="1"/>
  <c r="CL318" i="1"/>
  <c r="CL319" i="1"/>
  <c r="CL320" i="1"/>
  <c r="CL321" i="1"/>
  <c r="CL322" i="1"/>
  <c r="CL323" i="1"/>
  <c r="CL324" i="1"/>
  <c r="CL325" i="1"/>
  <c r="CL326" i="1"/>
  <c r="CL327" i="1"/>
  <c r="CL328" i="1"/>
  <c r="CL329" i="1"/>
  <c r="CL330" i="1"/>
  <c r="CL2" i="1"/>
  <c r="BT3" i="1"/>
  <c r="BT4" i="1"/>
  <c r="BT5" i="1"/>
  <c r="BT6" i="1"/>
  <c r="BT7" i="1"/>
  <c r="BT8" i="1"/>
  <c r="BT9" i="1"/>
  <c r="BT10" i="1"/>
  <c r="BT11" i="1"/>
  <c r="BT12" i="1"/>
  <c r="BT13" i="1"/>
  <c r="BT14" i="1"/>
  <c r="BT15" i="1"/>
  <c r="BT16" i="1"/>
  <c r="BT17" i="1"/>
  <c r="BT23" i="1"/>
  <c r="BT18" i="1"/>
  <c r="BT19" i="1"/>
  <c r="BT20" i="1"/>
  <c r="BT21" i="1"/>
  <c r="BT22"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319" i="1"/>
  <c r="BT320" i="1"/>
  <c r="BT321" i="1"/>
  <c r="BT322" i="1"/>
  <c r="BT323" i="1"/>
  <c r="BT324" i="1"/>
  <c r="BT325" i="1"/>
  <c r="BT326" i="1"/>
  <c r="BT327" i="1"/>
  <c r="BT328" i="1"/>
  <c r="BT329" i="1"/>
  <c r="BT330" i="1"/>
  <c r="BT2" i="1"/>
  <c r="BB330" i="1"/>
  <c r="BB4" i="1"/>
  <c r="BB3" i="1"/>
  <c r="BB5" i="1"/>
  <c r="BB6" i="1"/>
  <c r="BB7" i="1"/>
  <c r="BB8" i="1"/>
  <c r="BB9" i="1"/>
  <c r="BB10" i="1"/>
  <c r="BB11" i="1"/>
  <c r="BB12" i="1"/>
  <c r="BB13" i="1"/>
  <c r="BB14" i="1"/>
  <c r="BB15" i="1"/>
  <c r="BB16" i="1"/>
  <c r="BB17" i="1"/>
  <c r="BB23" i="1"/>
  <c r="BB18" i="1"/>
  <c r="BB19" i="1"/>
  <c r="BB20" i="1"/>
  <c r="BB21" i="1"/>
  <c r="BB22"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2" i="1"/>
  <c r="AJ3" i="1"/>
  <c r="AJ4" i="1"/>
  <c r="AJ5" i="1"/>
  <c r="AJ6" i="1"/>
  <c r="AJ7" i="1"/>
  <c r="AJ8" i="1"/>
  <c r="AJ9" i="1"/>
  <c r="AJ10" i="1"/>
  <c r="AJ11" i="1"/>
  <c r="AJ12" i="1"/>
  <c r="AJ13" i="1"/>
  <c r="AJ14" i="1"/>
  <c r="AJ15" i="1"/>
  <c r="AJ16" i="1"/>
  <c r="AJ17" i="1"/>
  <c r="AJ23" i="1"/>
  <c r="AJ18" i="1"/>
  <c r="AJ19" i="1"/>
  <c r="AJ20" i="1"/>
  <c r="AJ21" i="1"/>
  <c r="AJ22"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2" i="1"/>
  <c r="R3" i="1"/>
  <c r="R4" i="1"/>
  <c r="R5" i="1"/>
  <c r="R6" i="1"/>
  <c r="R7" i="1"/>
  <c r="R8" i="1"/>
  <c r="R9" i="1"/>
  <c r="R10" i="1"/>
  <c r="R11" i="1"/>
  <c r="R12" i="1"/>
  <c r="R13" i="1"/>
  <c r="R14" i="1"/>
  <c r="R15" i="1"/>
  <c r="R16" i="1"/>
  <c r="R17" i="1"/>
  <c r="R23" i="1"/>
  <c r="R18" i="1"/>
  <c r="R19" i="1"/>
  <c r="R20" i="1"/>
  <c r="R21" i="1"/>
  <c r="R22"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2" i="1"/>
  <c r="EU101" i="1"/>
  <c r="ET101" i="1"/>
  <c r="ES101" i="1"/>
  <c r="ER101" i="1"/>
  <c r="EQ101" i="1"/>
  <c r="EP101" i="1"/>
  <c r="EO101" i="1"/>
  <c r="EC101" i="1"/>
  <c r="EB101" i="1"/>
  <c r="EA101" i="1"/>
  <c r="DZ101" i="1"/>
  <c r="DY101" i="1"/>
  <c r="DX101" i="1"/>
  <c r="DW101" i="1"/>
  <c r="DK101" i="1"/>
  <c r="DJ101" i="1"/>
  <c r="DI101" i="1"/>
  <c r="DH101" i="1"/>
  <c r="DG101" i="1"/>
  <c r="DF101" i="1"/>
  <c r="DE101" i="1"/>
  <c r="CS101" i="1"/>
  <c r="CR101" i="1"/>
  <c r="CQ101" i="1"/>
  <c r="CP101" i="1"/>
  <c r="CO101" i="1"/>
  <c r="CN101" i="1"/>
  <c r="CM101" i="1"/>
  <c r="CA101" i="1"/>
  <c r="BZ101" i="1"/>
  <c r="BY101" i="1"/>
  <c r="BX101" i="1"/>
  <c r="BW101" i="1"/>
  <c r="BV101" i="1"/>
  <c r="BU101" i="1"/>
  <c r="BI101" i="1"/>
  <c r="BH101" i="1"/>
  <c r="BG101" i="1"/>
  <c r="BF101" i="1"/>
  <c r="BE101" i="1"/>
  <c r="BD101" i="1"/>
  <c r="BC101" i="1"/>
  <c r="AQ101" i="1"/>
  <c r="AP101" i="1"/>
  <c r="AO101" i="1"/>
  <c r="AN101" i="1"/>
  <c r="AM101" i="1"/>
  <c r="AL101" i="1"/>
  <c r="AK101" i="1"/>
  <c r="Y101" i="1"/>
  <c r="X101" i="1"/>
  <c r="W101" i="1"/>
  <c r="V101" i="1"/>
  <c r="U101" i="1"/>
  <c r="T101" i="1"/>
  <c r="S101" i="1"/>
  <c r="GK303" i="1"/>
  <c r="FT302" i="1"/>
  <c r="EO8" i="1"/>
  <c r="DW8" i="1"/>
  <c r="DE8" i="1"/>
  <c r="CM7" i="1"/>
  <c r="BU6" i="1"/>
  <c r="S5" i="1"/>
  <c r="BC5" i="1"/>
  <c r="EU68" i="1"/>
  <c r="ET68" i="1"/>
  <c r="ES68" i="1"/>
  <c r="ER68" i="1"/>
  <c r="EQ68" i="1"/>
  <c r="EP68" i="1"/>
  <c r="EO68" i="1"/>
  <c r="EC68" i="1"/>
  <c r="EB68" i="1"/>
  <c r="EA68" i="1"/>
  <c r="DZ68" i="1"/>
  <c r="DY68" i="1"/>
  <c r="DX68" i="1"/>
  <c r="DW68" i="1"/>
  <c r="DK68" i="1"/>
  <c r="DJ68" i="1"/>
  <c r="DI68" i="1"/>
  <c r="DH68" i="1"/>
  <c r="DG68" i="1"/>
  <c r="DF68" i="1"/>
  <c r="DE68" i="1"/>
  <c r="CS68" i="1"/>
  <c r="CR68" i="1"/>
  <c r="CQ68" i="1"/>
  <c r="CP68" i="1"/>
  <c r="CO68" i="1"/>
  <c r="CN68" i="1"/>
  <c r="CM68" i="1"/>
  <c r="EU208" i="1"/>
  <c r="GV239" i="1" l="1"/>
  <c r="FR239" i="1"/>
  <c r="JT239" i="1"/>
  <c r="IF239" i="1"/>
  <c r="II239" i="1"/>
  <c r="HL239" i="1"/>
  <c r="JP239" i="1"/>
  <c r="JN239" i="1"/>
  <c r="JS239" i="1"/>
  <c r="JR239" i="1"/>
  <c r="GY239" i="1"/>
  <c r="HQ239" i="1"/>
  <c r="HP239" i="1"/>
  <c r="IH239" i="1"/>
  <c r="JQ239" i="1"/>
  <c r="JO239" i="1"/>
  <c r="JM239" i="1"/>
  <c r="GZ239" i="1"/>
  <c r="GF239" i="1"/>
  <c r="GW239" i="1"/>
  <c r="GT239" i="1"/>
  <c r="FQ239" i="1"/>
  <c r="FP239" i="1"/>
  <c r="GU239" i="1"/>
  <c r="GS239" i="1"/>
  <c r="FO239" i="1"/>
  <c r="IY239" i="1"/>
  <c r="FL239" i="1"/>
  <c r="IV239" i="1"/>
  <c r="IC239" i="1"/>
  <c r="IU239" i="1"/>
  <c r="JB239" i="1"/>
  <c r="JA239" i="1"/>
  <c r="FN239" i="1"/>
  <c r="IZ239" i="1"/>
  <c r="FM239" i="1"/>
  <c r="IG239" i="1"/>
  <c r="FK239" i="1"/>
  <c r="IE239" i="1"/>
  <c r="ID239" i="1"/>
  <c r="IW239" i="1"/>
  <c r="IJ239" i="1"/>
  <c r="HO239" i="1"/>
  <c r="GE239" i="1"/>
  <c r="GD239" i="1"/>
  <c r="GI239" i="1"/>
  <c r="HR239" i="1"/>
  <c r="GH239" i="1"/>
  <c r="GG239" i="1"/>
  <c r="HM239" i="1"/>
  <c r="GC239" i="1"/>
  <c r="GB239" i="1"/>
  <c r="HK239" i="1"/>
  <c r="IX239" i="1"/>
  <c r="HN239" i="1"/>
  <c r="GX239" i="1"/>
  <c r="DL355" i="1"/>
  <c r="DL354" i="1" s="1"/>
  <c r="FS336" i="1"/>
  <c r="HS333" i="1"/>
  <c r="JU336" i="1"/>
  <c r="BJ356" i="1"/>
  <c r="BJ355" i="1" s="1"/>
  <c r="Z341" i="1"/>
  <c r="ED341" i="1"/>
  <c r="EV342" i="1"/>
  <c r="EV343" i="1"/>
  <c r="HA333" i="1"/>
  <c r="HA336" i="1"/>
  <c r="CT341" i="1"/>
  <c r="FS333" i="1"/>
  <c r="JC333" i="1"/>
  <c r="CB356" i="1"/>
  <c r="CB355" i="1" s="1"/>
  <c r="IK336" i="1"/>
  <c r="IK333" i="1"/>
  <c r="CB341" i="1"/>
  <c r="BJ341" i="1"/>
  <c r="GJ336" i="1"/>
  <c r="GJ333" i="1"/>
  <c r="AR341" i="1"/>
  <c r="JU333" i="1"/>
  <c r="EV341" i="1"/>
  <c r="AR345" i="1"/>
  <c r="AR343" i="1"/>
  <c r="BJ345" i="1"/>
  <c r="AR342" i="1"/>
  <c r="CB345" i="1"/>
  <c r="HS336" i="1"/>
  <c r="CB343" i="1"/>
  <c r="BJ343" i="1"/>
  <c r="CB342" i="1"/>
  <c r="BJ342" i="1"/>
  <c r="Z345" i="1"/>
  <c r="ED345" i="1"/>
  <c r="CT345" i="1"/>
  <c r="JC336" i="1"/>
  <c r="ED343" i="1"/>
  <c r="CT343" i="1"/>
  <c r="Z343" i="1"/>
  <c r="ED342" i="1"/>
  <c r="CT342" i="1"/>
  <c r="Z342" i="1"/>
  <c r="EV345" i="1"/>
  <c r="AR356" i="1"/>
  <c r="AR355" i="1" s="1"/>
  <c r="CT356" i="1"/>
  <c r="CT355" i="1" s="1"/>
  <c r="GB303" i="1"/>
  <c r="FK302" i="1"/>
  <c r="S208" i="1"/>
  <c r="KD208" i="1"/>
  <c r="KC208" i="1"/>
  <c r="KB208" i="1"/>
  <c r="KA208" i="1"/>
  <c r="JZ208" i="1"/>
  <c r="JY208" i="1"/>
  <c r="JX208" i="1"/>
  <c r="JW208" i="1"/>
  <c r="JV208" i="1"/>
  <c r="JM208" i="1" s="1"/>
  <c r="JL208" i="1"/>
  <c r="JK208" i="1"/>
  <c r="JJ208" i="1"/>
  <c r="JI208" i="1"/>
  <c r="JH208" i="1"/>
  <c r="JG208" i="1"/>
  <c r="JF208" i="1"/>
  <c r="JE208" i="1"/>
  <c r="JD208" i="1"/>
  <c r="IU208" i="1" s="1"/>
  <c r="IT208" i="1"/>
  <c r="IS208" i="1"/>
  <c r="IR208" i="1"/>
  <c r="IQ208" i="1"/>
  <c r="IP208" i="1"/>
  <c r="IO208" i="1"/>
  <c r="IN208" i="1"/>
  <c r="IM208" i="1"/>
  <c r="IL208" i="1"/>
  <c r="IC208" i="1" s="1"/>
  <c r="IB208" i="1"/>
  <c r="IA208" i="1"/>
  <c r="HZ208" i="1"/>
  <c r="HY208" i="1"/>
  <c r="HX208" i="1"/>
  <c r="HW208" i="1"/>
  <c r="HV208" i="1"/>
  <c r="HU208" i="1"/>
  <c r="HT208" i="1"/>
  <c r="HK208" i="1" s="1"/>
  <c r="HJ208" i="1"/>
  <c r="HI208" i="1"/>
  <c r="HH208" i="1"/>
  <c r="HG208" i="1"/>
  <c r="HF208" i="1"/>
  <c r="HE208" i="1"/>
  <c r="HD208" i="1"/>
  <c r="HC208" i="1"/>
  <c r="HB208" i="1"/>
  <c r="GS208" i="1" s="1"/>
  <c r="GR208" i="1"/>
  <c r="GQ208" i="1"/>
  <c r="GP208" i="1"/>
  <c r="GO208" i="1"/>
  <c r="GN208" i="1"/>
  <c r="GM208" i="1"/>
  <c r="GL208" i="1"/>
  <c r="GK208" i="1"/>
  <c r="GB208" i="1" s="1"/>
  <c r="GA208" i="1"/>
  <c r="FZ208" i="1"/>
  <c r="FY208" i="1"/>
  <c r="FX208" i="1"/>
  <c r="FW208" i="1"/>
  <c r="FV208" i="1"/>
  <c r="FU208" i="1"/>
  <c r="FT208" i="1"/>
  <c r="FK208" i="1" s="1"/>
  <c r="ET208" i="1"/>
  <c r="ES208" i="1"/>
  <c r="ER208" i="1"/>
  <c r="EQ208" i="1"/>
  <c r="EP208" i="1"/>
  <c r="EO208" i="1"/>
  <c r="EC208" i="1"/>
  <c r="EB208" i="1"/>
  <c r="EA208" i="1"/>
  <c r="DZ208" i="1"/>
  <c r="DY208" i="1"/>
  <c r="DX208" i="1"/>
  <c r="DW208" i="1"/>
  <c r="DK208" i="1"/>
  <c r="DJ208" i="1"/>
  <c r="DI208" i="1"/>
  <c r="DH208" i="1"/>
  <c r="DG208" i="1"/>
  <c r="DF208" i="1"/>
  <c r="DE208" i="1"/>
  <c r="CS208" i="1"/>
  <c r="CR208" i="1"/>
  <c r="CQ208" i="1"/>
  <c r="CP208" i="1"/>
  <c r="CO208" i="1"/>
  <c r="CN208" i="1"/>
  <c r="CM208" i="1"/>
  <c r="CA208" i="1"/>
  <c r="BZ208" i="1"/>
  <c r="BY208" i="1"/>
  <c r="BX208" i="1"/>
  <c r="BW208" i="1"/>
  <c r="BV208" i="1"/>
  <c r="BU208" i="1"/>
  <c r="BI208" i="1"/>
  <c r="BH208" i="1"/>
  <c r="BG208" i="1"/>
  <c r="BF208" i="1"/>
  <c r="BE208" i="1"/>
  <c r="BD208" i="1"/>
  <c r="BC208" i="1"/>
  <c r="AQ208" i="1"/>
  <c r="AP208" i="1"/>
  <c r="AO208" i="1"/>
  <c r="AN208" i="1"/>
  <c r="AM208" i="1"/>
  <c r="AL208" i="1"/>
  <c r="AK208" i="1"/>
  <c r="Y208" i="1"/>
  <c r="X208" i="1"/>
  <c r="W208" i="1"/>
  <c r="V208" i="1"/>
  <c r="U208" i="1"/>
  <c r="T208" i="1"/>
  <c r="CT344" i="1" l="1"/>
  <c r="CT346" i="1" s="1"/>
  <c r="Z347" i="1"/>
  <c r="BJ344" i="1"/>
  <c r="BJ346" i="1" s="1"/>
  <c r="ED347" i="1"/>
  <c r="CB344" i="1"/>
  <c r="CB346" i="1" s="1"/>
  <c r="AR344" i="1"/>
  <c r="AR346" i="1" s="1"/>
  <c r="AR347" i="1"/>
  <c r="ED344" i="1"/>
  <c r="ED346" i="1" s="1"/>
  <c r="CT347" i="1"/>
  <c r="Z344" i="1"/>
  <c r="Z346" i="1" s="1"/>
  <c r="CB347" i="1"/>
  <c r="BJ347" i="1"/>
  <c r="EV344" i="1"/>
  <c r="EV346" i="1" s="1"/>
  <c r="EV347" i="1"/>
  <c r="FN208" i="1"/>
  <c r="GE208" i="1"/>
  <c r="IY208" i="1"/>
  <c r="IW208" i="1"/>
  <c r="GF208" i="1"/>
  <c r="IE208" i="1"/>
  <c r="HO208" i="1"/>
  <c r="FM208" i="1"/>
  <c r="IG208" i="1"/>
  <c r="GI208" i="1"/>
  <c r="FR208" i="1"/>
  <c r="GC208" i="1"/>
  <c r="GD208" i="1"/>
  <c r="GY208" i="1"/>
  <c r="IX208" i="1"/>
  <c r="HM208" i="1"/>
  <c r="FQ208" i="1"/>
  <c r="GU208" i="1"/>
  <c r="JO208" i="1"/>
  <c r="FO208" i="1"/>
  <c r="HN208" i="1"/>
  <c r="II208" i="1"/>
  <c r="GV208" i="1"/>
  <c r="HQ208" i="1"/>
  <c r="GW208" i="1"/>
  <c r="JQ208" i="1"/>
  <c r="GG208" i="1"/>
  <c r="IF208" i="1"/>
  <c r="JA208" i="1"/>
  <c r="FP208" i="1"/>
  <c r="GT208" i="1"/>
  <c r="ID208" i="1"/>
  <c r="HL208" i="1"/>
  <c r="GX208" i="1"/>
  <c r="HP208" i="1"/>
  <c r="IH208" i="1"/>
  <c r="IZ208" i="1"/>
  <c r="IV208" i="1"/>
  <c r="JP208" i="1"/>
  <c r="JR208" i="1"/>
  <c r="FL208" i="1"/>
  <c r="JT208" i="1"/>
  <c r="GH208" i="1"/>
  <c r="GZ208" i="1"/>
  <c r="HR208" i="1"/>
  <c r="IJ208" i="1"/>
  <c r="JB208" i="1"/>
  <c r="JN208" i="1"/>
  <c r="JS208" i="1"/>
  <c r="S276" i="1" l="1"/>
  <c r="T276" i="1"/>
  <c r="U276" i="1"/>
  <c r="V276" i="1"/>
  <c r="W276" i="1"/>
  <c r="X276" i="1"/>
  <c r="Y276" i="1"/>
  <c r="AK276" i="1"/>
  <c r="AL276" i="1"/>
  <c r="AM276" i="1"/>
  <c r="AN276" i="1"/>
  <c r="AO276" i="1"/>
  <c r="AP276" i="1"/>
  <c r="AQ276" i="1"/>
  <c r="BC276" i="1"/>
  <c r="BD276" i="1"/>
  <c r="BE276" i="1"/>
  <c r="BF276" i="1"/>
  <c r="BG276" i="1"/>
  <c r="BH276" i="1"/>
  <c r="BI276" i="1"/>
  <c r="BU276" i="1"/>
  <c r="BV276" i="1"/>
  <c r="BW276" i="1"/>
  <c r="BX276" i="1"/>
  <c r="BY276" i="1"/>
  <c r="BZ276" i="1"/>
  <c r="CA276" i="1"/>
  <c r="CM276" i="1"/>
  <c r="CN276" i="1"/>
  <c r="CO276" i="1"/>
  <c r="CP276" i="1"/>
  <c r="CQ276" i="1"/>
  <c r="CR276" i="1"/>
  <c r="CS276" i="1"/>
  <c r="DE276" i="1"/>
  <c r="DF276" i="1"/>
  <c r="DG276" i="1"/>
  <c r="DH276" i="1"/>
  <c r="DI276" i="1"/>
  <c r="DJ276" i="1"/>
  <c r="DK276" i="1"/>
  <c r="DW276" i="1"/>
  <c r="DX276" i="1"/>
  <c r="DY276" i="1"/>
  <c r="DZ276" i="1"/>
  <c r="EA276" i="1"/>
  <c r="EB276" i="1"/>
  <c r="EC276" i="1"/>
  <c r="EO276" i="1"/>
  <c r="EP276" i="1"/>
  <c r="EQ276" i="1"/>
  <c r="ER276" i="1"/>
  <c r="ES276" i="1"/>
  <c r="ET276" i="1"/>
  <c r="EU276" i="1"/>
  <c r="FT276" i="1"/>
  <c r="FK276" i="1" s="1"/>
  <c r="FU276" i="1"/>
  <c r="FV276" i="1"/>
  <c r="FW276" i="1"/>
  <c r="FX276" i="1"/>
  <c r="FY276" i="1"/>
  <c r="FZ276" i="1"/>
  <c r="GA276" i="1"/>
  <c r="GK276" i="1"/>
  <c r="GB276" i="1" s="1"/>
  <c r="GL276" i="1"/>
  <c r="GM276" i="1"/>
  <c r="GN276" i="1"/>
  <c r="GO276" i="1"/>
  <c r="GP276" i="1"/>
  <c r="GQ276" i="1"/>
  <c r="GR276" i="1"/>
  <c r="HB276" i="1"/>
  <c r="GS276" i="1" s="1"/>
  <c r="HC276" i="1"/>
  <c r="HD276" i="1"/>
  <c r="HE276" i="1"/>
  <c r="HF276" i="1"/>
  <c r="HG276" i="1"/>
  <c r="HH276" i="1"/>
  <c r="HI276" i="1"/>
  <c r="HJ276" i="1"/>
  <c r="HT276" i="1"/>
  <c r="HK276" i="1" s="1"/>
  <c r="HU276" i="1"/>
  <c r="HV276" i="1"/>
  <c r="HW276" i="1"/>
  <c r="HX276" i="1"/>
  <c r="HY276" i="1"/>
  <c r="HZ276" i="1"/>
  <c r="IA276" i="1"/>
  <c r="IB276" i="1"/>
  <c r="IL276" i="1"/>
  <c r="IC276" i="1" s="1"/>
  <c r="IM276" i="1"/>
  <c r="IN276" i="1"/>
  <c r="IO276" i="1"/>
  <c r="IP276" i="1"/>
  <c r="IQ276" i="1"/>
  <c r="IR276" i="1"/>
  <c r="IS276" i="1"/>
  <c r="IT276" i="1"/>
  <c r="JD276" i="1"/>
  <c r="IU276" i="1" s="1"/>
  <c r="JE276" i="1"/>
  <c r="JF276" i="1"/>
  <c r="JG276" i="1"/>
  <c r="JH276" i="1"/>
  <c r="JI276" i="1"/>
  <c r="JJ276" i="1"/>
  <c r="JK276" i="1"/>
  <c r="JL276" i="1"/>
  <c r="JV276" i="1"/>
  <c r="JM276" i="1" s="1"/>
  <c r="JW276" i="1"/>
  <c r="JX276" i="1"/>
  <c r="JY276" i="1"/>
  <c r="JZ276" i="1"/>
  <c r="KA276" i="1"/>
  <c r="KB276" i="1"/>
  <c r="KC276" i="1"/>
  <c r="KD276" i="1"/>
  <c r="S70" i="1"/>
  <c r="T70" i="1"/>
  <c r="U70" i="1"/>
  <c r="V70" i="1"/>
  <c r="W70" i="1"/>
  <c r="X70" i="1"/>
  <c r="Y70" i="1"/>
  <c r="AK70" i="1"/>
  <c r="AL70" i="1"/>
  <c r="AM70" i="1"/>
  <c r="AN70" i="1"/>
  <c r="AO70" i="1"/>
  <c r="AP70" i="1"/>
  <c r="AQ70" i="1"/>
  <c r="BC70" i="1"/>
  <c r="BD70" i="1"/>
  <c r="BE70" i="1"/>
  <c r="BF70" i="1"/>
  <c r="BG70" i="1"/>
  <c r="BH70" i="1"/>
  <c r="BI70" i="1"/>
  <c r="BU70" i="1"/>
  <c r="BV70" i="1"/>
  <c r="BW70" i="1"/>
  <c r="BX70" i="1"/>
  <c r="BY70" i="1"/>
  <c r="BZ70" i="1"/>
  <c r="CA70" i="1"/>
  <c r="CM70" i="1"/>
  <c r="CN70" i="1"/>
  <c r="CO70" i="1"/>
  <c r="CP70" i="1"/>
  <c r="CQ70" i="1"/>
  <c r="CR70" i="1"/>
  <c r="CS70" i="1"/>
  <c r="DE70" i="1"/>
  <c r="DF70" i="1"/>
  <c r="DG70" i="1"/>
  <c r="DH70" i="1"/>
  <c r="DI70" i="1"/>
  <c r="DJ70" i="1"/>
  <c r="DK70" i="1"/>
  <c r="DW70" i="1"/>
  <c r="DX70" i="1"/>
  <c r="DY70" i="1"/>
  <c r="DZ70" i="1"/>
  <c r="EA70" i="1"/>
  <c r="EB70" i="1"/>
  <c r="EC70" i="1"/>
  <c r="EO70" i="1"/>
  <c r="EP70" i="1"/>
  <c r="EQ70" i="1"/>
  <c r="ER70" i="1"/>
  <c r="ES70" i="1"/>
  <c r="ET70" i="1"/>
  <c r="EU70" i="1"/>
  <c r="FT70" i="1"/>
  <c r="FK70" i="1" s="1"/>
  <c r="FU70" i="1"/>
  <c r="FV70" i="1"/>
  <c r="FW70" i="1"/>
  <c r="FX70" i="1"/>
  <c r="FY70" i="1"/>
  <c r="FZ70" i="1"/>
  <c r="GA70" i="1"/>
  <c r="GK70" i="1"/>
  <c r="GB70" i="1" s="1"/>
  <c r="GL70" i="1"/>
  <c r="GM70" i="1"/>
  <c r="GN70" i="1"/>
  <c r="GO70" i="1"/>
  <c r="GP70" i="1"/>
  <c r="GQ70" i="1"/>
  <c r="GR70" i="1"/>
  <c r="HB70" i="1"/>
  <c r="GS70" i="1" s="1"/>
  <c r="HC70" i="1"/>
  <c r="HD70" i="1"/>
  <c r="HE70" i="1"/>
  <c r="HF70" i="1"/>
  <c r="HG70" i="1"/>
  <c r="HH70" i="1"/>
  <c r="HI70" i="1"/>
  <c r="HJ70" i="1"/>
  <c r="HT70" i="1"/>
  <c r="HK70" i="1" s="1"/>
  <c r="HU70" i="1"/>
  <c r="HV70" i="1"/>
  <c r="HW70" i="1"/>
  <c r="HX70" i="1"/>
  <c r="HY70" i="1"/>
  <c r="HZ70" i="1"/>
  <c r="IA70" i="1"/>
  <c r="IB70" i="1"/>
  <c r="IL70" i="1"/>
  <c r="IC70" i="1" s="1"/>
  <c r="IM70" i="1"/>
  <c r="IN70" i="1"/>
  <c r="IO70" i="1"/>
  <c r="IP70" i="1"/>
  <c r="IQ70" i="1"/>
  <c r="IR70" i="1"/>
  <c r="IS70" i="1"/>
  <c r="IT70" i="1"/>
  <c r="JD70" i="1"/>
  <c r="IU70" i="1" s="1"/>
  <c r="JE70" i="1"/>
  <c r="JF70" i="1"/>
  <c r="JG70" i="1"/>
  <c r="JH70" i="1"/>
  <c r="JI70" i="1"/>
  <c r="JJ70" i="1"/>
  <c r="JK70" i="1"/>
  <c r="JL70" i="1"/>
  <c r="JV70" i="1"/>
  <c r="JM70" i="1" s="1"/>
  <c r="JW70" i="1"/>
  <c r="JX70" i="1"/>
  <c r="JY70" i="1"/>
  <c r="JZ70" i="1"/>
  <c r="KA70" i="1"/>
  <c r="KB70" i="1"/>
  <c r="KC70" i="1"/>
  <c r="KD70" i="1"/>
  <c r="S72" i="1"/>
  <c r="T72" i="1"/>
  <c r="U72" i="1"/>
  <c r="V72" i="1"/>
  <c r="W72" i="1"/>
  <c r="X72" i="1"/>
  <c r="Y72" i="1"/>
  <c r="AK72" i="1"/>
  <c r="AL72" i="1"/>
  <c r="AM72" i="1"/>
  <c r="AN72" i="1"/>
  <c r="AO72" i="1"/>
  <c r="AP72" i="1"/>
  <c r="AQ72" i="1"/>
  <c r="BC72" i="1"/>
  <c r="BD72" i="1"/>
  <c r="BE72" i="1"/>
  <c r="BF72" i="1"/>
  <c r="BG72" i="1"/>
  <c r="BH72" i="1"/>
  <c r="BI72" i="1"/>
  <c r="BU72" i="1"/>
  <c r="BV72" i="1"/>
  <c r="BW72" i="1"/>
  <c r="BX72" i="1"/>
  <c r="BY72" i="1"/>
  <c r="BZ72" i="1"/>
  <c r="CA72" i="1"/>
  <c r="CM72" i="1"/>
  <c r="CN72" i="1"/>
  <c r="CO72" i="1"/>
  <c r="CP72" i="1"/>
  <c r="CQ72" i="1"/>
  <c r="CR72" i="1"/>
  <c r="CS72" i="1"/>
  <c r="DE72" i="1"/>
  <c r="DF72" i="1"/>
  <c r="DG72" i="1"/>
  <c r="DH72" i="1"/>
  <c r="DI72" i="1"/>
  <c r="DJ72" i="1"/>
  <c r="DK72" i="1"/>
  <c r="DW72" i="1"/>
  <c r="DX72" i="1"/>
  <c r="DY72" i="1"/>
  <c r="DZ72" i="1"/>
  <c r="EA72" i="1"/>
  <c r="EB72" i="1"/>
  <c r="EC72" i="1"/>
  <c r="EO72" i="1"/>
  <c r="EP72" i="1"/>
  <c r="EQ72" i="1"/>
  <c r="ER72" i="1"/>
  <c r="ES72" i="1"/>
  <c r="ET72" i="1"/>
  <c r="EU72" i="1"/>
  <c r="FT72" i="1"/>
  <c r="FK72" i="1" s="1"/>
  <c r="FU72" i="1"/>
  <c r="FV72" i="1"/>
  <c r="FW72" i="1"/>
  <c r="FX72" i="1"/>
  <c r="FY72" i="1"/>
  <c r="FZ72" i="1"/>
  <c r="GA72" i="1"/>
  <c r="GK72" i="1"/>
  <c r="GB72" i="1" s="1"/>
  <c r="GL72" i="1"/>
  <c r="GM72" i="1"/>
  <c r="GN72" i="1"/>
  <c r="GO72" i="1"/>
  <c r="GP72" i="1"/>
  <c r="GQ72" i="1"/>
  <c r="GR72" i="1"/>
  <c r="HB72" i="1"/>
  <c r="GS72" i="1" s="1"/>
  <c r="HC72" i="1"/>
  <c r="HD72" i="1"/>
  <c r="HE72" i="1"/>
  <c r="HF72" i="1"/>
  <c r="HG72" i="1"/>
  <c r="HH72" i="1"/>
  <c r="HI72" i="1"/>
  <c r="HJ72" i="1"/>
  <c r="HT72" i="1"/>
  <c r="HK72" i="1" s="1"/>
  <c r="HU72" i="1"/>
  <c r="HV72" i="1"/>
  <c r="HW72" i="1"/>
  <c r="HX72" i="1"/>
  <c r="HY72" i="1"/>
  <c r="HZ72" i="1"/>
  <c r="IA72" i="1"/>
  <c r="IB72" i="1"/>
  <c r="IL72" i="1"/>
  <c r="IC72" i="1" s="1"/>
  <c r="IM72" i="1"/>
  <c r="IN72" i="1"/>
  <c r="IO72" i="1"/>
  <c r="IP72" i="1"/>
  <c r="IQ72" i="1"/>
  <c r="IR72" i="1"/>
  <c r="IS72" i="1"/>
  <c r="IT72" i="1"/>
  <c r="JD72" i="1"/>
  <c r="IU72" i="1" s="1"/>
  <c r="JE72" i="1"/>
  <c r="JF72" i="1"/>
  <c r="JG72" i="1"/>
  <c r="JH72" i="1"/>
  <c r="JI72" i="1"/>
  <c r="JJ72" i="1"/>
  <c r="JK72" i="1"/>
  <c r="JL72" i="1"/>
  <c r="JV72" i="1"/>
  <c r="JM72" i="1" s="1"/>
  <c r="JW72" i="1"/>
  <c r="JX72" i="1"/>
  <c r="JY72" i="1"/>
  <c r="JZ72" i="1"/>
  <c r="KA72" i="1"/>
  <c r="KB72" i="1"/>
  <c r="KC72" i="1"/>
  <c r="KD72" i="1"/>
  <c r="JD205" i="1"/>
  <c r="IU205" i="1" s="1"/>
  <c r="JE205" i="1"/>
  <c r="JF205" i="1"/>
  <c r="JG205" i="1"/>
  <c r="JH205" i="1"/>
  <c r="JI205" i="1"/>
  <c r="JJ205" i="1"/>
  <c r="JK205" i="1"/>
  <c r="JL205" i="1"/>
  <c r="JD163" i="1"/>
  <c r="IU163" i="1" s="1"/>
  <c r="JE163" i="1"/>
  <c r="JF163" i="1"/>
  <c r="JG163" i="1"/>
  <c r="JH163" i="1"/>
  <c r="JI163" i="1"/>
  <c r="JJ163" i="1"/>
  <c r="JK163" i="1"/>
  <c r="JL163" i="1"/>
  <c r="JD259" i="1"/>
  <c r="IU259" i="1" s="1"/>
  <c r="JE259" i="1"/>
  <c r="JF259" i="1"/>
  <c r="JG259" i="1"/>
  <c r="JH259" i="1"/>
  <c r="JI259" i="1"/>
  <c r="JJ259" i="1"/>
  <c r="JK259" i="1"/>
  <c r="JL259" i="1"/>
  <c r="JD277" i="1"/>
  <c r="IU277" i="1" s="1"/>
  <c r="JE277" i="1"/>
  <c r="JF277" i="1"/>
  <c r="JG277" i="1"/>
  <c r="JH277" i="1"/>
  <c r="JI277" i="1"/>
  <c r="JJ277" i="1"/>
  <c r="JK277" i="1"/>
  <c r="JL277" i="1"/>
  <c r="JD212" i="1"/>
  <c r="IU212" i="1" s="1"/>
  <c r="JE212" i="1"/>
  <c r="JF212" i="1"/>
  <c r="JG212" i="1"/>
  <c r="JH212" i="1"/>
  <c r="JI212" i="1"/>
  <c r="JJ212" i="1"/>
  <c r="JK212" i="1"/>
  <c r="JL212" i="1"/>
  <c r="JD135" i="1"/>
  <c r="IU135" i="1" s="1"/>
  <c r="JE135" i="1"/>
  <c r="JF135" i="1"/>
  <c r="JG135" i="1"/>
  <c r="JH135" i="1"/>
  <c r="JI135" i="1"/>
  <c r="JJ135" i="1"/>
  <c r="JK135" i="1"/>
  <c r="JL135" i="1"/>
  <c r="JD41" i="1"/>
  <c r="IU41" i="1" s="1"/>
  <c r="JE41" i="1"/>
  <c r="JF41" i="1"/>
  <c r="JG41" i="1"/>
  <c r="JH41" i="1"/>
  <c r="JI41" i="1"/>
  <c r="JJ41" i="1"/>
  <c r="JK41" i="1"/>
  <c r="JL41" i="1"/>
  <c r="JD91" i="1"/>
  <c r="IU91" i="1" s="1"/>
  <c r="JE91" i="1"/>
  <c r="JF91" i="1"/>
  <c r="JG91" i="1"/>
  <c r="JH91" i="1"/>
  <c r="JI91" i="1"/>
  <c r="JJ91" i="1"/>
  <c r="JK91" i="1"/>
  <c r="JL91" i="1"/>
  <c r="JD93" i="1"/>
  <c r="IU93" i="1" s="1"/>
  <c r="JE93" i="1"/>
  <c r="JF93" i="1"/>
  <c r="JG93" i="1"/>
  <c r="JH93" i="1"/>
  <c r="JI93" i="1"/>
  <c r="JJ93" i="1"/>
  <c r="JK93" i="1"/>
  <c r="JL93" i="1"/>
  <c r="JD223" i="1"/>
  <c r="IU223" i="1" s="1"/>
  <c r="JE223" i="1"/>
  <c r="JF223" i="1"/>
  <c r="JG223" i="1"/>
  <c r="JH223" i="1"/>
  <c r="JI223" i="1"/>
  <c r="JJ223" i="1"/>
  <c r="JK223" i="1"/>
  <c r="JL223" i="1"/>
  <c r="JD327" i="1"/>
  <c r="IU327" i="1" s="1"/>
  <c r="JE327" i="1"/>
  <c r="JF327" i="1"/>
  <c r="JG327" i="1"/>
  <c r="JH327" i="1"/>
  <c r="JI327" i="1"/>
  <c r="JJ327" i="1"/>
  <c r="JK327" i="1"/>
  <c r="JL327" i="1"/>
  <c r="JD11" i="1"/>
  <c r="IU11" i="1" s="1"/>
  <c r="JE11" i="1"/>
  <c r="JF11" i="1"/>
  <c r="JG11" i="1"/>
  <c r="JH11" i="1"/>
  <c r="JI11" i="1"/>
  <c r="JJ11" i="1"/>
  <c r="JK11" i="1"/>
  <c r="JL11" i="1"/>
  <c r="JD88" i="1"/>
  <c r="IU88" i="1" s="1"/>
  <c r="JE88" i="1"/>
  <c r="JF88" i="1"/>
  <c r="JG88" i="1"/>
  <c r="JH88" i="1"/>
  <c r="JI88" i="1"/>
  <c r="JJ88" i="1"/>
  <c r="JK88" i="1"/>
  <c r="JL88" i="1"/>
  <c r="JD76" i="1"/>
  <c r="IU76" i="1" s="1"/>
  <c r="JE76" i="1"/>
  <c r="JF76" i="1"/>
  <c r="JG76" i="1"/>
  <c r="JH76" i="1"/>
  <c r="JI76" i="1"/>
  <c r="JJ76" i="1"/>
  <c r="JK76" i="1"/>
  <c r="JL76" i="1"/>
  <c r="JD98" i="1"/>
  <c r="IU98" i="1" s="1"/>
  <c r="JE98" i="1"/>
  <c r="JF98" i="1"/>
  <c r="JG98" i="1"/>
  <c r="JH98" i="1"/>
  <c r="JI98" i="1"/>
  <c r="JJ98" i="1"/>
  <c r="JK98" i="1"/>
  <c r="JL98" i="1"/>
  <c r="JD121" i="1"/>
  <c r="IU121" i="1" s="1"/>
  <c r="JE121" i="1"/>
  <c r="JF121" i="1"/>
  <c r="JG121" i="1"/>
  <c r="JH121" i="1"/>
  <c r="JI121" i="1"/>
  <c r="JJ121" i="1"/>
  <c r="JK121" i="1"/>
  <c r="JL121" i="1"/>
  <c r="JD298" i="1"/>
  <c r="IU298" i="1" s="1"/>
  <c r="JE298" i="1"/>
  <c r="JF298" i="1"/>
  <c r="JG298" i="1"/>
  <c r="JH298" i="1"/>
  <c r="JI298" i="1"/>
  <c r="JJ298" i="1"/>
  <c r="JK298" i="1"/>
  <c r="JL298" i="1"/>
  <c r="JD115" i="1"/>
  <c r="IU115" i="1" s="1"/>
  <c r="JE115" i="1"/>
  <c r="JF115" i="1"/>
  <c r="JG115" i="1"/>
  <c r="JH115" i="1"/>
  <c r="JI115" i="1"/>
  <c r="JJ115" i="1"/>
  <c r="JK115" i="1"/>
  <c r="JL115" i="1"/>
  <c r="JD104" i="1"/>
  <c r="IU104" i="1" s="1"/>
  <c r="JE104" i="1"/>
  <c r="JF104" i="1"/>
  <c r="JG104" i="1"/>
  <c r="JH104" i="1"/>
  <c r="JI104" i="1"/>
  <c r="JJ104" i="1"/>
  <c r="JK104" i="1"/>
  <c r="JL104" i="1"/>
  <c r="JD25" i="1"/>
  <c r="IU25" i="1" s="1"/>
  <c r="JE25" i="1"/>
  <c r="JF25" i="1"/>
  <c r="JG25" i="1"/>
  <c r="JH25" i="1"/>
  <c r="JI25" i="1"/>
  <c r="JJ25" i="1"/>
  <c r="JK25" i="1"/>
  <c r="JL25" i="1"/>
  <c r="JD172" i="1"/>
  <c r="IU172" i="1" s="1"/>
  <c r="JE172" i="1"/>
  <c r="JF172" i="1"/>
  <c r="JG172" i="1"/>
  <c r="JH172" i="1"/>
  <c r="JI172" i="1"/>
  <c r="JJ172" i="1"/>
  <c r="JK172" i="1"/>
  <c r="JL172" i="1"/>
  <c r="JD105" i="1"/>
  <c r="IU105" i="1" s="1"/>
  <c r="JE105" i="1"/>
  <c r="JF105" i="1"/>
  <c r="JG105" i="1"/>
  <c r="JH105" i="1"/>
  <c r="JI105" i="1"/>
  <c r="JJ105" i="1"/>
  <c r="JK105" i="1"/>
  <c r="JL105" i="1"/>
  <c r="JD77" i="1"/>
  <c r="IU77" i="1" s="1"/>
  <c r="JE77" i="1"/>
  <c r="JF77" i="1"/>
  <c r="JG77" i="1"/>
  <c r="JH77" i="1"/>
  <c r="JI77" i="1"/>
  <c r="JJ77" i="1"/>
  <c r="JK77" i="1"/>
  <c r="JL77" i="1"/>
  <c r="JD281" i="1"/>
  <c r="IU281" i="1" s="1"/>
  <c r="JE281" i="1"/>
  <c r="JF281" i="1"/>
  <c r="JG281" i="1"/>
  <c r="JH281" i="1"/>
  <c r="JI281" i="1"/>
  <c r="JJ281" i="1"/>
  <c r="JK281" i="1"/>
  <c r="JL281" i="1"/>
  <c r="JD49" i="1"/>
  <c r="IU49" i="1" s="1"/>
  <c r="JE49" i="1"/>
  <c r="JF49" i="1"/>
  <c r="JG49" i="1"/>
  <c r="JH49" i="1"/>
  <c r="JI49" i="1"/>
  <c r="JJ49" i="1"/>
  <c r="JK49" i="1"/>
  <c r="JL49" i="1"/>
  <c r="JD2" i="1"/>
  <c r="IU2" i="1" s="1"/>
  <c r="JE2" i="1"/>
  <c r="JF2" i="1"/>
  <c r="JG2" i="1"/>
  <c r="JH2" i="1"/>
  <c r="JI2" i="1"/>
  <c r="JJ2" i="1"/>
  <c r="JK2" i="1"/>
  <c r="JL2" i="1"/>
  <c r="JD150" i="1"/>
  <c r="IU150" i="1" s="1"/>
  <c r="JE150" i="1"/>
  <c r="JF150" i="1"/>
  <c r="JG150" i="1"/>
  <c r="JH150" i="1"/>
  <c r="JI150" i="1"/>
  <c r="JJ150" i="1"/>
  <c r="JK150" i="1"/>
  <c r="JL150" i="1"/>
  <c r="JD267" i="1"/>
  <c r="IU267" i="1" s="1"/>
  <c r="JE267" i="1"/>
  <c r="JF267" i="1"/>
  <c r="JG267" i="1"/>
  <c r="JH267" i="1"/>
  <c r="JI267" i="1"/>
  <c r="JJ267" i="1"/>
  <c r="JK267" i="1"/>
  <c r="JL267" i="1"/>
  <c r="JD22" i="1"/>
  <c r="IU22" i="1" s="1"/>
  <c r="JE22" i="1"/>
  <c r="JF22" i="1"/>
  <c r="JG22" i="1"/>
  <c r="JH22" i="1"/>
  <c r="JI22" i="1"/>
  <c r="JJ22" i="1"/>
  <c r="JK22" i="1"/>
  <c r="JL22" i="1"/>
  <c r="JD139" i="1"/>
  <c r="IU139" i="1" s="1"/>
  <c r="JE139" i="1"/>
  <c r="JF139" i="1"/>
  <c r="JG139" i="1"/>
  <c r="JH139" i="1"/>
  <c r="JI139" i="1"/>
  <c r="JJ139" i="1"/>
  <c r="JK139" i="1"/>
  <c r="JL139" i="1"/>
  <c r="JD296" i="1"/>
  <c r="IU296" i="1" s="1"/>
  <c r="JE296" i="1"/>
  <c r="JF296" i="1"/>
  <c r="JG296" i="1"/>
  <c r="JH296" i="1"/>
  <c r="JI296" i="1"/>
  <c r="JJ296" i="1"/>
  <c r="JK296" i="1"/>
  <c r="JL296" i="1"/>
  <c r="JD133" i="1"/>
  <c r="IU133" i="1" s="1"/>
  <c r="JE133" i="1"/>
  <c r="JF133" i="1"/>
  <c r="JG133" i="1"/>
  <c r="JH133" i="1"/>
  <c r="JI133" i="1"/>
  <c r="JJ133" i="1"/>
  <c r="JK133" i="1"/>
  <c r="JL133" i="1"/>
  <c r="JD268" i="1"/>
  <c r="IU268" i="1" s="1"/>
  <c r="JE268" i="1"/>
  <c r="JF268" i="1"/>
  <c r="JG268" i="1"/>
  <c r="JH268" i="1"/>
  <c r="JI268" i="1"/>
  <c r="JJ268" i="1"/>
  <c r="JK268" i="1"/>
  <c r="JL268" i="1"/>
  <c r="JD179" i="1"/>
  <c r="IU179" i="1" s="1"/>
  <c r="JE179" i="1"/>
  <c r="JF179" i="1"/>
  <c r="JG179" i="1"/>
  <c r="JH179" i="1"/>
  <c r="JI179" i="1"/>
  <c r="JJ179" i="1"/>
  <c r="JK179" i="1"/>
  <c r="JL179" i="1"/>
  <c r="JD329" i="1"/>
  <c r="IU329" i="1" s="1"/>
  <c r="JE329" i="1"/>
  <c r="JF329" i="1"/>
  <c r="JG329" i="1"/>
  <c r="JH329" i="1"/>
  <c r="JI329" i="1"/>
  <c r="JJ329" i="1"/>
  <c r="JK329" i="1"/>
  <c r="JL329" i="1"/>
  <c r="JD306" i="1"/>
  <c r="IU306" i="1" s="1"/>
  <c r="JE306" i="1"/>
  <c r="JF306" i="1"/>
  <c r="JG306" i="1"/>
  <c r="JH306" i="1"/>
  <c r="JI306" i="1"/>
  <c r="JJ306" i="1"/>
  <c r="JK306" i="1"/>
  <c r="JL306" i="1"/>
  <c r="JD240" i="1"/>
  <c r="IU240" i="1" s="1"/>
  <c r="JE240" i="1"/>
  <c r="JF240" i="1"/>
  <c r="JG240" i="1"/>
  <c r="JH240" i="1"/>
  <c r="JI240" i="1"/>
  <c r="JJ240" i="1"/>
  <c r="JK240" i="1"/>
  <c r="JL240" i="1"/>
  <c r="JD131" i="1"/>
  <c r="IU131" i="1" s="1"/>
  <c r="JE131" i="1"/>
  <c r="JF131" i="1"/>
  <c r="JG131" i="1"/>
  <c r="JH131" i="1"/>
  <c r="JI131" i="1"/>
  <c r="JJ131" i="1"/>
  <c r="JK131" i="1"/>
  <c r="JL131" i="1"/>
  <c r="JD19" i="1"/>
  <c r="IU19" i="1" s="1"/>
  <c r="JE19" i="1"/>
  <c r="JF19" i="1"/>
  <c r="JG19" i="1"/>
  <c r="JH19" i="1"/>
  <c r="JI19" i="1"/>
  <c r="JJ19" i="1"/>
  <c r="JK19" i="1"/>
  <c r="JL19" i="1"/>
  <c r="JD181" i="1"/>
  <c r="IU181" i="1" s="1"/>
  <c r="JE181" i="1"/>
  <c r="JF181" i="1"/>
  <c r="JG181" i="1"/>
  <c r="JH181" i="1"/>
  <c r="JI181" i="1"/>
  <c r="JJ181" i="1"/>
  <c r="JK181" i="1"/>
  <c r="JL181" i="1"/>
  <c r="JD228" i="1"/>
  <c r="IU228" i="1" s="1"/>
  <c r="JE228" i="1"/>
  <c r="JF228" i="1"/>
  <c r="JG228" i="1"/>
  <c r="JH228" i="1"/>
  <c r="JI228" i="1"/>
  <c r="JJ228" i="1"/>
  <c r="JK228" i="1"/>
  <c r="JL228" i="1"/>
  <c r="JD101" i="1"/>
  <c r="IU101" i="1" s="1"/>
  <c r="JE101" i="1"/>
  <c r="JF101" i="1"/>
  <c r="JG101" i="1"/>
  <c r="JH101" i="1"/>
  <c r="JI101" i="1"/>
  <c r="JJ101" i="1"/>
  <c r="JK101" i="1"/>
  <c r="JL101" i="1"/>
  <c r="JD289" i="1"/>
  <c r="IU289" i="1" s="1"/>
  <c r="JE289" i="1"/>
  <c r="JF289" i="1"/>
  <c r="JG289" i="1"/>
  <c r="JH289" i="1"/>
  <c r="JI289" i="1"/>
  <c r="JJ289" i="1"/>
  <c r="JK289" i="1"/>
  <c r="JL289" i="1"/>
  <c r="JD62" i="1"/>
  <c r="IU62" i="1" s="1"/>
  <c r="JE62" i="1"/>
  <c r="JF62" i="1"/>
  <c r="JG62" i="1"/>
  <c r="JH62" i="1"/>
  <c r="JI62" i="1"/>
  <c r="JJ62" i="1"/>
  <c r="JK62" i="1"/>
  <c r="JL62" i="1"/>
  <c r="JD238" i="1"/>
  <c r="IU238" i="1" s="1"/>
  <c r="JE238" i="1"/>
  <c r="JF238" i="1"/>
  <c r="JG238" i="1"/>
  <c r="JH238" i="1"/>
  <c r="JI238" i="1"/>
  <c r="JJ238" i="1"/>
  <c r="JK238" i="1"/>
  <c r="JL238" i="1"/>
  <c r="JD8" i="1"/>
  <c r="IU8" i="1" s="1"/>
  <c r="JE8" i="1"/>
  <c r="JF8" i="1"/>
  <c r="JG8" i="1"/>
  <c r="JH8" i="1"/>
  <c r="JI8" i="1"/>
  <c r="JJ8" i="1"/>
  <c r="JK8" i="1"/>
  <c r="JL8" i="1"/>
  <c r="JD171" i="1"/>
  <c r="IU171" i="1" s="1"/>
  <c r="JE171" i="1"/>
  <c r="JF171" i="1"/>
  <c r="JG171" i="1"/>
  <c r="JH171" i="1"/>
  <c r="JI171" i="1"/>
  <c r="JJ171" i="1"/>
  <c r="JK171" i="1"/>
  <c r="JL171" i="1"/>
  <c r="JD295" i="1"/>
  <c r="IU295" i="1" s="1"/>
  <c r="JE295" i="1"/>
  <c r="JF295" i="1"/>
  <c r="JG295" i="1"/>
  <c r="JH295" i="1"/>
  <c r="JI295" i="1"/>
  <c r="JJ295" i="1"/>
  <c r="JK295" i="1"/>
  <c r="JL295" i="1"/>
  <c r="JD324" i="1"/>
  <c r="IU324" i="1" s="1"/>
  <c r="JE324" i="1"/>
  <c r="JF324" i="1"/>
  <c r="JG324" i="1"/>
  <c r="JH324" i="1"/>
  <c r="JI324" i="1"/>
  <c r="JJ324" i="1"/>
  <c r="JK324" i="1"/>
  <c r="JL324" i="1"/>
  <c r="JD173" i="1"/>
  <c r="IU173" i="1" s="1"/>
  <c r="JE173" i="1"/>
  <c r="JF173" i="1"/>
  <c r="JG173" i="1"/>
  <c r="JH173" i="1"/>
  <c r="JI173" i="1"/>
  <c r="JJ173" i="1"/>
  <c r="JK173" i="1"/>
  <c r="JL173" i="1"/>
  <c r="JD234" i="1"/>
  <c r="IU234" i="1" s="1"/>
  <c r="JE234" i="1"/>
  <c r="JF234" i="1"/>
  <c r="JG234" i="1"/>
  <c r="JH234" i="1"/>
  <c r="JI234" i="1"/>
  <c r="JJ234" i="1"/>
  <c r="JK234" i="1"/>
  <c r="JL234" i="1"/>
  <c r="JD270" i="1"/>
  <c r="IU270" i="1" s="1"/>
  <c r="JE270" i="1"/>
  <c r="JF270" i="1"/>
  <c r="JG270" i="1"/>
  <c r="JH270" i="1"/>
  <c r="JI270" i="1"/>
  <c r="JJ270" i="1"/>
  <c r="JK270" i="1"/>
  <c r="JL270" i="1"/>
  <c r="JD44" i="1"/>
  <c r="IU44" i="1" s="1"/>
  <c r="JE44" i="1"/>
  <c r="JF44" i="1"/>
  <c r="JG44" i="1"/>
  <c r="JH44" i="1"/>
  <c r="JI44" i="1"/>
  <c r="JJ44" i="1"/>
  <c r="JK44" i="1"/>
  <c r="JL44" i="1"/>
  <c r="JD59" i="1"/>
  <c r="IU59" i="1" s="1"/>
  <c r="JE59" i="1"/>
  <c r="JF59" i="1"/>
  <c r="JG59" i="1"/>
  <c r="JH59" i="1"/>
  <c r="JI59" i="1"/>
  <c r="JJ59" i="1"/>
  <c r="JK59" i="1"/>
  <c r="JL59" i="1"/>
  <c r="JD293" i="1"/>
  <c r="IU293" i="1" s="1"/>
  <c r="JE293" i="1"/>
  <c r="JF293" i="1"/>
  <c r="JG293" i="1"/>
  <c r="JH293" i="1"/>
  <c r="JI293" i="1"/>
  <c r="JJ293" i="1"/>
  <c r="JK293" i="1"/>
  <c r="JL293" i="1"/>
  <c r="JD29" i="1"/>
  <c r="IU29" i="1" s="1"/>
  <c r="JE29" i="1"/>
  <c r="JF29" i="1"/>
  <c r="JG29" i="1"/>
  <c r="JH29" i="1"/>
  <c r="JI29" i="1"/>
  <c r="JJ29" i="1"/>
  <c r="JK29" i="1"/>
  <c r="JL29" i="1"/>
  <c r="JD87" i="1"/>
  <c r="IU87" i="1" s="1"/>
  <c r="JE87" i="1"/>
  <c r="JF87" i="1"/>
  <c r="JG87" i="1"/>
  <c r="JH87" i="1"/>
  <c r="JI87" i="1"/>
  <c r="JJ87" i="1"/>
  <c r="JK87" i="1"/>
  <c r="JL87" i="1"/>
  <c r="JD151" i="1"/>
  <c r="IU151" i="1" s="1"/>
  <c r="JE151" i="1"/>
  <c r="JF151" i="1"/>
  <c r="JG151" i="1"/>
  <c r="JH151" i="1"/>
  <c r="JI151" i="1"/>
  <c r="JJ151" i="1"/>
  <c r="JK151" i="1"/>
  <c r="JL151" i="1"/>
  <c r="JD184" i="1"/>
  <c r="IU184" i="1" s="1"/>
  <c r="JE184" i="1"/>
  <c r="JF184" i="1"/>
  <c r="JG184" i="1"/>
  <c r="JH184" i="1"/>
  <c r="JI184" i="1"/>
  <c r="JJ184" i="1"/>
  <c r="JK184" i="1"/>
  <c r="JL184" i="1"/>
  <c r="JD294" i="1"/>
  <c r="IU294" i="1" s="1"/>
  <c r="JE294" i="1"/>
  <c r="JF294" i="1"/>
  <c r="JG294" i="1"/>
  <c r="JH294" i="1"/>
  <c r="JI294" i="1"/>
  <c r="JJ294" i="1"/>
  <c r="JK294" i="1"/>
  <c r="JL294" i="1"/>
  <c r="JD63" i="1"/>
  <c r="IU63" i="1" s="1"/>
  <c r="JE63" i="1"/>
  <c r="JF63" i="1"/>
  <c r="JG63" i="1"/>
  <c r="JH63" i="1"/>
  <c r="JI63" i="1"/>
  <c r="JJ63" i="1"/>
  <c r="JK63" i="1"/>
  <c r="JL63" i="1"/>
  <c r="JD197" i="1"/>
  <c r="IU197" i="1" s="1"/>
  <c r="JE197" i="1"/>
  <c r="JF197" i="1"/>
  <c r="JG197" i="1"/>
  <c r="JH197" i="1"/>
  <c r="JI197" i="1"/>
  <c r="JJ197" i="1"/>
  <c r="JK197" i="1"/>
  <c r="JL197" i="1"/>
  <c r="JD110" i="1"/>
  <c r="IU110" i="1" s="1"/>
  <c r="JE110" i="1"/>
  <c r="JF110" i="1"/>
  <c r="JG110" i="1"/>
  <c r="JH110" i="1"/>
  <c r="JI110" i="1"/>
  <c r="JJ110" i="1"/>
  <c r="JK110" i="1"/>
  <c r="JL110" i="1"/>
  <c r="JD320" i="1"/>
  <c r="IU320" i="1" s="1"/>
  <c r="JE320" i="1"/>
  <c r="JF320" i="1"/>
  <c r="JG320" i="1"/>
  <c r="JH320" i="1"/>
  <c r="JI320" i="1"/>
  <c r="JJ320" i="1"/>
  <c r="JK320" i="1"/>
  <c r="JL320" i="1"/>
  <c r="JD166" i="1"/>
  <c r="IU166" i="1" s="1"/>
  <c r="JE166" i="1"/>
  <c r="JF166" i="1"/>
  <c r="JG166" i="1"/>
  <c r="JH166" i="1"/>
  <c r="JI166" i="1"/>
  <c r="JJ166" i="1"/>
  <c r="JK166" i="1"/>
  <c r="JL166" i="1"/>
  <c r="JD269" i="1"/>
  <c r="IU269" i="1" s="1"/>
  <c r="JE269" i="1"/>
  <c r="JF269" i="1"/>
  <c r="JG269" i="1"/>
  <c r="JH269" i="1"/>
  <c r="JI269" i="1"/>
  <c r="JJ269" i="1"/>
  <c r="JK269" i="1"/>
  <c r="JL269" i="1"/>
  <c r="JD319" i="1"/>
  <c r="IU319" i="1" s="1"/>
  <c r="JE319" i="1"/>
  <c r="JF319" i="1"/>
  <c r="JG319" i="1"/>
  <c r="JH319" i="1"/>
  <c r="JI319" i="1"/>
  <c r="JJ319" i="1"/>
  <c r="JK319" i="1"/>
  <c r="JL319" i="1"/>
  <c r="JD125" i="1"/>
  <c r="IU125" i="1" s="1"/>
  <c r="JE125" i="1"/>
  <c r="JF125" i="1"/>
  <c r="JG125" i="1"/>
  <c r="JH125" i="1"/>
  <c r="JI125" i="1"/>
  <c r="JJ125" i="1"/>
  <c r="JK125" i="1"/>
  <c r="JL125" i="1"/>
  <c r="JD189" i="1"/>
  <c r="IU189" i="1" s="1"/>
  <c r="JE189" i="1"/>
  <c r="JF189" i="1"/>
  <c r="JG189" i="1"/>
  <c r="JH189" i="1"/>
  <c r="JI189" i="1"/>
  <c r="JJ189" i="1"/>
  <c r="JK189" i="1"/>
  <c r="JL189" i="1"/>
  <c r="JD58" i="1"/>
  <c r="IU58" i="1" s="1"/>
  <c r="JE58" i="1"/>
  <c r="JF58" i="1"/>
  <c r="JG58" i="1"/>
  <c r="JH58" i="1"/>
  <c r="JI58" i="1"/>
  <c r="JJ58" i="1"/>
  <c r="JK58" i="1"/>
  <c r="JL58" i="1"/>
  <c r="JD117" i="1"/>
  <c r="IU117" i="1" s="1"/>
  <c r="JE117" i="1"/>
  <c r="JF117" i="1"/>
  <c r="JG117" i="1"/>
  <c r="JH117" i="1"/>
  <c r="JI117" i="1"/>
  <c r="JJ117" i="1"/>
  <c r="JK117" i="1"/>
  <c r="JL117" i="1"/>
  <c r="JD118" i="1"/>
  <c r="IU118" i="1" s="1"/>
  <c r="JE118" i="1"/>
  <c r="JF118" i="1"/>
  <c r="JG118" i="1"/>
  <c r="JH118" i="1"/>
  <c r="JI118" i="1"/>
  <c r="JJ118" i="1"/>
  <c r="JK118" i="1"/>
  <c r="JL118" i="1"/>
  <c r="JD152" i="1"/>
  <c r="IU152" i="1" s="1"/>
  <c r="JE152" i="1"/>
  <c r="JF152" i="1"/>
  <c r="JG152" i="1"/>
  <c r="JH152" i="1"/>
  <c r="JI152" i="1"/>
  <c r="JJ152" i="1"/>
  <c r="JK152" i="1"/>
  <c r="JL152" i="1"/>
  <c r="JD162" i="1"/>
  <c r="IU162" i="1" s="1"/>
  <c r="JE162" i="1"/>
  <c r="JF162" i="1"/>
  <c r="JG162" i="1"/>
  <c r="JH162" i="1"/>
  <c r="JI162" i="1"/>
  <c r="JJ162" i="1"/>
  <c r="JK162" i="1"/>
  <c r="JL162" i="1"/>
  <c r="JD103" i="1"/>
  <c r="IU103" i="1" s="1"/>
  <c r="JE103" i="1"/>
  <c r="JF103" i="1"/>
  <c r="JG103" i="1"/>
  <c r="JH103" i="1"/>
  <c r="JI103" i="1"/>
  <c r="JJ103" i="1"/>
  <c r="JK103" i="1"/>
  <c r="JL103" i="1"/>
  <c r="JD123" i="1"/>
  <c r="IU123" i="1" s="1"/>
  <c r="JE123" i="1"/>
  <c r="JF123" i="1"/>
  <c r="JG123" i="1"/>
  <c r="JH123" i="1"/>
  <c r="JI123" i="1"/>
  <c r="JJ123" i="1"/>
  <c r="JK123" i="1"/>
  <c r="JL123" i="1"/>
  <c r="JD158" i="1"/>
  <c r="IU158" i="1" s="1"/>
  <c r="JE158" i="1"/>
  <c r="JF158" i="1"/>
  <c r="JG158" i="1"/>
  <c r="JH158" i="1"/>
  <c r="JI158" i="1"/>
  <c r="JJ158" i="1"/>
  <c r="JK158" i="1"/>
  <c r="JL158" i="1"/>
  <c r="JD7" i="1"/>
  <c r="IU7" i="1" s="1"/>
  <c r="JE7" i="1"/>
  <c r="JF7" i="1"/>
  <c r="JG7" i="1"/>
  <c r="JH7" i="1"/>
  <c r="JI7" i="1"/>
  <c r="JJ7" i="1"/>
  <c r="JK7" i="1"/>
  <c r="JL7" i="1"/>
  <c r="JD187" i="1"/>
  <c r="IU187" i="1" s="1"/>
  <c r="JE187" i="1"/>
  <c r="JF187" i="1"/>
  <c r="JG187" i="1"/>
  <c r="JH187" i="1"/>
  <c r="JI187" i="1"/>
  <c r="JJ187" i="1"/>
  <c r="JK187" i="1"/>
  <c r="JL187" i="1"/>
  <c r="JD191" i="1"/>
  <c r="IU191" i="1" s="1"/>
  <c r="JE191" i="1"/>
  <c r="JF191" i="1"/>
  <c r="JG191" i="1"/>
  <c r="JH191" i="1"/>
  <c r="JI191" i="1"/>
  <c r="JJ191" i="1"/>
  <c r="JK191" i="1"/>
  <c r="JL191" i="1"/>
  <c r="JD222" i="1"/>
  <c r="IU222" i="1" s="1"/>
  <c r="JE222" i="1"/>
  <c r="JF222" i="1"/>
  <c r="JG222" i="1"/>
  <c r="JH222" i="1"/>
  <c r="JI222" i="1"/>
  <c r="JJ222" i="1"/>
  <c r="JK222" i="1"/>
  <c r="JL222" i="1"/>
  <c r="JD23" i="1"/>
  <c r="IU23" i="1" s="1"/>
  <c r="JE23" i="1"/>
  <c r="JF23" i="1"/>
  <c r="JG23" i="1"/>
  <c r="JH23" i="1"/>
  <c r="JI23" i="1"/>
  <c r="JJ23" i="1"/>
  <c r="JK23" i="1"/>
  <c r="JL23" i="1"/>
  <c r="JD136" i="1"/>
  <c r="IU136" i="1" s="1"/>
  <c r="JE136" i="1"/>
  <c r="JF136" i="1"/>
  <c r="JG136" i="1"/>
  <c r="JH136" i="1"/>
  <c r="JI136" i="1"/>
  <c r="JJ136" i="1"/>
  <c r="JK136" i="1"/>
  <c r="JL136" i="1"/>
  <c r="JD40" i="1"/>
  <c r="IU40" i="1" s="1"/>
  <c r="JE40" i="1"/>
  <c r="JF40" i="1"/>
  <c r="JG40" i="1"/>
  <c r="JH40" i="1"/>
  <c r="JI40" i="1"/>
  <c r="JJ40" i="1"/>
  <c r="JK40" i="1"/>
  <c r="JL40" i="1"/>
  <c r="JD265" i="1"/>
  <c r="IU265" i="1" s="1"/>
  <c r="JE265" i="1"/>
  <c r="JF265" i="1"/>
  <c r="JG265" i="1"/>
  <c r="JH265" i="1"/>
  <c r="JI265" i="1"/>
  <c r="JJ265" i="1"/>
  <c r="JK265" i="1"/>
  <c r="JL265" i="1"/>
  <c r="JD4" i="1"/>
  <c r="IU4" i="1" s="1"/>
  <c r="JE4" i="1"/>
  <c r="JF4" i="1"/>
  <c r="JG4" i="1"/>
  <c r="JH4" i="1"/>
  <c r="JI4" i="1"/>
  <c r="JJ4" i="1"/>
  <c r="JK4" i="1"/>
  <c r="JL4" i="1"/>
  <c r="JD147" i="1"/>
  <c r="IU147" i="1" s="1"/>
  <c r="JE147" i="1"/>
  <c r="JF147" i="1"/>
  <c r="JG147" i="1"/>
  <c r="JH147" i="1"/>
  <c r="JI147" i="1"/>
  <c r="JJ147" i="1"/>
  <c r="JK147" i="1"/>
  <c r="JL147" i="1"/>
  <c r="JD321" i="1"/>
  <c r="IU321" i="1" s="1"/>
  <c r="JE321" i="1"/>
  <c r="JF321" i="1"/>
  <c r="JG321" i="1"/>
  <c r="JH321" i="1"/>
  <c r="JI321" i="1"/>
  <c r="JJ321" i="1"/>
  <c r="JK321" i="1"/>
  <c r="JL321" i="1"/>
  <c r="JD175" i="1"/>
  <c r="IU175" i="1" s="1"/>
  <c r="JE175" i="1"/>
  <c r="JF175" i="1"/>
  <c r="JG175" i="1"/>
  <c r="JH175" i="1"/>
  <c r="JI175" i="1"/>
  <c r="JJ175" i="1"/>
  <c r="JK175" i="1"/>
  <c r="JL175" i="1"/>
  <c r="JD176" i="1"/>
  <c r="IU176" i="1" s="1"/>
  <c r="JE176" i="1"/>
  <c r="JF176" i="1"/>
  <c r="JG176" i="1"/>
  <c r="JH176" i="1"/>
  <c r="JI176" i="1"/>
  <c r="JJ176" i="1"/>
  <c r="JK176" i="1"/>
  <c r="JL176" i="1"/>
  <c r="JD249" i="1"/>
  <c r="IU249" i="1" s="1"/>
  <c r="JE249" i="1"/>
  <c r="JF249" i="1"/>
  <c r="JG249" i="1"/>
  <c r="JH249" i="1"/>
  <c r="JI249" i="1"/>
  <c r="JJ249" i="1"/>
  <c r="JK249" i="1"/>
  <c r="JL249" i="1"/>
  <c r="JD309" i="1"/>
  <c r="IU309" i="1" s="1"/>
  <c r="JE309" i="1"/>
  <c r="JF309" i="1"/>
  <c r="JG309" i="1"/>
  <c r="JH309" i="1"/>
  <c r="JI309" i="1"/>
  <c r="JJ309" i="1"/>
  <c r="JK309" i="1"/>
  <c r="JL309" i="1"/>
  <c r="JD312" i="1"/>
  <c r="IU312" i="1" s="1"/>
  <c r="JE312" i="1"/>
  <c r="JF312" i="1"/>
  <c r="JG312" i="1"/>
  <c r="JH312" i="1"/>
  <c r="JI312" i="1"/>
  <c r="JJ312" i="1"/>
  <c r="JK312" i="1"/>
  <c r="JL312" i="1"/>
  <c r="JD322" i="1"/>
  <c r="IU322" i="1" s="1"/>
  <c r="JE322" i="1"/>
  <c r="JF322" i="1"/>
  <c r="JG322" i="1"/>
  <c r="JH322" i="1"/>
  <c r="JI322" i="1"/>
  <c r="JJ322" i="1"/>
  <c r="JK322" i="1"/>
  <c r="JL322" i="1"/>
  <c r="JD241" i="1"/>
  <c r="IU241" i="1" s="1"/>
  <c r="JE241" i="1"/>
  <c r="JF241" i="1"/>
  <c r="JG241" i="1"/>
  <c r="JH241" i="1"/>
  <c r="JI241" i="1"/>
  <c r="JJ241" i="1"/>
  <c r="JK241" i="1"/>
  <c r="JL241" i="1"/>
  <c r="JD266" i="1"/>
  <c r="IU266" i="1" s="1"/>
  <c r="JE266" i="1"/>
  <c r="JF266" i="1"/>
  <c r="JG266" i="1"/>
  <c r="JH266" i="1"/>
  <c r="JI266" i="1"/>
  <c r="JJ266" i="1"/>
  <c r="JK266" i="1"/>
  <c r="JL266" i="1"/>
  <c r="JD313" i="1"/>
  <c r="IU313" i="1" s="1"/>
  <c r="JE313" i="1"/>
  <c r="JF313" i="1"/>
  <c r="JG313" i="1"/>
  <c r="JH313" i="1"/>
  <c r="JI313" i="1"/>
  <c r="JJ313" i="1"/>
  <c r="JK313" i="1"/>
  <c r="JL313" i="1"/>
  <c r="JD34" i="1"/>
  <c r="IU34" i="1" s="1"/>
  <c r="JE34" i="1"/>
  <c r="JF34" i="1"/>
  <c r="JG34" i="1"/>
  <c r="JH34" i="1"/>
  <c r="JI34" i="1"/>
  <c r="JJ34" i="1"/>
  <c r="JK34" i="1"/>
  <c r="JL34" i="1"/>
  <c r="JD235" i="1"/>
  <c r="IU235" i="1" s="1"/>
  <c r="JE235" i="1"/>
  <c r="JF235" i="1"/>
  <c r="JG235" i="1"/>
  <c r="JH235" i="1"/>
  <c r="JI235" i="1"/>
  <c r="JJ235" i="1"/>
  <c r="JK235" i="1"/>
  <c r="JL235" i="1"/>
  <c r="JD52" i="1"/>
  <c r="IU52" i="1" s="1"/>
  <c r="JE52" i="1"/>
  <c r="JF52" i="1"/>
  <c r="JG52" i="1"/>
  <c r="JH52" i="1"/>
  <c r="JI52" i="1"/>
  <c r="JJ52" i="1"/>
  <c r="JK52" i="1"/>
  <c r="JL52" i="1"/>
  <c r="JD245" i="1"/>
  <c r="IU245" i="1" s="1"/>
  <c r="JE245" i="1"/>
  <c r="JF245" i="1"/>
  <c r="JG245" i="1"/>
  <c r="JH245" i="1"/>
  <c r="JI245" i="1"/>
  <c r="JJ245" i="1"/>
  <c r="JK245" i="1"/>
  <c r="JL245" i="1"/>
  <c r="JD84" i="1"/>
  <c r="IU84" i="1" s="1"/>
  <c r="JE84" i="1"/>
  <c r="JF84" i="1"/>
  <c r="JG84" i="1"/>
  <c r="JH84" i="1"/>
  <c r="JI84" i="1"/>
  <c r="JJ84" i="1"/>
  <c r="JK84" i="1"/>
  <c r="JL84" i="1"/>
  <c r="JD165" i="1"/>
  <c r="IU165" i="1" s="1"/>
  <c r="JE165" i="1"/>
  <c r="JF165" i="1"/>
  <c r="JG165" i="1"/>
  <c r="JH165" i="1"/>
  <c r="JI165" i="1"/>
  <c r="JJ165" i="1"/>
  <c r="JK165" i="1"/>
  <c r="JL165" i="1"/>
  <c r="JD37" i="1"/>
  <c r="IU37" i="1" s="1"/>
  <c r="JE37" i="1"/>
  <c r="JF37" i="1"/>
  <c r="JG37" i="1"/>
  <c r="JH37" i="1"/>
  <c r="JI37" i="1"/>
  <c r="JJ37" i="1"/>
  <c r="JK37" i="1"/>
  <c r="JL37" i="1"/>
  <c r="JD112" i="1"/>
  <c r="IU112" i="1" s="1"/>
  <c r="JE112" i="1"/>
  <c r="JF112" i="1"/>
  <c r="JG112" i="1"/>
  <c r="JH112" i="1"/>
  <c r="JI112" i="1"/>
  <c r="JJ112" i="1"/>
  <c r="JK112" i="1"/>
  <c r="JL112" i="1"/>
  <c r="JD161" i="1"/>
  <c r="IU161" i="1" s="1"/>
  <c r="JE161" i="1"/>
  <c r="JF161" i="1"/>
  <c r="JG161" i="1"/>
  <c r="JH161" i="1"/>
  <c r="JI161" i="1"/>
  <c r="JJ161" i="1"/>
  <c r="JK161" i="1"/>
  <c r="JL161" i="1"/>
  <c r="JD236" i="1"/>
  <c r="IU236" i="1" s="1"/>
  <c r="JE236" i="1"/>
  <c r="JF236" i="1"/>
  <c r="JG236" i="1"/>
  <c r="JH236" i="1"/>
  <c r="JI236" i="1"/>
  <c r="JJ236" i="1"/>
  <c r="JK236" i="1"/>
  <c r="JL236" i="1"/>
  <c r="JD45" i="1"/>
  <c r="IU45" i="1" s="1"/>
  <c r="JE45" i="1"/>
  <c r="JF45" i="1"/>
  <c r="JG45" i="1"/>
  <c r="JH45" i="1"/>
  <c r="JI45" i="1"/>
  <c r="JJ45" i="1"/>
  <c r="JK45" i="1"/>
  <c r="JL45" i="1"/>
  <c r="JD325" i="1"/>
  <c r="IU325" i="1" s="1"/>
  <c r="JE325" i="1"/>
  <c r="JF325" i="1"/>
  <c r="JG325" i="1"/>
  <c r="JH325" i="1"/>
  <c r="JI325" i="1"/>
  <c r="JJ325" i="1"/>
  <c r="JK325" i="1"/>
  <c r="JL325" i="1"/>
  <c r="JD30" i="1"/>
  <c r="IU30" i="1" s="1"/>
  <c r="JE30" i="1"/>
  <c r="JF30" i="1"/>
  <c r="JG30" i="1"/>
  <c r="JH30" i="1"/>
  <c r="JI30" i="1"/>
  <c r="JJ30" i="1"/>
  <c r="JK30" i="1"/>
  <c r="JL30" i="1"/>
  <c r="JD142" i="1"/>
  <c r="IU142" i="1" s="1"/>
  <c r="JE142" i="1"/>
  <c r="JF142" i="1"/>
  <c r="JG142" i="1"/>
  <c r="JH142" i="1"/>
  <c r="JI142" i="1"/>
  <c r="JJ142" i="1"/>
  <c r="JK142" i="1"/>
  <c r="JL142" i="1"/>
  <c r="JD284" i="1"/>
  <c r="IU284" i="1" s="1"/>
  <c r="JE284" i="1"/>
  <c r="JF284" i="1"/>
  <c r="JG284" i="1"/>
  <c r="JH284" i="1"/>
  <c r="JI284" i="1"/>
  <c r="JJ284" i="1"/>
  <c r="JK284" i="1"/>
  <c r="JL284" i="1"/>
  <c r="JD78" i="1"/>
  <c r="IU78" i="1" s="1"/>
  <c r="JE78" i="1"/>
  <c r="JF78" i="1"/>
  <c r="JG78" i="1"/>
  <c r="JH78" i="1"/>
  <c r="JI78" i="1"/>
  <c r="JJ78" i="1"/>
  <c r="JK78" i="1"/>
  <c r="JL78" i="1"/>
  <c r="JD261" i="1"/>
  <c r="IU261" i="1" s="1"/>
  <c r="JE261" i="1"/>
  <c r="JF261" i="1"/>
  <c r="JG261" i="1"/>
  <c r="JH261" i="1"/>
  <c r="JI261" i="1"/>
  <c r="JJ261" i="1"/>
  <c r="JK261" i="1"/>
  <c r="JL261" i="1"/>
  <c r="JD159" i="1"/>
  <c r="IU159" i="1" s="1"/>
  <c r="JE159" i="1"/>
  <c r="JF159" i="1"/>
  <c r="JG159" i="1"/>
  <c r="JH159" i="1"/>
  <c r="JI159" i="1"/>
  <c r="JJ159" i="1"/>
  <c r="JK159" i="1"/>
  <c r="JL159" i="1"/>
  <c r="JD250" i="1"/>
  <c r="IU250" i="1" s="1"/>
  <c r="JE250" i="1"/>
  <c r="JF250" i="1"/>
  <c r="JG250" i="1"/>
  <c r="JH250" i="1"/>
  <c r="JI250" i="1"/>
  <c r="JJ250" i="1"/>
  <c r="JK250" i="1"/>
  <c r="JL250" i="1"/>
  <c r="JD33" i="1"/>
  <c r="IU33" i="1" s="1"/>
  <c r="JE33" i="1"/>
  <c r="JF33" i="1"/>
  <c r="JG33" i="1"/>
  <c r="JH33" i="1"/>
  <c r="JI33" i="1"/>
  <c r="JJ33" i="1"/>
  <c r="JK33" i="1"/>
  <c r="JL33" i="1"/>
  <c r="JD170" i="1"/>
  <c r="IU170" i="1" s="1"/>
  <c r="JE170" i="1"/>
  <c r="JF170" i="1"/>
  <c r="JG170" i="1"/>
  <c r="JH170" i="1"/>
  <c r="JI170" i="1"/>
  <c r="JJ170" i="1"/>
  <c r="JK170" i="1"/>
  <c r="JL170" i="1"/>
  <c r="JD195" i="1"/>
  <c r="IU195" i="1" s="1"/>
  <c r="JE195" i="1"/>
  <c r="JF195" i="1"/>
  <c r="JG195" i="1"/>
  <c r="JH195" i="1"/>
  <c r="JI195" i="1"/>
  <c r="JJ195" i="1"/>
  <c r="JK195" i="1"/>
  <c r="JL195" i="1"/>
  <c r="JD82" i="1"/>
  <c r="IU82" i="1" s="1"/>
  <c r="JE82" i="1"/>
  <c r="JF82" i="1"/>
  <c r="JG82" i="1"/>
  <c r="JH82" i="1"/>
  <c r="JI82" i="1"/>
  <c r="JJ82" i="1"/>
  <c r="JK82" i="1"/>
  <c r="JL82" i="1"/>
  <c r="JD149" i="1"/>
  <c r="IU149" i="1" s="1"/>
  <c r="JE149" i="1"/>
  <c r="JF149" i="1"/>
  <c r="JG149" i="1"/>
  <c r="JH149" i="1"/>
  <c r="JI149" i="1"/>
  <c r="JJ149" i="1"/>
  <c r="JK149" i="1"/>
  <c r="JL149" i="1"/>
  <c r="JD318" i="1"/>
  <c r="IU318" i="1" s="1"/>
  <c r="JE318" i="1"/>
  <c r="JF318" i="1"/>
  <c r="JG318" i="1"/>
  <c r="JH318" i="1"/>
  <c r="JI318" i="1"/>
  <c r="JJ318" i="1"/>
  <c r="JK318" i="1"/>
  <c r="JL318" i="1"/>
  <c r="JD18" i="1"/>
  <c r="IU18" i="1" s="1"/>
  <c r="JE18" i="1"/>
  <c r="JF18" i="1"/>
  <c r="JG18" i="1"/>
  <c r="JH18" i="1"/>
  <c r="JI18" i="1"/>
  <c r="JJ18" i="1"/>
  <c r="JK18" i="1"/>
  <c r="JL18" i="1"/>
  <c r="JD46" i="1"/>
  <c r="IU46" i="1" s="1"/>
  <c r="JE46" i="1"/>
  <c r="JF46" i="1"/>
  <c r="JG46" i="1"/>
  <c r="JH46" i="1"/>
  <c r="JI46" i="1"/>
  <c r="JJ46" i="1"/>
  <c r="JK46" i="1"/>
  <c r="JL46" i="1"/>
  <c r="JD47" i="1"/>
  <c r="IU47" i="1" s="1"/>
  <c r="JE47" i="1"/>
  <c r="JF47" i="1"/>
  <c r="JG47" i="1"/>
  <c r="JH47" i="1"/>
  <c r="JI47" i="1"/>
  <c r="JJ47" i="1"/>
  <c r="JK47" i="1"/>
  <c r="JL47" i="1"/>
  <c r="JD48" i="1"/>
  <c r="IU48" i="1" s="1"/>
  <c r="JE48" i="1"/>
  <c r="JF48" i="1"/>
  <c r="JG48" i="1"/>
  <c r="JH48" i="1"/>
  <c r="JI48" i="1"/>
  <c r="JJ48" i="1"/>
  <c r="JK48" i="1"/>
  <c r="JL48" i="1"/>
  <c r="JD141" i="1"/>
  <c r="IU141" i="1" s="1"/>
  <c r="JE141" i="1"/>
  <c r="JF141" i="1"/>
  <c r="JG141" i="1"/>
  <c r="JH141" i="1"/>
  <c r="JI141" i="1"/>
  <c r="JJ141" i="1"/>
  <c r="JK141" i="1"/>
  <c r="JL141" i="1"/>
  <c r="JD182" i="1"/>
  <c r="IU182" i="1" s="1"/>
  <c r="JE182" i="1"/>
  <c r="JF182" i="1"/>
  <c r="JG182" i="1"/>
  <c r="JH182" i="1"/>
  <c r="JI182" i="1"/>
  <c r="JJ182" i="1"/>
  <c r="JK182" i="1"/>
  <c r="JL182" i="1"/>
  <c r="JD237" i="1"/>
  <c r="IU237" i="1" s="1"/>
  <c r="JE237" i="1"/>
  <c r="JF237" i="1"/>
  <c r="JG237" i="1"/>
  <c r="JH237" i="1"/>
  <c r="JI237" i="1"/>
  <c r="JJ237" i="1"/>
  <c r="JK237" i="1"/>
  <c r="JL237" i="1"/>
  <c r="JD256" i="1"/>
  <c r="IU256" i="1" s="1"/>
  <c r="JE256" i="1"/>
  <c r="JF256" i="1"/>
  <c r="JG256" i="1"/>
  <c r="JH256" i="1"/>
  <c r="JI256" i="1"/>
  <c r="JJ256" i="1"/>
  <c r="JK256" i="1"/>
  <c r="JL256" i="1"/>
  <c r="JD288" i="1"/>
  <c r="IU288" i="1" s="1"/>
  <c r="JE288" i="1"/>
  <c r="JF288" i="1"/>
  <c r="JG288" i="1"/>
  <c r="JH288" i="1"/>
  <c r="JI288" i="1"/>
  <c r="JJ288" i="1"/>
  <c r="JK288" i="1"/>
  <c r="JL288" i="1"/>
  <c r="JD315" i="1"/>
  <c r="IU315" i="1" s="1"/>
  <c r="JE315" i="1"/>
  <c r="JF315" i="1"/>
  <c r="JG315" i="1"/>
  <c r="JH315" i="1"/>
  <c r="JI315" i="1"/>
  <c r="JJ315" i="1"/>
  <c r="JK315" i="1"/>
  <c r="JL315" i="1"/>
  <c r="JD17" i="1"/>
  <c r="IU17" i="1" s="1"/>
  <c r="JE17" i="1"/>
  <c r="JF17" i="1"/>
  <c r="JG17" i="1"/>
  <c r="JH17" i="1"/>
  <c r="JI17" i="1"/>
  <c r="JJ17" i="1"/>
  <c r="JK17" i="1"/>
  <c r="JL17" i="1"/>
  <c r="JD192" i="1"/>
  <c r="IU192" i="1" s="1"/>
  <c r="JE192" i="1"/>
  <c r="JF192" i="1"/>
  <c r="JG192" i="1"/>
  <c r="JH192" i="1"/>
  <c r="JI192" i="1"/>
  <c r="JJ192" i="1"/>
  <c r="JK192" i="1"/>
  <c r="JL192" i="1"/>
  <c r="JD9" i="1"/>
  <c r="IU9" i="1" s="1"/>
  <c r="JE9" i="1"/>
  <c r="JF9" i="1"/>
  <c r="JG9" i="1"/>
  <c r="JH9" i="1"/>
  <c r="JI9" i="1"/>
  <c r="JJ9" i="1"/>
  <c r="JK9" i="1"/>
  <c r="JL9" i="1"/>
  <c r="JD12" i="1"/>
  <c r="IU12" i="1" s="1"/>
  <c r="JE12" i="1"/>
  <c r="JF12" i="1"/>
  <c r="JG12" i="1"/>
  <c r="JH12" i="1"/>
  <c r="JI12" i="1"/>
  <c r="JJ12" i="1"/>
  <c r="JK12" i="1"/>
  <c r="JL12" i="1"/>
  <c r="JD280" i="1"/>
  <c r="IU280" i="1" s="1"/>
  <c r="JE280" i="1"/>
  <c r="JF280" i="1"/>
  <c r="JG280" i="1"/>
  <c r="JH280" i="1"/>
  <c r="JI280" i="1"/>
  <c r="JJ280" i="1"/>
  <c r="JK280" i="1"/>
  <c r="JL280" i="1"/>
  <c r="JD57" i="1"/>
  <c r="IU57" i="1" s="1"/>
  <c r="JE57" i="1"/>
  <c r="JF57" i="1"/>
  <c r="JG57" i="1"/>
  <c r="JH57" i="1"/>
  <c r="JI57" i="1"/>
  <c r="JJ57" i="1"/>
  <c r="JK57" i="1"/>
  <c r="JL57" i="1"/>
  <c r="JD145" i="1"/>
  <c r="IU145" i="1" s="1"/>
  <c r="JE145" i="1"/>
  <c r="JF145" i="1"/>
  <c r="JG145" i="1"/>
  <c r="JH145" i="1"/>
  <c r="JI145" i="1"/>
  <c r="JJ145" i="1"/>
  <c r="JK145" i="1"/>
  <c r="JL145" i="1"/>
  <c r="JD273" i="1"/>
  <c r="IU273" i="1" s="1"/>
  <c r="JE273" i="1"/>
  <c r="JF273" i="1"/>
  <c r="JG273" i="1"/>
  <c r="JH273" i="1"/>
  <c r="JI273" i="1"/>
  <c r="JJ273" i="1"/>
  <c r="JK273" i="1"/>
  <c r="JL273" i="1"/>
  <c r="JD26" i="1"/>
  <c r="IU26" i="1" s="1"/>
  <c r="JE26" i="1"/>
  <c r="JF26" i="1"/>
  <c r="JG26" i="1"/>
  <c r="JH26" i="1"/>
  <c r="JI26" i="1"/>
  <c r="JJ26" i="1"/>
  <c r="JK26" i="1"/>
  <c r="JL26" i="1"/>
  <c r="JD31" i="1"/>
  <c r="IU31" i="1" s="1"/>
  <c r="JE31" i="1"/>
  <c r="JF31" i="1"/>
  <c r="JG31" i="1"/>
  <c r="JH31" i="1"/>
  <c r="JI31" i="1"/>
  <c r="JJ31" i="1"/>
  <c r="JK31" i="1"/>
  <c r="JL31" i="1"/>
  <c r="JD66" i="1"/>
  <c r="IU66" i="1" s="1"/>
  <c r="JE66" i="1"/>
  <c r="JF66" i="1"/>
  <c r="JG66" i="1"/>
  <c r="JH66" i="1"/>
  <c r="JI66" i="1"/>
  <c r="JJ66" i="1"/>
  <c r="JK66" i="1"/>
  <c r="JL66" i="1"/>
  <c r="JD75" i="1"/>
  <c r="IU75" i="1" s="1"/>
  <c r="JE75" i="1"/>
  <c r="JF75" i="1"/>
  <c r="JG75" i="1"/>
  <c r="JH75" i="1"/>
  <c r="JI75" i="1"/>
  <c r="JJ75" i="1"/>
  <c r="JK75" i="1"/>
  <c r="JL75" i="1"/>
  <c r="JD100" i="1"/>
  <c r="IU100" i="1" s="1"/>
  <c r="JE100" i="1"/>
  <c r="JF100" i="1"/>
  <c r="JG100" i="1"/>
  <c r="JH100" i="1"/>
  <c r="JI100" i="1"/>
  <c r="JJ100" i="1"/>
  <c r="JK100" i="1"/>
  <c r="JL100" i="1"/>
  <c r="JD61" i="1"/>
  <c r="IU61" i="1" s="1"/>
  <c r="JE61" i="1"/>
  <c r="JF61" i="1"/>
  <c r="JG61" i="1"/>
  <c r="JH61" i="1"/>
  <c r="JI61" i="1"/>
  <c r="JJ61" i="1"/>
  <c r="JK61" i="1"/>
  <c r="JL61" i="1"/>
  <c r="JD119" i="1"/>
  <c r="IU119" i="1" s="1"/>
  <c r="JE119" i="1"/>
  <c r="JF119" i="1"/>
  <c r="JG119" i="1"/>
  <c r="JH119" i="1"/>
  <c r="JI119" i="1"/>
  <c r="JJ119" i="1"/>
  <c r="JK119" i="1"/>
  <c r="JL119" i="1"/>
  <c r="JD55" i="1"/>
  <c r="IU55" i="1" s="1"/>
  <c r="JE55" i="1"/>
  <c r="JF55" i="1"/>
  <c r="JG55" i="1"/>
  <c r="JH55" i="1"/>
  <c r="JI55" i="1"/>
  <c r="JJ55" i="1"/>
  <c r="JK55" i="1"/>
  <c r="JL55" i="1"/>
  <c r="JD127" i="1"/>
  <c r="IU127" i="1" s="1"/>
  <c r="JE127" i="1"/>
  <c r="JF127" i="1"/>
  <c r="JG127" i="1"/>
  <c r="JH127" i="1"/>
  <c r="JI127" i="1"/>
  <c r="JJ127" i="1"/>
  <c r="JK127" i="1"/>
  <c r="JL127" i="1"/>
  <c r="JD299" i="1"/>
  <c r="IU299" i="1" s="1"/>
  <c r="JE299" i="1"/>
  <c r="JF299" i="1"/>
  <c r="JG299" i="1"/>
  <c r="JH299" i="1"/>
  <c r="JI299" i="1"/>
  <c r="JJ299" i="1"/>
  <c r="JK299" i="1"/>
  <c r="JL299" i="1"/>
  <c r="JD64" i="1"/>
  <c r="IU64" i="1" s="1"/>
  <c r="JE64" i="1"/>
  <c r="JF64" i="1"/>
  <c r="JG64" i="1"/>
  <c r="JH64" i="1"/>
  <c r="JI64" i="1"/>
  <c r="JJ64" i="1"/>
  <c r="JK64" i="1"/>
  <c r="JL64" i="1"/>
  <c r="JD278" i="1"/>
  <c r="IU278" i="1" s="1"/>
  <c r="JE278" i="1"/>
  <c r="JF278" i="1"/>
  <c r="JG278" i="1"/>
  <c r="JH278" i="1"/>
  <c r="JI278" i="1"/>
  <c r="JJ278" i="1"/>
  <c r="JK278" i="1"/>
  <c r="JL278" i="1"/>
  <c r="JD285" i="1"/>
  <c r="IU285" i="1" s="1"/>
  <c r="JE285" i="1"/>
  <c r="JF285" i="1"/>
  <c r="JG285" i="1"/>
  <c r="JH285" i="1"/>
  <c r="JI285" i="1"/>
  <c r="JJ285" i="1"/>
  <c r="JK285" i="1"/>
  <c r="JL285" i="1"/>
  <c r="JD303" i="1"/>
  <c r="IU303" i="1" s="1"/>
  <c r="JE303" i="1"/>
  <c r="JF303" i="1"/>
  <c r="JG303" i="1"/>
  <c r="JH303" i="1"/>
  <c r="JI303" i="1"/>
  <c r="JJ303" i="1"/>
  <c r="JK303" i="1"/>
  <c r="JL303" i="1"/>
  <c r="JD124" i="1"/>
  <c r="IU124" i="1" s="1"/>
  <c r="JE124" i="1"/>
  <c r="JF124" i="1"/>
  <c r="JG124" i="1"/>
  <c r="JH124" i="1"/>
  <c r="JI124" i="1"/>
  <c r="JJ124" i="1"/>
  <c r="JK124" i="1"/>
  <c r="JL124" i="1"/>
  <c r="JD305" i="1"/>
  <c r="IU305" i="1" s="1"/>
  <c r="JE305" i="1"/>
  <c r="JF305" i="1"/>
  <c r="JG305" i="1"/>
  <c r="JH305" i="1"/>
  <c r="JI305" i="1"/>
  <c r="JJ305" i="1"/>
  <c r="JK305" i="1"/>
  <c r="JL305" i="1"/>
  <c r="JD199" i="1"/>
  <c r="IU199" i="1" s="1"/>
  <c r="JE199" i="1"/>
  <c r="JF199" i="1"/>
  <c r="JG199" i="1"/>
  <c r="JH199" i="1"/>
  <c r="JI199" i="1"/>
  <c r="JJ199" i="1"/>
  <c r="JK199" i="1"/>
  <c r="JL199" i="1"/>
  <c r="JD28" i="1"/>
  <c r="IU28" i="1" s="1"/>
  <c r="JE28" i="1"/>
  <c r="JF28" i="1"/>
  <c r="JG28" i="1"/>
  <c r="JH28" i="1"/>
  <c r="JI28" i="1"/>
  <c r="JJ28" i="1"/>
  <c r="JK28" i="1"/>
  <c r="JL28" i="1"/>
  <c r="JD86" i="1"/>
  <c r="IU86" i="1" s="1"/>
  <c r="JE86" i="1"/>
  <c r="JF86" i="1"/>
  <c r="JG86" i="1"/>
  <c r="JH86" i="1"/>
  <c r="JI86" i="1"/>
  <c r="JJ86" i="1"/>
  <c r="JK86" i="1"/>
  <c r="JL86" i="1"/>
  <c r="JD144" i="1"/>
  <c r="IU144" i="1" s="1"/>
  <c r="JE144" i="1"/>
  <c r="JF144" i="1"/>
  <c r="JG144" i="1"/>
  <c r="JH144" i="1"/>
  <c r="JI144" i="1"/>
  <c r="JJ144" i="1"/>
  <c r="JK144" i="1"/>
  <c r="JL144" i="1"/>
  <c r="JD210" i="1"/>
  <c r="IU210" i="1" s="1"/>
  <c r="JE210" i="1"/>
  <c r="JF210" i="1"/>
  <c r="JG210" i="1"/>
  <c r="JH210" i="1"/>
  <c r="JI210" i="1"/>
  <c r="JJ210" i="1"/>
  <c r="JK210" i="1"/>
  <c r="JL210" i="1"/>
  <c r="JD6" i="1"/>
  <c r="IU6" i="1" s="1"/>
  <c r="JE6" i="1"/>
  <c r="JF6" i="1"/>
  <c r="JG6" i="1"/>
  <c r="JH6" i="1"/>
  <c r="JI6" i="1"/>
  <c r="JJ6" i="1"/>
  <c r="JK6" i="1"/>
  <c r="JL6" i="1"/>
  <c r="JD204" i="1"/>
  <c r="IU204" i="1" s="1"/>
  <c r="JE204" i="1"/>
  <c r="JF204" i="1"/>
  <c r="JG204" i="1"/>
  <c r="JH204" i="1"/>
  <c r="JI204" i="1"/>
  <c r="JJ204" i="1"/>
  <c r="JK204" i="1"/>
  <c r="JL204" i="1"/>
  <c r="JD292" i="1"/>
  <c r="IU292" i="1" s="1"/>
  <c r="JE292" i="1"/>
  <c r="JF292" i="1"/>
  <c r="JG292" i="1"/>
  <c r="JH292" i="1"/>
  <c r="JI292" i="1"/>
  <c r="JJ292" i="1"/>
  <c r="JK292" i="1"/>
  <c r="JL292" i="1"/>
  <c r="JD272" i="1"/>
  <c r="IU272" i="1" s="1"/>
  <c r="JE272" i="1"/>
  <c r="JF272" i="1"/>
  <c r="JG272" i="1"/>
  <c r="JH272" i="1"/>
  <c r="JI272" i="1"/>
  <c r="JJ272" i="1"/>
  <c r="JK272" i="1"/>
  <c r="JL272" i="1"/>
  <c r="JD290" i="1"/>
  <c r="IU290" i="1" s="1"/>
  <c r="JE290" i="1"/>
  <c r="JF290" i="1"/>
  <c r="JG290" i="1"/>
  <c r="JH290" i="1"/>
  <c r="JI290" i="1"/>
  <c r="JJ290" i="1"/>
  <c r="JK290" i="1"/>
  <c r="JL290" i="1"/>
  <c r="JD99" i="1"/>
  <c r="IU99" i="1" s="1"/>
  <c r="JE99" i="1"/>
  <c r="JF99" i="1"/>
  <c r="JG99" i="1"/>
  <c r="JH99" i="1"/>
  <c r="JI99" i="1"/>
  <c r="JJ99" i="1"/>
  <c r="JK99" i="1"/>
  <c r="JL99" i="1"/>
  <c r="JD174" i="1"/>
  <c r="IU174" i="1" s="1"/>
  <c r="JE174" i="1"/>
  <c r="JF174" i="1"/>
  <c r="JG174" i="1"/>
  <c r="JH174" i="1"/>
  <c r="JI174" i="1"/>
  <c r="JJ174" i="1"/>
  <c r="JK174" i="1"/>
  <c r="JL174" i="1"/>
  <c r="JD242" i="1"/>
  <c r="IU242" i="1" s="1"/>
  <c r="JE242" i="1"/>
  <c r="JF242" i="1"/>
  <c r="JG242" i="1"/>
  <c r="JH242" i="1"/>
  <c r="JI242" i="1"/>
  <c r="JJ242" i="1"/>
  <c r="JK242" i="1"/>
  <c r="JL242" i="1"/>
  <c r="JD304" i="1"/>
  <c r="IU304" i="1" s="1"/>
  <c r="JE304" i="1"/>
  <c r="JF304" i="1"/>
  <c r="JG304" i="1"/>
  <c r="JH304" i="1"/>
  <c r="JI304" i="1"/>
  <c r="JJ304" i="1"/>
  <c r="JK304" i="1"/>
  <c r="JL304" i="1"/>
  <c r="JD20" i="1"/>
  <c r="IU20" i="1" s="1"/>
  <c r="JE20" i="1"/>
  <c r="JF20" i="1"/>
  <c r="JG20" i="1"/>
  <c r="JH20" i="1"/>
  <c r="JI20" i="1"/>
  <c r="JJ20" i="1"/>
  <c r="JK20" i="1"/>
  <c r="JL20" i="1"/>
  <c r="JD95" i="1"/>
  <c r="IU95" i="1" s="1"/>
  <c r="JE95" i="1"/>
  <c r="JF95" i="1"/>
  <c r="JG95" i="1"/>
  <c r="JH95" i="1"/>
  <c r="JI95" i="1"/>
  <c r="JJ95" i="1"/>
  <c r="JK95" i="1"/>
  <c r="JL95" i="1"/>
  <c r="JD97" i="1"/>
  <c r="IU97" i="1" s="1"/>
  <c r="JE97" i="1"/>
  <c r="JF97" i="1"/>
  <c r="JG97" i="1"/>
  <c r="JH97" i="1"/>
  <c r="JI97" i="1"/>
  <c r="JJ97" i="1"/>
  <c r="JK97" i="1"/>
  <c r="JL97" i="1"/>
  <c r="JD79" i="1"/>
  <c r="IU79" i="1" s="1"/>
  <c r="JE79" i="1"/>
  <c r="JF79" i="1"/>
  <c r="JG79" i="1"/>
  <c r="JH79" i="1"/>
  <c r="JI79" i="1"/>
  <c r="JJ79" i="1"/>
  <c r="JK79" i="1"/>
  <c r="JL79" i="1"/>
  <c r="JD54" i="1"/>
  <c r="IU54" i="1" s="1"/>
  <c r="JE54" i="1"/>
  <c r="JF54" i="1"/>
  <c r="JG54" i="1"/>
  <c r="JH54" i="1"/>
  <c r="JI54" i="1"/>
  <c r="JJ54" i="1"/>
  <c r="JK54" i="1"/>
  <c r="JL54" i="1"/>
  <c r="JD60" i="1"/>
  <c r="IU60" i="1" s="1"/>
  <c r="JE60" i="1"/>
  <c r="JF60" i="1"/>
  <c r="JG60" i="1"/>
  <c r="JH60" i="1"/>
  <c r="JI60" i="1"/>
  <c r="JJ60" i="1"/>
  <c r="JK60" i="1"/>
  <c r="JL60" i="1"/>
  <c r="JD217" i="1"/>
  <c r="IU217" i="1" s="1"/>
  <c r="JE217" i="1"/>
  <c r="JF217" i="1"/>
  <c r="JG217" i="1"/>
  <c r="JH217" i="1"/>
  <c r="JI217" i="1"/>
  <c r="JJ217" i="1"/>
  <c r="JK217" i="1"/>
  <c r="JL217" i="1"/>
  <c r="JD260" i="1"/>
  <c r="IU260" i="1" s="1"/>
  <c r="JE260" i="1"/>
  <c r="JF260" i="1"/>
  <c r="JG260" i="1"/>
  <c r="JH260" i="1"/>
  <c r="JI260" i="1"/>
  <c r="JJ260" i="1"/>
  <c r="JK260" i="1"/>
  <c r="JL260" i="1"/>
  <c r="JD14" i="1"/>
  <c r="IU14" i="1" s="1"/>
  <c r="JE14" i="1"/>
  <c r="JF14" i="1"/>
  <c r="JG14" i="1"/>
  <c r="JH14" i="1"/>
  <c r="JI14" i="1"/>
  <c r="JJ14" i="1"/>
  <c r="JK14" i="1"/>
  <c r="JL14" i="1"/>
  <c r="JD227" i="1"/>
  <c r="IU227" i="1" s="1"/>
  <c r="JE227" i="1"/>
  <c r="JF227" i="1"/>
  <c r="JG227" i="1"/>
  <c r="JH227" i="1"/>
  <c r="JI227" i="1"/>
  <c r="JJ227" i="1"/>
  <c r="JK227" i="1"/>
  <c r="JL227" i="1"/>
  <c r="JD3" i="1"/>
  <c r="IU3" i="1" s="1"/>
  <c r="JE3" i="1"/>
  <c r="JF3" i="1"/>
  <c r="JG3" i="1"/>
  <c r="JH3" i="1"/>
  <c r="JI3" i="1"/>
  <c r="JJ3" i="1"/>
  <c r="JK3" i="1"/>
  <c r="JL3" i="1"/>
  <c r="JD219" i="1"/>
  <c r="IU219" i="1" s="1"/>
  <c r="JE219" i="1"/>
  <c r="JF219" i="1"/>
  <c r="JG219" i="1"/>
  <c r="JH219" i="1"/>
  <c r="JI219" i="1"/>
  <c r="JJ219" i="1"/>
  <c r="JK219" i="1"/>
  <c r="JL219" i="1"/>
  <c r="JD153" i="1"/>
  <c r="IU153" i="1" s="1"/>
  <c r="JE153" i="1"/>
  <c r="JF153" i="1"/>
  <c r="JG153" i="1"/>
  <c r="JH153" i="1"/>
  <c r="JI153" i="1"/>
  <c r="JJ153" i="1"/>
  <c r="JK153" i="1"/>
  <c r="JL153" i="1"/>
  <c r="JD167" i="1"/>
  <c r="IU167" i="1" s="1"/>
  <c r="JE167" i="1"/>
  <c r="JF167" i="1"/>
  <c r="JG167" i="1"/>
  <c r="JH167" i="1"/>
  <c r="JI167" i="1"/>
  <c r="JJ167" i="1"/>
  <c r="JK167" i="1"/>
  <c r="JL167" i="1"/>
  <c r="JD255" i="1"/>
  <c r="IU255" i="1" s="1"/>
  <c r="JE255" i="1"/>
  <c r="JF255" i="1"/>
  <c r="JG255" i="1"/>
  <c r="JH255" i="1"/>
  <c r="JI255" i="1"/>
  <c r="JJ255" i="1"/>
  <c r="JK255" i="1"/>
  <c r="JL255" i="1"/>
  <c r="JD300" i="1"/>
  <c r="IU300" i="1" s="1"/>
  <c r="JE300" i="1"/>
  <c r="JF300" i="1"/>
  <c r="JG300" i="1"/>
  <c r="JH300" i="1"/>
  <c r="JI300" i="1"/>
  <c r="JJ300" i="1"/>
  <c r="JK300" i="1"/>
  <c r="JL300" i="1"/>
  <c r="JD328" i="1"/>
  <c r="IU328" i="1" s="1"/>
  <c r="JE328" i="1"/>
  <c r="JF328" i="1"/>
  <c r="JG328" i="1"/>
  <c r="JH328" i="1"/>
  <c r="JI328" i="1"/>
  <c r="JJ328" i="1"/>
  <c r="JK328" i="1"/>
  <c r="JL328" i="1"/>
  <c r="JD15" i="1"/>
  <c r="IU15" i="1" s="1"/>
  <c r="JE15" i="1"/>
  <c r="JF15" i="1"/>
  <c r="JG15" i="1"/>
  <c r="JH15" i="1"/>
  <c r="JI15" i="1"/>
  <c r="JJ15" i="1"/>
  <c r="JK15" i="1"/>
  <c r="JL15" i="1"/>
  <c r="JD116" i="1"/>
  <c r="IU116" i="1" s="1"/>
  <c r="JE116" i="1"/>
  <c r="JF116" i="1"/>
  <c r="JG116" i="1"/>
  <c r="JH116" i="1"/>
  <c r="JI116" i="1"/>
  <c r="JJ116" i="1"/>
  <c r="JK116" i="1"/>
  <c r="JL116" i="1"/>
  <c r="JD247" i="1"/>
  <c r="IU247" i="1" s="1"/>
  <c r="JE247" i="1"/>
  <c r="JF247" i="1"/>
  <c r="JG247" i="1"/>
  <c r="JH247" i="1"/>
  <c r="JI247" i="1"/>
  <c r="JJ247" i="1"/>
  <c r="JK247" i="1"/>
  <c r="JL247" i="1"/>
  <c r="JD262" i="1"/>
  <c r="IU262" i="1" s="1"/>
  <c r="JE262" i="1"/>
  <c r="JF262" i="1"/>
  <c r="JG262" i="1"/>
  <c r="JH262" i="1"/>
  <c r="JI262" i="1"/>
  <c r="JJ262" i="1"/>
  <c r="JK262" i="1"/>
  <c r="JL262" i="1"/>
  <c r="JD81" i="1"/>
  <c r="IU81" i="1" s="1"/>
  <c r="JE81" i="1"/>
  <c r="JF81" i="1"/>
  <c r="JG81" i="1"/>
  <c r="JH81" i="1"/>
  <c r="JI81" i="1"/>
  <c r="JJ81" i="1"/>
  <c r="JK81" i="1"/>
  <c r="JL81" i="1"/>
  <c r="JD156" i="1"/>
  <c r="IU156" i="1" s="1"/>
  <c r="JE156" i="1"/>
  <c r="JF156" i="1"/>
  <c r="JG156" i="1"/>
  <c r="JH156" i="1"/>
  <c r="JI156" i="1"/>
  <c r="JJ156" i="1"/>
  <c r="JK156" i="1"/>
  <c r="JL156" i="1"/>
  <c r="JD194" i="1"/>
  <c r="IU194" i="1" s="1"/>
  <c r="JE194" i="1"/>
  <c r="JF194" i="1"/>
  <c r="JG194" i="1"/>
  <c r="JH194" i="1"/>
  <c r="JI194" i="1"/>
  <c r="JJ194" i="1"/>
  <c r="JK194" i="1"/>
  <c r="JL194" i="1"/>
  <c r="JD226" i="1"/>
  <c r="IU226" i="1" s="1"/>
  <c r="JE226" i="1"/>
  <c r="JF226" i="1"/>
  <c r="JG226" i="1"/>
  <c r="JH226" i="1"/>
  <c r="JI226" i="1"/>
  <c r="JJ226" i="1"/>
  <c r="JK226" i="1"/>
  <c r="JL226" i="1"/>
  <c r="JD330" i="1"/>
  <c r="IU330" i="1" s="1"/>
  <c r="JE330" i="1"/>
  <c r="JF330" i="1"/>
  <c r="JG330" i="1"/>
  <c r="JH330" i="1"/>
  <c r="JI330" i="1"/>
  <c r="JJ330" i="1"/>
  <c r="JK330" i="1"/>
  <c r="JL330" i="1"/>
  <c r="JD73" i="1"/>
  <c r="IU73" i="1" s="1"/>
  <c r="JE73" i="1"/>
  <c r="JF73" i="1"/>
  <c r="JG73" i="1"/>
  <c r="JH73" i="1"/>
  <c r="JI73" i="1"/>
  <c r="JJ73" i="1"/>
  <c r="JK73" i="1"/>
  <c r="JL73" i="1"/>
  <c r="JD157" i="1"/>
  <c r="IU157" i="1" s="1"/>
  <c r="JE157" i="1"/>
  <c r="JF157" i="1"/>
  <c r="JG157" i="1"/>
  <c r="JH157" i="1"/>
  <c r="JI157" i="1"/>
  <c r="JJ157" i="1"/>
  <c r="JK157" i="1"/>
  <c r="JL157" i="1"/>
  <c r="JD244" i="1"/>
  <c r="IU244" i="1" s="1"/>
  <c r="JE244" i="1"/>
  <c r="JF244" i="1"/>
  <c r="JG244" i="1"/>
  <c r="JH244" i="1"/>
  <c r="JI244" i="1"/>
  <c r="JJ244" i="1"/>
  <c r="JK244" i="1"/>
  <c r="JL244" i="1"/>
  <c r="JD225" i="1"/>
  <c r="IU225" i="1" s="1"/>
  <c r="JE225" i="1"/>
  <c r="JF225" i="1"/>
  <c r="JG225" i="1"/>
  <c r="JH225" i="1"/>
  <c r="JI225" i="1"/>
  <c r="JJ225" i="1"/>
  <c r="JK225" i="1"/>
  <c r="JL225" i="1"/>
  <c r="JD51" i="1"/>
  <c r="IU51" i="1" s="1"/>
  <c r="JE51" i="1"/>
  <c r="JF51" i="1"/>
  <c r="JG51" i="1"/>
  <c r="JH51" i="1"/>
  <c r="JI51" i="1"/>
  <c r="JJ51" i="1"/>
  <c r="JK51" i="1"/>
  <c r="JL51" i="1"/>
  <c r="JD137" i="1"/>
  <c r="IU137" i="1" s="1"/>
  <c r="JE137" i="1"/>
  <c r="JF137" i="1"/>
  <c r="JG137" i="1"/>
  <c r="JH137" i="1"/>
  <c r="JI137" i="1"/>
  <c r="JJ137" i="1"/>
  <c r="JK137" i="1"/>
  <c r="JL137" i="1"/>
  <c r="JD146" i="1"/>
  <c r="IU146" i="1" s="1"/>
  <c r="JE146" i="1"/>
  <c r="JF146" i="1"/>
  <c r="JG146" i="1"/>
  <c r="JH146" i="1"/>
  <c r="JI146" i="1"/>
  <c r="JJ146" i="1"/>
  <c r="JK146" i="1"/>
  <c r="JL146" i="1"/>
  <c r="JD263" i="1"/>
  <c r="IU263" i="1" s="1"/>
  <c r="JE263" i="1"/>
  <c r="JF263" i="1"/>
  <c r="JG263" i="1"/>
  <c r="JH263" i="1"/>
  <c r="JI263" i="1"/>
  <c r="JJ263" i="1"/>
  <c r="JK263" i="1"/>
  <c r="JL263" i="1"/>
  <c r="JD287" i="1"/>
  <c r="IU287" i="1" s="1"/>
  <c r="JE287" i="1"/>
  <c r="JF287" i="1"/>
  <c r="JG287" i="1"/>
  <c r="JH287" i="1"/>
  <c r="JI287" i="1"/>
  <c r="JJ287" i="1"/>
  <c r="JK287" i="1"/>
  <c r="JL287" i="1"/>
  <c r="JD128" i="1"/>
  <c r="IU128" i="1" s="1"/>
  <c r="JE128" i="1"/>
  <c r="JF128" i="1"/>
  <c r="JG128" i="1"/>
  <c r="JH128" i="1"/>
  <c r="JI128" i="1"/>
  <c r="JJ128" i="1"/>
  <c r="JK128" i="1"/>
  <c r="JL128" i="1"/>
  <c r="JD258" i="1"/>
  <c r="IU258" i="1" s="1"/>
  <c r="JE258" i="1"/>
  <c r="JF258" i="1"/>
  <c r="JG258" i="1"/>
  <c r="JH258" i="1"/>
  <c r="JI258" i="1"/>
  <c r="JJ258" i="1"/>
  <c r="JK258" i="1"/>
  <c r="JL258" i="1"/>
  <c r="JD186" i="1"/>
  <c r="IU186" i="1" s="1"/>
  <c r="JE186" i="1"/>
  <c r="JF186" i="1"/>
  <c r="JG186" i="1"/>
  <c r="JH186" i="1"/>
  <c r="JI186" i="1"/>
  <c r="JJ186" i="1"/>
  <c r="JK186" i="1"/>
  <c r="JL186" i="1"/>
  <c r="JD317" i="1"/>
  <c r="IU317" i="1" s="1"/>
  <c r="JE317" i="1"/>
  <c r="JF317" i="1"/>
  <c r="JG317" i="1"/>
  <c r="JH317" i="1"/>
  <c r="JI317" i="1"/>
  <c r="JJ317" i="1"/>
  <c r="JK317" i="1"/>
  <c r="JL317" i="1"/>
  <c r="JD50" i="1"/>
  <c r="IU50" i="1" s="1"/>
  <c r="JE50" i="1"/>
  <c r="JF50" i="1"/>
  <c r="JG50" i="1"/>
  <c r="JH50" i="1"/>
  <c r="JI50" i="1"/>
  <c r="JJ50" i="1"/>
  <c r="JK50" i="1"/>
  <c r="JL50" i="1"/>
  <c r="JD80" i="1"/>
  <c r="IU80" i="1" s="1"/>
  <c r="JE80" i="1"/>
  <c r="JF80" i="1"/>
  <c r="JG80" i="1"/>
  <c r="JH80" i="1"/>
  <c r="JI80" i="1"/>
  <c r="JJ80" i="1"/>
  <c r="JK80" i="1"/>
  <c r="JL80" i="1"/>
  <c r="JD96" i="1"/>
  <c r="IU96" i="1" s="1"/>
  <c r="JE96" i="1"/>
  <c r="JF96" i="1"/>
  <c r="JG96" i="1"/>
  <c r="JH96" i="1"/>
  <c r="JI96" i="1"/>
  <c r="JJ96" i="1"/>
  <c r="JK96" i="1"/>
  <c r="JL96" i="1"/>
  <c r="JD196" i="1"/>
  <c r="IU196" i="1" s="1"/>
  <c r="JE196" i="1"/>
  <c r="JF196" i="1"/>
  <c r="JG196" i="1"/>
  <c r="JH196" i="1"/>
  <c r="JI196" i="1"/>
  <c r="JJ196" i="1"/>
  <c r="JK196" i="1"/>
  <c r="JL196" i="1"/>
  <c r="JD203" i="1"/>
  <c r="IU203" i="1" s="1"/>
  <c r="JE203" i="1"/>
  <c r="JF203" i="1"/>
  <c r="JG203" i="1"/>
  <c r="JH203" i="1"/>
  <c r="JI203" i="1"/>
  <c r="JJ203" i="1"/>
  <c r="JK203" i="1"/>
  <c r="JL203" i="1"/>
  <c r="JD129" i="1"/>
  <c r="IU129" i="1" s="1"/>
  <c r="JE129" i="1"/>
  <c r="JF129" i="1"/>
  <c r="JG129" i="1"/>
  <c r="JH129" i="1"/>
  <c r="JI129" i="1"/>
  <c r="JJ129" i="1"/>
  <c r="JK129" i="1"/>
  <c r="JL129" i="1"/>
  <c r="JD177" i="1"/>
  <c r="IU177" i="1" s="1"/>
  <c r="JE177" i="1"/>
  <c r="JF177" i="1"/>
  <c r="JG177" i="1"/>
  <c r="JH177" i="1"/>
  <c r="JI177" i="1"/>
  <c r="JJ177" i="1"/>
  <c r="JK177" i="1"/>
  <c r="JL177" i="1"/>
  <c r="JD193" i="1"/>
  <c r="IU193" i="1" s="1"/>
  <c r="JE193" i="1"/>
  <c r="JF193" i="1"/>
  <c r="JG193" i="1"/>
  <c r="JH193" i="1"/>
  <c r="JI193" i="1"/>
  <c r="JJ193" i="1"/>
  <c r="JK193" i="1"/>
  <c r="JL193" i="1"/>
  <c r="JD206" i="1"/>
  <c r="IU206" i="1" s="1"/>
  <c r="JE206" i="1"/>
  <c r="JF206" i="1"/>
  <c r="JG206" i="1"/>
  <c r="JH206" i="1"/>
  <c r="JI206" i="1"/>
  <c r="JJ206" i="1"/>
  <c r="JK206" i="1"/>
  <c r="JL206" i="1"/>
  <c r="JD220" i="1"/>
  <c r="IU220" i="1" s="1"/>
  <c r="JE220" i="1"/>
  <c r="JF220" i="1"/>
  <c r="JG220" i="1"/>
  <c r="JH220" i="1"/>
  <c r="JI220" i="1"/>
  <c r="JJ220" i="1"/>
  <c r="JK220" i="1"/>
  <c r="JL220" i="1"/>
  <c r="JD130" i="1"/>
  <c r="IU130" i="1" s="1"/>
  <c r="JE130" i="1"/>
  <c r="JF130" i="1"/>
  <c r="JG130" i="1"/>
  <c r="JH130" i="1"/>
  <c r="JI130" i="1"/>
  <c r="JJ130" i="1"/>
  <c r="JK130" i="1"/>
  <c r="JL130" i="1"/>
  <c r="JD243" i="1"/>
  <c r="IU243" i="1" s="1"/>
  <c r="JE243" i="1"/>
  <c r="JF243" i="1"/>
  <c r="JG243" i="1"/>
  <c r="JH243" i="1"/>
  <c r="JI243" i="1"/>
  <c r="JJ243" i="1"/>
  <c r="JK243" i="1"/>
  <c r="JL243" i="1"/>
  <c r="JD5" i="1"/>
  <c r="IU5" i="1" s="1"/>
  <c r="JE5" i="1"/>
  <c r="JF5" i="1"/>
  <c r="JG5" i="1"/>
  <c r="JH5" i="1"/>
  <c r="JI5" i="1"/>
  <c r="JJ5" i="1"/>
  <c r="JK5" i="1"/>
  <c r="JL5" i="1"/>
  <c r="JD85" i="1"/>
  <c r="IU85" i="1" s="1"/>
  <c r="JE85" i="1"/>
  <c r="JF85" i="1"/>
  <c r="JG85" i="1"/>
  <c r="JH85" i="1"/>
  <c r="JI85" i="1"/>
  <c r="JJ85" i="1"/>
  <c r="JK85" i="1"/>
  <c r="JL85" i="1"/>
  <c r="JD90" i="1"/>
  <c r="IU90" i="1" s="1"/>
  <c r="JE90" i="1"/>
  <c r="JF90" i="1"/>
  <c r="JG90" i="1"/>
  <c r="JH90" i="1"/>
  <c r="JI90" i="1"/>
  <c r="JJ90" i="1"/>
  <c r="JK90" i="1"/>
  <c r="JL90" i="1"/>
  <c r="JD307" i="1"/>
  <c r="IU307" i="1" s="1"/>
  <c r="JE307" i="1"/>
  <c r="JF307" i="1"/>
  <c r="JG307" i="1"/>
  <c r="JH307" i="1"/>
  <c r="JI307" i="1"/>
  <c r="JJ307" i="1"/>
  <c r="JK307" i="1"/>
  <c r="JL307" i="1"/>
  <c r="JD42" i="1"/>
  <c r="IU42" i="1" s="1"/>
  <c r="JE42" i="1"/>
  <c r="JF42" i="1"/>
  <c r="JG42" i="1"/>
  <c r="JH42" i="1"/>
  <c r="JI42" i="1"/>
  <c r="JJ42" i="1"/>
  <c r="JK42" i="1"/>
  <c r="JL42" i="1"/>
  <c r="JD68" i="1"/>
  <c r="IU68" i="1" s="1"/>
  <c r="JE68" i="1"/>
  <c r="JF68" i="1"/>
  <c r="JG68" i="1"/>
  <c r="JH68" i="1"/>
  <c r="JI68" i="1"/>
  <c r="JJ68" i="1"/>
  <c r="JK68" i="1"/>
  <c r="JL68" i="1"/>
  <c r="JD67" i="1"/>
  <c r="IU67" i="1" s="1"/>
  <c r="JE67" i="1"/>
  <c r="JF67" i="1"/>
  <c r="JG67" i="1"/>
  <c r="JH67" i="1"/>
  <c r="JI67" i="1"/>
  <c r="JJ67" i="1"/>
  <c r="JK67" i="1"/>
  <c r="JL67" i="1"/>
  <c r="JD283" i="1"/>
  <c r="IU283" i="1" s="1"/>
  <c r="JE283" i="1"/>
  <c r="JF283" i="1"/>
  <c r="JG283" i="1"/>
  <c r="JH283" i="1"/>
  <c r="JI283" i="1"/>
  <c r="JJ283" i="1"/>
  <c r="JK283" i="1"/>
  <c r="JL283" i="1"/>
  <c r="JD202" i="1"/>
  <c r="IU202" i="1" s="1"/>
  <c r="JE202" i="1"/>
  <c r="JF202" i="1"/>
  <c r="JG202" i="1"/>
  <c r="JH202" i="1"/>
  <c r="JI202" i="1"/>
  <c r="JJ202" i="1"/>
  <c r="JK202" i="1"/>
  <c r="JL202" i="1"/>
  <c r="JD248" i="1"/>
  <c r="IU248" i="1" s="1"/>
  <c r="JE248" i="1"/>
  <c r="JF248" i="1"/>
  <c r="JG248" i="1"/>
  <c r="JH248" i="1"/>
  <c r="JI248" i="1"/>
  <c r="JJ248" i="1"/>
  <c r="JK248" i="1"/>
  <c r="JL248" i="1"/>
  <c r="JD254" i="1"/>
  <c r="IU254" i="1" s="1"/>
  <c r="JE254" i="1"/>
  <c r="JF254" i="1"/>
  <c r="JG254" i="1"/>
  <c r="JH254" i="1"/>
  <c r="JI254" i="1"/>
  <c r="JJ254" i="1"/>
  <c r="JK254" i="1"/>
  <c r="JL254" i="1"/>
  <c r="JD13" i="1"/>
  <c r="IU13" i="1" s="1"/>
  <c r="JE13" i="1"/>
  <c r="JF13" i="1"/>
  <c r="JG13" i="1"/>
  <c r="JH13" i="1"/>
  <c r="JI13" i="1"/>
  <c r="JJ13" i="1"/>
  <c r="JK13" i="1"/>
  <c r="JL13" i="1"/>
  <c r="JD106" i="1"/>
  <c r="IU106" i="1" s="1"/>
  <c r="JE106" i="1"/>
  <c r="JF106" i="1"/>
  <c r="JG106" i="1"/>
  <c r="JH106" i="1"/>
  <c r="JI106" i="1"/>
  <c r="JJ106" i="1"/>
  <c r="JK106" i="1"/>
  <c r="JL106" i="1"/>
  <c r="JD43" i="1"/>
  <c r="IU43" i="1" s="1"/>
  <c r="JE43" i="1"/>
  <c r="JF43" i="1"/>
  <c r="JG43" i="1"/>
  <c r="JH43" i="1"/>
  <c r="JI43" i="1"/>
  <c r="JJ43" i="1"/>
  <c r="JK43" i="1"/>
  <c r="JL43" i="1"/>
  <c r="JD155" i="1"/>
  <c r="IU155" i="1" s="1"/>
  <c r="JE155" i="1"/>
  <c r="JF155" i="1"/>
  <c r="JG155" i="1"/>
  <c r="JH155" i="1"/>
  <c r="JI155" i="1"/>
  <c r="JJ155" i="1"/>
  <c r="JK155" i="1"/>
  <c r="JL155" i="1"/>
  <c r="JD218" i="1"/>
  <c r="IU218" i="1" s="1"/>
  <c r="JE218" i="1"/>
  <c r="JF218" i="1"/>
  <c r="JG218" i="1"/>
  <c r="JH218" i="1"/>
  <c r="JI218" i="1"/>
  <c r="JJ218" i="1"/>
  <c r="JK218" i="1"/>
  <c r="JL218" i="1"/>
  <c r="JD271" i="1"/>
  <c r="IU271" i="1" s="1"/>
  <c r="JE271" i="1"/>
  <c r="JF271" i="1"/>
  <c r="JG271" i="1"/>
  <c r="JH271" i="1"/>
  <c r="JI271" i="1"/>
  <c r="JJ271" i="1"/>
  <c r="JK271" i="1"/>
  <c r="JL271" i="1"/>
  <c r="JD168" i="1"/>
  <c r="IU168" i="1" s="1"/>
  <c r="JE168" i="1"/>
  <c r="JF168" i="1"/>
  <c r="JG168" i="1"/>
  <c r="JH168" i="1"/>
  <c r="JI168" i="1"/>
  <c r="JJ168" i="1"/>
  <c r="JK168" i="1"/>
  <c r="JL168" i="1"/>
  <c r="JD169" i="1"/>
  <c r="IU169" i="1" s="1"/>
  <c r="JE169" i="1"/>
  <c r="JF169" i="1"/>
  <c r="JG169" i="1"/>
  <c r="JH169" i="1"/>
  <c r="JI169" i="1"/>
  <c r="JJ169" i="1"/>
  <c r="JK169" i="1"/>
  <c r="JL169" i="1"/>
  <c r="JD102" i="1"/>
  <c r="IU102" i="1" s="1"/>
  <c r="JE102" i="1"/>
  <c r="JF102" i="1"/>
  <c r="JG102" i="1"/>
  <c r="JH102" i="1"/>
  <c r="JI102" i="1"/>
  <c r="JJ102" i="1"/>
  <c r="JK102" i="1"/>
  <c r="JL102" i="1"/>
  <c r="JD286" i="1"/>
  <c r="IU286" i="1" s="1"/>
  <c r="JE286" i="1"/>
  <c r="JF286" i="1"/>
  <c r="JG286" i="1"/>
  <c r="JH286" i="1"/>
  <c r="JI286" i="1"/>
  <c r="JJ286" i="1"/>
  <c r="JK286" i="1"/>
  <c r="JL286" i="1"/>
  <c r="JD107" i="1"/>
  <c r="IU107" i="1" s="1"/>
  <c r="JE107" i="1"/>
  <c r="JF107" i="1"/>
  <c r="JG107" i="1"/>
  <c r="JH107" i="1"/>
  <c r="JI107" i="1"/>
  <c r="JJ107" i="1"/>
  <c r="JK107" i="1"/>
  <c r="JL107" i="1"/>
  <c r="JD209" i="1"/>
  <c r="IU209" i="1" s="1"/>
  <c r="JE209" i="1"/>
  <c r="JF209" i="1"/>
  <c r="JG209" i="1"/>
  <c r="JH209" i="1"/>
  <c r="JI209" i="1"/>
  <c r="JJ209" i="1"/>
  <c r="JK209" i="1"/>
  <c r="JL209" i="1"/>
  <c r="JD140" i="1"/>
  <c r="IU140" i="1" s="1"/>
  <c r="JE140" i="1"/>
  <c r="JF140" i="1"/>
  <c r="JG140" i="1"/>
  <c r="JH140" i="1"/>
  <c r="JI140" i="1"/>
  <c r="JJ140" i="1"/>
  <c r="JK140" i="1"/>
  <c r="JL140" i="1"/>
  <c r="JD297" i="1"/>
  <c r="IU297" i="1" s="1"/>
  <c r="JE297" i="1"/>
  <c r="JF297" i="1"/>
  <c r="JG297" i="1"/>
  <c r="JH297" i="1"/>
  <c r="JI297" i="1"/>
  <c r="JJ297" i="1"/>
  <c r="JK297" i="1"/>
  <c r="JL297" i="1"/>
  <c r="JD326" i="1"/>
  <c r="IU326" i="1" s="1"/>
  <c r="JE326" i="1"/>
  <c r="JF326" i="1"/>
  <c r="JG326" i="1"/>
  <c r="JH326" i="1"/>
  <c r="JI326" i="1"/>
  <c r="JJ326" i="1"/>
  <c r="JK326" i="1"/>
  <c r="JL326" i="1"/>
  <c r="JD56" i="1"/>
  <c r="IU56" i="1" s="1"/>
  <c r="JE56" i="1"/>
  <c r="JF56" i="1"/>
  <c r="JG56" i="1"/>
  <c r="JH56" i="1"/>
  <c r="JI56" i="1"/>
  <c r="JJ56" i="1"/>
  <c r="JK56" i="1"/>
  <c r="JL56" i="1"/>
  <c r="JD180" i="1"/>
  <c r="IU180" i="1" s="1"/>
  <c r="JE180" i="1"/>
  <c r="JF180" i="1"/>
  <c r="JG180" i="1"/>
  <c r="JH180" i="1"/>
  <c r="JI180" i="1"/>
  <c r="JJ180" i="1"/>
  <c r="JK180" i="1"/>
  <c r="JL180" i="1"/>
  <c r="JD246" i="1"/>
  <c r="IU246" i="1" s="1"/>
  <c r="JE246" i="1"/>
  <c r="JF246" i="1"/>
  <c r="JG246" i="1"/>
  <c r="JH246" i="1"/>
  <c r="JI246" i="1"/>
  <c r="JJ246" i="1"/>
  <c r="JK246" i="1"/>
  <c r="JL246" i="1"/>
  <c r="JD252" i="1"/>
  <c r="IU252" i="1" s="1"/>
  <c r="JE252" i="1"/>
  <c r="JF252" i="1"/>
  <c r="JG252" i="1"/>
  <c r="JH252" i="1"/>
  <c r="JI252" i="1"/>
  <c r="JJ252" i="1"/>
  <c r="JK252" i="1"/>
  <c r="JL252" i="1"/>
  <c r="JD302" i="1"/>
  <c r="IU302" i="1" s="1"/>
  <c r="JE302" i="1"/>
  <c r="JF302" i="1"/>
  <c r="JG302" i="1"/>
  <c r="JH302" i="1"/>
  <c r="JI302" i="1"/>
  <c r="JJ302" i="1"/>
  <c r="JK302" i="1"/>
  <c r="JL302" i="1"/>
  <c r="JD38" i="1"/>
  <c r="IU38" i="1" s="1"/>
  <c r="JE38" i="1"/>
  <c r="JF38" i="1"/>
  <c r="JG38" i="1"/>
  <c r="JH38" i="1"/>
  <c r="JI38" i="1"/>
  <c r="JJ38" i="1"/>
  <c r="JK38" i="1"/>
  <c r="JL38" i="1"/>
  <c r="JD65" i="1"/>
  <c r="IU65" i="1" s="1"/>
  <c r="JE65" i="1"/>
  <c r="JF65" i="1"/>
  <c r="JG65" i="1"/>
  <c r="JH65" i="1"/>
  <c r="JI65" i="1"/>
  <c r="JJ65" i="1"/>
  <c r="JK65" i="1"/>
  <c r="JL65" i="1"/>
  <c r="JD215" i="1"/>
  <c r="IU215" i="1" s="1"/>
  <c r="JE215" i="1"/>
  <c r="JF215" i="1"/>
  <c r="JG215" i="1"/>
  <c r="JH215" i="1"/>
  <c r="JI215" i="1"/>
  <c r="JJ215" i="1"/>
  <c r="JK215" i="1"/>
  <c r="JL215" i="1"/>
  <c r="JD216" i="1"/>
  <c r="IU216" i="1" s="1"/>
  <c r="JE216" i="1"/>
  <c r="JF216" i="1"/>
  <c r="JG216" i="1"/>
  <c r="JH216" i="1"/>
  <c r="JI216" i="1"/>
  <c r="JJ216" i="1"/>
  <c r="JK216" i="1"/>
  <c r="JL216" i="1"/>
  <c r="JD251" i="1"/>
  <c r="IU251" i="1" s="1"/>
  <c r="JE251" i="1"/>
  <c r="JF251" i="1"/>
  <c r="JG251" i="1"/>
  <c r="JH251" i="1"/>
  <c r="JI251" i="1"/>
  <c r="JJ251" i="1"/>
  <c r="JK251" i="1"/>
  <c r="JL251" i="1"/>
  <c r="JD231" i="1"/>
  <c r="IU231" i="1" s="1"/>
  <c r="JE231" i="1"/>
  <c r="JF231" i="1"/>
  <c r="JG231" i="1"/>
  <c r="JH231" i="1"/>
  <c r="JI231" i="1"/>
  <c r="JJ231" i="1"/>
  <c r="JK231" i="1"/>
  <c r="JL231" i="1"/>
  <c r="JD323" i="1"/>
  <c r="IU323" i="1" s="1"/>
  <c r="JE323" i="1"/>
  <c r="JF323" i="1"/>
  <c r="JG323" i="1"/>
  <c r="JH323" i="1"/>
  <c r="JI323" i="1"/>
  <c r="JJ323" i="1"/>
  <c r="JK323" i="1"/>
  <c r="JL323" i="1"/>
  <c r="JD134" i="1"/>
  <c r="IU134" i="1" s="1"/>
  <c r="JE134" i="1"/>
  <c r="JF134" i="1"/>
  <c r="JG134" i="1"/>
  <c r="JH134" i="1"/>
  <c r="JI134" i="1"/>
  <c r="JJ134" i="1"/>
  <c r="JK134" i="1"/>
  <c r="JL134" i="1"/>
  <c r="JD143" i="1"/>
  <c r="IU143" i="1" s="1"/>
  <c r="JE143" i="1"/>
  <c r="JF143" i="1"/>
  <c r="JG143" i="1"/>
  <c r="JH143" i="1"/>
  <c r="JI143" i="1"/>
  <c r="JJ143" i="1"/>
  <c r="JK143" i="1"/>
  <c r="JL143" i="1"/>
  <c r="JD27" i="1"/>
  <c r="IU27" i="1" s="1"/>
  <c r="JE27" i="1"/>
  <c r="JF27" i="1"/>
  <c r="JG27" i="1"/>
  <c r="JH27" i="1"/>
  <c r="JI27" i="1"/>
  <c r="JJ27" i="1"/>
  <c r="JK27" i="1"/>
  <c r="JL27" i="1"/>
  <c r="JD74" i="1"/>
  <c r="IU74" i="1" s="1"/>
  <c r="JE74" i="1"/>
  <c r="JF74" i="1"/>
  <c r="JG74" i="1"/>
  <c r="JH74" i="1"/>
  <c r="JI74" i="1"/>
  <c r="JJ74" i="1"/>
  <c r="JK74" i="1"/>
  <c r="JL74" i="1"/>
  <c r="JD113" i="1"/>
  <c r="IU113" i="1" s="1"/>
  <c r="JE113" i="1"/>
  <c r="JF113" i="1"/>
  <c r="JG113" i="1"/>
  <c r="JH113" i="1"/>
  <c r="JI113" i="1"/>
  <c r="JJ113" i="1"/>
  <c r="JK113" i="1"/>
  <c r="JL113" i="1"/>
  <c r="JD190" i="1"/>
  <c r="IU190" i="1" s="1"/>
  <c r="JE190" i="1"/>
  <c r="JF190" i="1"/>
  <c r="JG190" i="1"/>
  <c r="JH190" i="1"/>
  <c r="JI190" i="1"/>
  <c r="JJ190" i="1"/>
  <c r="JK190" i="1"/>
  <c r="JL190" i="1"/>
  <c r="JD35" i="1"/>
  <c r="IU35" i="1" s="1"/>
  <c r="JE35" i="1"/>
  <c r="JF35" i="1"/>
  <c r="JG35" i="1"/>
  <c r="JH35" i="1"/>
  <c r="JI35" i="1"/>
  <c r="JJ35" i="1"/>
  <c r="JK35" i="1"/>
  <c r="JL35" i="1"/>
  <c r="JD21" i="1"/>
  <c r="IU21" i="1" s="1"/>
  <c r="JE21" i="1"/>
  <c r="JF21" i="1"/>
  <c r="JG21" i="1"/>
  <c r="JH21" i="1"/>
  <c r="JI21" i="1"/>
  <c r="JJ21" i="1"/>
  <c r="JK21" i="1"/>
  <c r="JL21" i="1"/>
  <c r="JD122" i="1"/>
  <c r="IU122" i="1" s="1"/>
  <c r="JE122" i="1"/>
  <c r="JF122" i="1"/>
  <c r="JG122" i="1"/>
  <c r="JH122" i="1"/>
  <c r="JI122" i="1"/>
  <c r="JJ122" i="1"/>
  <c r="JK122" i="1"/>
  <c r="JL122" i="1"/>
  <c r="JD291" i="1"/>
  <c r="IU291" i="1" s="1"/>
  <c r="JE291" i="1"/>
  <c r="JF291" i="1"/>
  <c r="JG291" i="1"/>
  <c r="JH291" i="1"/>
  <c r="JI291" i="1"/>
  <c r="JJ291" i="1"/>
  <c r="JK291" i="1"/>
  <c r="JL291" i="1"/>
  <c r="JD211" i="1"/>
  <c r="IU211" i="1" s="1"/>
  <c r="JE211" i="1"/>
  <c r="JF211" i="1"/>
  <c r="JG211" i="1"/>
  <c r="JH211" i="1"/>
  <c r="JI211" i="1"/>
  <c r="JJ211" i="1"/>
  <c r="JK211" i="1"/>
  <c r="JL211" i="1"/>
  <c r="JD200" i="1"/>
  <c r="IU200" i="1" s="1"/>
  <c r="JE200" i="1"/>
  <c r="JF200" i="1"/>
  <c r="JG200" i="1"/>
  <c r="JH200" i="1"/>
  <c r="JI200" i="1"/>
  <c r="JJ200" i="1"/>
  <c r="JK200" i="1"/>
  <c r="JL200" i="1"/>
  <c r="JD232" i="1"/>
  <c r="IU232" i="1" s="1"/>
  <c r="JE232" i="1"/>
  <c r="JF232" i="1"/>
  <c r="JG232" i="1"/>
  <c r="JH232" i="1"/>
  <c r="JI232" i="1"/>
  <c r="JJ232" i="1"/>
  <c r="JK232" i="1"/>
  <c r="JL232" i="1"/>
  <c r="JD233" i="1"/>
  <c r="IU233" i="1" s="1"/>
  <c r="JE233" i="1"/>
  <c r="JF233" i="1"/>
  <c r="JG233" i="1"/>
  <c r="JH233" i="1"/>
  <c r="JI233" i="1"/>
  <c r="JJ233" i="1"/>
  <c r="JK233" i="1"/>
  <c r="JL233" i="1"/>
  <c r="JD310" i="1"/>
  <c r="IU310" i="1" s="1"/>
  <c r="JE310" i="1"/>
  <c r="JF310" i="1"/>
  <c r="JG310" i="1"/>
  <c r="JH310" i="1"/>
  <c r="JI310" i="1"/>
  <c r="JJ310" i="1"/>
  <c r="JK310" i="1"/>
  <c r="JL310" i="1"/>
  <c r="JD316" i="1"/>
  <c r="IU316" i="1" s="1"/>
  <c r="JE316" i="1"/>
  <c r="JF316" i="1"/>
  <c r="JG316" i="1"/>
  <c r="JH316" i="1"/>
  <c r="JI316" i="1"/>
  <c r="JJ316" i="1"/>
  <c r="JK316" i="1"/>
  <c r="JL316" i="1"/>
  <c r="JD36" i="1"/>
  <c r="IU36" i="1" s="1"/>
  <c r="JE36" i="1"/>
  <c r="JF36" i="1"/>
  <c r="JG36" i="1"/>
  <c r="JH36" i="1"/>
  <c r="JI36" i="1"/>
  <c r="JJ36" i="1"/>
  <c r="JK36" i="1"/>
  <c r="JL36" i="1"/>
  <c r="JD39" i="1"/>
  <c r="IU39" i="1" s="1"/>
  <c r="JE39" i="1"/>
  <c r="JF39" i="1"/>
  <c r="JG39" i="1"/>
  <c r="JH39" i="1"/>
  <c r="JI39" i="1"/>
  <c r="JJ39" i="1"/>
  <c r="JK39" i="1"/>
  <c r="JL39" i="1"/>
  <c r="JD224" i="1"/>
  <c r="IU224" i="1" s="1"/>
  <c r="JE224" i="1"/>
  <c r="JF224" i="1"/>
  <c r="JG224" i="1"/>
  <c r="JH224" i="1"/>
  <c r="JI224" i="1"/>
  <c r="JJ224" i="1"/>
  <c r="JK224" i="1"/>
  <c r="JL224" i="1"/>
  <c r="JD230" i="1"/>
  <c r="IU230" i="1" s="1"/>
  <c r="JE230" i="1"/>
  <c r="JF230" i="1"/>
  <c r="JG230" i="1"/>
  <c r="JH230" i="1"/>
  <c r="JI230" i="1"/>
  <c r="JJ230" i="1"/>
  <c r="JK230" i="1"/>
  <c r="JL230" i="1"/>
  <c r="JD275" i="1"/>
  <c r="IU275" i="1" s="1"/>
  <c r="JE275" i="1"/>
  <c r="JF275" i="1"/>
  <c r="JG275" i="1"/>
  <c r="JH275" i="1"/>
  <c r="JI275" i="1"/>
  <c r="JJ275" i="1"/>
  <c r="JK275" i="1"/>
  <c r="JL275" i="1"/>
  <c r="JD10" i="1"/>
  <c r="IU10" i="1" s="1"/>
  <c r="JE10" i="1"/>
  <c r="JF10" i="1"/>
  <c r="JG10" i="1"/>
  <c r="JH10" i="1"/>
  <c r="JI10" i="1"/>
  <c r="JJ10" i="1"/>
  <c r="JK10" i="1"/>
  <c r="JL10" i="1"/>
  <c r="JD53" i="1"/>
  <c r="IU53" i="1" s="1"/>
  <c r="JE53" i="1"/>
  <c r="JF53" i="1"/>
  <c r="JG53" i="1"/>
  <c r="JH53" i="1"/>
  <c r="JI53" i="1"/>
  <c r="JJ53" i="1"/>
  <c r="JK53" i="1"/>
  <c r="JL53" i="1"/>
  <c r="JD154" i="1"/>
  <c r="IU154" i="1" s="1"/>
  <c r="JE154" i="1"/>
  <c r="JF154" i="1"/>
  <c r="JG154" i="1"/>
  <c r="JH154" i="1"/>
  <c r="JI154" i="1"/>
  <c r="JJ154" i="1"/>
  <c r="JK154" i="1"/>
  <c r="JL154" i="1"/>
  <c r="JD160" i="1"/>
  <c r="IU160" i="1" s="1"/>
  <c r="JE160" i="1"/>
  <c r="JF160" i="1"/>
  <c r="JG160" i="1"/>
  <c r="JH160" i="1"/>
  <c r="JI160" i="1"/>
  <c r="JJ160" i="1"/>
  <c r="JK160" i="1"/>
  <c r="JL160" i="1"/>
  <c r="JD198" i="1"/>
  <c r="IU198" i="1" s="1"/>
  <c r="JE198" i="1"/>
  <c r="JF198" i="1"/>
  <c r="JG198" i="1"/>
  <c r="JH198" i="1"/>
  <c r="JI198" i="1"/>
  <c r="JJ198" i="1"/>
  <c r="JK198" i="1"/>
  <c r="JL198" i="1"/>
  <c r="JD214" i="1"/>
  <c r="IU214" i="1" s="1"/>
  <c r="JE214" i="1"/>
  <c r="JF214" i="1"/>
  <c r="JG214" i="1"/>
  <c r="JH214" i="1"/>
  <c r="JI214" i="1"/>
  <c r="JJ214" i="1"/>
  <c r="JK214" i="1"/>
  <c r="JL214" i="1"/>
  <c r="JD264" i="1"/>
  <c r="IU264" i="1" s="1"/>
  <c r="JE264" i="1"/>
  <c r="JF264" i="1"/>
  <c r="JG264" i="1"/>
  <c r="JH264" i="1"/>
  <c r="JI264" i="1"/>
  <c r="JJ264" i="1"/>
  <c r="JK264" i="1"/>
  <c r="JL264" i="1"/>
  <c r="JD274" i="1"/>
  <c r="IU274" i="1" s="1"/>
  <c r="JE274" i="1"/>
  <c r="JF274" i="1"/>
  <c r="JG274" i="1"/>
  <c r="JH274" i="1"/>
  <c r="JI274" i="1"/>
  <c r="JJ274" i="1"/>
  <c r="JK274" i="1"/>
  <c r="JL274" i="1"/>
  <c r="JD308" i="1"/>
  <c r="IU308" i="1" s="1"/>
  <c r="JE308" i="1"/>
  <c r="JF308" i="1"/>
  <c r="JG308" i="1"/>
  <c r="JH308" i="1"/>
  <c r="JI308" i="1"/>
  <c r="JJ308" i="1"/>
  <c r="JK308" i="1"/>
  <c r="JL308" i="1"/>
  <c r="JD32" i="1"/>
  <c r="IU32" i="1" s="1"/>
  <c r="JE32" i="1"/>
  <c r="JF32" i="1"/>
  <c r="JG32" i="1"/>
  <c r="JH32" i="1"/>
  <c r="JI32" i="1"/>
  <c r="JJ32" i="1"/>
  <c r="JK32" i="1"/>
  <c r="JL32" i="1"/>
  <c r="JD94" i="1"/>
  <c r="IU94" i="1" s="1"/>
  <c r="JE94" i="1"/>
  <c r="JF94" i="1"/>
  <c r="JG94" i="1"/>
  <c r="JH94" i="1"/>
  <c r="JI94" i="1"/>
  <c r="JJ94" i="1"/>
  <c r="JK94" i="1"/>
  <c r="JL94" i="1"/>
  <c r="JD108" i="1"/>
  <c r="IU108" i="1" s="1"/>
  <c r="JE108" i="1"/>
  <c r="JF108" i="1"/>
  <c r="JG108" i="1"/>
  <c r="JH108" i="1"/>
  <c r="JI108" i="1"/>
  <c r="JJ108" i="1"/>
  <c r="JK108" i="1"/>
  <c r="JL108" i="1"/>
  <c r="JD114" i="1"/>
  <c r="IU114" i="1" s="1"/>
  <c r="JE114" i="1"/>
  <c r="JF114" i="1"/>
  <c r="JG114" i="1"/>
  <c r="JH114" i="1"/>
  <c r="JI114" i="1"/>
  <c r="JJ114" i="1"/>
  <c r="JK114" i="1"/>
  <c r="JL114" i="1"/>
  <c r="JD126" i="1"/>
  <c r="IU126" i="1" s="1"/>
  <c r="JE126" i="1"/>
  <c r="JF126" i="1"/>
  <c r="JG126" i="1"/>
  <c r="JH126" i="1"/>
  <c r="JI126" i="1"/>
  <c r="JJ126" i="1"/>
  <c r="JK126" i="1"/>
  <c r="JL126" i="1"/>
  <c r="JD185" i="1"/>
  <c r="IU185" i="1" s="1"/>
  <c r="JE185" i="1"/>
  <c r="JF185" i="1"/>
  <c r="JG185" i="1"/>
  <c r="JH185" i="1"/>
  <c r="JI185" i="1"/>
  <c r="JJ185" i="1"/>
  <c r="JK185" i="1"/>
  <c r="JL185" i="1"/>
  <c r="JD229" i="1"/>
  <c r="IU229" i="1" s="1"/>
  <c r="JE229" i="1"/>
  <c r="JF229" i="1"/>
  <c r="JG229" i="1"/>
  <c r="JH229" i="1"/>
  <c r="JI229" i="1"/>
  <c r="JJ229" i="1"/>
  <c r="JK229" i="1"/>
  <c r="JL229" i="1"/>
  <c r="JD253" i="1"/>
  <c r="IU253" i="1" s="1"/>
  <c r="JE253" i="1"/>
  <c r="JF253" i="1"/>
  <c r="JG253" i="1"/>
  <c r="JH253" i="1"/>
  <c r="JI253" i="1"/>
  <c r="JJ253" i="1"/>
  <c r="JK253" i="1"/>
  <c r="JL253" i="1"/>
  <c r="JD314" i="1"/>
  <c r="IU314" i="1" s="1"/>
  <c r="JE314" i="1"/>
  <c r="JF314" i="1"/>
  <c r="JG314" i="1"/>
  <c r="JH314" i="1"/>
  <c r="JI314" i="1"/>
  <c r="JJ314" i="1"/>
  <c r="JK314" i="1"/>
  <c r="JL314" i="1"/>
  <c r="JD311" i="1"/>
  <c r="IU311" i="1" s="1"/>
  <c r="JE311" i="1"/>
  <c r="JF311" i="1"/>
  <c r="JG311" i="1"/>
  <c r="JH311" i="1"/>
  <c r="JI311" i="1"/>
  <c r="JJ311" i="1"/>
  <c r="JK311" i="1"/>
  <c r="JL311" i="1"/>
  <c r="JD83" i="1"/>
  <c r="IU83" i="1" s="1"/>
  <c r="JE83" i="1"/>
  <c r="JF83" i="1"/>
  <c r="JG83" i="1"/>
  <c r="JH83" i="1"/>
  <c r="JI83" i="1"/>
  <c r="JJ83" i="1"/>
  <c r="JK83" i="1"/>
  <c r="JL83" i="1"/>
  <c r="JD164" i="1"/>
  <c r="IU164" i="1" s="1"/>
  <c r="JE164" i="1"/>
  <c r="JF164" i="1"/>
  <c r="JG164" i="1"/>
  <c r="JH164" i="1"/>
  <c r="JI164" i="1"/>
  <c r="JJ164" i="1"/>
  <c r="JK164" i="1"/>
  <c r="JL164" i="1"/>
  <c r="JD207" i="1"/>
  <c r="IU207" i="1" s="1"/>
  <c r="JE207" i="1"/>
  <c r="JF207" i="1"/>
  <c r="JG207" i="1"/>
  <c r="JH207" i="1"/>
  <c r="JI207" i="1"/>
  <c r="JJ207" i="1"/>
  <c r="JK207" i="1"/>
  <c r="JL207" i="1"/>
  <c r="JD138" i="1"/>
  <c r="IU138" i="1" s="1"/>
  <c r="JE138" i="1"/>
  <c r="JF138" i="1"/>
  <c r="JG138" i="1"/>
  <c r="JH138" i="1"/>
  <c r="JI138" i="1"/>
  <c r="JJ138" i="1"/>
  <c r="JK138" i="1"/>
  <c r="JL138" i="1"/>
  <c r="JD178" i="1"/>
  <c r="IU178" i="1" s="1"/>
  <c r="JE178" i="1"/>
  <c r="JF178" i="1"/>
  <c r="JG178" i="1"/>
  <c r="JH178" i="1"/>
  <c r="JI178" i="1"/>
  <c r="JJ178" i="1"/>
  <c r="JK178" i="1"/>
  <c r="JL178" i="1"/>
  <c r="JD183" i="1"/>
  <c r="IU183" i="1" s="1"/>
  <c r="JE183" i="1"/>
  <c r="JF183" i="1"/>
  <c r="JG183" i="1"/>
  <c r="JH183" i="1"/>
  <c r="JI183" i="1"/>
  <c r="JJ183" i="1"/>
  <c r="JK183" i="1"/>
  <c r="JL183" i="1"/>
  <c r="JD257" i="1"/>
  <c r="IU257" i="1" s="1"/>
  <c r="JE257" i="1"/>
  <c r="JF257" i="1"/>
  <c r="JG257" i="1"/>
  <c r="JH257" i="1"/>
  <c r="JI257" i="1"/>
  <c r="JJ257" i="1"/>
  <c r="JK257" i="1"/>
  <c r="JL257" i="1"/>
  <c r="JD282" i="1"/>
  <c r="IU282" i="1" s="1"/>
  <c r="JE282" i="1"/>
  <c r="JF282" i="1"/>
  <c r="JG282" i="1"/>
  <c r="JH282" i="1"/>
  <c r="JI282" i="1"/>
  <c r="JJ282" i="1"/>
  <c r="JK282" i="1"/>
  <c r="JL282" i="1"/>
  <c r="JD301" i="1"/>
  <c r="IU301" i="1" s="1"/>
  <c r="JE301" i="1"/>
  <c r="JF301" i="1"/>
  <c r="JG301" i="1"/>
  <c r="JH301" i="1"/>
  <c r="JI301" i="1"/>
  <c r="JJ301" i="1"/>
  <c r="JK301" i="1"/>
  <c r="JL301" i="1"/>
  <c r="JD92" i="1"/>
  <c r="IU92" i="1" s="1"/>
  <c r="JE92" i="1"/>
  <c r="JF92" i="1"/>
  <c r="JG92" i="1"/>
  <c r="JH92" i="1"/>
  <c r="JI92" i="1"/>
  <c r="JJ92" i="1"/>
  <c r="JK92" i="1"/>
  <c r="JL92" i="1"/>
  <c r="JD221" i="1"/>
  <c r="IU221" i="1" s="1"/>
  <c r="JE221" i="1"/>
  <c r="JF221" i="1"/>
  <c r="JG221" i="1"/>
  <c r="JH221" i="1"/>
  <c r="JI221" i="1"/>
  <c r="JJ221" i="1"/>
  <c r="JK221" i="1"/>
  <c r="JL221" i="1"/>
  <c r="JD148" i="1"/>
  <c r="IU148" i="1" s="1"/>
  <c r="JE148" i="1"/>
  <c r="JF148" i="1"/>
  <c r="JG148" i="1"/>
  <c r="JH148" i="1"/>
  <c r="JI148" i="1"/>
  <c r="JJ148" i="1"/>
  <c r="JK148" i="1"/>
  <c r="JL148" i="1"/>
  <c r="JD279" i="1"/>
  <c r="IU279" i="1" s="1"/>
  <c r="JE279" i="1"/>
  <c r="JF279" i="1"/>
  <c r="JG279" i="1"/>
  <c r="JH279" i="1"/>
  <c r="JI279" i="1"/>
  <c r="JJ279" i="1"/>
  <c r="JK279" i="1"/>
  <c r="JL279" i="1"/>
  <c r="JD16" i="1"/>
  <c r="IU16" i="1" s="1"/>
  <c r="JE16" i="1"/>
  <c r="JF16" i="1"/>
  <c r="JG16" i="1"/>
  <c r="JH16" i="1"/>
  <c r="JI16" i="1"/>
  <c r="JJ16" i="1"/>
  <c r="JK16" i="1"/>
  <c r="JL16" i="1"/>
  <c r="JD132" i="1"/>
  <c r="IU132" i="1" s="1"/>
  <c r="JE132" i="1"/>
  <c r="JF132" i="1"/>
  <c r="JG132" i="1"/>
  <c r="JH132" i="1"/>
  <c r="JI132" i="1"/>
  <c r="JJ132" i="1"/>
  <c r="JK132" i="1"/>
  <c r="JL132" i="1"/>
  <c r="JD201" i="1"/>
  <c r="IU201" i="1" s="1"/>
  <c r="JE201" i="1"/>
  <c r="JF201" i="1"/>
  <c r="JG201" i="1"/>
  <c r="JH201" i="1"/>
  <c r="JI201" i="1"/>
  <c r="JJ201" i="1"/>
  <c r="JK201" i="1"/>
  <c r="JL201" i="1"/>
  <c r="JD213" i="1"/>
  <c r="IU213" i="1" s="1"/>
  <c r="JE213" i="1"/>
  <c r="JF213" i="1"/>
  <c r="JG213" i="1"/>
  <c r="JH213" i="1"/>
  <c r="JI213" i="1"/>
  <c r="JJ213" i="1"/>
  <c r="JK213" i="1"/>
  <c r="JL213" i="1"/>
  <c r="JD71" i="1"/>
  <c r="IU71" i="1" s="1"/>
  <c r="JE71" i="1"/>
  <c r="JF71" i="1"/>
  <c r="JG71" i="1"/>
  <c r="JH71" i="1"/>
  <c r="JI71" i="1"/>
  <c r="JJ71" i="1"/>
  <c r="JK71" i="1"/>
  <c r="JL71" i="1"/>
  <c r="JD24" i="1"/>
  <c r="IU24" i="1" s="1"/>
  <c r="JE24" i="1"/>
  <c r="JF24" i="1"/>
  <c r="JG24" i="1"/>
  <c r="JH24" i="1"/>
  <c r="JI24" i="1"/>
  <c r="JJ24" i="1"/>
  <c r="JK24" i="1"/>
  <c r="JL24" i="1"/>
  <c r="JD188" i="1"/>
  <c r="IU188" i="1" s="1"/>
  <c r="JE188" i="1"/>
  <c r="JF188" i="1"/>
  <c r="JG188" i="1"/>
  <c r="JH188" i="1"/>
  <c r="JI188" i="1"/>
  <c r="JJ188" i="1"/>
  <c r="JK188" i="1"/>
  <c r="JL188" i="1"/>
  <c r="JD109" i="1"/>
  <c r="IU109" i="1" s="1"/>
  <c r="JE109" i="1"/>
  <c r="JF109" i="1"/>
  <c r="JG109" i="1"/>
  <c r="JH109" i="1"/>
  <c r="JI109" i="1"/>
  <c r="JJ109" i="1"/>
  <c r="JK109" i="1"/>
  <c r="JL109" i="1"/>
  <c r="JD111" i="1"/>
  <c r="IU111" i="1" s="1"/>
  <c r="JE111" i="1"/>
  <c r="JF111" i="1"/>
  <c r="JG111" i="1"/>
  <c r="JH111" i="1"/>
  <c r="JI111" i="1"/>
  <c r="JJ111" i="1"/>
  <c r="JK111" i="1"/>
  <c r="JL111" i="1"/>
  <c r="JD69" i="1"/>
  <c r="IU69" i="1" s="1"/>
  <c r="JE69" i="1"/>
  <c r="JF69" i="1"/>
  <c r="JG69" i="1"/>
  <c r="JH69" i="1"/>
  <c r="JI69" i="1"/>
  <c r="JJ69" i="1"/>
  <c r="JK69" i="1"/>
  <c r="JL69" i="1"/>
  <c r="JD89" i="1"/>
  <c r="IU89" i="1" s="1"/>
  <c r="JE89" i="1"/>
  <c r="JF89" i="1"/>
  <c r="JG89" i="1"/>
  <c r="JH89" i="1"/>
  <c r="JI89" i="1"/>
  <c r="JJ89" i="1"/>
  <c r="JK89" i="1"/>
  <c r="JL89" i="1"/>
  <c r="JE120" i="1"/>
  <c r="JF120" i="1"/>
  <c r="JG120" i="1"/>
  <c r="JH120" i="1"/>
  <c r="JI120" i="1"/>
  <c r="JJ120" i="1"/>
  <c r="JK120" i="1"/>
  <c r="JL120" i="1"/>
  <c r="IL205" i="1"/>
  <c r="IC205" i="1" s="1"/>
  <c r="IM205" i="1"/>
  <c r="IN205" i="1"/>
  <c r="IO205" i="1"/>
  <c r="IP205" i="1"/>
  <c r="IQ205" i="1"/>
  <c r="IR205" i="1"/>
  <c r="IS205" i="1"/>
  <c r="IT205" i="1"/>
  <c r="IL163" i="1"/>
  <c r="IC163" i="1" s="1"/>
  <c r="IM163" i="1"/>
  <c r="IN163" i="1"/>
  <c r="IO163" i="1"/>
  <c r="IP163" i="1"/>
  <c r="IQ163" i="1"/>
  <c r="IR163" i="1"/>
  <c r="IS163" i="1"/>
  <c r="IT163" i="1"/>
  <c r="IL259" i="1"/>
  <c r="IC259" i="1" s="1"/>
  <c r="IM259" i="1"/>
  <c r="IN259" i="1"/>
  <c r="IO259" i="1"/>
  <c r="IP259" i="1"/>
  <c r="IQ259" i="1"/>
  <c r="IR259" i="1"/>
  <c r="IS259" i="1"/>
  <c r="IT259" i="1"/>
  <c r="IL277" i="1"/>
  <c r="IC277" i="1" s="1"/>
  <c r="IM277" i="1"/>
  <c r="IN277" i="1"/>
  <c r="IO277" i="1"/>
  <c r="IP277" i="1"/>
  <c r="IQ277" i="1"/>
  <c r="IR277" i="1"/>
  <c r="IS277" i="1"/>
  <c r="IT277" i="1"/>
  <c r="IL212" i="1"/>
  <c r="IC212" i="1" s="1"/>
  <c r="IM212" i="1"/>
  <c r="IN212" i="1"/>
  <c r="IO212" i="1"/>
  <c r="IP212" i="1"/>
  <c r="IQ212" i="1"/>
  <c r="IR212" i="1"/>
  <c r="IS212" i="1"/>
  <c r="IT212" i="1"/>
  <c r="IL135" i="1"/>
  <c r="IC135" i="1" s="1"/>
  <c r="IM135" i="1"/>
  <c r="IN135" i="1"/>
  <c r="IO135" i="1"/>
  <c r="IP135" i="1"/>
  <c r="IQ135" i="1"/>
  <c r="IR135" i="1"/>
  <c r="IS135" i="1"/>
  <c r="IT135" i="1"/>
  <c r="IL41" i="1"/>
  <c r="IC41" i="1" s="1"/>
  <c r="IM41" i="1"/>
  <c r="IN41" i="1"/>
  <c r="IO41" i="1"/>
  <c r="IP41" i="1"/>
  <c r="IQ41" i="1"/>
  <c r="IR41" i="1"/>
  <c r="IS41" i="1"/>
  <c r="IT41" i="1"/>
  <c r="IL91" i="1"/>
  <c r="IC91" i="1" s="1"/>
  <c r="IM91" i="1"/>
  <c r="IN91" i="1"/>
  <c r="IO91" i="1"/>
  <c r="IP91" i="1"/>
  <c r="IQ91" i="1"/>
  <c r="IR91" i="1"/>
  <c r="IS91" i="1"/>
  <c r="IT91" i="1"/>
  <c r="IL93" i="1"/>
  <c r="IC93" i="1" s="1"/>
  <c r="IM93" i="1"/>
  <c r="IN93" i="1"/>
  <c r="IO93" i="1"/>
  <c r="IP93" i="1"/>
  <c r="IQ93" i="1"/>
  <c r="IR93" i="1"/>
  <c r="IS93" i="1"/>
  <c r="IT93" i="1"/>
  <c r="IL223" i="1"/>
  <c r="IC223" i="1" s="1"/>
  <c r="IM223" i="1"/>
  <c r="IN223" i="1"/>
  <c r="IO223" i="1"/>
  <c r="IP223" i="1"/>
  <c r="IQ223" i="1"/>
  <c r="IR223" i="1"/>
  <c r="IS223" i="1"/>
  <c r="IT223" i="1"/>
  <c r="IL327" i="1"/>
  <c r="IC327" i="1" s="1"/>
  <c r="IM327" i="1"/>
  <c r="IN327" i="1"/>
  <c r="IO327" i="1"/>
  <c r="IP327" i="1"/>
  <c r="IQ327" i="1"/>
  <c r="IR327" i="1"/>
  <c r="IS327" i="1"/>
  <c r="IT327" i="1"/>
  <c r="IL11" i="1"/>
  <c r="IC11" i="1" s="1"/>
  <c r="IM11" i="1"/>
  <c r="IN11" i="1"/>
  <c r="IO11" i="1"/>
  <c r="IP11" i="1"/>
  <c r="IQ11" i="1"/>
  <c r="IR11" i="1"/>
  <c r="IS11" i="1"/>
  <c r="IT11" i="1"/>
  <c r="IL88" i="1"/>
  <c r="IC88" i="1" s="1"/>
  <c r="IM88" i="1"/>
  <c r="IN88" i="1"/>
  <c r="IO88" i="1"/>
  <c r="IP88" i="1"/>
  <c r="IQ88" i="1"/>
  <c r="IR88" i="1"/>
  <c r="IS88" i="1"/>
  <c r="IT88" i="1"/>
  <c r="IL76" i="1"/>
  <c r="IC76" i="1" s="1"/>
  <c r="IM76" i="1"/>
  <c r="IN76" i="1"/>
  <c r="IO76" i="1"/>
  <c r="IP76" i="1"/>
  <c r="IQ76" i="1"/>
  <c r="IR76" i="1"/>
  <c r="IS76" i="1"/>
  <c r="IT76" i="1"/>
  <c r="IL98" i="1"/>
  <c r="IC98" i="1" s="1"/>
  <c r="IM98" i="1"/>
  <c r="IN98" i="1"/>
  <c r="IO98" i="1"/>
  <c r="IP98" i="1"/>
  <c r="IQ98" i="1"/>
  <c r="IR98" i="1"/>
  <c r="IS98" i="1"/>
  <c r="IT98" i="1"/>
  <c r="IL121" i="1"/>
  <c r="IC121" i="1" s="1"/>
  <c r="IM121" i="1"/>
  <c r="IN121" i="1"/>
  <c r="IO121" i="1"/>
  <c r="IP121" i="1"/>
  <c r="IQ121" i="1"/>
  <c r="IR121" i="1"/>
  <c r="IS121" i="1"/>
  <c r="IT121" i="1"/>
  <c r="IL298" i="1"/>
  <c r="IC298" i="1" s="1"/>
  <c r="IM298" i="1"/>
  <c r="IN298" i="1"/>
  <c r="IO298" i="1"/>
  <c r="IP298" i="1"/>
  <c r="IQ298" i="1"/>
  <c r="IR298" i="1"/>
  <c r="IS298" i="1"/>
  <c r="IT298" i="1"/>
  <c r="IL115" i="1"/>
  <c r="IC115" i="1" s="1"/>
  <c r="IM115" i="1"/>
  <c r="IN115" i="1"/>
  <c r="IO115" i="1"/>
  <c r="IP115" i="1"/>
  <c r="IQ115" i="1"/>
  <c r="IR115" i="1"/>
  <c r="IS115" i="1"/>
  <c r="IT115" i="1"/>
  <c r="IL104" i="1"/>
  <c r="IC104" i="1" s="1"/>
  <c r="IM104" i="1"/>
  <c r="IN104" i="1"/>
  <c r="IO104" i="1"/>
  <c r="IP104" i="1"/>
  <c r="IQ104" i="1"/>
  <c r="IR104" i="1"/>
  <c r="IS104" i="1"/>
  <c r="IT104" i="1"/>
  <c r="IL25" i="1"/>
  <c r="IC25" i="1" s="1"/>
  <c r="IM25" i="1"/>
  <c r="IN25" i="1"/>
  <c r="IO25" i="1"/>
  <c r="IP25" i="1"/>
  <c r="IQ25" i="1"/>
  <c r="IR25" i="1"/>
  <c r="IS25" i="1"/>
  <c r="IT25" i="1"/>
  <c r="IL172" i="1"/>
  <c r="IC172" i="1" s="1"/>
  <c r="IM172" i="1"/>
  <c r="IN172" i="1"/>
  <c r="IO172" i="1"/>
  <c r="IP172" i="1"/>
  <c r="IQ172" i="1"/>
  <c r="IR172" i="1"/>
  <c r="IS172" i="1"/>
  <c r="IT172" i="1"/>
  <c r="IL105" i="1"/>
  <c r="IC105" i="1" s="1"/>
  <c r="IM105" i="1"/>
  <c r="IN105" i="1"/>
  <c r="IO105" i="1"/>
  <c r="IP105" i="1"/>
  <c r="IQ105" i="1"/>
  <c r="IR105" i="1"/>
  <c r="IS105" i="1"/>
  <c r="IT105" i="1"/>
  <c r="IL77" i="1"/>
  <c r="IC77" i="1" s="1"/>
  <c r="IM77" i="1"/>
  <c r="IN77" i="1"/>
  <c r="IO77" i="1"/>
  <c r="IP77" i="1"/>
  <c r="IQ77" i="1"/>
  <c r="IR77" i="1"/>
  <c r="IS77" i="1"/>
  <c r="IT77" i="1"/>
  <c r="IL281" i="1"/>
  <c r="IC281" i="1" s="1"/>
  <c r="IM281" i="1"/>
  <c r="IN281" i="1"/>
  <c r="IO281" i="1"/>
  <c r="IP281" i="1"/>
  <c r="IQ281" i="1"/>
  <c r="IR281" i="1"/>
  <c r="IS281" i="1"/>
  <c r="IT281" i="1"/>
  <c r="IL49" i="1"/>
  <c r="IC49" i="1" s="1"/>
  <c r="IM49" i="1"/>
  <c r="IN49" i="1"/>
  <c r="IO49" i="1"/>
  <c r="IP49" i="1"/>
  <c r="IQ49" i="1"/>
  <c r="IR49" i="1"/>
  <c r="IS49" i="1"/>
  <c r="IT49" i="1"/>
  <c r="IL2" i="1"/>
  <c r="IC2" i="1" s="1"/>
  <c r="IM2" i="1"/>
  <c r="IN2" i="1"/>
  <c r="IO2" i="1"/>
  <c r="IP2" i="1"/>
  <c r="IQ2" i="1"/>
  <c r="IR2" i="1"/>
  <c r="IS2" i="1"/>
  <c r="IT2" i="1"/>
  <c r="IL150" i="1"/>
  <c r="IC150" i="1" s="1"/>
  <c r="IM150" i="1"/>
  <c r="IN150" i="1"/>
  <c r="IO150" i="1"/>
  <c r="IP150" i="1"/>
  <c r="IQ150" i="1"/>
  <c r="IR150" i="1"/>
  <c r="IS150" i="1"/>
  <c r="IT150" i="1"/>
  <c r="IL267" i="1"/>
  <c r="IC267" i="1" s="1"/>
  <c r="IM267" i="1"/>
  <c r="IN267" i="1"/>
  <c r="IO267" i="1"/>
  <c r="IP267" i="1"/>
  <c r="IQ267" i="1"/>
  <c r="IR267" i="1"/>
  <c r="IS267" i="1"/>
  <c r="IT267" i="1"/>
  <c r="IL22" i="1"/>
  <c r="IC22" i="1" s="1"/>
  <c r="IM22" i="1"/>
  <c r="IN22" i="1"/>
  <c r="IO22" i="1"/>
  <c r="IP22" i="1"/>
  <c r="IQ22" i="1"/>
  <c r="IR22" i="1"/>
  <c r="IS22" i="1"/>
  <c r="IT22" i="1"/>
  <c r="IL139" i="1"/>
  <c r="IC139" i="1" s="1"/>
  <c r="IM139" i="1"/>
  <c r="IN139" i="1"/>
  <c r="IO139" i="1"/>
  <c r="IP139" i="1"/>
  <c r="IQ139" i="1"/>
  <c r="IR139" i="1"/>
  <c r="IS139" i="1"/>
  <c r="IT139" i="1"/>
  <c r="IL296" i="1"/>
  <c r="IC296" i="1" s="1"/>
  <c r="IM296" i="1"/>
  <c r="IN296" i="1"/>
  <c r="IO296" i="1"/>
  <c r="IP296" i="1"/>
  <c r="IQ296" i="1"/>
  <c r="IR296" i="1"/>
  <c r="IS296" i="1"/>
  <c r="IT296" i="1"/>
  <c r="IL133" i="1"/>
  <c r="IC133" i="1" s="1"/>
  <c r="IM133" i="1"/>
  <c r="IN133" i="1"/>
  <c r="IO133" i="1"/>
  <c r="IP133" i="1"/>
  <c r="IQ133" i="1"/>
  <c r="IR133" i="1"/>
  <c r="IS133" i="1"/>
  <c r="IT133" i="1"/>
  <c r="IL268" i="1"/>
  <c r="IC268" i="1" s="1"/>
  <c r="IM268" i="1"/>
  <c r="IN268" i="1"/>
  <c r="IO268" i="1"/>
  <c r="IP268" i="1"/>
  <c r="IQ268" i="1"/>
  <c r="IR268" i="1"/>
  <c r="IS268" i="1"/>
  <c r="IT268" i="1"/>
  <c r="IL179" i="1"/>
  <c r="IC179" i="1" s="1"/>
  <c r="IM179" i="1"/>
  <c r="IN179" i="1"/>
  <c r="IO179" i="1"/>
  <c r="IP179" i="1"/>
  <c r="IQ179" i="1"/>
  <c r="IR179" i="1"/>
  <c r="IS179" i="1"/>
  <c r="IT179" i="1"/>
  <c r="IL329" i="1"/>
  <c r="IC329" i="1" s="1"/>
  <c r="IM329" i="1"/>
  <c r="IN329" i="1"/>
  <c r="IO329" i="1"/>
  <c r="IP329" i="1"/>
  <c r="IQ329" i="1"/>
  <c r="IR329" i="1"/>
  <c r="IS329" i="1"/>
  <c r="IT329" i="1"/>
  <c r="IL306" i="1"/>
  <c r="IC306" i="1" s="1"/>
  <c r="IM306" i="1"/>
  <c r="IN306" i="1"/>
  <c r="IO306" i="1"/>
  <c r="IP306" i="1"/>
  <c r="IQ306" i="1"/>
  <c r="IR306" i="1"/>
  <c r="IS306" i="1"/>
  <c r="IT306" i="1"/>
  <c r="IL240" i="1"/>
  <c r="IC240" i="1" s="1"/>
  <c r="IM240" i="1"/>
  <c r="IN240" i="1"/>
  <c r="IO240" i="1"/>
  <c r="IP240" i="1"/>
  <c r="IQ240" i="1"/>
  <c r="IR240" i="1"/>
  <c r="IS240" i="1"/>
  <c r="IT240" i="1"/>
  <c r="IL131" i="1"/>
  <c r="IC131" i="1" s="1"/>
  <c r="IM131" i="1"/>
  <c r="IN131" i="1"/>
  <c r="IO131" i="1"/>
  <c r="IP131" i="1"/>
  <c r="IQ131" i="1"/>
  <c r="IR131" i="1"/>
  <c r="IS131" i="1"/>
  <c r="IT131" i="1"/>
  <c r="IL19" i="1"/>
  <c r="IC19" i="1" s="1"/>
  <c r="IM19" i="1"/>
  <c r="IN19" i="1"/>
  <c r="IO19" i="1"/>
  <c r="IP19" i="1"/>
  <c r="IQ19" i="1"/>
  <c r="IR19" i="1"/>
  <c r="IS19" i="1"/>
  <c r="IT19" i="1"/>
  <c r="IL181" i="1"/>
  <c r="IC181" i="1" s="1"/>
  <c r="IM181" i="1"/>
  <c r="IN181" i="1"/>
  <c r="IO181" i="1"/>
  <c r="IP181" i="1"/>
  <c r="IQ181" i="1"/>
  <c r="IR181" i="1"/>
  <c r="IS181" i="1"/>
  <c r="IT181" i="1"/>
  <c r="IL228" i="1"/>
  <c r="IC228" i="1" s="1"/>
  <c r="IM228" i="1"/>
  <c r="IN228" i="1"/>
  <c r="IO228" i="1"/>
  <c r="IP228" i="1"/>
  <c r="IQ228" i="1"/>
  <c r="IR228" i="1"/>
  <c r="IS228" i="1"/>
  <c r="IT228" i="1"/>
  <c r="IL101" i="1"/>
  <c r="IC101" i="1" s="1"/>
  <c r="IM101" i="1"/>
  <c r="IN101" i="1"/>
  <c r="IO101" i="1"/>
  <c r="IP101" i="1"/>
  <c r="IQ101" i="1"/>
  <c r="IR101" i="1"/>
  <c r="IS101" i="1"/>
  <c r="IT101" i="1"/>
  <c r="IL289" i="1"/>
  <c r="IC289" i="1" s="1"/>
  <c r="IM289" i="1"/>
  <c r="IN289" i="1"/>
  <c r="IO289" i="1"/>
  <c r="IP289" i="1"/>
  <c r="IQ289" i="1"/>
  <c r="IR289" i="1"/>
  <c r="IS289" i="1"/>
  <c r="IT289" i="1"/>
  <c r="IL62" i="1"/>
  <c r="IC62" i="1" s="1"/>
  <c r="IM62" i="1"/>
  <c r="IN62" i="1"/>
  <c r="IO62" i="1"/>
  <c r="IP62" i="1"/>
  <c r="IQ62" i="1"/>
  <c r="IR62" i="1"/>
  <c r="IS62" i="1"/>
  <c r="IT62" i="1"/>
  <c r="IL238" i="1"/>
  <c r="IC238" i="1" s="1"/>
  <c r="IM238" i="1"/>
  <c r="IN238" i="1"/>
  <c r="IO238" i="1"/>
  <c r="IP238" i="1"/>
  <c r="IQ238" i="1"/>
  <c r="IR238" i="1"/>
  <c r="IS238" i="1"/>
  <c r="IT238" i="1"/>
  <c r="IL8" i="1"/>
  <c r="IC8" i="1" s="1"/>
  <c r="IM8" i="1"/>
  <c r="IN8" i="1"/>
  <c r="IO8" i="1"/>
  <c r="IP8" i="1"/>
  <c r="IQ8" i="1"/>
  <c r="IR8" i="1"/>
  <c r="IS8" i="1"/>
  <c r="IT8" i="1"/>
  <c r="IL171" i="1"/>
  <c r="IC171" i="1" s="1"/>
  <c r="IM171" i="1"/>
  <c r="IN171" i="1"/>
  <c r="IO171" i="1"/>
  <c r="IP171" i="1"/>
  <c r="IQ171" i="1"/>
  <c r="IR171" i="1"/>
  <c r="IS171" i="1"/>
  <c r="IT171" i="1"/>
  <c r="IL295" i="1"/>
  <c r="IC295" i="1" s="1"/>
  <c r="IM295" i="1"/>
  <c r="IN295" i="1"/>
  <c r="IO295" i="1"/>
  <c r="IP295" i="1"/>
  <c r="IQ295" i="1"/>
  <c r="IR295" i="1"/>
  <c r="IS295" i="1"/>
  <c r="IT295" i="1"/>
  <c r="IL324" i="1"/>
  <c r="IC324" i="1" s="1"/>
  <c r="IM324" i="1"/>
  <c r="IN324" i="1"/>
  <c r="IO324" i="1"/>
  <c r="IP324" i="1"/>
  <c r="IQ324" i="1"/>
  <c r="IR324" i="1"/>
  <c r="IS324" i="1"/>
  <c r="IT324" i="1"/>
  <c r="IL173" i="1"/>
  <c r="IC173" i="1" s="1"/>
  <c r="IM173" i="1"/>
  <c r="IN173" i="1"/>
  <c r="IO173" i="1"/>
  <c r="IP173" i="1"/>
  <c r="IQ173" i="1"/>
  <c r="IR173" i="1"/>
  <c r="IS173" i="1"/>
  <c r="IT173" i="1"/>
  <c r="IL234" i="1"/>
  <c r="IC234" i="1" s="1"/>
  <c r="IM234" i="1"/>
  <c r="IN234" i="1"/>
  <c r="IO234" i="1"/>
  <c r="IP234" i="1"/>
  <c r="IQ234" i="1"/>
  <c r="IR234" i="1"/>
  <c r="IS234" i="1"/>
  <c r="IT234" i="1"/>
  <c r="IL270" i="1"/>
  <c r="IC270" i="1" s="1"/>
  <c r="IM270" i="1"/>
  <c r="IN270" i="1"/>
  <c r="IO270" i="1"/>
  <c r="IP270" i="1"/>
  <c r="IQ270" i="1"/>
  <c r="IR270" i="1"/>
  <c r="IS270" i="1"/>
  <c r="IT270" i="1"/>
  <c r="IL44" i="1"/>
  <c r="IC44" i="1" s="1"/>
  <c r="IM44" i="1"/>
  <c r="IN44" i="1"/>
  <c r="IO44" i="1"/>
  <c r="IP44" i="1"/>
  <c r="IQ44" i="1"/>
  <c r="IR44" i="1"/>
  <c r="IS44" i="1"/>
  <c r="IT44" i="1"/>
  <c r="IL59" i="1"/>
  <c r="IC59" i="1" s="1"/>
  <c r="IM59" i="1"/>
  <c r="IN59" i="1"/>
  <c r="IO59" i="1"/>
  <c r="IP59" i="1"/>
  <c r="IQ59" i="1"/>
  <c r="IR59" i="1"/>
  <c r="IS59" i="1"/>
  <c r="IT59" i="1"/>
  <c r="IL293" i="1"/>
  <c r="IC293" i="1" s="1"/>
  <c r="IM293" i="1"/>
  <c r="IN293" i="1"/>
  <c r="IO293" i="1"/>
  <c r="IP293" i="1"/>
  <c r="IQ293" i="1"/>
  <c r="IR293" i="1"/>
  <c r="IS293" i="1"/>
  <c r="IT293" i="1"/>
  <c r="IL29" i="1"/>
  <c r="IC29" i="1" s="1"/>
  <c r="IM29" i="1"/>
  <c r="IN29" i="1"/>
  <c r="IO29" i="1"/>
  <c r="IP29" i="1"/>
  <c r="IQ29" i="1"/>
  <c r="IR29" i="1"/>
  <c r="IS29" i="1"/>
  <c r="IT29" i="1"/>
  <c r="IL87" i="1"/>
  <c r="IC87" i="1" s="1"/>
  <c r="IM87" i="1"/>
  <c r="IN87" i="1"/>
  <c r="IO87" i="1"/>
  <c r="IP87" i="1"/>
  <c r="IQ87" i="1"/>
  <c r="IR87" i="1"/>
  <c r="IS87" i="1"/>
  <c r="IT87" i="1"/>
  <c r="IL151" i="1"/>
  <c r="IC151" i="1" s="1"/>
  <c r="IM151" i="1"/>
  <c r="IN151" i="1"/>
  <c r="IO151" i="1"/>
  <c r="IP151" i="1"/>
  <c r="IQ151" i="1"/>
  <c r="IR151" i="1"/>
  <c r="IS151" i="1"/>
  <c r="IT151" i="1"/>
  <c r="IL184" i="1"/>
  <c r="IC184" i="1" s="1"/>
  <c r="IM184" i="1"/>
  <c r="IN184" i="1"/>
  <c r="IO184" i="1"/>
  <c r="IP184" i="1"/>
  <c r="IQ184" i="1"/>
  <c r="IR184" i="1"/>
  <c r="IS184" i="1"/>
  <c r="IT184" i="1"/>
  <c r="IL294" i="1"/>
  <c r="IC294" i="1" s="1"/>
  <c r="IM294" i="1"/>
  <c r="IN294" i="1"/>
  <c r="IO294" i="1"/>
  <c r="IP294" i="1"/>
  <c r="IQ294" i="1"/>
  <c r="IR294" i="1"/>
  <c r="IS294" i="1"/>
  <c r="IT294" i="1"/>
  <c r="IL63" i="1"/>
  <c r="IC63" i="1" s="1"/>
  <c r="IM63" i="1"/>
  <c r="IN63" i="1"/>
  <c r="IO63" i="1"/>
  <c r="IP63" i="1"/>
  <c r="IQ63" i="1"/>
  <c r="IR63" i="1"/>
  <c r="IS63" i="1"/>
  <c r="IT63" i="1"/>
  <c r="IL197" i="1"/>
  <c r="IC197" i="1" s="1"/>
  <c r="IM197" i="1"/>
  <c r="IN197" i="1"/>
  <c r="IO197" i="1"/>
  <c r="IP197" i="1"/>
  <c r="IQ197" i="1"/>
  <c r="IR197" i="1"/>
  <c r="IS197" i="1"/>
  <c r="IT197" i="1"/>
  <c r="IL110" i="1"/>
  <c r="IC110" i="1" s="1"/>
  <c r="IM110" i="1"/>
  <c r="IN110" i="1"/>
  <c r="IO110" i="1"/>
  <c r="IP110" i="1"/>
  <c r="IQ110" i="1"/>
  <c r="IR110" i="1"/>
  <c r="IS110" i="1"/>
  <c r="IT110" i="1"/>
  <c r="IL320" i="1"/>
  <c r="IC320" i="1" s="1"/>
  <c r="IM320" i="1"/>
  <c r="IN320" i="1"/>
  <c r="IO320" i="1"/>
  <c r="IP320" i="1"/>
  <c r="IQ320" i="1"/>
  <c r="IR320" i="1"/>
  <c r="IS320" i="1"/>
  <c r="IT320" i="1"/>
  <c r="IL166" i="1"/>
  <c r="IC166" i="1" s="1"/>
  <c r="IM166" i="1"/>
  <c r="IN166" i="1"/>
  <c r="IO166" i="1"/>
  <c r="IP166" i="1"/>
  <c r="IQ166" i="1"/>
  <c r="IR166" i="1"/>
  <c r="IS166" i="1"/>
  <c r="IT166" i="1"/>
  <c r="IL269" i="1"/>
  <c r="IC269" i="1" s="1"/>
  <c r="IM269" i="1"/>
  <c r="IN269" i="1"/>
  <c r="IO269" i="1"/>
  <c r="IP269" i="1"/>
  <c r="IQ269" i="1"/>
  <c r="IR269" i="1"/>
  <c r="IS269" i="1"/>
  <c r="IT269" i="1"/>
  <c r="IL319" i="1"/>
  <c r="IC319" i="1" s="1"/>
  <c r="IM319" i="1"/>
  <c r="IN319" i="1"/>
  <c r="IO319" i="1"/>
  <c r="IP319" i="1"/>
  <c r="IQ319" i="1"/>
  <c r="IR319" i="1"/>
  <c r="IS319" i="1"/>
  <c r="IT319" i="1"/>
  <c r="IL125" i="1"/>
  <c r="IC125" i="1" s="1"/>
  <c r="IM125" i="1"/>
  <c r="IN125" i="1"/>
  <c r="IO125" i="1"/>
  <c r="IP125" i="1"/>
  <c r="IQ125" i="1"/>
  <c r="IR125" i="1"/>
  <c r="IS125" i="1"/>
  <c r="IT125" i="1"/>
  <c r="IL189" i="1"/>
  <c r="IC189" i="1" s="1"/>
  <c r="IM189" i="1"/>
  <c r="IN189" i="1"/>
  <c r="IO189" i="1"/>
  <c r="IP189" i="1"/>
  <c r="IQ189" i="1"/>
  <c r="IR189" i="1"/>
  <c r="IS189" i="1"/>
  <c r="IT189" i="1"/>
  <c r="IL58" i="1"/>
  <c r="IC58" i="1" s="1"/>
  <c r="IM58" i="1"/>
  <c r="IN58" i="1"/>
  <c r="IO58" i="1"/>
  <c r="IP58" i="1"/>
  <c r="IQ58" i="1"/>
  <c r="IR58" i="1"/>
  <c r="IS58" i="1"/>
  <c r="IT58" i="1"/>
  <c r="IL117" i="1"/>
  <c r="IC117" i="1" s="1"/>
  <c r="IM117" i="1"/>
  <c r="IN117" i="1"/>
  <c r="IO117" i="1"/>
  <c r="IP117" i="1"/>
  <c r="IQ117" i="1"/>
  <c r="IR117" i="1"/>
  <c r="IS117" i="1"/>
  <c r="IT117" i="1"/>
  <c r="IL118" i="1"/>
  <c r="IC118" i="1" s="1"/>
  <c r="IM118" i="1"/>
  <c r="IN118" i="1"/>
  <c r="IO118" i="1"/>
  <c r="IP118" i="1"/>
  <c r="IQ118" i="1"/>
  <c r="IR118" i="1"/>
  <c r="IS118" i="1"/>
  <c r="IT118" i="1"/>
  <c r="IL152" i="1"/>
  <c r="IC152" i="1" s="1"/>
  <c r="IM152" i="1"/>
  <c r="IN152" i="1"/>
  <c r="IO152" i="1"/>
  <c r="IP152" i="1"/>
  <c r="IQ152" i="1"/>
  <c r="IR152" i="1"/>
  <c r="IS152" i="1"/>
  <c r="IT152" i="1"/>
  <c r="IL162" i="1"/>
  <c r="IC162" i="1" s="1"/>
  <c r="IM162" i="1"/>
  <c r="IN162" i="1"/>
  <c r="IO162" i="1"/>
  <c r="IP162" i="1"/>
  <c r="IQ162" i="1"/>
  <c r="IR162" i="1"/>
  <c r="IS162" i="1"/>
  <c r="IT162" i="1"/>
  <c r="IL103" i="1"/>
  <c r="IC103" i="1" s="1"/>
  <c r="IM103" i="1"/>
  <c r="IN103" i="1"/>
  <c r="IO103" i="1"/>
  <c r="IP103" i="1"/>
  <c r="IQ103" i="1"/>
  <c r="IR103" i="1"/>
  <c r="IS103" i="1"/>
  <c r="IT103" i="1"/>
  <c r="IL123" i="1"/>
  <c r="IC123" i="1" s="1"/>
  <c r="IM123" i="1"/>
  <c r="IN123" i="1"/>
  <c r="IO123" i="1"/>
  <c r="IP123" i="1"/>
  <c r="IQ123" i="1"/>
  <c r="IR123" i="1"/>
  <c r="IS123" i="1"/>
  <c r="IT123" i="1"/>
  <c r="IL158" i="1"/>
  <c r="IC158" i="1" s="1"/>
  <c r="IM158" i="1"/>
  <c r="IN158" i="1"/>
  <c r="IO158" i="1"/>
  <c r="IP158" i="1"/>
  <c r="IQ158" i="1"/>
  <c r="IR158" i="1"/>
  <c r="IS158" i="1"/>
  <c r="IT158" i="1"/>
  <c r="IL7" i="1"/>
  <c r="IC7" i="1" s="1"/>
  <c r="IM7" i="1"/>
  <c r="IN7" i="1"/>
  <c r="IO7" i="1"/>
  <c r="IP7" i="1"/>
  <c r="IQ7" i="1"/>
  <c r="IR7" i="1"/>
  <c r="IS7" i="1"/>
  <c r="IT7" i="1"/>
  <c r="IL187" i="1"/>
  <c r="IC187" i="1" s="1"/>
  <c r="IM187" i="1"/>
  <c r="IN187" i="1"/>
  <c r="IO187" i="1"/>
  <c r="IP187" i="1"/>
  <c r="IQ187" i="1"/>
  <c r="IR187" i="1"/>
  <c r="IS187" i="1"/>
  <c r="IT187" i="1"/>
  <c r="IL191" i="1"/>
  <c r="IC191" i="1" s="1"/>
  <c r="IM191" i="1"/>
  <c r="IN191" i="1"/>
  <c r="IO191" i="1"/>
  <c r="IP191" i="1"/>
  <c r="IQ191" i="1"/>
  <c r="IR191" i="1"/>
  <c r="IS191" i="1"/>
  <c r="IT191" i="1"/>
  <c r="IL222" i="1"/>
  <c r="IC222" i="1" s="1"/>
  <c r="IM222" i="1"/>
  <c r="IN222" i="1"/>
  <c r="IO222" i="1"/>
  <c r="IP222" i="1"/>
  <c r="IQ222" i="1"/>
  <c r="IR222" i="1"/>
  <c r="IS222" i="1"/>
  <c r="IT222" i="1"/>
  <c r="IL23" i="1"/>
  <c r="IC23" i="1" s="1"/>
  <c r="IM23" i="1"/>
  <c r="IN23" i="1"/>
  <c r="IO23" i="1"/>
  <c r="IP23" i="1"/>
  <c r="IQ23" i="1"/>
  <c r="IR23" i="1"/>
  <c r="IS23" i="1"/>
  <c r="IT23" i="1"/>
  <c r="IL136" i="1"/>
  <c r="IC136" i="1" s="1"/>
  <c r="IM136" i="1"/>
  <c r="IN136" i="1"/>
  <c r="IO136" i="1"/>
  <c r="IP136" i="1"/>
  <c r="IQ136" i="1"/>
  <c r="IR136" i="1"/>
  <c r="IS136" i="1"/>
  <c r="IT136" i="1"/>
  <c r="IL40" i="1"/>
  <c r="IC40" i="1" s="1"/>
  <c r="IM40" i="1"/>
  <c r="IN40" i="1"/>
  <c r="IO40" i="1"/>
  <c r="IP40" i="1"/>
  <c r="IQ40" i="1"/>
  <c r="IR40" i="1"/>
  <c r="IS40" i="1"/>
  <c r="IT40" i="1"/>
  <c r="IL265" i="1"/>
  <c r="IC265" i="1" s="1"/>
  <c r="IM265" i="1"/>
  <c r="IN265" i="1"/>
  <c r="IO265" i="1"/>
  <c r="IP265" i="1"/>
  <c r="IQ265" i="1"/>
  <c r="IR265" i="1"/>
  <c r="IS265" i="1"/>
  <c r="IT265" i="1"/>
  <c r="IL4" i="1"/>
  <c r="IC4" i="1" s="1"/>
  <c r="IM4" i="1"/>
  <c r="IN4" i="1"/>
  <c r="IO4" i="1"/>
  <c r="IP4" i="1"/>
  <c r="IQ4" i="1"/>
  <c r="IR4" i="1"/>
  <c r="IS4" i="1"/>
  <c r="IT4" i="1"/>
  <c r="IL147" i="1"/>
  <c r="IC147" i="1" s="1"/>
  <c r="IM147" i="1"/>
  <c r="IN147" i="1"/>
  <c r="IO147" i="1"/>
  <c r="IP147" i="1"/>
  <c r="IQ147" i="1"/>
  <c r="IR147" i="1"/>
  <c r="IS147" i="1"/>
  <c r="IT147" i="1"/>
  <c r="IL321" i="1"/>
  <c r="IC321" i="1" s="1"/>
  <c r="IM321" i="1"/>
  <c r="IN321" i="1"/>
  <c r="IO321" i="1"/>
  <c r="IP321" i="1"/>
  <c r="IQ321" i="1"/>
  <c r="IR321" i="1"/>
  <c r="IS321" i="1"/>
  <c r="IT321" i="1"/>
  <c r="IL175" i="1"/>
  <c r="IC175" i="1" s="1"/>
  <c r="IM175" i="1"/>
  <c r="IN175" i="1"/>
  <c r="IO175" i="1"/>
  <c r="IP175" i="1"/>
  <c r="IQ175" i="1"/>
  <c r="IR175" i="1"/>
  <c r="IS175" i="1"/>
  <c r="IT175" i="1"/>
  <c r="IL176" i="1"/>
  <c r="IC176" i="1" s="1"/>
  <c r="IM176" i="1"/>
  <c r="IN176" i="1"/>
  <c r="IO176" i="1"/>
  <c r="IP176" i="1"/>
  <c r="IQ176" i="1"/>
  <c r="IR176" i="1"/>
  <c r="IS176" i="1"/>
  <c r="IT176" i="1"/>
  <c r="IL249" i="1"/>
  <c r="IC249" i="1" s="1"/>
  <c r="IM249" i="1"/>
  <c r="IN249" i="1"/>
  <c r="IO249" i="1"/>
  <c r="IP249" i="1"/>
  <c r="IQ249" i="1"/>
  <c r="IR249" i="1"/>
  <c r="IS249" i="1"/>
  <c r="IT249" i="1"/>
  <c r="IL309" i="1"/>
  <c r="IC309" i="1" s="1"/>
  <c r="IM309" i="1"/>
  <c r="IN309" i="1"/>
  <c r="IO309" i="1"/>
  <c r="IP309" i="1"/>
  <c r="IQ309" i="1"/>
  <c r="IR309" i="1"/>
  <c r="IS309" i="1"/>
  <c r="IT309" i="1"/>
  <c r="IL312" i="1"/>
  <c r="IC312" i="1" s="1"/>
  <c r="IM312" i="1"/>
  <c r="IN312" i="1"/>
  <c r="IO312" i="1"/>
  <c r="IP312" i="1"/>
  <c r="IQ312" i="1"/>
  <c r="IR312" i="1"/>
  <c r="IS312" i="1"/>
  <c r="IT312" i="1"/>
  <c r="IL322" i="1"/>
  <c r="IC322" i="1" s="1"/>
  <c r="IM322" i="1"/>
  <c r="IN322" i="1"/>
  <c r="IO322" i="1"/>
  <c r="IP322" i="1"/>
  <c r="IQ322" i="1"/>
  <c r="IR322" i="1"/>
  <c r="IS322" i="1"/>
  <c r="IT322" i="1"/>
  <c r="IL241" i="1"/>
  <c r="IC241" i="1" s="1"/>
  <c r="IM241" i="1"/>
  <c r="IN241" i="1"/>
  <c r="IO241" i="1"/>
  <c r="IP241" i="1"/>
  <c r="IQ241" i="1"/>
  <c r="IR241" i="1"/>
  <c r="IS241" i="1"/>
  <c r="IT241" i="1"/>
  <c r="IL266" i="1"/>
  <c r="IC266" i="1" s="1"/>
  <c r="IM266" i="1"/>
  <c r="IN266" i="1"/>
  <c r="IO266" i="1"/>
  <c r="IP266" i="1"/>
  <c r="IQ266" i="1"/>
  <c r="IR266" i="1"/>
  <c r="IS266" i="1"/>
  <c r="IT266" i="1"/>
  <c r="IL313" i="1"/>
  <c r="IC313" i="1" s="1"/>
  <c r="IM313" i="1"/>
  <c r="IN313" i="1"/>
  <c r="IO313" i="1"/>
  <c r="IP313" i="1"/>
  <c r="IQ313" i="1"/>
  <c r="IR313" i="1"/>
  <c r="IS313" i="1"/>
  <c r="IT313" i="1"/>
  <c r="IL34" i="1"/>
  <c r="IC34" i="1" s="1"/>
  <c r="IM34" i="1"/>
  <c r="IN34" i="1"/>
  <c r="IO34" i="1"/>
  <c r="IP34" i="1"/>
  <c r="IQ34" i="1"/>
  <c r="IR34" i="1"/>
  <c r="IS34" i="1"/>
  <c r="IT34" i="1"/>
  <c r="IL235" i="1"/>
  <c r="IC235" i="1" s="1"/>
  <c r="IM235" i="1"/>
  <c r="IN235" i="1"/>
  <c r="IO235" i="1"/>
  <c r="IP235" i="1"/>
  <c r="IQ235" i="1"/>
  <c r="IR235" i="1"/>
  <c r="IS235" i="1"/>
  <c r="IT235" i="1"/>
  <c r="IL52" i="1"/>
  <c r="IC52" i="1" s="1"/>
  <c r="IM52" i="1"/>
  <c r="IN52" i="1"/>
  <c r="IO52" i="1"/>
  <c r="IP52" i="1"/>
  <c r="IQ52" i="1"/>
  <c r="IR52" i="1"/>
  <c r="IS52" i="1"/>
  <c r="IT52" i="1"/>
  <c r="IL245" i="1"/>
  <c r="IC245" i="1" s="1"/>
  <c r="IM245" i="1"/>
  <c r="IN245" i="1"/>
  <c r="IO245" i="1"/>
  <c r="IP245" i="1"/>
  <c r="IQ245" i="1"/>
  <c r="IR245" i="1"/>
  <c r="IS245" i="1"/>
  <c r="IT245" i="1"/>
  <c r="IL84" i="1"/>
  <c r="IC84" i="1" s="1"/>
  <c r="IM84" i="1"/>
  <c r="IN84" i="1"/>
  <c r="IO84" i="1"/>
  <c r="IP84" i="1"/>
  <c r="IQ84" i="1"/>
  <c r="IR84" i="1"/>
  <c r="IS84" i="1"/>
  <c r="IT84" i="1"/>
  <c r="IL165" i="1"/>
  <c r="IC165" i="1" s="1"/>
  <c r="IM165" i="1"/>
  <c r="IN165" i="1"/>
  <c r="IO165" i="1"/>
  <c r="IP165" i="1"/>
  <c r="IQ165" i="1"/>
  <c r="IR165" i="1"/>
  <c r="IS165" i="1"/>
  <c r="IT165" i="1"/>
  <c r="IL37" i="1"/>
  <c r="IC37" i="1" s="1"/>
  <c r="IM37" i="1"/>
  <c r="IN37" i="1"/>
  <c r="IO37" i="1"/>
  <c r="IP37" i="1"/>
  <c r="IQ37" i="1"/>
  <c r="IR37" i="1"/>
  <c r="IS37" i="1"/>
  <c r="IT37" i="1"/>
  <c r="IL112" i="1"/>
  <c r="IC112" i="1" s="1"/>
  <c r="IM112" i="1"/>
  <c r="IN112" i="1"/>
  <c r="IO112" i="1"/>
  <c r="IP112" i="1"/>
  <c r="IQ112" i="1"/>
  <c r="IR112" i="1"/>
  <c r="IS112" i="1"/>
  <c r="IT112" i="1"/>
  <c r="IL161" i="1"/>
  <c r="IC161" i="1" s="1"/>
  <c r="IM161" i="1"/>
  <c r="IN161" i="1"/>
  <c r="IO161" i="1"/>
  <c r="IP161" i="1"/>
  <c r="IQ161" i="1"/>
  <c r="IR161" i="1"/>
  <c r="IS161" i="1"/>
  <c r="IT161" i="1"/>
  <c r="IL236" i="1"/>
  <c r="IC236" i="1" s="1"/>
  <c r="IM236" i="1"/>
  <c r="IN236" i="1"/>
  <c r="IO236" i="1"/>
  <c r="IP236" i="1"/>
  <c r="IQ236" i="1"/>
  <c r="IR236" i="1"/>
  <c r="IS236" i="1"/>
  <c r="IT236" i="1"/>
  <c r="IL45" i="1"/>
  <c r="IC45" i="1" s="1"/>
  <c r="IM45" i="1"/>
  <c r="IN45" i="1"/>
  <c r="IO45" i="1"/>
  <c r="IP45" i="1"/>
  <c r="IQ45" i="1"/>
  <c r="IR45" i="1"/>
  <c r="IS45" i="1"/>
  <c r="IT45" i="1"/>
  <c r="IL325" i="1"/>
  <c r="IC325" i="1" s="1"/>
  <c r="IM325" i="1"/>
  <c r="IN325" i="1"/>
  <c r="IO325" i="1"/>
  <c r="IP325" i="1"/>
  <c r="IQ325" i="1"/>
  <c r="IR325" i="1"/>
  <c r="IS325" i="1"/>
  <c r="IT325" i="1"/>
  <c r="IL30" i="1"/>
  <c r="IC30" i="1" s="1"/>
  <c r="IM30" i="1"/>
  <c r="IN30" i="1"/>
  <c r="IO30" i="1"/>
  <c r="IP30" i="1"/>
  <c r="IQ30" i="1"/>
  <c r="IR30" i="1"/>
  <c r="IS30" i="1"/>
  <c r="IT30" i="1"/>
  <c r="IL142" i="1"/>
  <c r="IC142" i="1" s="1"/>
  <c r="IM142" i="1"/>
  <c r="IN142" i="1"/>
  <c r="IO142" i="1"/>
  <c r="IP142" i="1"/>
  <c r="IQ142" i="1"/>
  <c r="IR142" i="1"/>
  <c r="IS142" i="1"/>
  <c r="IT142" i="1"/>
  <c r="IL284" i="1"/>
  <c r="IC284" i="1" s="1"/>
  <c r="IM284" i="1"/>
  <c r="IN284" i="1"/>
  <c r="IO284" i="1"/>
  <c r="IP284" i="1"/>
  <c r="IQ284" i="1"/>
  <c r="IR284" i="1"/>
  <c r="IS284" i="1"/>
  <c r="IT284" i="1"/>
  <c r="IL78" i="1"/>
  <c r="IC78" i="1" s="1"/>
  <c r="IM78" i="1"/>
  <c r="IN78" i="1"/>
  <c r="IO78" i="1"/>
  <c r="IP78" i="1"/>
  <c r="IQ78" i="1"/>
  <c r="IR78" i="1"/>
  <c r="IS78" i="1"/>
  <c r="IT78" i="1"/>
  <c r="IL261" i="1"/>
  <c r="IC261" i="1" s="1"/>
  <c r="IM261" i="1"/>
  <c r="IN261" i="1"/>
  <c r="IO261" i="1"/>
  <c r="IP261" i="1"/>
  <c r="IQ261" i="1"/>
  <c r="IR261" i="1"/>
  <c r="IS261" i="1"/>
  <c r="IT261" i="1"/>
  <c r="IL159" i="1"/>
  <c r="IC159" i="1" s="1"/>
  <c r="IM159" i="1"/>
  <c r="IN159" i="1"/>
  <c r="IO159" i="1"/>
  <c r="IP159" i="1"/>
  <c r="IQ159" i="1"/>
  <c r="IR159" i="1"/>
  <c r="IS159" i="1"/>
  <c r="IT159" i="1"/>
  <c r="IL250" i="1"/>
  <c r="IC250" i="1" s="1"/>
  <c r="IM250" i="1"/>
  <c r="IN250" i="1"/>
  <c r="IO250" i="1"/>
  <c r="IP250" i="1"/>
  <c r="IQ250" i="1"/>
  <c r="IR250" i="1"/>
  <c r="IS250" i="1"/>
  <c r="IT250" i="1"/>
  <c r="IL33" i="1"/>
  <c r="IC33" i="1" s="1"/>
  <c r="IM33" i="1"/>
  <c r="IN33" i="1"/>
  <c r="IO33" i="1"/>
  <c r="IP33" i="1"/>
  <c r="IQ33" i="1"/>
  <c r="IR33" i="1"/>
  <c r="IS33" i="1"/>
  <c r="IT33" i="1"/>
  <c r="IL170" i="1"/>
  <c r="IC170" i="1" s="1"/>
  <c r="IM170" i="1"/>
  <c r="IN170" i="1"/>
  <c r="IO170" i="1"/>
  <c r="IP170" i="1"/>
  <c r="IQ170" i="1"/>
  <c r="IR170" i="1"/>
  <c r="IS170" i="1"/>
  <c r="IT170" i="1"/>
  <c r="IL195" i="1"/>
  <c r="IC195" i="1" s="1"/>
  <c r="IM195" i="1"/>
  <c r="IN195" i="1"/>
  <c r="IO195" i="1"/>
  <c r="IP195" i="1"/>
  <c r="IQ195" i="1"/>
  <c r="IR195" i="1"/>
  <c r="IS195" i="1"/>
  <c r="IT195" i="1"/>
  <c r="IL82" i="1"/>
  <c r="IC82" i="1" s="1"/>
  <c r="IM82" i="1"/>
  <c r="IN82" i="1"/>
  <c r="IO82" i="1"/>
  <c r="IP82" i="1"/>
  <c r="IQ82" i="1"/>
  <c r="IR82" i="1"/>
  <c r="IS82" i="1"/>
  <c r="IT82" i="1"/>
  <c r="IL149" i="1"/>
  <c r="IC149" i="1" s="1"/>
  <c r="IM149" i="1"/>
  <c r="IN149" i="1"/>
  <c r="IO149" i="1"/>
  <c r="IP149" i="1"/>
  <c r="IQ149" i="1"/>
  <c r="IR149" i="1"/>
  <c r="IS149" i="1"/>
  <c r="IT149" i="1"/>
  <c r="IL318" i="1"/>
  <c r="IC318" i="1" s="1"/>
  <c r="IM318" i="1"/>
  <c r="IN318" i="1"/>
  <c r="IO318" i="1"/>
  <c r="IP318" i="1"/>
  <c r="IQ318" i="1"/>
  <c r="IR318" i="1"/>
  <c r="IS318" i="1"/>
  <c r="IT318" i="1"/>
  <c r="IL18" i="1"/>
  <c r="IC18" i="1" s="1"/>
  <c r="IM18" i="1"/>
  <c r="IN18" i="1"/>
  <c r="IO18" i="1"/>
  <c r="IP18" i="1"/>
  <c r="IQ18" i="1"/>
  <c r="IR18" i="1"/>
  <c r="IS18" i="1"/>
  <c r="IT18" i="1"/>
  <c r="IL46" i="1"/>
  <c r="IC46" i="1" s="1"/>
  <c r="IM46" i="1"/>
  <c r="IN46" i="1"/>
  <c r="IO46" i="1"/>
  <c r="IP46" i="1"/>
  <c r="IQ46" i="1"/>
  <c r="IR46" i="1"/>
  <c r="IS46" i="1"/>
  <c r="IT46" i="1"/>
  <c r="IL47" i="1"/>
  <c r="IC47" i="1" s="1"/>
  <c r="IM47" i="1"/>
  <c r="IN47" i="1"/>
  <c r="IO47" i="1"/>
  <c r="IP47" i="1"/>
  <c r="IQ47" i="1"/>
  <c r="IR47" i="1"/>
  <c r="IS47" i="1"/>
  <c r="IT47" i="1"/>
  <c r="IL48" i="1"/>
  <c r="IC48" i="1" s="1"/>
  <c r="IM48" i="1"/>
  <c r="IN48" i="1"/>
  <c r="IO48" i="1"/>
  <c r="IP48" i="1"/>
  <c r="IQ48" i="1"/>
  <c r="IR48" i="1"/>
  <c r="IS48" i="1"/>
  <c r="IT48" i="1"/>
  <c r="IL141" i="1"/>
  <c r="IC141" i="1" s="1"/>
  <c r="IM141" i="1"/>
  <c r="IN141" i="1"/>
  <c r="IO141" i="1"/>
  <c r="IP141" i="1"/>
  <c r="IQ141" i="1"/>
  <c r="IR141" i="1"/>
  <c r="IS141" i="1"/>
  <c r="IT141" i="1"/>
  <c r="IL182" i="1"/>
  <c r="IC182" i="1" s="1"/>
  <c r="IM182" i="1"/>
  <c r="IN182" i="1"/>
  <c r="IO182" i="1"/>
  <c r="IP182" i="1"/>
  <c r="IQ182" i="1"/>
  <c r="IR182" i="1"/>
  <c r="IS182" i="1"/>
  <c r="IT182" i="1"/>
  <c r="IL237" i="1"/>
  <c r="IC237" i="1" s="1"/>
  <c r="IM237" i="1"/>
  <c r="IN237" i="1"/>
  <c r="IO237" i="1"/>
  <c r="IP237" i="1"/>
  <c r="IQ237" i="1"/>
  <c r="IR237" i="1"/>
  <c r="IS237" i="1"/>
  <c r="IT237" i="1"/>
  <c r="IL256" i="1"/>
  <c r="IC256" i="1" s="1"/>
  <c r="IM256" i="1"/>
  <c r="IN256" i="1"/>
  <c r="IO256" i="1"/>
  <c r="IP256" i="1"/>
  <c r="IQ256" i="1"/>
  <c r="IR256" i="1"/>
  <c r="IS256" i="1"/>
  <c r="IT256" i="1"/>
  <c r="IL288" i="1"/>
  <c r="IC288" i="1" s="1"/>
  <c r="IM288" i="1"/>
  <c r="IN288" i="1"/>
  <c r="IO288" i="1"/>
  <c r="IP288" i="1"/>
  <c r="IQ288" i="1"/>
  <c r="IR288" i="1"/>
  <c r="IS288" i="1"/>
  <c r="IT288" i="1"/>
  <c r="IL315" i="1"/>
  <c r="IC315" i="1" s="1"/>
  <c r="IM315" i="1"/>
  <c r="IN315" i="1"/>
  <c r="IO315" i="1"/>
  <c r="IP315" i="1"/>
  <c r="IQ315" i="1"/>
  <c r="IR315" i="1"/>
  <c r="IS315" i="1"/>
  <c r="IT315" i="1"/>
  <c r="IL17" i="1"/>
  <c r="IC17" i="1" s="1"/>
  <c r="IM17" i="1"/>
  <c r="IN17" i="1"/>
  <c r="IO17" i="1"/>
  <c r="IP17" i="1"/>
  <c r="IQ17" i="1"/>
  <c r="IR17" i="1"/>
  <c r="IS17" i="1"/>
  <c r="IT17" i="1"/>
  <c r="IL192" i="1"/>
  <c r="IC192" i="1" s="1"/>
  <c r="IM192" i="1"/>
  <c r="IN192" i="1"/>
  <c r="IO192" i="1"/>
  <c r="IP192" i="1"/>
  <c r="IQ192" i="1"/>
  <c r="IR192" i="1"/>
  <c r="IS192" i="1"/>
  <c r="IT192" i="1"/>
  <c r="IL9" i="1"/>
  <c r="IC9" i="1" s="1"/>
  <c r="IM9" i="1"/>
  <c r="IN9" i="1"/>
  <c r="IO9" i="1"/>
  <c r="IP9" i="1"/>
  <c r="IQ9" i="1"/>
  <c r="IR9" i="1"/>
  <c r="IS9" i="1"/>
  <c r="IT9" i="1"/>
  <c r="IL12" i="1"/>
  <c r="IC12" i="1" s="1"/>
  <c r="IM12" i="1"/>
  <c r="IN12" i="1"/>
  <c r="IO12" i="1"/>
  <c r="IP12" i="1"/>
  <c r="IQ12" i="1"/>
  <c r="IR12" i="1"/>
  <c r="IS12" i="1"/>
  <c r="IT12" i="1"/>
  <c r="IL280" i="1"/>
  <c r="IC280" i="1" s="1"/>
  <c r="IM280" i="1"/>
  <c r="IN280" i="1"/>
  <c r="IO280" i="1"/>
  <c r="IP280" i="1"/>
  <c r="IQ280" i="1"/>
  <c r="IR280" i="1"/>
  <c r="IS280" i="1"/>
  <c r="IT280" i="1"/>
  <c r="IL57" i="1"/>
  <c r="IC57" i="1" s="1"/>
  <c r="IM57" i="1"/>
  <c r="IN57" i="1"/>
  <c r="IO57" i="1"/>
  <c r="IP57" i="1"/>
  <c r="IQ57" i="1"/>
  <c r="IR57" i="1"/>
  <c r="IS57" i="1"/>
  <c r="IT57" i="1"/>
  <c r="IL145" i="1"/>
  <c r="IC145" i="1" s="1"/>
  <c r="IM145" i="1"/>
  <c r="IN145" i="1"/>
  <c r="IO145" i="1"/>
  <c r="IP145" i="1"/>
  <c r="IQ145" i="1"/>
  <c r="IR145" i="1"/>
  <c r="IS145" i="1"/>
  <c r="IT145" i="1"/>
  <c r="IL273" i="1"/>
  <c r="IC273" i="1" s="1"/>
  <c r="IM273" i="1"/>
  <c r="IN273" i="1"/>
  <c r="IO273" i="1"/>
  <c r="IP273" i="1"/>
  <c r="IQ273" i="1"/>
  <c r="IR273" i="1"/>
  <c r="IS273" i="1"/>
  <c r="IT273" i="1"/>
  <c r="IL26" i="1"/>
  <c r="IC26" i="1" s="1"/>
  <c r="IM26" i="1"/>
  <c r="IN26" i="1"/>
  <c r="IO26" i="1"/>
  <c r="IP26" i="1"/>
  <c r="IQ26" i="1"/>
  <c r="IR26" i="1"/>
  <c r="IS26" i="1"/>
  <c r="IT26" i="1"/>
  <c r="IL31" i="1"/>
  <c r="IC31" i="1" s="1"/>
  <c r="IM31" i="1"/>
  <c r="IN31" i="1"/>
  <c r="IO31" i="1"/>
  <c r="IP31" i="1"/>
  <c r="IQ31" i="1"/>
  <c r="IR31" i="1"/>
  <c r="IS31" i="1"/>
  <c r="IT31" i="1"/>
  <c r="IL66" i="1"/>
  <c r="IC66" i="1" s="1"/>
  <c r="IM66" i="1"/>
  <c r="IN66" i="1"/>
  <c r="IO66" i="1"/>
  <c r="IP66" i="1"/>
  <c r="IQ66" i="1"/>
  <c r="IR66" i="1"/>
  <c r="IS66" i="1"/>
  <c r="IT66" i="1"/>
  <c r="IL75" i="1"/>
  <c r="IC75" i="1" s="1"/>
  <c r="IM75" i="1"/>
  <c r="IN75" i="1"/>
  <c r="IO75" i="1"/>
  <c r="IP75" i="1"/>
  <c r="IQ75" i="1"/>
  <c r="IR75" i="1"/>
  <c r="IS75" i="1"/>
  <c r="IT75" i="1"/>
  <c r="IL100" i="1"/>
  <c r="IC100" i="1" s="1"/>
  <c r="IM100" i="1"/>
  <c r="IN100" i="1"/>
  <c r="IO100" i="1"/>
  <c r="IP100" i="1"/>
  <c r="IQ100" i="1"/>
  <c r="IR100" i="1"/>
  <c r="IS100" i="1"/>
  <c r="IT100" i="1"/>
  <c r="IL61" i="1"/>
  <c r="IC61" i="1" s="1"/>
  <c r="IM61" i="1"/>
  <c r="IN61" i="1"/>
  <c r="IO61" i="1"/>
  <c r="IP61" i="1"/>
  <c r="IQ61" i="1"/>
  <c r="IR61" i="1"/>
  <c r="IS61" i="1"/>
  <c r="IT61" i="1"/>
  <c r="IL119" i="1"/>
  <c r="IC119" i="1" s="1"/>
  <c r="IM119" i="1"/>
  <c r="IN119" i="1"/>
  <c r="IO119" i="1"/>
  <c r="IP119" i="1"/>
  <c r="IQ119" i="1"/>
  <c r="IR119" i="1"/>
  <c r="IS119" i="1"/>
  <c r="IT119" i="1"/>
  <c r="IL55" i="1"/>
  <c r="IC55" i="1" s="1"/>
  <c r="IM55" i="1"/>
  <c r="IN55" i="1"/>
  <c r="IO55" i="1"/>
  <c r="IP55" i="1"/>
  <c r="IQ55" i="1"/>
  <c r="IR55" i="1"/>
  <c r="IS55" i="1"/>
  <c r="IT55" i="1"/>
  <c r="IL127" i="1"/>
  <c r="IC127" i="1" s="1"/>
  <c r="IM127" i="1"/>
  <c r="IN127" i="1"/>
  <c r="IO127" i="1"/>
  <c r="IP127" i="1"/>
  <c r="IQ127" i="1"/>
  <c r="IR127" i="1"/>
  <c r="IS127" i="1"/>
  <c r="IT127" i="1"/>
  <c r="IL299" i="1"/>
  <c r="IC299" i="1" s="1"/>
  <c r="IM299" i="1"/>
  <c r="IN299" i="1"/>
  <c r="IO299" i="1"/>
  <c r="IP299" i="1"/>
  <c r="IQ299" i="1"/>
  <c r="IR299" i="1"/>
  <c r="IS299" i="1"/>
  <c r="IT299" i="1"/>
  <c r="IL64" i="1"/>
  <c r="IC64" i="1" s="1"/>
  <c r="IM64" i="1"/>
  <c r="IN64" i="1"/>
  <c r="IO64" i="1"/>
  <c r="IP64" i="1"/>
  <c r="IQ64" i="1"/>
  <c r="IR64" i="1"/>
  <c r="IS64" i="1"/>
  <c r="IT64" i="1"/>
  <c r="IL278" i="1"/>
  <c r="IC278" i="1" s="1"/>
  <c r="IM278" i="1"/>
  <c r="IN278" i="1"/>
  <c r="IO278" i="1"/>
  <c r="IP278" i="1"/>
  <c r="IQ278" i="1"/>
  <c r="IR278" i="1"/>
  <c r="IS278" i="1"/>
  <c r="IT278" i="1"/>
  <c r="IL285" i="1"/>
  <c r="IC285" i="1" s="1"/>
  <c r="IM285" i="1"/>
  <c r="IN285" i="1"/>
  <c r="IO285" i="1"/>
  <c r="IP285" i="1"/>
  <c r="IQ285" i="1"/>
  <c r="IR285" i="1"/>
  <c r="IS285" i="1"/>
  <c r="IT285" i="1"/>
  <c r="IL303" i="1"/>
  <c r="IC303" i="1" s="1"/>
  <c r="IM303" i="1"/>
  <c r="IN303" i="1"/>
  <c r="IO303" i="1"/>
  <c r="IP303" i="1"/>
  <c r="IQ303" i="1"/>
  <c r="IR303" i="1"/>
  <c r="IS303" i="1"/>
  <c r="IT303" i="1"/>
  <c r="IL124" i="1"/>
  <c r="IC124" i="1" s="1"/>
  <c r="IM124" i="1"/>
  <c r="IN124" i="1"/>
  <c r="IO124" i="1"/>
  <c r="IP124" i="1"/>
  <c r="IQ124" i="1"/>
  <c r="IR124" i="1"/>
  <c r="IS124" i="1"/>
  <c r="IT124" i="1"/>
  <c r="IL305" i="1"/>
  <c r="IC305" i="1" s="1"/>
  <c r="IM305" i="1"/>
  <c r="IN305" i="1"/>
  <c r="IO305" i="1"/>
  <c r="IP305" i="1"/>
  <c r="IQ305" i="1"/>
  <c r="IR305" i="1"/>
  <c r="IS305" i="1"/>
  <c r="IT305" i="1"/>
  <c r="IL199" i="1"/>
  <c r="IC199" i="1" s="1"/>
  <c r="IM199" i="1"/>
  <c r="IN199" i="1"/>
  <c r="IO199" i="1"/>
  <c r="IP199" i="1"/>
  <c r="IQ199" i="1"/>
  <c r="IR199" i="1"/>
  <c r="IS199" i="1"/>
  <c r="IT199" i="1"/>
  <c r="IL28" i="1"/>
  <c r="IC28" i="1" s="1"/>
  <c r="IM28" i="1"/>
  <c r="IN28" i="1"/>
  <c r="IO28" i="1"/>
  <c r="IP28" i="1"/>
  <c r="IQ28" i="1"/>
  <c r="IR28" i="1"/>
  <c r="IS28" i="1"/>
  <c r="IT28" i="1"/>
  <c r="IL86" i="1"/>
  <c r="IC86" i="1" s="1"/>
  <c r="IM86" i="1"/>
  <c r="IN86" i="1"/>
  <c r="IO86" i="1"/>
  <c r="IP86" i="1"/>
  <c r="IQ86" i="1"/>
  <c r="IR86" i="1"/>
  <c r="IS86" i="1"/>
  <c r="IT86" i="1"/>
  <c r="IL144" i="1"/>
  <c r="IC144" i="1" s="1"/>
  <c r="IM144" i="1"/>
  <c r="IN144" i="1"/>
  <c r="IO144" i="1"/>
  <c r="IP144" i="1"/>
  <c r="IQ144" i="1"/>
  <c r="IR144" i="1"/>
  <c r="IS144" i="1"/>
  <c r="IT144" i="1"/>
  <c r="IL210" i="1"/>
  <c r="IC210" i="1" s="1"/>
  <c r="IM210" i="1"/>
  <c r="IN210" i="1"/>
  <c r="IO210" i="1"/>
  <c r="IP210" i="1"/>
  <c r="IQ210" i="1"/>
  <c r="IR210" i="1"/>
  <c r="IS210" i="1"/>
  <c r="IT210" i="1"/>
  <c r="IL6" i="1"/>
  <c r="IC6" i="1" s="1"/>
  <c r="IM6" i="1"/>
  <c r="IN6" i="1"/>
  <c r="IO6" i="1"/>
  <c r="IP6" i="1"/>
  <c r="IQ6" i="1"/>
  <c r="IR6" i="1"/>
  <c r="IS6" i="1"/>
  <c r="IT6" i="1"/>
  <c r="IL204" i="1"/>
  <c r="IC204" i="1" s="1"/>
  <c r="IM204" i="1"/>
  <c r="IN204" i="1"/>
  <c r="IO204" i="1"/>
  <c r="IP204" i="1"/>
  <c r="IQ204" i="1"/>
  <c r="IR204" i="1"/>
  <c r="IS204" i="1"/>
  <c r="IT204" i="1"/>
  <c r="IL292" i="1"/>
  <c r="IC292" i="1" s="1"/>
  <c r="IM292" i="1"/>
  <c r="IN292" i="1"/>
  <c r="IO292" i="1"/>
  <c r="IP292" i="1"/>
  <c r="IQ292" i="1"/>
  <c r="IR292" i="1"/>
  <c r="IS292" i="1"/>
  <c r="IT292" i="1"/>
  <c r="IL272" i="1"/>
  <c r="IC272" i="1" s="1"/>
  <c r="IM272" i="1"/>
  <c r="IN272" i="1"/>
  <c r="IO272" i="1"/>
  <c r="IP272" i="1"/>
  <c r="IQ272" i="1"/>
  <c r="IR272" i="1"/>
  <c r="IS272" i="1"/>
  <c r="IT272" i="1"/>
  <c r="IL290" i="1"/>
  <c r="IC290" i="1" s="1"/>
  <c r="IM290" i="1"/>
  <c r="IN290" i="1"/>
  <c r="IO290" i="1"/>
  <c r="IP290" i="1"/>
  <c r="IQ290" i="1"/>
  <c r="IR290" i="1"/>
  <c r="IS290" i="1"/>
  <c r="IT290" i="1"/>
  <c r="IL99" i="1"/>
  <c r="IC99" i="1" s="1"/>
  <c r="IM99" i="1"/>
  <c r="IN99" i="1"/>
  <c r="IO99" i="1"/>
  <c r="IP99" i="1"/>
  <c r="IQ99" i="1"/>
  <c r="IR99" i="1"/>
  <c r="IS99" i="1"/>
  <c r="IT99" i="1"/>
  <c r="IL174" i="1"/>
  <c r="IC174" i="1" s="1"/>
  <c r="IM174" i="1"/>
  <c r="IN174" i="1"/>
  <c r="IO174" i="1"/>
  <c r="IP174" i="1"/>
  <c r="IQ174" i="1"/>
  <c r="IR174" i="1"/>
  <c r="IS174" i="1"/>
  <c r="IT174" i="1"/>
  <c r="IL242" i="1"/>
  <c r="IC242" i="1" s="1"/>
  <c r="IM242" i="1"/>
  <c r="IN242" i="1"/>
  <c r="IO242" i="1"/>
  <c r="IP242" i="1"/>
  <c r="IQ242" i="1"/>
  <c r="IR242" i="1"/>
  <c r="IS242" i="1"/>
  <c r="IT242" i="1"/>
  <c r="IL304" i="1"/>
  <c r="IC304" i="1" s="1"/>
  <c r="IM304" i="1"/>
  <c r="IN304" i="1"/>
  <c r="IO304" i="1"/>
  <c r="IP304" i="1"/>
  <c r="IQ304" i="1"/>
  <c r="IR304" i="1"/>
  <c r="IS304" i="1"/>
  <c r="IT304" i="1"/>
  <c r="IL20" i="1"/>
  <c r="IC20" i="1" s="1"/>
  <c r="IM20" i="1"/>
  <c r="IN20" i="1"/>
  <c r="IO20" i="1"/>
  <c r="IP20" i="1"/>
  <c r="IQ20" i="1"/>
  <c r="IR20" i="1"/>
  <c r="IS20" i="1"/>
  <c r="IT20" i="1"/>
  <c r="IL95" i="1"/>
  <c r="IC95" i="1" s="1"/>
  <c r="IM95" i="1"/>
  <c r="IN95" i="1"/>
  <c r="IO95" i="1"/>
  <c r="IP95" i="1"/>
  <c r="IQ95" i="1"/>
  <c r="IR95" i="1"/>
  <c r="IS95" i="1"/>
  <c r="IT95" i="1"/>
  <c r="IL97" i="1"/>
  <c r="IC97" i="1" s="1"/>
  <c r="IM97" i="1"/>
  <c r="IN97" i="1"/>
  <c r="IO97" i="1"/>
  <c r="IP97" i="1"/>
  <c r="IQ97" i="1"/>
  <c r="IR97" i="1"/>
  <c r="IS97" i="1"/>
  <c r="IT97" i="1"/>
  <c r="IL79" i="1"/>
  <c r="IC79" i="1" s="1"/>
  <c r="IM79" i="1"/>
  <c r="IN79" i="1"/>
  <c r="IO79" i="1"/>
  <c r="IP79" i="1"/>
  <c r="IQ79" i="1"/>
  <c r="IR79" i="1"/>
  <c r="IS79" i="1"/>
  <c r="IT79" i="1"/>
  <c r="IL54" i="1"/>
  <c r="IC54" i="1" s="1"/>
  <c r="IM54" i="1"/>
  <c r="IN54" i="1"/>
  <c r="IO54" i="1"/>
  <c r="IP54" i="1"/>
  <c r="IQ54" i="1"/>
  <c r="IR54" i="1"/>
  <c r="IS54" i="1"/>
  <c r="IT54" i="1"/>
  <c r="IL60" i="1"/>
  <c r="IC60" i="1" s="1"/>
  <c r="IM60" i="1"/>
  <c r="IN60" i="1"/>
  <c r="IO60" i="1"/>
  <c r="IP60" i="1"/>
  <c r="IQ60" i="1"/>
  <c r="IR60" i="1"/>
  <c r="IS60" i="1"/>
  <c r="IT60" i="1"/>
  <c r="IL217" i="1"/>
  <c r="IC217" i="1" s="1"/>
  <c r="IM217" i="1"/>
  <c r="IN217" i="1"/>
  <c r="IO217" i="1"/>
  <c r="IP217" i="1"/>
  <c r="IQ217" i="1"/>
  <c r="IR217" i="1"/>
  <c r="IS217" i="1"/>
  <c r="IT217" i="1"/>
  <c r="IL260" i="1"/>
  <c r="IC260" i="1" s="1"/>
  <c r="IM260" i="1"/>
  <c r="IN260" i="1"/>
  <c r="IO260" i="1"/>
  <c r="IP260" i="1"/>
  <c r="IQ260" i="1"/>
  <c r="IR260" i="1"/>
  <c r="IS260" i="1"/>
  <c r="IT260" i="1"/>
  <c r="IL14" i="1"/>
  <c r="IC14" i="1" s="1"/>
  <c r="IM14" i="1"/>
  <c r="IN14" i="1"/>
  <c r="IO14" i="1"/>
  <c r="IP14" i="1"/>
  <c r="IQ14" i="1"/>
  <c r="IR14" i="1"/>
  <c r="IS14" i="1"/>
  <c r="IT14" i="1"/>
  <c r="IL227" i="1"/>
  <c r="IC227" i="1" s="1"/>
  <c r="IM227" i="1"/>
  <c r="IN227" i="1"/>
  <c r="IO227" i="1"/>
  <c r="IP227" i="1"/>
  <c r="IQ227" i="1"/>
  <c r="IR227" i="1"/>
  <c r="IS227" i="1"/>
  <c r="IT227" i="1"/>
  <c r="IL3" i="1"/>
  <c r="IC3" i="1" s="1"/>
  <c r="IM3" i="1"/>
  <c r="IN3" i="1"/>
  <c r="IO3" i="1"/>
  <c r="IP3" i="1"/>
  <c r="IQ3" i="1"/>
  <c r="IR3" i="1"/>
  <c r="IS3" i="1"/>
  <c r="IT3" i="1"/>
  <c r="IL219" i="1"/>
  <c r="IC219" i="1" s="1"/>
  <c r="IM219" i="1"/>
  <c r="IN219" i="1"/>
  <c r="IO219" i="1"/>
  <c r="IP219" i="1"/>
  <c r="IQ219" i="1"/>
  <c r="IR219" i="1"/>
  <c r="IS219" i="1"/>
  <c r="IT219" i="1"/>
  <c r="IL153" i="1"/>
  <c r="IC153" i="1" s="1"/>
  <c r="IM153" i="1"/>
  <c r="IN153" i="1"/>
  <c r="IO153" i="1"/>
  <c r="IP153" i="1"/>
  <c r="IQ153" i="1"/>
  <c r="IR153" i="1"/>
  <c r="IS153" i="1"/>
  <c r="IT153" i="1"/>
  <c r="IL167" i="1"/>
  <c r="IC167" i="1" s="1"/>
  <c r="IM167" i="1"/>
  <c r="IN167" i="1"/>
  <c r="IO167" i="1"/>
  <c r="IP167" i="1"/>
  <c r="IQ167" i="1"/>
  <c r="IR167" i="1"/>
  <c r="IS167" i="1"/>
  <c r="IT167" i="1"/>
  <c r="IL255" i="1"/>
  <c r="IC255" i="1" s="1"/>
  <c r="IM255" i="1"/>
  <c r="IN255" i="1"/>
  <c r="IO255" i="1"/>
  <c r="IP255" i="1"/>
  <c r="IQ255" i="1"/>
  <c r="IR255" i="1"/>
  <c r="IS255" i="1"/>
  <c r="IT255" i="1"/>
  <c r="IL300" i="1"/>
  <c r="IC300" i="1" s="1"/>
  <c r="IM300" i="1"/>
  <c r="IN300" i="1"/>
  <c r="IO300" i="1"/>
  <c r="IP300" i="1"/>
  <c r="IQ300" i="1"/>
  <c r="IR300" i="1"/>
  <c r="IS300" i="1"/>
  <c r="IT300" i="1"/>
  <c r="IL328" i="1"/>
  <c r="IC328" i="1" s="1"/>
  <c r="IM328" i="1"/>
  <c r="IN328" i="1"/>
  <c r="IO328" i="1"/>
  <c r="IP328" i="1"/>
  <c r="IQ328" i="1"/>
  <c r="IR328" i="1"/>
  <c r="IS328" i="1"/>
  <c r="IT328" i="1"/>
  <c r="IL15" i="1"/>
  <c r="IC15" i="1" s="1"/>
  <c r="IM15" i="1"/>
  <c r="IN15" i="1"/>
  <c r="IO15" i="1"/>
  <c r="IP15" i="1"/>
  <c r="IQ15" i="1"/>
  <c r="IR15" i="1"/>
  <c r="IS15" i="1"/>
  <c r="IT15" i="1"/>
  <c r="IL116" i="1"/>
  <c r="IC116" i="1" s="1"/>
  <c r="IM116" i="1"/>
  <c r="IN116" i="1"/>
  <c r="IO116" i="1"/>
  <c r="IP116" i="1"/>
  <c r="IQ116" i="1"/>
  <c r="IR116" i="1"/>
  <c r="IS116" i="1"/>
  <c r="IT116" i="1"/>
  <c r="IL247" i="1"/>
  <c r="IC247" i="1" s="1"/>
  <c r="IM247" i="1"/>
  <c r="IN247" i="1"/>
  <c r="IO247" i="1"/>
  <c r="IP247" i="1"/>
  <c r="IQ247" i="1"/>
  <c r="IR247" i="1"/>
  <c r="IS247" i="1"/>
  <c r="IT247" i="1"/>
  <c r="IL262" i="1"/>
  <c r="IC262" i="1" s="1"/>
  <c r="IM262" i="1"/>
  <c r="IN262" i="1"/>
  <c r="IO262" i="1"/>
  <c r="IP262" i="1"/>
  <c r="IQ262" i="1"/>
  <c r="IR262" i="1"/>
  <c r="IS262" i="1"/>
  <c r="IT262" i="1"/>
  <c r="IL81" i="1"/>
  <c r="IC81" i="1" s="1"/>
  <c r="IM81" i="1"/>
  <c r="IN81" i="1"/>
  <c r="IO81" i="1"/>
  <c r="IP81" i="1"/>
  <c r="IQ81" i="1"/>
  <c r="IR81" i="1"/>
  <c r="IS81" i="1"/>
  <c r="IT81" i="1"/>
  <c r="IL156" i="1"/>
  <c r="IC156" i="1" s="1"/>
  <c r="IM156" i="1"/>
  <c r="IN156" i="1"/>
  <c r="IO156" i="1"/>
  <c r="IP156" i="1"/>
  <c r="IQ156" i="1"/>
  <c r="IR156" i="1"/>
  <c r="IS156" i="1"/>
  <c r="IT156" i="1"/>
  <c r="IL194" i="1"/>
  <c r="IC194" i="1" s="1"/>
  <c r="IM194" i="1"/>
  <c r="IN194" i="1"/>
  <c r="IO194" i="1"/>
  <c r="IP194" i="1"/>
  <c r="IQ194" i="1"/>
  <c r="IR194" i="1"/>
  <c r="IS194" i="1"/>
  <c r="IT194" i="1"/>
  <c r="IL226" i="1"/>
  <c r="IC226" i="1" s="1"/>
  <c r="IM226" i="1"/>
  <c r="IN226" i="1"/>
  <c r="IO226" i="1"/>
  <c r="IP226" i="1"/>
  <c r="IQ226" i="1"/>
  <c r="IR226" i="1"/>
  <c r="IS226" i="1"/>
  <c r="IT226" i="1"/>
  <c r="IL330" i="1"/>
  <c r="IC330" i="1" s="1"/>
  <c r="IM330" i="1"/>
  <c r="IN330" i="1"/>
  <c r="IO330" i="1"/>
  <c r="IP330" i="1"/>
  <c r="IQ330" i="1"/>
  <c r="IR330" i="1"/>
  <c r="IS330" i="1"/>
  <c r="IT330" i="1"/>
  <c r="IL73" i="1"/>
  <c r="IC73" i="1" s="1"/>
  <c r="IM73" i="1"/>
  <c r="IN73" i="1"/>
  <c r="IO73" i="1"/>
  <c r="IP73" i="1"/>
  <c r="IQ73" i="1"/>
  <c r="IR73" i="1"/>
  <c r="IS73" i="1"/>
  <c r="IT73" i="1"/>
  <c r="IL157" i="1"/>
  <c r="IC157" i="1" s="1"/>
  <c r="IM157" i="1"/>
  <c r="IN157" i="1"/>
  <c r="IO157" i="1"/>
  <c r="IP157" i="1"/>
  <c r="IQ157" i="1"/>
  <c r="IR157" i="1"/>
  <c r="IS157" i="1"/>
  <c r="IT157" i="1"/>
  <c r="IL244" i="1"/>
  <c r="IC244" i="1" s="1"/>
  <c r="IM244" i="1"/>
  <c r="IN244" i="1"/>
  <c r="IO244" i="1"/>
  <c r="IP244" i="1"/>
  <c r="IQ244" i="1"/>
  <c r="IR244" i="1"/>
  <c r="IS244" i="1"/>
  <c r="IT244" i="1"/>
  <c r="IL225" i="1"/>
  <c r="IC225" i="1" s="1"/>
  <c r="IM225" i="1"/>
  <c r="IN225" i="1"/>
  <c r="IO225" i="1"/>
  <c r="IP225" i="1"/>
  <c r="IQ225" i="1"/>
  <c r="IR225" i="1"/>
  <c r="IS225" i="1"/>
  <c r="IT225" i="1"/>
  <c r="IL51" i="1"/>
  <c r="IC51" i="1" s="1"/>
  <c r="IM51" i="1"/>
  <c r="IN51" i="1"/>
  <c r="IO51" i="1"/>
  <c r="IP51" i="1"/>
  <c r="IQ51" i="1"/>
  <c r="IR51" i="1"/>
  <c r="IS51" i="1"/>
  <c r="IT51" i="1"/>
  <c r="IL137" i="1"/>
  <c r="IC137" i="1" s="1"/>
  <c r="IM137" i="1"/>
  <c r="IN137" i="1"/>
  <c r="IO137" i="1"/>
  <c r="IP137" i="1"/>
  <c r="IQ137" i="1"/>
  <c r="IR137" i="1"/>
  <c r="IS137" i="1"/>
  <c r="IT137" i="1"/>
  <c r="IL146" i="1"/>
  <c r="IC146" i="1" s="1"/>
  <c r="IM146" i="1"/>
  <c r="IN146" i="1"/>
  <c r="IO146" i="1"/>
  <c r="IP146" i="1"/>
  <c r="IQ146" i="1"/>
  <c r="IR146" i="1"/>
  <c r="IS146" i="1"/>
  <c r="IT146" i="1"/>
  <c r="IL263" i="1"/>
  <c r="IC263" i="1" s="1"/>
  <c r="IM263" i="1"/>
  <c r="IN263" i="1"/>
  <c r="IO263" i="1"/>
  <c r="IP263" i="1"/>
  <c r="IQ263" i="1"/>
  <c r="IR263" i="1"/>
  <c r="IS263" i="1"/>
  <c r="IT263" i="1"/>
  <c r="IL287" i="1"/>
  <c r="IC287" i="1" s="1"/>
  <c r="IM287" i="1"/>
  <c r="IN287" i="1"/>
  <c r="IO287" i="1"/>
  <c r="IP287" i="1"/>
  <c r="IQ287" i="1"/>
  <c r="IR287" i="1"/>
  <c r="IS287" i="1"/>
  <c r="IT287" i="1"/>
  <c r="IL128" i="1"/>
  <c r="IC128" i="1" s="1"/>
  <c r="IM128" i="1"/>
  <c r="IN128" i="1"/>
  <c r="IO128" i="1"/>
  <c r="IP128" i="1"/>
  <c r="IQ128" i="1"/>
  <c r="IR128" i="1"/>
  <c r="IS128" i="1"/>
  <c r="IT128" i="1"/>
  <c r="IL258" i="1"/>
  <c r="IC258" i="1" s="1"/>
  <c r="IM258" i="1"/>
  <c r="IN258" i="1"/>
  <c r="IO258" i="1"/>
  <c r="IP258" i="1"/>
  <c r="IQ258" i="1"/>
  <c r="IR258" i="1"/>
  <c r="IS258" i="1"/>
  <c r="IT258" i="1"/>
  <c r="IL186" i="1"/>
  <c r="IC186" i="1" s="1"/>
  <c r="IM186" i="1"/>
  <c r="IN186" i="1"/>
  <c r="IO186" i="1"/>
  <c r="IP186" i="1"/>
  <c r="IQ186" i="1"/>
  <c r="IR186" i="1"/>
  <c r="IS186" i="1"/>
  <c r="IT186" i="1"/>
  <c r="IL317" i="1"/>
  <c r="IC317" i="1" s="1"/>
  <c r="IM317" i="1"/>
  <c r="IN317" i="1"/>
  <c r="IO317" i="1"/>
  <c r="IP317" i="1"/>
  <c r="IQ317" i="1"/>
  <c r="IR317" i="1"/>
  <c r="IS317" i="1"/>
  <c r="IT317" i="1"/>
  <c r="IL50" i="1"/>
  <c r="IC50" i="1" s="1"/>
  <c r="IM50" i="1"/>
  <c r="IN50" i="1"/>
  <c r="IO50" i="1"/>
  <c r="IP50" i="1"/>
  <c r="IQ50" i="1"/>
  <c r="IR50" i="1"/>
  <c r="IS50" i="1"/>
  <c r="IT50" i="1"/>
  <c r="IL80" i="1"/>
  <c r="IC80" i="1" s="1"/>
  <c r="IM80" i="1"/>
  <c r="IN80" i="1"/>
  <c r="IO80" i="1"/>
  <c r="IP80" i="1"/>
  <c r="IQ80" i="1"/>
  <c r="IR80" i="1"/>
  <c r="IS80" i="1"/>
  <c r="IT80" i="1"/>
  <c r="IL96" i="1"/>
  <c r="IC96" i="1" s="1"/>
  <c r="IM96" i="1"/>
  <c r="IN96" i="1"/>
  <c r="IO96" i="1"/>
  <c r="IP96" i="1"/>
  <c r="IQ96" i="1"/>
  <c r="IR96" i="1"/>
  <c r="IS96" i="1"/>
  <c r="IT96" i="1"/>
  <c r="IL196" i="1"/>
  <c r="IC196" i="1" s="1"/>
  <c r="IM196" i="1"/>
  <c r="IN196" i="1"/>
  <c r="IO196" i="1"/>
  <c r="IP196" i="1"/>
  <c r="IQ196" i="1"/>
  <c r="IR196" i="1"/>
  <c r="IS196" i="1"/>
  <c r="IT196" i="1"/>
  <c r="IL203" i="1"/>
  <c r="IC203" i="1" s="1"/>
  <c r="IM203" i="1"/>
  <c r="IN203" i="1"/>
  <c r="IO203" i="1"/>
  <c r="IP203" i="1"/>
  <c r="IQ203" i="1"/>
  <c r="IR203" i="1"/>
  <c r="IS203" i="1"/>
  <c r="IT203" i="1"/>
  <c r="IL129" i="1"/>
  <c r="IC129" i="1" s="1"/>
  <c r="IM129" i="1"/>
  <c r="IN129" i="1"/>
  <c r="IO129" i="1"/>
  <c r="IP129" i="1"/>
  <c r="IQ129" i="1"/>
  <c r="IR129" i="1"/>
  <c r="IS129" i="1"/>
  <c r="IT129" i="1"/>
  <c r="IL177" i="1"/>
  <c r="IC177" i="1" s="1"/>
  <c r="IM177" i="1"/>
  <c r="IN177" i="1"/>
  <c r="IO177" i="1"/>
  <c r="IP177" i="1"/>
  <c r="IQ177" i="1"/>
  <c r="IR177" i="1"/>
  <c r="IS177" i="1"/>
  <c r="IT177" i="1"/>
  <c r="IL193" i="1"/>
  <c r="IC193" i="1" s="1"/>
  <c r="IM193" i="1"/>
  <c r="IN193" i="1"/>
  <c r="IO193" i="1"/>
  <c r="IP193" i="1"/>
  <c r="IQ193" i="1"/>
  <c r="IR193" i="1"/>
  <c r="IS193" i="1"/>
  <c r="IT193" i="1"/>
  <c r="IL206" i="1"/>
  <c r="IC206" i="1" s="1"/>
  <c r="IM206" i="1"/>
  <c r="IN206" i="1"/>
  <c r="IO206" i="1"/>
  <c r="IP206" i="1"/>
  <c r="IQ206" i="1"/>
  <c r="IR206" i="1"/>
  <c r="IS206" i="1"/>
  <c r="IT206" i="1"/>
  <c r="IL220" i="1"/>
  <c r="IC220" i="1" s="1"/>
  <c r="IM220" i="1"/>
  <c r="IN220" i="1"/>
  <c r="IO220" i="1"/>
  <c r="IP220" i="1"/>
  <c r="IQ220" i="1"/>
  <c r="IR220" i="1"/>
  <c r="IS220" i="1"/>
  <c r="IT220" i="1"/>
  <c r="IL130" i="1"/>
  <c r="IC130" i="1" s="1"/>
  <c r="IM130" i="1"/>
  <c r="IN130" i="1"/>
  <c r="IO130" i="1"/>
  <c r="IP130" i="1"/>
  <c r="IQ130" i="1"/>
  <c r="IR130" i="1"/>
  <c r="IS130" i="1"/>
  <c r="IT130" i="1"/>
  <c r="IL243" i="1"/>
  <c r="IC243" i="1" s="1"/>
  <c r="IM243" i="1"/>
  <c r="IN243" i="1"/>
  <c r="IO243" i="1"/>
  <c r="IP243" i="1"/>
  <c r="IQ243" i="1"/>
  <c r="IR243" i="1"/>
  <c r="IS243" i="1"/>
  <c r="IT243" i="1"/>
  <c r="IL5" i="1"/>
  <c r="IC5" i="1" s="1"/>
  <c r="IM5" i="1"/>
  <c r="IN5" i="1"/>
  <c r="IO5" i="1"/>
  <c r="IP5" i="1"/>
  <c r="IQ5" i="1"/>
  <c r="IR5" i="1"/>
  <c r="IS5" i="1"/>
  <c r="IT5" i="1"/>
  <c r="IL85" i="1"/>
  <c r="IC85" i="1" s="1"/>
  <c r="IM85" i="1"/>
  <c r="IN85" i="1"/>
  <c r="IO85" i="1"/>
  <c r="IP85" i="1"/>
  <c r="IQ85" i="1"/>
  <c r="IR85" i="1"/>
  <c r="IS85" i="1"/>
  <c r="IT85" i="1"/>
  <c r="IL90" i="1"/>
  <c r="IC90" i="1" s="1"/>
  <c r="IM90" i="1"/>
  <c r="IN90" i="1"/>
  <c r="IO90" i="1"/>
  <c r="IP90" i="1"/>
  <c r="IQ90" i="1"/>
  <c r="IR90" i="1"/>
  <c r="IS90" i="1"/>
  <c r="IT90" i="1"/>
  <c r="IL307" i="1"/>
  <c r="IC307" i="1" s="1"/>
  <c r="IM307" i="1"/>
  <c r="IN307" i="1"/>
  <c r="IO307" i="1"/>
  <c r="IP307" i="1"/>
  <c r="IQ307" i="1"/>
  <c r="IR307" i="1"/>
  <c r="IS307" i="1"/>
  <c r="IT307" i="1"/>
  <c r="IL42" i="1"/>
  <c r="IC42" i="1" s="1"/>
  <c r="IM42" i="1"/>
  <c r="IN42" i="1"/>
  <c r="IO42" i="1"/>
  <c r="IP42" i="1"/>
  <c r="IQ42" i="1"/>
  <c r="IR42" i="1"/>
  <c r="IS42" i="1"/>
  <c r="IT42" i="1"/>
  <c r="IL68" i="1"/>
  <c r="IC68" i="1" s="1"/>
  <c r="IM68" i="1"/>
  <c r="IN68" i="1"/>
  <c r="IO68" i="1"/>
  <c r="IP68" i="1"/>
  <c r="IQ68" i="1"/>
  <c r="IR68" i="1"/>
  <c r="IS68" i="1"/>
  <c r="IT68" i="1"/>
  <c r="IL67" i="1"/>
  <c r="IC67" i="1" s="1"/>
  <c r="IM67" i="1"/>
  <c r="IN67" i="1"/>
  <c r="IO67" i="1"/>
  <c r="IP67" i="1"/>
  <c r="IQ67" i="1"/>
  <c r="IR67" i="1"/>
  <c r="IS67" i="1"/>
  <c r="IT67" i="1"/>
  <c r="IL283" i="1"/>
  <c r="IC283" i="1" s="1"/>
  <c r="IM283" i="1"/>
  <c r="IN283" i="1"/>
  <c r="IO283" i="1"/>
  <c r="IP283" i="1"/>
  <c r="IQ283" i="1"/>
  <c r="IR283" i="1"/>
  <c r="IS283" i="1"/>
  <c r="IT283" i="1"/>
  <c r="IL202" i="1"/>
  <c r="IC202" i="1" s="1"/>
  <c r="IM202" i="1"/>
  <c r="IN202" i="1"/>
  <c r="IO202" i="1"/>
  <c r="IP202" i="1"/>
  <c r="IQ202" i="1"/>
  <c r="IR202" i="1"/>
  <c r="IS202" i="1"/>
  <c r="IT202" i="1"/>
  <c r="IL248" i="1"/>
  <c r="IC248" i="1" s="1"/>
  <c r="IM248" i="1"/>
  <c r="IN248" i="1"/>
  <c r="IO248" i="1"/>
  <c r="IP248" i="1"/>
  <c r="IQ248" i="1"/>
  <c r="IR248" i="1"/>
  <c r="IS248" i="1"/>
  <c r="IT248" i="1"/>
  <c r="IL254" i="1"/>
  <c r="IC254" i="1" s="1"/>
  <c r="IM254" i="1"/>
  <c r="IN254" i="1"/>
  <c r="IO254" i="1"/>
  <c r="IP254" i="1"/>
  <c r="IQ254" i="1"/>
  <c r="IR254" i="1"/>
  <c r="IS254" i="1"/>
  <c r="IT254" i="1"/>
  <c r="IL13" i="1"/>
  <c r="IC13" i="1" s="1"/>
  <c r="IM13" i="1"/>
  <c r="IN13" i="1"/>
  <c r="IO13" i="1"/>
  <c r="IP13" i="1"/>
  <c r="IQ13" i="1"/>
  <c r="IR13" i="1"/>
  <c r="IS13" i="1"/>
  <c r="IT13" i="1"/>
  <c r="IL106" i="1"/>
  <c r="IC106" i="1" s="1"/>
  <c r="IM106" i="1"/>
  <c r="IN106" i="1"/>
  <c r="IO106" i="1"/>
  <c r="IP106" i="1"/>
  <c r="IQ106" i="1"/>
  <c r="IR106" i="1"/>
  <c r="IS106" i="1"/>
  <c r="IT106" i="1"/>
  <c r="IL43" i="1"/>
  <c r="IC43" i="1" s="1"/>
  <c r="IM43" i="1"/>
  <c r="IN43" i="1"/>
  <c r="IO43" i="1"/>
  <c r="IP43" i="1"/>
  <c r="IQ43" i="1"/>
  <c r="IR43" i="1"/>
  <c r="IS43" i="1"/>
  <c r="IT43" i="1"/>
  <c r="IL155" i="1"/>
  <c r="IC155" i="1" s="1"/>
  <c r="IM155" i="1"/>
  <c r="IN155" i="1"/>
  <c r="IO155" i="1"/>
  <c r="IP155" i="1"/>
  <c r="IQ155" i="1"/>
  <c r="IR155" i="1"/>
  <c r="IS155" i="1"/>
  <c r="IT155" i="1"/>
  <c r="IL218" i="1"/>
  <c r="IC218" i="1" s="1"/>
  <c r="IM218" i="1"/>
  <c r="IN218" i="1"/>
  <c r="IO218" i="1"/>
  <c r="IP218" i="1"/>
  <c r="IQ218" i="1"/>
  <c r="IR218" i="1"/>
  <c r="IS218" i="1"/>
  <c r="IT218" i="1"/>
  <c r="IL271" i="1"/>
  <c r="IC271" i="1" s="1"/>
  <c r="IM271" i="1"/>
  <c r="IN271" i="1"/>
  <c r="IO271" i="1"/>
  <c r="IP271" i="1"/>
  <c r="IQ271" i="1"/>
  <c r="IR271" i="1"/>
  <c r="IS271" i="1"/>
  <c r="IT271" i="1"/>
  <c r="IL168" i="1"/>
  <c r="IC168" i="1" s="1"/>
  <c r="IM168" i="1"/>
  <c r="IN168" i="1"/>
  <c r="IO168" i="1"/>
  <c r="IP168" i="1"/>
  <c r="IQ168" i="1"/>
  <c r="IR168" i="1"/>
  <c r="IS168" i="1"/>
  <c r="IT168" i="1"/>
  <c r="IL169" i="1"/>
  <c r="IC169" i="1" s="1"/>
  <c r="IM169" i="1"/>
  <c r="IN169" i="1"/>
  <c r="IO169" i="1"/>
  <c r="IP169" i="1"/>
  <c r="IQ169" i="1"/>
  <c r="IR169" i="1"/>
  <c r="IS169" i="1"/>
  <c r="IT169" i="1"/>
  <c r="IL102" i="1"/>
  <c r="IC102" i="1" s="1"/>
  <c r="IM102" i="1"/>
  <c r="IN102" i="1"/>
  <c r="IO102" i="1"/>
  <c r="IP102" i="1"/>
  <c r="IQ102" i="1"/>
  <c r="IR102" i="1"/>
  <c r="IS102" i="1"/>
  <c r="IT102" i="1"/>
  <c r="IL286" i="1"/>
  <c r="IC286" i="1" s="1"/>
  <c r="IM286" i="1"/>
  <c r="IN286" i="1"/>
  <c r="IO286" i="1"/>
  <c r="IP286" i="1"/>
  <c r="IQ286" i="1"/>
  <c r="IR286" i="1"/>
  <c r="IS286" i="1"/>
  <c r="IT286" i="1"/>
  <c r="IL107" i="1"/>
  <c r="IC107" i="1" s="1"/>
  <c r="IM107" i="1"/>
  <c r="IN107" i="1"/>
  <c r="IO107" i="1"/>
  <c r="IP107" i="1"/>
  <c r="IQ107" i="1"/>
  <c r="IR107" i="1"/>
  <c r="IS107" i="1"/>
  <c r="IT107" i="1"/>
  <c r="IL209" i="1"/>
  <c r="IC209" i="1" s="1"/>
  <c r="IM209" i="1"/>
  <c r="IN209" i="1"/>
  <c r="IO209" i="1"/>
  <c r="IP209" i="1"/>
  <c r="IQ209" i="1"/>
  <c r="IR209" i="1"/>
  <c r="IS209" i="1"/>
  <c r="IT209" i="1"/>
  <c r="IL140" i="1"/>
  <c r="IC140" i="1" s="1"/>
  <c r="IM140" i="1"/>
  <c r="IN140" i="1"/>
  <c r="IO140" i="1"/>
  <c r="IP140" i="1"/>
  <c r="IQ140" i="1"/>
  <c r="IR140" i="1"/>
  <c r="IS140" i="1"/>
  <c r="IT140" i="1"/>
  <c r="IL297" i="1"/>
  <c r="IC297" i="1" s="1"/>
  <c r="IM297" i="1"/>
  <c r="IN297" i="1"/>
  <c r="IO297" i="1"/>
  <c r="IP297" i="1"/>
  <c r="IQ297" i="1"/>
  <c r="IR297" i="1"/>
  <c r="IS297" i="1"/>
  <c r="IT297" i="1"/>
  <c r="IL326" i="1"/>
  <c r="IC326" i="1" s="1"/>
  <c r="IM326" i="1"/>
  <c r="IN326" i="1"/>
  <c r="IO326" i="1"/>
  <c r="IP326" i="1"/>
  <c r="IQ326" i="1"/>
  <c r="IR326" i="1"/>
  <c r="IS326" i="1"/>
  <c r="IT326" i="1"/>
  <c r="IL56" i="1"/>
  <c r="IC56" i="1" s="1"/>
  <c r="IM56" i="1"/>
  <c r="IN56" i="1"/>
  <c r="IO56" i="1"/>
  <c r="IP56" i="1"/>
  <c r="IQ56" i="1"/>
  <c r="IR56" i="1"/>
  <c r="IS56" i="1"/>
  <c r="IT56" i="1"/>
  <c r="IL180" i="1"/>
  <c r="IC180" i="1" s="1"/>
  <c r="IM180" i="1"/>
  <c r="IN180" i="1"/>
  <c r="IO180" i="1"/>
  <c r="IP180" i="1"/>
  <c r="IQ180" i="1"/>
  <c r="IR180" i="1"/>
  <c r="IS180" i="1"/>
  <c r="IT180" i="1"/>
  <c r="IL246" i="1"/>
  <c r="IC246" i="1" s="1"/>
  <c r="IM246" i="1"/>
  <c r="IN246" i="1"/>
  <c r="IO246" i="1"/>
  <c r="IP246" i="1"/>
  <c r="IQ246" i="1"/>
  <c r="IR246" i="1"/>
  <c r="IS246" i="1"/>
  <c r="IT246" i="1"/>
  <c r="IL252" i="1"/>
  <c r="IC252" i="1" s="1"/>
  <c r="IM252" i="1"/>
  <c r="IN252" i="1"/>
  <c r="IO252" i="1"/>
  <c r="IP252" i="1"/>
  <c r="IQ252" i="1"/>
  <c r="IR252" i="1"/>
  <c r="IS252" i="1"/>
  <c r="IT252" i="1"/>
  <c r="IL302" i="1"/>
  <c r="IC302" i="1" s="1"/>
  <c r="IM302" i="1"/>
  <c r="IN302" i="1"/>
  <c r="IO302" i="1"/>
  <c r="IP302" i="1"/>
  <c r="IQ302" i="1"/>
  <c r="IR302" i="1"/>
  <c r="IS302" i="1"/>
  <c r="IT302" i="1"/>
  <c r="IL38" i="1"/>
  <c r="IC38" i="1" s="1"/>
  <c r="IM38" i="1"/>
  <c r="IN38" i="1"/>
  <c r="IO38" i="1"/>
  <c r="IP38" i="1"/>
  <c r="IQ38" i="1"/>
  <c r="IR38" i="1"/>
  <c r="IS38" i="1"/>
  <c r="IT38" i="1"/>
  <c r="IL65" i="1"/>
  <c r="IC65" i="1" s="1"/>
  <c r="IM65" i="1"/>
  <c r="IN65" i="1"/>
  <c r="IO65" i="1"/>
  <c r="IP65" i="1"/>
  <c r="IQ65" i="1"/>
  <c r="IR65" i="1"/>
  <c r="IS65" i="1"/>
  <c r="IT65" i="1"/>
  <c r="IL215" i="1"/>
  <c r="IC215" i="1" s="1"/>
  <c r="IM215" i="1"/>
  <c r="IN215" i="1"/>
  <c r="IO215" i="1"/>
  <c r="IP215" i="1"/>
  <c r="IQ215" i="1"/>
  <c r="IR215" i="1"/>
  <c r="IS215" i="1"/>
  <c r="IT215" i="1"/>
  <c r="IL216" i="1"/>
  <c r="IC216" i="1" s="1"/>
  <c r="IM216" i="1"/>
  <c r="IN216" i="1"/>
  <c r="IO216" i="1"/>
  <c r="IP216" i="1"/>
  <c r="IQ216" i="1"/>
  <c r="IR216" i="1"/>
  <c r="IS216" i="1"/>
  <c r="IT216" i="1"/>
  <c r="IL251" i="1"/>
  <c r="IC251" i="1" s="1"/>
  <c r="IM251" i="1"/>
  <c r="IN251" i="1"/>
  <c r="IO251" i="1"/>
  <c r="IP251" i="1"/>
  <c r="IQ251" i="1"/>
  <c r="IR251" i="1"/>
  <c r="IS251" i="1"/>
  <c r="IT251" i="1"/>
  <c r="IL231" i="1"/>
  <c r="IC231" i="1" s="1"/>
  <c r="IM231" i="1"/>
  <c r="IN231" i="1"/>
  <c r="IO231" i="1"/>
  <c r="IP231" i="1"/>
  <c r="IQ231" i="1"/>
  <c r="IR231" i="1"/>
  <c r="IS231" i="1"/>
  <c r="IT231" i="1"/>
  <c r="IL323" i="1"/>
  <c r="IC323" i="1" s="1"/>
  <c r="IM323" i="1"/>
  <c r="IN323" i="1"/>
  <c r="IO323" i="1"/>
  <c r="IP323" i="1"/>
  <c r="IQ323" i="1"/>
  <c r="IR323" i="1"/>
  <c r="IS323" i="1"/>
  <c r="IT323" i="1"/>
  <c r="IL134" i="1"/>
  <c r="IC134" i="1" s="1"/>
  <c r="IM134" i="1"/>
  <c r="IN134" i="1"/>
  <c r="IO134" i="1"/>
  <c r="IP134" i="1"/>
  <c r="IQ134" i="1"/>
  <c r="IR134" i="1"/>
  <c r="IS134" i="1"/>
  <c r="IT134" i="1"/>
  <c r="IL143" i="1"/>
  <c r="IC143" i="1" s="1"/>
  <c r="IM143" i="1"/>
  <c r="IN143" i="1"/>
  <c r="IO143" i="1"/>
  <c r="IP143" i="1"/>
  <c r="IQ143" i="1"/>
  <c r="IR143" i="1"/>
  <c r="IS143" i="1"/>
  <c r="IT143" i="1"/>
  <c r="IL27" i="1"/>
  <c r="IC27" i="1" s="1"/>
  <c r="IM27" i="1"/>
  <c r="IN27" i="1"/>
  <c r="IO27" i="1"/>
  <c r="IP27" i="1"/>
  <c r="IQ27" i="1"/>
  <c r="IR27" i="1"/>
  <c r="IS27" i="1"/>
  <c r="IT27" i="1"/>
  <c r="IL74" i="1"/>
  <c r="IC74" i="1" s="1"/>
  <c r="IM74" i="1"/>
  <c r="IN74" i="1"/>
  <c r="IO74" i="1"/>
  <c r="IP74" i="1"/>
  <c r="IQ74" i="1"/>
  <c r="IR74" i="1"/>
  <c r="IS74" i="1"/>
  <c r="IT74" i="1"/>
  <c r="IL113" i="1"/>
  <c r="IC113" i="1" s="1"/>
  <c r="IM113" i="1"/>
  <c r="IN113" i="1"/>
  <c r="IO113" i="1"/>
  <c r="IP113" i="1"/>
  <c r="IQ113" i="1"/>
  <c r="IR113" i="1"/>
  <c r="IS113" i="1"/>
  <c r="IT113" i="1"/>
  <c r="IL190" i="1"/>
  <c r="IC190" i="1" s="1"/>
  <c r="IM190" i="1"/>
  <c r="IN190" i="1"/>
  <c r="IO190" i="1"/>
  <c r="IP190" i="1"/>
  <c r="IQ190" i="1"/>
  <c r="IR190" i="1"/>
  <c r="IS190" i="1"/>
  <c r="IT190" i="1"/>
  <c r="IL35" i="1"/>
  <c r="IC35" i="1" s="1"/>
  <c r="IM35" i="1"/>
  <c r="IN35" i="1"/>
  <c r="IO35" i="1"/>
  <c r="IP35" i="1"/>
  <c r="IQ35" i="1"/>
  <c r="IR35" i="1"/>
  <c r="IS35" i="1"/>
  <c r="IT35" i="1"/>
  <c r="IL21" i="1"/>
  <c r="IC21" i="1" s="1"/>
  <c r="IM21" i="1"/>
  <c r="IN21" i="1"/>
  <c r="IO21" i="1"/>
  <c r="IP21" i="1"/>
  <c r="IQ21" i="1"/>
  <c r="IR21" i="1"/>
  <c r="IS21" i="1"/>
  <c r="IT21" i="1"/>
  <c r="IL122" i="1"/>
  <c r="IC122" i="1" s="1"/>
  <c r="IM122" i="1"/>
  <c r="IN122" i="1"/>
  <c r="IO122" i="1"/>
  <c r="IP122" i="1"/>
  <c r="IQ122" i="1"/>
  <c r="IR122" i="1"/>
  <c r="IS122" i="1"/>
  <c r="IT122" i="1"/>
  <c r="IL291" i="1"/>
  <c r="IC291" i="1" s="1"/>
  <c r="IM291" i="1"/>
  <c r="IN291" i="1"/>
  <c r="IO291" i="1"/>
  <c r="IP291" i="1"/>
  <c r="IQ291" i="1"/>
  <c r="IR291" i="1"/>
  <c r="IS291" i="1"/>
  <c r="IT291" i="1"/>
  <c r="IL211" i="1"/>
  <c r="IC211" i="1" s="1"/>
  <c r="IM211" i="1"/>
  <c r="IN211" i="1"/>
  <c r="IO211" i="1"/>
  <c r="IP211" i="1"/>
  <c r="IQ211" i="1"/>
  <c r="IR211" i="1"/>
  <c r="IS211" i="1"/>
  <c r="IT211" i="1"/>
  <c r="IL200" i="1"/>
  <c r="IC200" i="1" s="1"/>
  <c r="IM200" i="1"/>
  <c r="IN200" i="1"/>
  <c r="IO200" i="1"/>
  <c r="IP200" i="1"/>
  <c r="IQ200" i="1"/>
  <c r="IR200" i="1"/>
  <c r="IS200" i="1"/>
  <c r="IT200" i="1"/>
  <c r="IL232" i="1"/>
  <c r="IC232" i="1" s="1"/>
  <c r="IM232" i="1"/>
  <c r="IN232" i="1"/>
  <c r="IO232" i="1"/>
  <c r="IP232" i="1"/>
  <c r="IQ232" i="1"/>
  <c r="IR232" i="1"/>
  <c r="IS232" i="1"/>
  <c r="IT232" i="1"/>
  <c r="IL233" i="1"/>
  <c r="IC233" i="1" s="1"/>
  <c r="IM233" i="1"/>
  <c r="IN233" i="1"/>
  <c r="IO233" i="1"/>
  <c r="IP233" i="1"/>
  <c r="IQ233" i="1"/>
  <c r="IR233" i="1"/>
  <c r="IS233" i="1"/>
  <c r="IT233" i="1"/>
  <c r="IL310" i="1"/>
  <c r="IC310" i="1" s="1"/>
  <c r="IM310" i="1"/>
  <c r="IN310" i="1"/>
  <c r="IO310" i="1"/>
  <c r="IP310" i="1"/>
  <c r="IQ310" i="1"/>
  <c r="IR310" i="1"/>
  <c r="IS310" i="1"/>
  <c r="IT310" i="1"/>
  <c r="IL316" i="1"/>
  <c r="IC316" i="1" s="1"/>
  <c r="IM316" i="1"/>
  <c r="IN316" i="1"/>
  <c r="IO316" i="1"/>
  <c r="IP316" i="1"/>
  <c r="IQ316" i="1"/>
  <c r="IR316" i="1"/>
  <c r="IS316" i="1"/>
  <c r="IT316" i="1"/>
  <c r="IL36" i="1"/>
  <c r="IC36" i="1" s="1"/>
  <c r="IM36" i="1"/>
  <c r="IN36" i="1"/>
  <c r="IO36" i="1"/>
  <c r="IP36" i="1"/>
  <c r="IQ36" i="1"/>
  <c r="IR36" i="1"/>
  <c r="IS36" i="1"/>
  <c r="IT36" i="1"/>
  <c r="IL39" i="1"/>
  <c r="IC39" i="1" s="1"/>
  <c r="IM39" i="1"/>
  <c r="IN39" i="1"/>
  <c r="IO39" i="1"/>
  <c r="IP39" i="1"/>
  <c r="IQ39" i="1"/>
  <c r="IR39" i="1"/>
  <c r="IS39" i="1"/>
  <c r="IT39" i="1"/>
  <c r="IL224" i="1"/>
  <c r="IC224" i="1" s="1"/>
  <c r="IM224" i="1"/>
  <c r="IN224" i="1"/>
  <c r="IO224" i="1"/>
  <c r="IP224" i="1"/>
  <c r="IQ224" i="1"/>
  <c r="IR224" i="1"/>
  <c r="IS224" i="1"/>
  <c r="IT224" i="1"/>
  <c r="IL230" i="1"/>
  <c r="IC230" i="1" s="1"/>
  <c r="IM230" i="1"/>
  <c r="IN230" i="1"/>
  <c r="IO230" i="1"/>
  <c r="IP230" i="1"/>
  <c r="IQ230" i="1"/>
  <c r="IR230" i="1"/>
  <c r="IS230" i="1"/>
  <c r="IT230" i="1"/>
  <c r="IL275" i="1"/>
  <c r="IC275" i="1" s="1"/>
  <c r="IM275" i="1"/>
  <c r="IN275" i="1"/>
  <c r="IO275" i="1"/>
  <c r="IP275" i="1"/>
  <c r="IQ275" i="1"/>
  <c r="IR275" i="1"/>
  <c r="IS275" i="1"/>
  <c r="IT275" i="1"/>
  <c r="IL10" i="1"/>
  <c r="IC10" i="1" s="1"/>
  <c r="IM10" i="1"/>
  <c r="IN10" i="1"/>
  <c r="IO10" i="1"/>
  <c r="IP10" i="1"/>
  <c r="IQ10" i="1"/>
  <c r="IR10" i="1"/>
  <c r="IS10" i="1"/>
  <c r="IT10" i="1"/>
  <c r="IL53" i="1"/>
  <c r="IC53" i="1" s="1"/>
  <c r="IM53" i="1"/>
  <c r="IN53" i="1"/>
  <c r="IO53" i="1"/>
  <c r="IP53" i="1"/>
  <c r="IQ53" i="1"/>
  <c r="IR53" i="1"/>
  <c r="IS53" i="1"/>
  <c r="IT53" i="1"/>
  <c r="IL154" i="1"/>
  <c r="IC154" i="1" s="1"/>
  <c r="IM154" i="1"/>
  <c r="IN154" i="1"/>
  <c r="IO154" i="1"/>
  <c r="IP154" i="1"/>
  <c r="IQ154" i="1"/>
  <c r="IR154" i="1"/>
  <c r="IS154" i="1"/>
  <c r="IT154" i="1"/>
  <c r="IL160" i="1"/>
  <c r="IC160" i="1" s="1"/>
  <c r="IM160" i="1"/>
  <c r="IN160" i="1"/>
  <c r="IO160" i="1"/>
  <c r="IP160" i="1"/>
  <c r="IQ160" i="1"/>
  <c r="IR160" i="1"/>
  <c r="IS160" i="1"/>
  <c r="IT160" i="1"/>
  <c r="IL198" i="1"/>
  <c r="IC198" i="1" s="1"/>
  <c r="IM198" i="1"/>
  <c r="IN198" i="1"/>
  <c r="IO198" i="1"/>
  <c r="IP198" i="1"/>
  <c r="IQ198" i="1"/>
  <c r="IR198" i="1"/>
  <c r="IS198" i="1"/>
  <c r="IT198" i="1"/>
  <c r="IL214" i="1"/>
  <c r="IC214" i="1" s="1"/>
  <c r="IM214" i="1"/>
  <c r="IN214" i="1"/>
  <c r="IO214" i="1"/>
  <c r="IP214" i="1"/>
  <c r="IQ214" i="1"/>
  <c r="IR214" i="1"/>
  <c r="IS214" i="1"/>
  <c r="IT214" i="1"/>
  <c r="IL264" i="1"/>
  <c r="IC264" i="1" s="1"/>
  <c r="IM264" i="1"/>
  <c r="IN264" i="1"/>
  <c r="IO264" i="1"/>
  <c r="IP264" i="1"/>
  <c r="IQ264" i="1"/>
  <c r="IR264" i="1"/>
  <c r="IS264" i="1"/>
  <c r="IT264" i="1"/>
  <c r="IL274" i="1"/>
  <c r="IC274" i="1" s="1"/>
  <c r="IM274" i="1"/>
  <c r="IN274" i="1"/>
  <c r="IO274" i="1"/>
  <c r="IP274" i="1"/>
  <c r="IQ274" i="1"/>
  <c r="IR274" i="1"/>
  <c r="IS274" i="1"/>
  <c r="IT274" i="1"/>
  <c r="IL308" i="1"/>
  <c r="IC308" i="1" s="1"/>
  <c r="IM308" i="1"/>
  <c r="IN308" i="1"/>
  <c r="IO308" i="1"/>
  <c r="IP308" i="1"/>
  <c r="IQ308" i="1"/>
  <c r="IR308" i="1"/>
  <c r="IS308" i="1"/>
  <c r="IT308" i="1"/>
  <c r="IL32" i="1"/>
  <c r="IC32" i="1" s="1"/>
  <c r="IM32" i="1"/>
  <c r="IN32" i="1"/>
  <c r="IO32" i="1"/>
  <c r="IP32" i="1"/>
  <c r="IQ32" i="1"/>
  <c r="IR32" i="1"/>
  <c r="IS32" i="1"/>
  <c r="IT32" i="1"/>
  <c r="IL94" i="1"/>
  <c r="IC94" i="1" s="1"/>
  <c r="IM94" i="1"/>
  <c r="IN94" i="1"/>
  <c r="IO94" i="1"/>
  <c r="IP94" i="1"/>
  <c r="IQ94" i="1"/>
  <c r="IR94" i="1"/>
  <c r="IS94" i="1"/>
  <c r="IT94" i="1"/>
  <c r="IL108" i="1"/>
  <c r="IC108" i="1" s="1"/>
  <c r="IM108" i="1"/>
  <c r="IN108" i="1"/>
  <c r="IO108" i="1"/>
  <c r="IP108" i="1"/>
  <c r="IQ108" i="1"/>
  <c r="IR108" i="1"/>
  <c r="IS108" i="1"/>
  <c r="IT108" i="1"/>
  <c r="IL114" i="1"/>
  <c r="IC114" i="1" s="1"/>
  <c r="IM114" i="1"/>
  <c r="IN114" i="1"/>
  <c r="IO114" i="1"/>
  <c r="IP114" i="1"/>
  <c r="IQ114" i="1"/>
  <c r="IR114" i="1"/>
  <c r="IS114" i="1"/>
  <c r="IT114" i="1"/>
  <c r="IL126" i="1"/>
  <c r="IC126" i="1" s="1"/>
  <c r="IM126" i="1"/>
  <c r="IN126" i="1"/>
  <c r="IO126" i="1"/>
  <c r="IP126" i="1"/>
  <c r="IQ126" i="1"/>
  <c r="IR126" i="1"/>
  <c r="IS126" i="1"/>
  <c r="IT126" i="1"/>
  <c r="IL185" i="1"/>
  <c r="IC185" i="1" s="1"/>
  <c r="IM185" i="1"/>
  <c r="IN185" i="1"/>
  <c r="IO185" i="1"/>
  <c r="IP185" i="1"/>
  <c r="IQ185" i="1"/>
  <c r="IR185" i="1"/>
  <c r="IS185" i="1"/>
  <c r="IT185" i="1"/>
  <c r="IL229" i="1"/>
  <c r="IC229" i="1" s="1"/>
  <c r="IM229" i="1"/>
  <c r="IN229" i="1"/>
  <c r="IO229" i="1"/>
  <c r="IP229" i="1"/>
  <c r="IQ229" i="1"/>
  <c r="IR229" i="1"/>
  <c r="IS229" i="1"/>
  <c r="IT229" i="1"/>
  <c r="IL253" i="1"/>
  <c r="IC253" i="1" s="1"/>
  <c r="IM253" i="1"/>
  <c r="IN253" i="1"/>
  <c r="IO253" i="1"/>
  <c r="IP253" i="1"/>
  <c r="IQ253" i="1"/>
  <c r="IR253" i="1"/>
  <c r="IS253" i="1"/>
  <c r="IT253" i="1"/>
  <c r="IL314" i="1"/>
  <c r="IC314" i="1" s="1"/>
  <c r="IM314" i="1"/>
  <c r="IN314" i="1"/>
  <c r="IO314" i="1"/>
  <c r="IP314" i="1"/>
  <c r="IQ314" i="1"/>
  <c r="IR314" i="1"/>
  <c r="IS314" i="1"/>
  <c r="IT314" i="1"/>
  <c r="IL311" i="1"/>
  <c r="IC311" i="1" s="1"/>
  <c r="IM311" i="1"/>
  <c r="IN311" i="1"/>
  <c r="IO311" i="1"/>
  <c r="IP311" i="1"/>
  <c r="IQ311" i="1"/>
  <c r="IR311" i="1"/>
  <c r="IS311" i="1"/>
  <c r="IT311" i="1"/>
  <c r="IL83" i="1"/>
  <c r="IC83" i="1" s="1"/>
  <c r="IM83" i="1"/>
  <c r="IN83" i="1"/>
  <c r="IO83" i="1"/>
  <c r="IP83" i="1"/>
  <c r="IQ83" i="1"/>
  <c r="IR83" i="1"/>
  <c r="IS83" i="1"/>
  <c r="IT83" i="1"/>
  <c r="IL164" i="1"/>
  <c r="IC164" i="1" s="1"/>
  <c r="IM164" i="1"/>
  <c r="IN164" i="1"/>
  <c r="IO164" i="1"/>
  <c r="IP164" i="1"/>
  <c r="IQ164" i="1"/>
  <c r="IR164" i="1"/>
  <c r="IS164" i="1"/>
  <c r="IT164" i="1"/>
  <c r="IL207" i="1"/>
  <c r="IC207" i="1" s="1"/>
  <c r="IM207" i="1"/>
  <c r="IN207" i="1"/>
  <c r="IO207" i="1"/>
  <c r="IP207" i="1"/>
  <c r="IQ207" i="1"/>
  <c r="IR207" i="1"/>
  <c r="IS207" i="1"/>
  <c r="IT207" i="1"/>
  <c r="IL138" i="1"/>
  <c r="IC138" i="1" s="1"/>
  <c r="IM138" i="1"/>
  <c r="IN138" i="1"/>
  <c r="IO138" i="1"/>
  <c r="IP138" i="1"/>
  <c r="IQ138" i="1"/>
  <c r="IR138" i="1"/>
  <c r="IS138" i="1"/>
  <c r="IT138" i="1"/>
  <c r="IL178" i="1"/>
  <c r="IC178" i="1" s="1"/>
  <c r="IM178" i="1"/>
  <c r="IN178" i="1"/>
  <c r="IO178" i="1"/>
  <c r="IP178" i="1"/>
  <c r="IQ178" i="1"/>
  <c r="IR178" i="1"/>
  <c r="IS178" i="1"/>
  <c r="IT178" i="1"/>
  <c r="IL183" i="1"/>
  <c r="IC183" i="1" s="1"/>
  <c r="IM183" i="1"/>
  <c r="IN183" i="1"/>
  <c r="IO183" i="1"/>
  <c r="IP183" i="1"/>
  <c r="IQ183" i="1"/>
  <c r="IR183" i="1"/>
  <c r="IS183" i="1"/>
  <c r="IT183" i="1"/>
  <c r="IL257" i="1"/>
  <c r="IC257" i="1" s="1"/>
  <c r="IM257" i="1"/>
  <c r="IN257" i="1"/>
  <c r="IO257" i="1"/>
  <c r="IP257" i="1"/>
  <c r="IQ257" i="1"/>
  <c r="IR257" i="1"/>
  <c r="IS257" i="1"/>
  <c r="IT257" i="1"/>
  <c r="IL282" i="1"/>
  <c r="IC282" i="1" s="1"/>
  <c r="IM282" i="1"/>
  <c r="IN282" i="1"/>
  <c r="IO282" i="1"/>
  <c r="IP282" i="1"/>
  <c r="IQ282" i="1"/>
  <c r="IR282" i="1"/>
  <c r="IS282" i="1"/>
  <c r="IT282" i="1"/>
  <c r="IL301" i="1"/>
  <c r="IC301" i="1" s="1"/>
  <c r="IM301" i="1"/>
  <c r="IN301" i="1"/>
  <c r="IO301" i="1"/>
  <c r="IP301" i="1"/>
  <c r="IQ301" i="1"/>
  <c r="IR301" i="1"/>
  <c r="IS301" i="1"/>
  <c r="IT301" i="1"/>
  <c r="IL92" i="1"/>
  <c r="IC92" i="1" s="1"/>
  <c r="IM92" i="1"/>
  <c r="IN92" i="1"/>
  <c r="IO92" i="1"/>
  <c r="IP92" i="1"/>
  <c r="IQ92" i="1"/>
  <c r="IR92" i="1"/>
  <c r="IS92" i="1"/>
  <c r="IT92" i="1"/>
  <c r="IL221" i="1"/>
  <c r="IC221" i="1" s="1"/>
  <c r="IM221" i="1"/>
  <c r="IN221" i="1"/>
  <c r="IO221" i="1"/>
  <c r="IP221" i="1"/>
  <c r="IQ221" i="1"/>
  <c r="IR221" i="1"/>
  <c r="IS221" i="1"/>
  <c r="IT221" i="1"/>
  <c r="IL148" i="1"/>
  <c r="IC148" i="1" s="1"/>
  <c r="IM148" i="1"/>
  <c r="IN148" i="1"/>
  <c r="IO148" i="1"/>
  <c r="IP148" i="1"/>
  <c r="IQ148" i="1"/>
  <c r="IR148" i="1"/>
  <c r="IS148" i="1"/>
  <c r="IT148" i="1"/>
  <c r="IL279" i="1"/>
  <c r="IC279" i="1" s="1"/>
  <c r="IM279" i="1"/>
  <c r="IN279" i="1"/>
  <c r="IO279" i="1"/>
  <c r="IP279" i="1"/>
  <c r="IQ279" i="1"/>
  <c r="IR279" i="1"/>
  <c r="IS279" i="1"/>
  <c r="IT279" i="1"/>
  <c r="IL16" i="1"/>
  <c r="IC16" i="1" s="1"/>
  <c r="IM16" i="1"/>
  <c r="IN16" i="1"/>
  <c r="IO16" i="1"/>
  <c r="IP16" i="1"/>
  <c r="IQ16" i="1"/>
  <c r="IR16" i="1"/>
  <c r="IS16" i="1"/>
  <c r="IT16" i="1"/>
  <c r="IL132" i="1"/>
  <c r="IC132" i="1" s="1"/>
  <c r="IM132" i="1"/>
  <c r="IN132" i="1"/>
  <c r="IO132" i="1"/>
  <c r="IP132" i="1"/>
  <c r="IQ132" i="1"/>
  <c r="IR132" i="1"/>
  <c r="IS132" i="1"/>
  <c r="IT132" i="1"/>
  <c r="IL201" i="1"/>
  <c r="IC201" i="1" s="1"/>
  <c r="IM201" i="1"/>
  <c r="IN201" i="1"/>
  <c r="IO201" i="1"/>
  <c r="IP201" i="1"/>
  <c r="IQ201" i="1"/>
  <c r="IR201" i="1"/>
  <c r="IS201" i="1"/>
  <c r="IT201" i="1"/>
  <c r="IL213" i="1"/>
  <c r="IC213" i="1" s="1"/>
  <c r="IM213" i="1"/>
  <c r="IN213" i="1"/>
  <c r="IO213" i="1"/>
  <c r="IP213" i="1"/>
  <c r="IQ213" i="1"/>
  <c r="IR213" i="1"/>
  <c r="IS213" i="1"/>
  <c r="IT213" i="1"/>
  <c r="IL71" i="1"/>
  <c r="IC71" i="1" s="1"/>
  <c r="IM71" i="1"/>
  <c r="IN71" i="1"/>
  <c r="IO71" i="1"/>
  <c r="IP71" i="1"/>
  <c r="IQ71" i="1"/>
  <c r="IR71" i="1"/>
  <c r="IS71" i="1"/>
  <c r="IT71" i="1"/>
  <c r="IL24" i="1"/>
  <c r="IC24" i="1" s="1"/>
  <c r="IM24" i="1"/>
  <c r="IN24" i="1"/>
  <c r="IO24" i="1"/>
  <c r="IP24" i="1"/>
  <c r="IQ24" i="1"/>
  <c r="IR24" i="1"/>
  <c r="IS24" i="1"/>
  <c r="IT24" i="1"/>
  <c r="IL188" i="1"/>
  <c r="IC188" i="1" s="1"/>
  <c r="IM188" i="1"/>
  <c r="IN188" i="1"/>
  <c r="IO188" i="1"/>
  <c r="IP188" i="1"/>
  <c r="IQ188" i="1"/>
  <c r="IR188" i="1"/>
  <c r="IS188" i="1"/>
  <c r="IT188" i="1"/>
  <c r="IL109" i="1"/>
  <c r="IC109" i="1" s="1"/>
  <c r="IM109" i="1"/>
  <c r="IN109" i="1"/>
  <c r="IO109" i="1"/>
  <c r="IP109" i="1"/>
  <c r="IQ109" i="1"/>
  <c r="IR109" i="1"/>
  <c r="IS109" i="1"/>
  <c r="IT109" i="1"/>
  <c r="IL111" i="1"/>
  <c r="IC111" i="1" s="1"/>
  <c r="IM111" i="1"/>
  <c r="IN111" i="1"/>
  <c r="IO111" i="1"/>
  <c r="IP111" i="1"/>
  <c r="IQ111" i="1"/>
  <c r="IR111" i="1"/>
  <c r="IS111" i="1"/>
  <c r="IT111" i="1"/>
  <c r="IL69" i="1"/>
  <c r="IC69" i="1" s="1"/>
  <c r="IM69" i="1"/>
  <c r="IN69" i="1"/>
  <c r="IO69" i="1"/>
  <c r="IP69" i="1"/>
  <c r="IQ69" i="1"/>
  <c r="IR69" i="1"/>
  <c r="IS69" i="1"/>
  <c r="IT69" i="1"/>
  <c r="IL89" i="1"/>
  <c r="IC89" i="1" s="1"/>
  <c r="IM89" i="1"/>
  <c r="IN89" i="1"/>
  <c r="IO89" i="1"/>
  <c r="IP89" i="1"/>
  <c r="IQ89" i="1"/>
  <c r="IR89" i="1"/>
  <c r="IS89" i="1"/>
  <c r="IT89" i="1"/>
  <c r="IM120" i="1"/>
  <c r="IN120" i="1"/>
  <c r="IO120" i="1"/>
  <c r="IP120" i="1"/>
  <c r="IQ120" i="1"/>
  <c r="IR120" i="1"/>
  <c r="IS120" i="1"/>
  <c r="IT120" i="1"/>
  <c r="HT205" i="1"/>
  <c r="HK205" i="1" s="1"/>
  <c r="HU205" i="1"/>
  <c r="HV205" i="1"/>
  <c r="HW205" i="1"/>
  <c r="HX205" i="1"/>
  <c r="HY205" i="1"/>
  <c r="HZ205" i="1"/>
  <c r="IA205" i="1"/>
  <c r="IB205" i="1"/>
  <c r="HT163" i="1"/>
  <c r="HK163" i="1" s="1"/>
  <c r="HU163" i="1"/>
  <c r="HV163" i="1"/>
  <c r="HW163" i="1"/>
  <c r="HX163" i="1"/>
  <c r="HY163" i="1"/>
  <c r="HZ163" i="1"/>
  <c r="IA163" i="1"/>
  <c r="IB163" i="1"/>
  <c r="HT259" i="1"/>
  <c r="HK259" i="1" s="1"/>
  <c r="HU259" i="1"/>
  <c r="HV259" i="1"/>
  <c r="HW259" i="1"/>
  <c r="HX259" i="1"/>
  <c r="HY259" i="1"/>
  <c r="HZ259" i="1"/>
  <c r="IA259" i="1"/>
  <c r="IB259" i="1"/>
  <c r="HT277" i="1"/>
  <c r="HK277" i="1" s="1"/>
  <c r="HU277" i="1"/>
  <c r="HV277" i="1"/>
  <c r="HW277" i="1"/>
  <c r="HX277" i="1"/>
  <c r="HY277" i="1"/>
  <c r="HZ277" i="1"/>
  <c r="IA277" i="1"/>
  <c r="IB277" i="1"/>
  <c r="HT212" i="1"/>
  <c r="HK212" i="1" s="1"/>
  <c r="HU212" i="1"/>
  <c r="HV212" i="1"/>
  <c r="HW212" i="1"/>
  <c r="HX212" i="1"/>
  <c r="HY212" i="1"/>
  <c r="HZ212" i="1"/>
  <c r="IA212" i="1"/>
  <c r="IB212" i="1"/>
  <c r="HT135" i="1"/>
  <c r="HK135" i="1" s="1"/>
  <c r="HU135" i="1"/>
  <c r="HV135" i="1"/>
  <c r="HW135" i="1"/>
  <c r="HX135" i="1"/>
  <c r="HY135" i="1"/>
  <c r="HZ135" i="1"/>
  <c r="IA135" i="1"/>
  <c r="IB135" i="1"/>
  <c r="HT41" i="1"/>
  <c r="HK41" i="1" s="1"/>
  <c r="HU41" i="1"/>
  <c r="HV41" i="1"/>
  <c r="HW41" i="1"/>
  <c r="HX41" i="1"/>
  <c r="HY41" i="1"/>
  <c r="HZ41" i="1"/>
  <c r="IA41" i="1"/>
  <c r="IB41" i="1"/>
  <c r="HT91" i="1"/>
  <c r="HK91" i="1" s="1"/>
  <c r="HU91" i="1"/>
  <c r="HV91" i="1"/>
  <c r="HW91" i="1"/>
  <c r="HX91" i="1"/>
  <c r="HY91" i="1"/>
  <c r="HZ91" i="1"/>
  <c r="IA91" i="1"/>
  <c r="IB91" i="1"/>
  <c r="HT93" i="1"/>
  <c r="HK93" i="1" s="1"/>
  <c r="HU93" i="1"/>
  <c r="HV93" i="1"/>
  <c r="HW93" i="1"/>
  <c r="HX93" i="1"/>
  <c r="HY93" i="1"/>
  <c r="HZ93" i="1"/>
  <c r="IA93" i="1"/>
  <c r="IB93" i="1"/>
  <c r="HT223" i="1"/>
  <c r="HK223" i="1" s="1"/>
  <c r="HU223" i="1"/>
  <c r="HV223" i="1"/>
  <c r="HW223" i="1"/>
  <c r="HX223" i="1"/>
  <c r="HY223" i="1"/>
  <c r="HZ223" i="1"/>
  <c r="IA223" i="1"/>
  <c r="IB223" i="1"/>
  <c r="HT327" i="1"/>
  <c r="HK327" i="1" s="1"/>
  <c r="HU327" i="1"/>
  <c r="HV327" i="1"/>
  <c r="HW327" i="1"/>
  <c r="HX327" i="1"/>
  <c r="HY327" i="1"/>
  <c r="HZ327" i="1"/>
  <c r="IA327" i="1"/>
  <c r="IB327" i="1"/>
  <c r="HT11" i="1"/>
  <c r="HK11" i="1" s="1"/>
  <c r="HU11" i="1"/>
  <c r="HV11" i="1"/>
  <c r="HW11" i="1"/>
  <c r="HX11" i="1"/>
  <c r="HY11" i="1"/>
  <c r="HZ11" i="1"/>
  <c r="IA11" i="1"/>
  <c r="IB11" i="1"/>
  <c r="HT88" i="1"/>
  <c r="HK88" i="1" s="1"/>
  <c r="HU88" i="1"/>
  <c r="HV88" i="1"/>
  <c r="HW88" i="1"/>
  <c r="HX88" i="1"/>
  <c r="HY88" i="1"/>
  <c r="HZ88" i="1"/>
  <c r="IA88" i="1"/>
  <c r="IB88" i="1"/>
  <c r="HT76" i="1"/>
  <c r="HK76" i="1" s="1"/>
  <c r="HU76" i="1"/>
  <c r="HV76" i="1"/>
  <c r="HW76" i="1"/>
  <c r="HX76" i="1"/>
  <c r="HY76" i="1"/>
  <c r="HZ76" i="1"/>
  <c r="IA76" i="1"/>
  <c r="IB76" i="1"/>
  <c r="HT98" i="1"/>
  <c r="HK98" i="1" s="1"/>
  <c r="HU98" i="1"/>
  <c r="HV98" i="1"/>
  <c r="HW98" i="1"/>
  <c r="HX98" i="1"/>
  <c r="HY98" i="1"/>
  <c r="HZ98" i="1"/>
  <c r="IA98" i="1"/>
  <c r="IB98" i="1"/>
  <c r="HT121" i="1"/>
  <c r="HK121" i="1" s="1"/>
  <c r="HU121" i="1"/>
  <c r="HV121" i="1"/>
  <c r="HW121" i="1"/>
  <c r="HX121" i="1"/>
  <c r="HY121" i="1"/>
  <c r="HZ121" i="1"/>
  <c r="IA121" i="1"/>
  <c r="IB121" i="1"/>
  <c r="HT298" i="1"/>
  <c r="HK298" i="1" s="1"/>
  <c r="HU298" i="1"/>
  <c r="HV298" i="1"/>
  <c r="HW298" i="1"/>
  <c r="HX298" i="1"/>
  <c r="HY298" i="1"/>
  <c r="HZ298" i="1"/>
  <c r="IA298" i="1"/>
  <c r="IB298" i="1"/>
  <c r="HT115" i="1"/>
  <c r="HK115" i="1" s="1"/>
  <c r="HU115" i="1"/>
  <c r="HV115" i="1"/>
  <c r="HW115" i="1"/>
  <c r="HX115" i="1"/>
  <c r="HY115" i="1"/>
  <c r="HZ115" i="1"/>
  <c r="IA115" i="1"/>
  <c r="IB115" i="1"/>
  <c r="HT104" i="1"/>
  <c r="HK104" i="1" s="1"/>
  <c r="HU104" i="1"/>
  <c r="HV104" i="1"/>
  <c r="HW104" i="1"/>
  <c r="HX104" i="1"/>
  <c r="HY104" i="1"/>
  <c r="HZ104" i="1"/>
  <c r="IA104" i="1"/>
  <c r="IB104" i="1"/>
  <c r="HT25" i="1"/>
  <c r="HK25" i="1" s="1"/>
  <c r="HU25" i="1"/>
  <c r="HV25" i="1"/>
  <c r="HW25" i="1"/>
  <c r="HX25" i="1"/>
  <c r="HY25" i="1"/>
  <c r="HZ25" i="1"/>
  <c r="IA25" i="1"/>
  <c r="IB25" i="1"/>
  <c r="HT172" i="1"/>
  <c r="HK172" i="1" s="1"/>
  <c r="HU172" i="1"/>
  <c r="HV172" i="1"/>
  <c r="HW172" i="1"/>
  <c r="HX172" i="1"/>
  <c r="HY172" i="1"/>
  <c r="HZ172" i="1"/>
  <c r="IA172" i="1"/>
  <c r="IB172" i="1"/>
  <c r="HT105" i="1"/>
  <c r="HK105" i="1" s="1"/>
  <c r="HU105" i="1"/>
  <c r="HV105" i="1"/>
  <c r="HW105" i="1"/>
  <c r="HX105" i="1"/>
  <c r="HY105" i="1"/>
  <c r="HZ105" i="1"/>
  <c r="IA105" i="1"/>
  <c r="IB105" i="1"/>
  <c r="HT77" i="1"/>
  <c r="HK77" i="1" s="1"/>
  <c r="HU77" i="1"/>
  <c r="HV77" i="1"/>
  <c r="HW77" i="1"/>
  <c r="HX77" i="1"/>
  <c r="HY77" i="1"/>
  <c r="HZ77" i="1"/>
  <c r="IA77" i="1"/>
  <c r="IB77" i="1"/>
  <c r="HT281" i="1"/>
  <c r="HK281" i="1" s="1"/>
  <c r="HU281" i="1"/>
  <c r="HV281" i="1"/>
  <c r="HW281" i="1"/>
  <c r="HX281" i="1"/>
  <c r="HY281" i="1"/>
  <c r="HZ281" i="1"/>
  <c r="IA281" i="1"/>
  <c r="IB281" i="1"/>
  <c r="HT49" i="1"/>
  <c r="HK49" i="1" s="1"/>
  <c r="HU49" i="1"/>
  <c r="HV49" i="1"/>
  <c r="HW49" i="1"/>
  <c r="HX49" i="1"/>
  <c r="HY49" i="1"/>
  <c r="HZ49" i="1"/>
  <c r="IA49" i="1"/>
  <c r="IB49" i="1"/>
  <c r="HT2" i="1"/>
  <c r="HK2" i="1" s="1"/>
  <c r="HU2" i="1"/>
  <c r="HV2" i="1"/>
  <c r="HW2" i="1"/>
  <c r="HX2" i="1"/>
  <c r="HY2" i="1"/>
  <c r="HZ2" i="1"/>
  <c r="IA2" i="1"/>
  <c r="IB2" i="1"/>
  <c r="HT150" i="1"/>
  <c r="HK150" i="1" s="1"/>
  <c r="HU150" i="1"/>
  <c r="HV150" i="1"/>
  <c r="HW150" i="1"/>
  <c r="HX150" i="1"/>
  <c r="HY150" i="1"/>
  <c r="HZ150" i="1"/>
  <c r="IA150" i="1"/>
  <c r="IB150" i="1"/>
  <c r="HT267" i="1"/>
  <c r="HK267" i="1" s="1"/>
  <c r="HU267" i="1"/>
  <c r="HV267" i="1"/>
  <c r="HW267" i="1"/>
  <c r="HX267" i="1"/>
  <c r="HY267" i="1"/>
  <c r="HZ267" i="1"/>
  <c r="IA267" i="1"/>
  <c r="IB267" i="1"/>
  <c r="HT22" i="1"/>
  <c r="HK22" i="1" s="1"/>
  <c r="HU22" i="1"/>
  <c r="HV22" i="1"/>
  <c r="HW22" i="1"/>
  <c r="HX22" i="1"/>
  <c r="HY22" i="1"/>
  <c r="HZ22" i="1"/>
  <c r="IA22" i="1"/>
  <c r="IB22" i="1"/>
  <c r="HT139" i="1"/>
  <c r="HK139" i="1" s="1"/>
  <c r="HU139" i="1"/>
  <c r="HV139" i="1"/>
  <c r="HW139" i="1"/>
  <c r="HX139" i="1"/>
  <c r="HY139" i="1"/>
  <c r="HZ139" i="1"/>
  <c r="IA139" i="1"/>
  <c r="IB139" i="1"/>
  <c r="HT296" i="1"/>
  <c r="HK296" i="1" s="1"/>
  <c r="HU296" i="1"/>
  <c r="HV296" i="1"/>
  <c r="HW296" i="1"/>
  <c r="HX296" i="1"/>
  <c r="HY296" i="1"/>
  <c r="HZ296" i="1"/>
  <c r="IA296" i="1"/>
  <c r="IB296" i="1"/>
  <c r="HT133" i="1"/>
  <c r="HK133" i="1" s="1"/>
  <c r="HU133" i="1"/>
  <c r="HV133" i="1"/>
  <c r="HW133" i="1"/>
  <c r="HX133" i="1"/>
  <c r="HY133" i="1"/>
  <c r="HZ133" i="1"/>
  <c r="IA133" i="1"/>
  <c r="IB133" i="1"/>
  <c r="HT268" i="1"/>
  <c r="HK268" i="1" s="1"/>
  <c r="HU268" i="1"/>
  <c r="HV268" i="1"/>
  <c r="HW268" i="1"/>
  <c r="HX268" i="1"/>
  <c r="HY268" i="1"/>
  <c r="HZ268" i="1"/>
  <c r="IA268" i="1"/>
  <c r="IB268" i="1"/>
  <c r="HT179" i="1"/>
  <c r="HK179" i="1" s="1"/>
  <c r="HU179" i="1"/>
  <c r="HV179" i="1"/>
  <c r="HW179" i="1"/>
  <c r="HX179" i="1"/>
  <c r="HY179" i="1"/>
  <c r="HZ179" i="1"/>
  <c r="IA179" i="1"/>
  <c r="IB179" i="1"/>
  <c r="HT329" i="1"/>
  <c r="HK329" i="1" s="1"/>
  <c r="HU329" i="1"/>
  <c r="HV329" i="1"/>
  <c r="HW329" i="1"/>
  <c r="HX329" i="1"/>
  <c r="HY329" i="1"/>
  <c r="HZ329" i="1"/>
  <c r="IA329" i="1"/>
  <c r="IB329" i="1"/>
  <c r="HT306" i="1"/>
  <c r="HK306" i="1" s="1"/>
  <c r="HU306" i="1"/>
  <c r="HV306" i="1"/>
  <c r="HW306" i="1"/>
  <c r="HX306" i="1"/>
  <c r="HY306" i="1"/>
  <c r="HZ306" i="1"/>
  <c r="IA306" i="1"/>
  <c r="IB306" i="1"/>
  <c r="HT240" i="1"/>
  <c r="HK240" i="1" s="1"/>
  <c r="HU240" i="1"/>
  <c r="HV240" i="1"/>
  <c r="HW240" i="1"/>
  <c r="HX240" i="1"/>
  <c r="HY240" i="1"/>
  <c r="HZ240" i="1"/>
  <c r="IA240" i="1"/>
  <c r="IB240" i="1"/>
  <c r="HT131" i="1"/>
  <c r="HK131" i="1" s="1"/>
  <c r="HU131" i="1"/>
  <c r="HV131" i="1"/>
  <c r="HW131" i="1"/>
  <c r="HX131" i="1"/>
  <c r="HY131" i="1"/>
  <c r="HZ131" i="1"/>
  <c r="IA131" i="1"/>
  <c r="IB131" i="1"/>
  <c r="HT19" i="1"/>
  <c r="HK19" i="1" s="1"/>
  <c r="HU19" i="1"/>
  <c r="HV19" i="1"/>
  <c r="HW19" i="1"/>
  <c r="HX19" i="1"/>
  <c r="HY19" i="1"/>
  <c r="HZ19" i="1"/>
  <c r="IA19" i="1"/>
  <c r="IB19" i="1"/>
  <c r="HT181" i="1"/>
  <c r="HK181" i="1" s="1"/>
  <c r="HU181" i="1"/>
  <c r="HV181" i="1"/>
  <c r="HW181" i="1"/>
  <c r="HX181" i="1"/>
  <c r="HY181" i="1"/>
  <c r="HZ181" i="1"/>
  <c r="IA181" i="1"/>
  <c r="IB181" i="1"/>
  <c r="HT228" i="1"/>
  <c r="HK228" i="1" s="1"/>
  <c r="HU228" i="1"/>
  <c r="HV228" i="1"/>
  <c r="HW228" i="1"/>
  <c r="HX228" i="1"/>
  <c r="HY228" i="1"/>
  <c r="HZ228" i="1"/>
  <c r="IA228" i="1"/>
  <c r="IB228" i="1"/>
  <c r="HT101" i="1"/>
  <c r="HK101" i="1" s="1"/>
  <c r="HU101" i="1"/>
  <c r="HV101" i="1"/>
  <c r="HW101" i="1"/>
  <c r="HX101" i="1"/>
  <c r="HY101" i="1"/>
  <c r="HZ101" i="1"/>
  <c r="IA101" i="1"/>
  <c r="IB101" i="1"/>
  <c r="HT289" i="1"/>
  <c r="HK289" i="1" s="1"/>
  <c r="HU289" i="1"/>
  <c r="HV289" i="1"/>
  <c r="HW289" i="1"/>
  <c r="HX289" i="1"/>
  <c r="HY289" i="1"/>
  <c r="HZ289" i="1"/>
  <c r="IA289" i="1"/>
  <c r="IB289" i="1"/>
  <c r="HT62" i="1"/>
  <c r="HK62" i="1" s="1"/>
  <c r="HU62" i="1"/>
  <c r="HV62" i="1"/>
  <c r="HW62" i="1"/>
  <c r="HX62" i="1"/>
  <c r="HY62" i="1"/>
  <c r="HZ62" i="1"/>
  <c r="IA62" i="1"/>
  <c r="IB62" i="1"/>
  <c r="HT238" i="1"/>
  <c r="HK238" i="1" s="1"/>
  <c r="HU238" i="1"/>
  <c r="HV238" i="1"/>
  <c r="HW238" i="1"/>
  <c r="HX238" i="1"/>
  <c r="HY238" i="1"/>
  <c r="HZ238" i="1"/>
  <c r="IA238" i="1"/>
  <c r="IB238" i="1"/>
  <c r="HT8" i="1"/>
  <c r="HK8" i="1" s="1"/>
  <c r="HU8" i="1"/>
  <c r="HV8" i="1"/>
  <c r="HW8" i="1"/>
  <c r="HX8" i="1"/>
  <c r="HY8" i="1"/>
  <c r="HZ8" i="1"/>
  <c r="IA8" i="1"/>
  <c r="IB8" i="1"/>
  <c r="HT171" i="1"/>
  <c r="HK171" i="1" s="1"/>
  <c r="HU171" i="1"/>
  <c r="HV171" i="1"/>
  <c r="HW171" i="1"/>
  <c r="HX171" i="1"/>
  <c r="HY171" i="1"/>
  <c r="HZ171" i="1"/>
  <c r="IA171" i="1"/>
  <c r="IB171" i="1"/>
  <c r="HT295" i="1"/>
  <c r="HK295" i="1" s="1"/>
  <c r="HU295" i="1"/>
  <c r="HV295" i="1"/>
  <c r="HW295" i="1"/>
  <c r="HX295" i="1"/>
  <c r="HY295" i="1"/>
  <c r="HZ295" i="1"/>
  <c r="IA295" i="1"/>
  <c r="IB295" i="1"/>
  <c r="HT324" i="1"/>
  <c r="HK324" i="1" s="1"/>
  <c r="HU324" i="1"/>
  <c r="HV324" i="1"/>
  <c r="HW324" i="1"/>
  <c r="HX324" i="1"/>
  <c r="HY324" i="1"/>
  <c r="HZ324" i="1"/>
  <c r="IA324" i="1"/>
  <c r="IB324" i="1"/>
  <c r="HT173" i="1"/>
  <c r="HK173" i="1" s="1"/>
  <c r="HU173" i="1"/>
  <c r="HV173" i="1"/>
  <c r="HW173" i="1"/>
  <c r="HX173" i="1"/>
  <c r="HY173" i="1"/>
  <c r="HZ173" i="1"/>
  <c r="IA173" i="1"/>
  <c r="IB173" i="1"/>
  <c r="HT234" i="1"/>
  <c r="HK234" i="1" s="1"/>
  <c r="HU234" i="1"/>
  <c r="HV234" i="1"/>
  <c r="HW234" i="1"/>
  <c r="HX234" i="1"/>
  <c r="HY234" i="1"/>
  <c r="HZ234" i="1"/>
  <c r="IA234" i="1"/>
  <c r="IB234" i="1"/>
  <c r="HT270" i="1"/>
  <c r="HK270" i="1" s="1"/>
  <c r="HU270" i="1"/>
  <c r="HV270" i="1"/>
  <c r="HW270" i="1"/>
  <c r="HX270" i="1"/>
  <c r="HY270" i="1"/>
  <c r="HZ270" i="1"/>
  <c r="IA270" i="1"/>
  <c r="IB270" i="1"/>
  <c r="HT44" i="1"/>
  <c r="HK44" i="1" s="1"/>
  <c r="HU44" i="1"/>
  <c r="HV44" i="1"/>
  <c r="HW44" i="1"/>
  <c r="HX44" i="1"/>
  <c r="HY44" i="1"/>
  <c r="HZ44" i="1"/>
  <c r="IA44" i="1"/>
  <c r="IB44" i="1"/>
  <c r="HT59" i="1"/>
  <c r="HK59" i="1" s="1"/>
  <c r="HU59" i="1"/>
  <c r="HV59" i="1"/>
  <c r="HW59" i="1"/>
  <c r="HX59" i="1"/>
  <c r="HY59" i="1"/>
  <c r="HZ59" i="1"/>
  <c r="IA59" i="1"/>
  <c r="IB59" i="1"/>
  <c r="HT293" i="1"/>
  <c r="HK293" i="1" s="1"/>
  <c r="HU293" i="1"/>
  <c r="HV293" i="1"/>
  <c r="HW293" i="1"/>
  <c r="HX293" i="1"/>
  <c r="HY293" i="1"/>
  <c r="HZ293" i="1"/>
  <c r="IA293" i="1"/>
  <c r="IB293" i="1"/>
  <c r="HT29" i="1"/>
  <c r="HK29" i="1" s="1"/>
  <c r="HU29" i="1"/>
  <c r="HV29" i="1"/>
  <c r="HW29" i="1"/>
  <c r="HX29" i="1"/>
  <c r="HY29" i="1"/>
  <c r="HZ29" i="1"/>
  <c r="IA29" i="1"/>
  <c r="IB29" i="1"/>
  <c r="HT87" i="1"/>
  <c r="HK87" i="1" s="1"/>
  <c r="HU87" i="1"/>
  <c r="HV87" i="1"/>
  <c r="HW87" i="1"/>
  <c r="HX87" i="1"/>
  <c r="HY87" i="1"/>
  <c r="HZ87" i="1"/>
  <c r="IA87" i="1"/>
  <c r="IB87" i="1"/>
  <c r="HT151" i="1"/>
  <c r="HK151" i="1" s="1"/>
  <c r="HU151" i="1"/>
  <c r="HV151" i="1"/>
  <c r="HW151" i="1"/>
  <c r="HX151" i="1"/>
  <c r="HY151" i="1"/>
  <c r="HZ151" i="1"/>
  <c r="IA151" i="1"/>
  <c r="IB151" i="1"/>
  <c r="HT184" i="1"/>
  <c r="HK184" i="1" s="1"/>
  <c r="HU184" i="1"/>
  <c r="HV184" i="1"/>
  <c r="HW184" i="1"/>
  <c r="HX184" i="1"/>
  <c r="HY184" i="1"/>
  <c r="HZ184" i="1"/>
  <c r="IA184" i="1"/>
  <c r="IB184" i="1"/>
  <c r="HT294" i="1"/>
  <c r="HK294" i="1" s="1"/>
  <c r="HU294" i="1"/>
  <c r="HV294" i="1"/>
  <c r="HW294" i="1"/>
  <c r="HX294" i="1"/>
  <c r="HY294" i="1"/>
  <c r="HZ294" i="1"/>
  <c r="IA294" i="1"/>
  <c r="IB294" i="1"/>
  <c r="HT63" i="1"/>
  <c r="HK63" i="1" s="1"/>
  <c r="HU63" i="1"/>
  <c r="HV63" i="1"/>
  <c r="HW63" i="1"/>
  <c r="HX63" i="1"/>
  <c r="HY63" i="1"/>
  <c r="HZ63" i="1"/>
  <c r="IA63" i="1"/>
  <c r="IB63" i="1"/>
  <c r="HT197" i="1"/>
  <c r="HK197" i="1" s="1"/>
  <c r="HU197" i="1"/>
  <c r="HV197" i="1"/>
  <c r="HW197" i="1"/>
  <c r="HX197" i="1"/>
  <c r="HY197" i="1"/>
  <c r="HZ197" i="1"/>
  <c r="IA197" i="1"/>
  <c r="IB197" i="1"/>
  <c r="HT110" i="1"/>
  <c r="HK110" i="1" s="1"/>
  <c r="HU110" i="1"/>
  <c r="HV110" i="1"/>
  <c r="HW110" i="1"/>
  <c r="HX110" i="1"/>
  <c r="HY110" i="1"/>
  <c r="HZ110" i="1"/>
  <c r="IA110" i="1"/>
  <c r="IB110" i="1"/>
  <c r="HT320" i="1"/>
  <c r="HK320" i="1" s="1"/>
  <c r="HU320" i="1"/>
  <c r="HV320" i="1"/>
  <c r="HW320" i="1"/>
  <c r="HX320" i="1"/>
  <c r="HY320" i="1"/>
  <c r="HZ320" i="1"/>
  <c r="IA320" i="1"/>
  <c r="IB320" i="1"/>
  <c r="HT166" i="1"/>
  <c r="HK166" i="1" s="1"/>
  <c r="HU166" i="1"/>
  <c r="HV166" i="1"/>
  <c r="HW166" i="1"/>
  <c r="HX166" i="1"/>
  <c r="HY166" i="1"/>
  <c r="HZ166" i="1"/>
  <c r="IA166" i="1"/>
  <c r="IB166" i="1"/>
  <c r="HT269" i="1"/>
  <c r="HK269" i="1" s="1"/>
  <c r="HU269" i="1"/>
  <c r="HV269" i="1"/>
  <c r="HW269" i="1"/>
  <c r="HX269" i="1"/>
  <c r="HY269" i="1"/>
  <c r="HZ269" i="1"/>
  <c r="IA269" i="1"/>
  <c r="IB269" i="1"/>
  <c r="HT319" i="1"/>
  <c r="HK319" i="1" s="1"/>
  <c r="HU319" i="1"/>
  <c r="HV319" i="1"/>
  <c r="HW319" i="1"/>
  <c r="HX319" i="1"/>
  <c r="HY319" i="1"/>
  <c r="HZ319" i="1"/>
  <c r="IA319" i="1"/>
  <c r="IB319" i="1"/>
  <c r="HT125" i="1"/>
  <c r="HK125" i="1" s="1"/>
  <c r="HU125" i="1"/>
  <c r="HV125" i="1"/>
  <c r="HW125" i="1"/>
  <c r="HX125" i="1"/>
  <c r="HY125" i="1"/>
  <c r="HZ125" i="1"/>
  <c r="IA125" i="1"/>
  <c r="IB125" i="1"/>
  <c r="HT189" i="1"/>
  <c r="HK189" i="1" s="1"/>
  <c r="HU189" i="1"/>
  <c r="HV189" i="1"/>
  <c r="HW189" i="1"/>
  <c r="HX189" i="1"/>
  <c r="HY189" i="1"/>
  <c r="HZ189" i="1"/>
  <c r="IA189" i="1"/>
  <c r="IB189" i="1"/>
  <c r="HT58" i="1"/>
  <c r="HK58" i="1" s="1"/>
  <c r="HU58" i="1"/>
  <c r="HV58" i="1"/>
  <c r="HW58" i="1"/>
  <c r="HX58" i="1"/>
  <c r="HY58" i="1"/>
  <c r="HZ58" i="1"/>
  <c r="IA58" i="1"/>
  <c r="IB58" i="1"/>
  <c r="HT117" i="1"/>
  <c r="HK117" i="1" s="1"/>
  <c r="HU117" i="1"/>
  <c r="HV117" i="1"/>
  <c r="HW117" i="1"/>
  <c r="HX117" i="1"/>
  <c r="HY117" i="1"/>
  <c r="HZ117" i="1"/>
  <c r="IA117" i="1"/>
  <c r="IB117" i="1"/>
  <c r="HT118" i="1"/>
  <c r="HK118" i="1" s="1"/>
  <c r="HU118" i="1"/>
  <c r="HV118" i="1"/>
  <c r="HW118" i="1"/>
  <c r="HX118" i="1"/>
  <c r="HY118" i="1"/>
  <c r="HZ118" i="1"/>
  <c r="IA118" i="1"/>
  <c r="IB118" i="1"/>
  <c r="HT152" i="1"/>
  <c r="HK152" i="1" s="1"/>
  <c r="HU152" i="1"/>
  <c r="HV152" i="1"/>
  <c r="HW152" i="1"/>
  <c r="HX152" i="1"/>
  <c r="HY152" i="1"/>
  <c r="HZ152" i="1"/>
  <c r="IA152" i="1"/>
  <c r="IB152" i="1"/>
  <c r="HT162" i="1"/>
  <c r="HK162" i="1" s="1"/>
  <c r="HU162" i="1"/>
  <c r="HV162" i="1"/>
  <c r="HW162" i="1"/>
  <c r="HX162" i="1"/>
  <c r="HY162" i="1"/>
  <c r="HZ162" i="1"/>
  <c r="IA162" i="1"/>
  <c r="IB162" i="1"/>
  <c r="HT103" i="1"/>
  <c r="HK103" i="1" s="1"/>
  <c r="HU103" i="1"/>
  <c r="HV103" i="1"/>
  <c r="HW103" i="1"/>
  <c r="HX103" i="1"/>
  <c r="HY103" i="1"/>
  <c r="HZ103" i="1"/>
  <c r="IA103" i="1"/>
  <c r="IB103" i="1"/>
  <c r="HT123" i="1"/>
  <c r="HK123" i="1" s="1"/>
  <c r="HU123" i="1"/>
  <c r="HV123" i="1"/>
  <c r="HW123" i="1"/>
  <c r="HX123" i="1"/>
  <c r="HY123" i="1"/>
  <c r="HZ123" i="1"/>
  <c r="IA123" i="1"/>
  <c r="IB123" i="1"/>
  <c r="HT158" i="1"/>
  <c r="HK158" i="1" s="1"/>
  <c r="HU158" i="1"/>
  <c r="HV158" i="1"/>
  <c r="HW158" i="1"/>
  <c r="HX158" i="1"/>
  <c r="HY158" i="1"/>
  <c r="HZ158" i="1"/>
  <c r="IA158" i="1"/>
  <c r="IB158" i="1"/>
  <c r="HT7" i="1"/>
  <c r="HK7" i="1" s="1"/>
  <c r="HU7" i="1"/>
  <c r="HV7" i="1"/>
  <c r="HW7" i="1"/>
  <c r="HX7" i="1"/>
  <c r="HY7" i="1"/>
  <c r="HZ7" i="1"/>
  <c r="IA7" i="1"/>
  <c r="IB7" i="1"/>
  <c r="HT187" i="1"/>
  <c r="HK187" i="1" s="1"/>
  <c r="HU187" i="1"/>
  <c r="HV187" i="1"/>
  <c r="HW187" i="1"/>
  <c r="HX187" i="1"/>
  <c r="HY187" i="1"/>
  <c r="HZ187" i="1"/>
  <c r="IA187" i="1"/>
  <c r="IB187" i="1"/>
  <c r="HT191" i="1"/>
  <c r="HK191" i="1" s="1"/>
  <c r="HU191" i="1"/>
  <c r="HV191" i="1"/>
  <c r="HW191" i="1"/>
  <c r="HX191" i="1"/>
  <c r="HY191" i="1"/>
  <c r="HZ191" i="1"/>
  <c r="IA191" i="1"/>
  <c r="IB191" i="1"/>
  <c r="HT222" i="1"/>
  <c r="HK222" i="1" s="1"/>
  <c r="HU222" i="1"/>
  <c r="HV222" i="1"/>
  <c r="HW222" i="1"/>
  <c r="HX222" i="1"/>
  <c r="HY222" i="1"/>
  <c r="HZ222" i="1"/>
  <c r="IA222" i="1"/>
  <c r="IB222" i="1"/>
  <c r="HT23" i="1"/>
  <c r="HK23" i="1" s="1"/>
  <c r="HU23" i="1"/>
  <c r="HV23" i="1"/>
  <c r="HW23" i="1"/>
  <c r="HX23" i="1"/>
  <c r="HY23" i="1"/>
  <c r="HZ23" i="1"/>
  <c r="IA23" i="1"/>
  <c r="IB23" i="1"/>
  <c r="HT136" i="1"/>
  <c r="HK136" i="1" s="1"/>
  <c r="HU136" i="1"/>
  <c r="HV136" i="1"/>
  <c r="HW136" i="1"/>
  <c r="HX136" i="1"/>
  <c r="HY136" i="1"/>
  <c r="HZ136" i="1"/>
  <c r="IA136" i="1"/>
  <c r="IB136" i="1"/>
  <c r="HT40" i="1"/>
  <c r="HK40" i="1" s="1"/>
  <c r="HU40" i="1"/>
  <c r="HV40" i="1"/>
  <c r="HW40" i="1"/>
  <c r="HX40" i="1"/>
  <c r="HY40" i="1"/>
  <c r="HZ40" i="1"/>
  <c r="IA40" i="1"/>
  <c r="IB40" i="1"/>
  <c r="HT265" i="1"/>
  <c r="HK265" i="1" s="1"/>
  <c r="HU265" i="1"/>
  <c r="HV265" i="1"/>
  <c r="HW265" i="1"/>
  <c r="HX265" i="1"/>
  <c r="HY265" i="1"/>
  <c r="HZ265" i="1"/>
  <c r="IA265" i="1"/>
  <c r="IB265" i="1"/>
  <c r="HT4" i="1"/>
  <c r="HK4" i="1" s="1"/>
  <c r="HU4" i="1"/>
  <c r="HV4" i="1"/>
  <c r="HW4" i="1"/>
  <c r="HX4" i="1"/>
  <c r="HY4" i="1"/>
  <c r="HZ4" i="1"/>
  <c r="IA4" i="1"/>
  <c r="IB4" i="1"/>
  <c r="HT147" i="1"/>
  <c r="HK147" i="1" s="1"/>
  <c r="HU147" i="1"/>
  <c r="HV147" i="1"/>
  <c r="HW147" i="1"/>
  <c r="HX147" i="1"/>
  <c r="HY147" i="1"/>
  <c r="HZ147" i="1"/>
  <c r="IA147" i="1"/>
  <c r="IB147" i="1"/>
  <c r="HT321" i="1"/>
  <c r="HK321" i="1" s="1"/>
  <c r="HU321" i="1"/>
  <c r="HV321" i="1"/>
  <c r="HW321" i="1"/>
  <c r="HX321" i="1"/>
  <c r="HY321" i="1"/>
  <c r="HZ321" i="1"/>
  <c r="IA321" i="1"/>
  <c r="IB321" i="1"/>
  <c r="HT175" i="1"/>
  <c r="HK175" i="1" s="1"/>
  <c r="HU175" i="1"/>
  <c r="HV175" i="1"/>
  <c r="HW175" i="1"/>
  <c r="HX175" i="1"/>
  <c r="HY175" i="1"/>
  <c r="HZ175" i="1"/>
  <c r="IA175" i="1"/>
  <c r="IB175" i="1"/>
  <c r="HT176" i="1"/>
  <c r="HK176" i="1" s="1"/>
  <c r="HU176" i="1"/>
  <c r="HV176" i="1"/>
  <c r="HW176" i="1"/>
  <c r="HX176" i="1"/>
  <c r="HY176" i="1"/>
  <c r="HZ176" i="1"/>
  <c r="IA176" i="1"/>
  <c r="IB176" i="1"/>
  <c r="HT249" i="1"/>
  <c r="HK249" i="1" s="1"/>
  <c r="HU249" i="1"/>
  <c r="HV249" i="1"/>
  <c r="HW249" i="1"/>
  <c r="HX249" i="1"/>
  <c r="HY249" i="1"/>
  <c r="HZ249" i="1"/>
  <c r="IA249" i="1"/>
  <c r="IB249" i="1"/>
  <c r="HT309" i="1"/>
  <c r="HK309" i="1" s="1"/>
  <c r="HU309" i="1"/>
  <c r="HV309" i="1"/>
  <c r="HW309" i="1"/>
  <c r="HX309" i="1"/>
  <c r="HY309" i="1"/>
  <c r="HZ309" i="1"/>
  <c r="IA309" i="1"/>
  <c r="IB309" i="1"/>
  <c r="HT312" i="1"/>
  <c r="HK312" i="1" s="1"/>
  <c r="HU312" i="1"/>
  <c r="HV312" i="1"/>
  <c r="HW312" i="1"/>
  <c r="HX312" i="1"/>
  <c r="HY312" i="1"/>
  <c r="HZ312" i="1"/>
  <c r="IA312" i="1"/>
  <c r="IB312" i="1"/>
  <c r="HT322" i="1"/>
  <c r="HK322" i="1" s="1"/>
  <c r="HU322" i="1"/>
  <c r="HV322" i="1"/>
  <c r="HW322" i="1"/>
  <c r="HX322" i="1"/>
  <c r="HY322" i="1"/>
  <c r="HZ322" i="1"/>
  <c r="IA322" i="1"/>
  <c r="IB322" i="1"/>
  <c r="HT241" i="1"/>
  <c r="HK241" i="1" s="1"/>
  <c r="HU241" i="1"/>
  <c r="HV241" i="1"/>
  <c r="HW241" i="1"/>
  <c r="HX241" i="1"/>
  <c r="HY241" i="1"/>
  <c r="HZ241" i="1"/>
  <c r="IA241" i="1"/>
  <c r="IB241" i="1"/>
  <c r="HT266" i="1"/>
  <c r="HK266" i="1" s="1"/>
  <c r="HU266" i="1"/>
  <c r="HV266" i="1"/>
  <c r="HW266" i="1"/>
  <c r="HX266" i="1"/>
  <c r="HY266" i="1"/>
  <c r="HZ266" i="1"/>
  <c r="IA266" i="1"/>
  <c r="IB266" i="1"/>
  <c r="HT313" i="1"/>
  <c r="HK313" i="1" s="1"/>
  <c r="HU313" i="1"/>
  <c r="HV313" i="1"/>
  <c r="HW313" i="1"/>
  <c r="HX313" i="1"/>
  <c r="HY313" i="1"/>
  <c r="HZ313" i="1"/>
  <c r="IA313" i="1"/>
  <c r="IB313" i="1"/>
  <c r="HT34" i="1"/>
  <c r="HK34" i="1" s="1"/>
  <c r="HU34" i="1"/>
  <c r="HV34" i="1"/>
  <c r="HW34" i="1"/>
  <c r="HX34" i="1"/>
  <c r="HY34" i="1"/>
  <c r="HZ34" i="1"/>
  <c r="IA34" i="1"/>
  <c r="IB34" i="1"/>
  <c r="HT235" i="1"/>
  <c r="HK235" i="1" s="1"/>
  <c r="HU235" i="1"/>
  <c r="HV235" i="1"/>
  <c r="HW235" i="1"/>
  <c r="HX235" i="1"/>
  <c r="HY235" i="1"/>
  <c r="HZ235" i="1"/>
  <c r="IA235" i="1"/>
  <c r="IB235" i="1"/>
  <c r="HT52" i="1"/>
  <c r="HK52" i="1" s="1"/>
  <c r="HU52" i="1"/>
  <c r="HV52" i="1"/>
  <c r="HW52" i="1"/>
  <c r="HX52" i="1"/>
  <c r="HY52" i="1"/>
  <c r="HZ52" i="1"/>
  <c r="IA52" i="1"/>
  <c r="IB52" i="1"/>
  <c r="HT245" i="1"/>
  <c r="HK245" i="1" s="1"/>
  <c r="HU245" i="1"/>
  <c r="HV245" i="1"/>
  <c r="HW245" i="1"/>
  <c r="HX245" i="1"/>
  <c r="HY245" i="1"/>
  <c r="HZ245" i="1"/>
  <c r="IA245" i="1"/>
  <c r="IB245" i="1"/>
  <c r="HT84" i="1"/>
  <c r="HK84" i="1" s="1"/>
  <c r="HU84" i="1"/>
  <c r="HV84" i="1"/>
  <c r="HW84" i="1"/>
  <c r="HX84" i="1"/>
  <c r="HY84" i="1"/>
  <c r="HZ84" i="1"/>
  <c r="IA84" i="1"/>
  <c r="IB84" i="1"/>
  <c r="HT165" i="1"/>
  <c r="HK165" i="1" s="1"/>
  <c r="HU165" i="1"/>
  <c r="HV165" i="1"/>
  <c r="HW165" i="1"/>
  <c r="HX165" i="1"/>
  <c r="HY165" i="1"/>
  <c r="HZ165" i="1"/>
  <c r="IA165" i="1"/>
  <c r="IB165" i="1"/>
  <c r="HT37" i="1"/>
  <c r="HK37" i="1" s="1"/>
  <c r="HU37" i="1"/>
  <c r="HV37" i="1"/>
  <c r="HW37" i="1"/>
  <c r="HX37" i="1"/>
  <c r="HY37" i="1"/>
  <c r="HZ37" i="1"/>
  <c r="IA37" i="1"/>
  <c r="IB37" i="1"/>
  <c r="HT112" i="1"/>
  <c r="HK112" i="1" s="1"/>
  <c r="HU112" i="1"/>
  <c r="HV112" i="1"/>
  <c r="HW112" i="1"/>
  <c r="HX112" i="1"/>
  <c r="HY112" i="1"/>
  <c r="HZ112" i="1"/>
  <c r="IA112" i="1"/>
  <c r="IB112" i="1"/>
  <c r="HT161" i="1"/>
  <c r="HK161" i="1" s="1"/>
  <c r="HU161" i="1"/>
  <c r="HV161" i="1"/>
  <c r="HW161" i="1"/>
  <c r="HX161" i="1"/>
  <c r="HY161" i="1"/>
  <c r="HZ161" i="1"/>
  <c r="IA161" i="1"/>
  <c r="IB161" i="1"/>
  <c r="HT236" i="1"/>
  <c r="HK236" i="1" s="1"/>
  <c r="HU236" i="1"/>
  <c r="HV236" i="1"/>
  <c r="HW236" i="1"/>
  <c r="HX236" i="1"/>
  <c r="HY236" i="1"/>
  <c r="HZ236" i="1"/>
  <c r="IA236" i="1"/>
  <c r="IB236" i="1"/>
  <c r="HT45" i="1"/>
  <c r="HK45" i="1" s="1"/>
  <c r="HU45" i="1"/>
  <c r="HV45" i="1"/>
  <c r="HW45" i="1"/>
  <c r="HX45" i="1"/>
  <c r="HY45" i="1"/>
  <c r="HZ45" i="1"/>
  <c r="IA45" i="1"/>
  <c r="IB45" i="1"/>
  <c r="HT325" i="1"/>
  <c r="HK325" i="1" s="1"/>
  <c r="HU325" i="1"/>
  <c r="HV325" i="1"/>
  <c r="HW325" i="1"/>
  <c r="HX325" i="1"/>
  <c r="HY325" i="1"/>
  <c r="HZ325" i="1"/>
  <c r="IA325" i="1"/>
  <c r="IB325" i="1"/>
  <c r="HT30" i="1"/>
  <c r="HK30" i="1" s="1"/>
  <c r="HU30" i="1"/>
  <c r="HV30" i="1"/>
  <c r="HW30" i="1"/>
  <c r="HX30" i="1"/>
  <c r="HY30" i="1"/>
  <c r="HZ30" i="1"/>
  <c r="IA30" i="1"/>
  <c r="IB30" i="1"/>
  <c r="HT142" i="1"/>
  <c r="HK142" i="1" s="1"/>
  <c r="HU142" i="1"/>
  <c r="HV142" i="1"/>
  <c r="HW142" i="1"/>
  <c r="HX142" i="1"/>
  <c r="HY142" i="1"/>
  <c r="HZ142" i="1"/>
  <c r="IA142" i="1"/>
  <c r="IB142" i="1"/>
  <c r="HT284" i="1"/>
  <c r="HK284" i="1" s="1"/>
  <c r="HU284" i="1"/>
  <c r="HV284" i="1"/>
  <c r="HW284" i="1"/>
  <c r="HX284" i="1"/>
  <c r="HY284" i="1"/>
  <c r="HZ284" i="1"/>
  <c r="IA284" i="1"/>
  <c r="IB284" i="1"/>
  <c r="HT78" i="1"/>
  <c r="HK78" i="1" s="1"/>
  <c r="HU78" i="1"/>
  <c r="HV78" i="1"/>
  <c r="HW78" i="1"/>
  <c r="HX78" i="1"/>
  <c r="HY78" i="1"/>
  <c r="HZ78" i="1"/>
  <c r="IA78" i="1"/>
  <c r="IB78" i="1"/>
  <c r="HT261" i="1"/>
  <c r="HK261" i="1" s="1"/>
  <c r="HU261" i="1"/>
  <c r="HV261" i="1"/>
  <c r="HW261" i="1"/>
  <c r="HX261" i="1"/>
  <c r="HY261" i="1"/>
  <c r="HZ261" i="1"/>
  <c r="IA261" i="1"/>
  <c r="IB261" i="1"/>
  <c r="HT159" i="1"/>
  <c r="HK159" i="1" s="1"/>
  <c r="HU159" i="1"/>
  <c r="HV159" i="1"/>
  <c r="HW159" i="1"/>
  <c r="HX159" i="1"/>
  <c r="HY159" i="1"/>
  <c r="HZ159" i="1"/>
  <c r="IA159" i="1"/>
  <c r="IB159" i="1"/>
  <c r="HT250" i="1"/>
  <c r="HK250" i="1" s="1"/>
  <c r="HU250" i="1"/>
  <c r="HV250" i="1"/>
  <c r="HW250" i="1"/>
  <c r="HX250" i="1"/>
  <c r="HY250" i="1"/>
  <c r="HZ250" i="1"/>
  <c r="IA250" i="1"/>
  <c r="IB250" i="1"/>
  <c r="HT33" i="1"/>
  <c r="HK33" i="1" s="1"/>
  <c r="HU33" i="1"/>
  <c r="HV33" i="1"/>
  <c r="HW33" i="1"/>
  <c r="HX33" i="1"/>
  <c r="HY33" i="1"/>
  <c r="HZ33" i="1"/>
  <c r="IA33" i="1"/>
  <c r="IB33" i="1"/>
  <c r="HT170" i="1"/>
  <c r="HK170" i="1" s="1"/>
  <c r="HU170" i="1"/>
  <c r="HV170" i="1"/>
  <c r="HW170" i="1"/>
  <c r="HX170" i="1"/>
  <c r="HY170" i="1"/>
  <c r="HZ170" i="1"/>
  <c r="IA170" i="1"/>
  <c r="IB170" i="1"/>
  <c r="HT195" i="1"/>
  <c r="HK195" i="1" s="1"/>
  <c r="HU195" i="1"/>
  <c r="HV195" i="1"/>
  <c r="HW195" i="1"/>
  <c r="HX195" i="1"/>
  <c r="HY195" i="1"/>
  <c r="HZ195" i="1"/>
  <c r="IA195" i="1"/>
  <c r="IB195" i="1"/>
  <c r="HT82" i="1"/>
  <c r="HK82" i="1" s="1"/>
  <c r="HU82" i="1"/>
  <c r="HV82" i="1"/>
  <c r="HW82" i="1"/>
  <c r="HX82" i="1"/>
  <c r="HY82" i="1"/>
  <c r="HZ82" i="1"/>
  <c r="IA82" i="1"/>
  <c r="IB82" i="1"/>
  <c r="HT149" i="1"/>
  <c r="HK149" i="1" s="1"/>
  <c r="HU149" i="1"/>
  <c r="HV149" i="1"/>
  <c r="HW149" i="1"/>
  <c r="HX149" i="1"/>
  <c r="HY149" i="1"/>
  <c r="HZ149" i="1"/>
  <c r="IA149" i="1"/>
  <c r="IB149" i="1"/>
  <c r="HT318" i="1"/>
  <c r="HK318" i="1" s="1"/>
  <c r="HU318" i="1"/>
  <c r="HV318" i="1"/>
  <c r="HW318" i="1"/>
  <c r="HX318" i="1"/>
  <c r="HY318" i="1"/>
  <c r="HZ318" i="1"/>
  <c r="IA318" i="1"/>
  <c r="IB318" i="1"/>
  <c r="HT18" i="1"/>
  <c r="HK18" i="1" s="1"/>
  <c r="HU18" i="1"/>
  <c r="HV18" i="1"/>
  <c r="HW18" i="1"/>
  <c r="HX18" i="1"/>
  <c r="HY18" i="1"/>
  <c r="HZ18" i="1"/>
  <c r="IA18" i="1"/>
  <c r="IB18" i="1"/>
  <c r="HT46" i="1"/>
  <c r="HK46" i="1" s="1"/>
  <c r="HU46" i="1"/>
  <c r="HV46" i="1"/>
  <c r="HW46" i="1"/>
  <c r="HX46" i="1"/>
  <c r="HY46" i="1"/>
  <c r="HZ46" i="1"/>
  <c r="IA46" i="1"/>
  <c r="IB46" i="1"/>
  <c r="HT47" i="1"/>
  <c r="HK47" i="1" s="1"/>
  <c r="HU47" i="1"/>
  <c r="HV47" i="1"/>
  <c r="HW47" i="1"/>
  <c r="HX47" i="1"/>
  <c r="HY47" i="1"/>
  <c r="HZ47" i="1"/>
  <c r="IA47" i="1"/>
  <c r="IB47" i="1"/>
  <c r="HT48" i="1"/>
  <c r="HK48" i="1" s="1"/>
  <c r="HU48" i="1"/>
  <c r="HV48" i="1"/>
  <c r="HW48" i="1"/>
  <c r="HX48" i="1"/>
  <c r="HY48" i="1"/>
  <c r="HZ48" i="1"/>
  <c r="IA48" i="1"/>
  <c r="IB48" i="1"/>
  <c r="HT141" i="1"/>
  <c r="HK141" i="1" s="1"/>
  <c r="HU141" i="1"/>
  <c r="HV141" i="1"/>
  <c r="HW141" i="1"/>
  <c r="HX141" i="1"/>
  <c r="HY141" i="1"/>
  <c r="HZ141" i="1"/>
  <c r="IA141" i="1"/>
  <c r="IB141" i="1"/>
  <c r="HT182" i="1"/>
  <c r="HK182" i="1" s="1"/>
  <c r="HU182" i="1"/>
  <c r="HV182" i="1"/>
  <c r="HW182" i="1"/>
  <c r="HX182" i="1"/>
  <c r="HY182" i="1"/>
  <c r="HZ182" i="1"/>
  <c r="IA182" i="1"/>
  <c r="IB182" i="1"/>
  <c r="HT237" i="1"/>
  <c r="HK237" i="1" s="1"/>
  <c r="HU237" i="1"/>
  <c r="HV237" i="1"/>
  <c r="HW237" i="1"/>
  <c r="HX237" i="1"/>
  <c r="HY237" i="1"/>
  <c r="HZ237" i="1"/>
  <c r="IA237" i="1"/>
  <c r="IB237" i="1"/>
  <c r="HT256" i="1"/>
  <c r="HK256" i="1" s="1"/>
  <c r="HU256" i="1"/>
  <c r="HV256" i="1"/>
  <c r="HW256" i="1"/>
  <c r="HX256" i="1"/>
  <c r="HY256" i="1"/>
  <c r="HZ256" i="1"/>
  <c r="IA256" i="1"/>
  <c r="IB256" i="1"/>
  <c r="HT288" i="1"/>
  <c r="HK288" i="1" s="1"/>
  <c r="HU288" i="1"/>
  <c r="HV288" i="1"/>
  <c r="HW288" i="1"/>
  <c r="HX288" i="1"/>
  <c r="HY288" i="1"/>
  <c r="HZ288" i="1"/>
  <c r="IA288" i="1"/>
  <c r="IB288" i="1"/>
  <c r="HT315" i="1"/>
  <c r="HK315" i="1" s="1"/>
  <c r="HU315" i="1"/>
  <c r="HV315" i="1"/>
  <c r="HW315" i="1"/>
  <c r="HX315" i="1"/>
  <c r="HY315" i="1"/>
  <c r="HZ315" i="1"/>
  <c r="IA315" i="1"/>
  <c r="IB315" i="1"/>
  <c r="HT17" i="1"/>
  <c r="HK17" i="1" s="1"/>
  <c r="HU17" i="1"/>
  <c r="HV17" i="1"/>
  <c r="HW17" i="1"/>
  <c r="HX17" i="1"/>
  <c r="HY17" i="1"/>
  <c r="HZ17" i="1"/>
  <c r="IA17" i="1"/>
  <c r="IB17" i="1"/>
  <c r="HT192" i="1"/>
  <c r="HK192" i="1" s="1"/>
  <c r="HU192" i="1"/>
  <c r="HV192" i="1"/>
  <c r="HW192" i="1"/>
  <c r="HX192" i="1"/>
  <c r="HY192" i="1"/>
  <c r="HZ192" i="1"/>
  <c r="IA192" i="1"/>
  <c r="IB192" i="1"/>
  <c r="HT9" i="1"/>
  <c r="HK9" i="1" s="1"/>
  <c r="HU9" i="1"/>
  <c r="HV9" i="1"/>
  <c r="HW9" i="1"/>
  <c r="HX9" i="1"/>
  <c r="HY9" i="1"/>
  <c r="HZ9" i="1"/>
  <c r="IA9" i="1"/>
  <c r="IB9" i="1"/>
  <c r="HT12" i="1"/>
  <c r="HK12" i="1" s="1"/>
  <c r="HU12" i="1"/>
  <c r="HV12" i="1"/>
  <c r="HW12" i="1"/>
  <c r="HX12" i="1"/>
  <c r="HY12" i="1"/>
  <c r="HZ12" i="1"/>
  <c r="IA12" i="1"/>
  <c r="IB12" i="1"/>
  <c r="HT280" i="1"/>
  <c r="HK280" i="1" s="1"/>
  <c r="HU280" i="1"/>
  <c r="HV280" i="1"/>
  <c r="HW280" i="1"/>
  <c r="HX280" i="1"/>
  <c r="HY280" i="1"/>
  <c r="HZ280" i="1"/>
  <c r="IA280" i="1"/>
  <c r="IB280" i="1"/>
  <c r="HT57" i="1"/>
  <c r="HK57" i="1" s="1"/>
  <c r="HU57" i="1"/>
  <c r="HV57" i="1"/>
  <c r="HW57" i="1"/>
  <c r="HX57" i="1"/>
  <c r="HY57" i="1"/>
  <c r="HZ57" i="1"/>
  <c r="IA57" i="1"/>
  <c r="IB57" i="1"/>
  <c r="HT145" i="1"/>
  <c r="HK145" i="1" s="1"/>
  <c r="HU145" i="1"/>
  <c r="HV145" i="1"/>
  <c r="HW145" i="1"/>
  <c r="HX145" i="1"/>
  <c r="HY145" i="1"/>
  <c r="HZ145" i="1"/>
  <c r="IA145" i="1"/>
  <c r="IB145" i="1"/>
  <c r="HT273" i="1"/>
  <c r="HK273" i="1" s="1"/>
  <c r="HU273" i="1"/>
  <c r="HV273" i="1"/>
  <c r="HW273" i="1"/>
  <c r="HX273" i="1"/>
  <c r="HY273" i="1"/>
  <c r="HZ273" i="1"/>
  <c r="IA273" i="1"/>
  <c r="IB273" i="1"/>
  <c r="HT26" i="1"/>
  <c r="HK26" i="1" s="1"/>
  <c r="HU26" i="1"/>
  <c r="HV26" i="1"/>
  <c r="HW26" i="1"/>
  <c r="HX26" i="1"/>
  <c r="HY26" i="1"/>
  <c r="HZ26" i="1"/>
  <c r="IA26" i="1"/>
  <c r="IB26" i="1"/>
  <c r="HT31" i="1"/>
  <c r="HK31" i="1" s="1"/>
  <c r="HU31" i="1"/>
  <c r="HV31" i="1"/>
  <c r="HW31" i="1"/>
  <c r="HX31" i="1"/>
  <c r="HY31" i="1"/>
  <c r="HZ31" i="1"/>
  <c r="IA31" i="1"/>
  <c r="IB31" i="1"/>
  <c r="HT66" i="1"/>
  <c r="HK66" i="1" s="1"/>
  <c r="HU66" i="1"/>
  <c r="HV66" i="1"/>
  <c r="HW66" i="1"/>
  <c r="HX66" i="1"/>
  <c r="HY66" i="1"/>
  <c r="HZ66" i="1"/>
  <c r="IA66" i="1"/>
  <c r="IB66" i="1"/>
  <c r="HT75" i="1"/>
  <c r="HK75" i="1" s="1"/>
  <c r="HU75" i="1"/>
  <c r="HV75" i="1"/>
  <c r="HW75" i="1"/>
  <c r="HX75" i="1"/>
  <c r="HY75" i="1"/>
  <c r="HZ75" i="1"/>
  <c r="IA75" i="1"/>
  <c r="IB75" i="1"/>
  <c r="HT100" i="1"/>
  <c r="HK100" i="1" s="1"/>
  <c r="HU100" i="1"/>
  <c r="HV100" i="1"/>
  <c r="HW100" i="1"/>
  <c r="HX100" i="1"/>
  <c r="HY100" i="1"/>
  <c r="HZ100" i="1"/>
  <c r="IA100" i="1"/>
  <c r="IB100" i="1"/>
  <c r="HT61" i="1"/>
  <c r="HK61" i="1" s="1"/>
  <c r="HU61" i="1"/>
  <c r="HV61" i="1"/>
  <c r="HW61" i="1"/>
  <c r="HX61" i="1"/>
  <c r="HY61" i="1"/>
  <c r="HZ61" i="1"/>
  <c r="IA61" i="1"/>
  <c r="IB61" i="1"/>
  <c r="HT119" i="1"/>
  <c r="HK119" i="1" s="1"/>
  <c r="HU119" i="1"/>
  <c r="HV119" i="1"/>
  <c r="HW119" i="1"/>
  <c r="HX119" i="1"/>
  <c r="HY119" i="1"/>
  <c r="HZ119" i="1"/>
  <c r="IA119" i="1"/>
  <c r="IB119" i="1"/>
  <c r="HT55" i="1"/>
  <c r="HK55" i="1" s="1"/>
  <c r="HU55" i="1"/>
  <c r="HV55" i="1"/>
  <c r="HW55" i="1"/>
  <c r="HX55" i="1"/>
  <c r="HY55" i="1"/>
  <c r="HZ55" i="1"/>
  <c r="IA55" i="1"/>
  <c r="IB55" i="1"/>
  <c r="HT127" i="1"/>
  <c r="HK127" i="1" s="1"/>
  <c r="HU127" i="1"/>
  <c r="HV127" i="1"/>
  <c r="HW127" i="1"/>
  <c r="HX127" i="1"/>
  <c r="HY127" i="1"/>
  <c r="HZ127" i="1"/>
  <c r="IA127" i="1"/>
  <c r="IB127" i="1"/>
  <c r="HT299" i="1"/>
  <c r="HK299" i="1" s="1"/>
  <c r="HU299" i="1"/>
  <c r="HV299" i="1"/>
  <c r="HW299" i="1"/>
  <c r="HX299" i="1"/>
  <c r="HY299" i="1"/>
  <c r="HZ299" i="1"/>
  <c r="IA299" i="1"/>
  <c r="IB299" i="1"/>
  <c r="HT64" i="1"/>
  <c r="HK64" i="1" s="1"/>
  <c r="HU64" i="1"/>
  <c r="HV64" i="1"/>
  <c r="HW64" i="1"/>
  <c r="HX64" i="1"/>
  <c r="HY64" i="1"/>
  <c r="HZ64" i="1"/>
  <c r="IA64" i="1"/>
  <c r="IB64" i="1"/>
  <c r="HT278" i="1"/>
  <c r="HK278" i="1" s="1"/>
  <c r="HU278" i="1"/>
  <c r="HV278" i="1"/>
  <c r="HW278" i="1"/>
  <c r="HX278" i="1"/>
  <c r="HY278" i="1"/>
  <c r="HZ278" i="1"/>
  <c r="IA278" i="1"/>
  <c r="IB278" i="1"/>
  <c r="HT285" i="1"/>
  <c r="HK285" i="1" s="1"/>
  <c r="HU285" i="1"/>
  <c r="HV285" i="1"/>
  <c r="HW285" i="1"/>
  <c r="HX285" i="1"/>
  <c r="HY285" i="1"/>
  <c r="HZ285" i="1"/>
  <c r="IA285" i="1"/>
  <c r="IB285" i="1"/>
  <c r="HT303" i="1"/>
  <c r="HK303" i="1" s="1"/>
  <c r="HU303" i="1"/>
  <c r="HV303" i="1"/>
  <c r="HW303" i="1"/>
  <c r="HX303" i="1"/>
  <c r="HY303" i="1"/>
  <c r="HZ303" i="1"/>
  <c r="IA303" i="1"/>
  <c r="IB303" i="1"/>
  <c r="HT124" i="1"/>
  <c r="HK124" i="1" s="1"/>
  <c r="HU124" i="1"/>
  <c r="HV124" i="1"/>
  <c r="HW124" i="1"/>
  <c r="HX124" i="1"/>
  <c r="HY124" i="1"/>
  <c r="HZ124" i="1"/>
  <c r="IA124" i="1"/>
  <c r="IB124" i="1"/>
  <c r="HT305" i="1"/>
  <c r="HK305" i="1" s="1"/>
  <c r="HU305" i="1"/>
  <c r="HV305" i="1"/>
  <c r="HW305" i="1"/>
  <c r="HX305" i="1"/>
  <c r="HY305" i="1"/>
  <c r="HZ305" i="1"/>
  <c r="IA305" i="1"/>
  <c r="IB305" i="1"/>
  <c r="HT199" i="1"/>
  <c r="HK199" i="1" s="1"/>
  <c r="HU199" i="1"/>
  <c r="HV199" i="1"/>
  <c r="HW199" i="1"/>
  <c r="HX199" i="1"/>
  <c r="HY199" i="1"/>
  <c r="HZ199" i="1"/>
  <c r="IA199" i="1"/>
  <c r="IB199" i="1"/>
  <c r="HT28" i="1"/>
  <c r="HK28" i="1" s="1"/>
  <c r="HU28" i="1"/>
  <c r="HV28" i="1"/>
  <c r="HW28" i="1"/>
  <c r="HX28" i="1"/>
  <c r="HY28" i="1"/>
  <c r="HZ28" i="1"/>
  <c r="IA28" i="1"/>
  <c r="IB28" i="1"/>
  <c r="HT86" i="1"/>
  <c r="HK86" i="1" s="1"/>
  <c r="HU86" i="1"/>
  <c r="HV86" i="1"/>
  <c r="HW86" i="1"/>
  <c r="HX86" i="1"/>
  <c r="HY86" i="1"/>
  <c r="HZ86" i="1"/>
  <c r="IA86" i="1"/>
  <c r="IB86" i="1"/>
  <c r="HT144" i="1"/>
  <c r="HK144" i="1" s="1"/>
  <c r="HU144" i="1"/>
  <c r="HV144" i="1"/>
  <c r="HW144" i="1"/>
  <c r="HX144" i="1"/>
  <c r="HY144" i="1"/>
  <c r="HZ144" i="1"/>
  <c r="IA144" i="1"/>
  <c r="IB144" i="1"/>
  <c r="HT210" i="1"/>
  <c r="HK210" i="1" s="1"/>
  <c r="HU210" i="1"/>
  <c r="HV210" i="1"/>
  <c r="HW210" i="1"/>
  <c r="HX210" i="1"/>
  <c r="HY210" i="1"/>
  <c r="HZ210" i="1"/>
  <c r="IA210" i="1"/>
  <c r="IB210" i="1"/>
  <c r="HT6" i="1"/>
  <c r="HK6" i="1" s="1"/>
  <c r="HU6" i="1"/>
  <c r="HV6" i="1"/>
  <c r="HW6" i="1"/>
  <c r="HX6" i="1"/>
  <c r="HY6" i="1"/>
  <c r="HZ6" i="1"/>
  <c r="IA6" i="1"/>
  <c r="IB6" i="1"/>
  <c r="HT204" i="1"/>
  <c r="HK204" i="1" s="1"/>
  <c r="HU204" i="1"/>
  <c r="HV204" i="1"/>
  <c r="HW204" i="1"/>
  <c r="HX204" i="1"/>
  <c r="HY204" i="1"/>
  <c r="HZ204" i="1"/>
  <c r="IA204" i="1"/>
  <c r="IB204" i="1"/>
  <c r="HT292" i="1"/>
  <c r="HK292" i="1" s="1"/>
  <c r="HU292" i="1"/>
  <c r="HV292" i="1"/>
  <c r="HW292" i="1"/>
  <c r="HX292" i="1"/>
  <c r="HY292" i="1"/>
  <c r="HZ292" i="1"/>
  <c r="IA292" i="1"/>
  <c r="IB292" i="1"/>
  <c r="HT272" i="1"/>
  <c r="HK272" i="1" s="1"/>
  <c r="HU272" i="1"/>
  <c r="HV272" i="1"/>
  <c r="HW272" i="1"/>
  <c r="HX272" i="1"/>
  <c r="HY272" i="1"/>
  <c r="HZ272" i="1"/>
  <c r="IA272" i="1"/>
  <c r="IB272" i="1"/>
  <c r="HT290" i="1"/>
  <c r="HK290" i="1" s="1"/>
  <c r="HU290" i="1"/>
  <c r="HV290" i="1"/>
  <c r="HW290" i="1"/>
  <c r="HX290" i="1"/>
  <c r="HY290" i="1"/>
  <c r="HZ290" i="1"/>
  <c r="IA290" i="1"/>
  <c r="IB290" i="1"/>
  <c r="HT99" i="1"/>
  <c r="HK99" i="1" s="1"/>
  <c r="HU99" i="1"/>
  <c r="HV99" i="1"/>
  <c r="HW99" i="1"/>
  <c r="HX99" i="1"/>
  <c r="HY99" i="1"/>
  <c r="HZ99" i="1"/>
  <c r="IA99" i="1"/>
  <c r="IB99" i="1"/>
  <c r="HT174" i="1"/>
  <c r="HK174" i="1" s="1"/>
  <c r="HU174" i="1"/>
  <c r="HV174" i="1"/>
  <c r="HW174" i="1"/>
  <c r="HX174" i="1"/>
  <c r="HY174" i="1"/>
  <c r="HZ174" i="1"/>
  <c r="IA174" i="1"/>
  <c r="IB174" i="1"/>
  <c r="HT242" i="1"/>
  <c r="HK242" i="1" s="1"/>
  <c r="HU242" i="1"/>
  <c r="HV242" i="1"/>
  <c r="HW242" i="1"/>
  <c r="HX242" i="1"/>
  <c r="HY242" i="1"/>
  <c r="HZ242" i="1"/>
  <c r="IA242" i="1"/>
  <c r="IB242" i="1"/>
  <c r="HT304" i="1"/>
  <c r="HK304" i="1" s="1"/>
  <c r="HU304" i="1"/>
  <c r="HV304" i="1"/>
  <c r="HW304" i="1"/>
  <c r="HX304" i="1"/>
  <c r="HY304" i="1"/>
  <c r="HZ304" i="1"/>
  <c r="IA304" i="1"/>
  <c r="IB304" i="1"/>
  <c r="HT20" i="1"/>
  <c r="HK20" i="1" s="1"/>
  <c r="HU20" i="1"/>
  <c r="HV20" i="1"/>
  <c r="HW20" i="1"/>
  <c r="HX20" i="1"/>
  <c r="HY20" i="1"/>
  <c r="HZ20" i="1"/>
  <c r="IA20" i="1"/>
  <c r="IB20" i="1"/>
  <c r="HT95" i="1"/>
  <c r="HK95" i="1" s="1"/>
  <c r="HU95" i="1"/>
  <c r="HV95" i="1"/>
  <c r="HW95" i="1"/>
  <c r="HX95" i="1"/>
  <c r="HY95" i="1"/>
  <c r="HZ95" i="1"/>
  <c r="IA95" i="1"/>
  <c r="IB95" i="1"/>
  <c r="HT97" i="1"/>
  <c r="HK97" i="1" s="1"/>
  <c r="HU97" i="1"/>
  <c r="HV97" i="1"/>
  <c r="HW97" i="1"/>
  <c r="HX97" i="1"/>
  <c r="HY97" i="1"/>
  <c r="HZ97" i="1"/>
  <c r="IA97" i="1"/>
  <c r="IB97" i="1"/>
  <c r="HT79" i="1"/>
  <c r="HK79" i="1" s="1"/>
  <c r="HU79" i="1"/>
  <c r="HV79" i="1"/>
  <c r="HW79" i="1"/>
  <c r="HX79" i="1"/>
  <c r="HY79" i="1"/>
  <c r="HZ79" i="1"/>
  <c r="IA79" i="1"/>
  <c r="IB79" i="1"/>
  <c r="HT54" i="1"/>
  <c r="HK54" i="1" s="1"/>
  <c r="HU54" i="1"/>
  <c r="HV54" i="1"/>
  <c r="HW54" i="1"/>
  <c r="HX54" i="1"/>
  <c r="HY54" i="1"/>
  <c r="HZ54" i="1"/>
  <c r="IA54" i="1"/>
  <c r="IB54" i="1"/>
  <c r="HT60" i="1"/>
  <c r="HK60" i="1" s="1"/>
  <c r="HU60" i="1"/>
  <c r="HV60" i="1"/>
  <c r="HW60" i="1"/>
  <c r="HX60" i="1"/>
  <c r="HY60" i="1"/>
  <c r="HZ60" i="1"/>
  <c r="IA60" i="1"/>
  <c r="IB60" i="1"/>
  <c r="HT217" i="1"/>
  <c r="HK217" i="1" s="1"/>
  <c r="HU217" i="1"/>
  <c r="HV217" i="1"/>
  <c r="HW217" i="1"/>
  <c r="HX217" i="1"/>
  <c r="HY217" i="1"/>
  <c r="HZ217" i="1"/>
  <c r="IA217" i="1"/>
  <c r="IB217" i="1"/>
  <c r="HT260" i="1"/>
  <c r="HK260" i="1" s="1"/>
  <c r="HU260" i="1"/>
  <c r="HV260" i="1"/>
  <c r="HW260" i="1"/>
  <c r="HX260" i="1"/>
  <c r="HY260" i="1"/>
  <c r="HZ260" i="1"/>
  <c r="IA260" i="1"/>
  <c r="IB260" i="1"/>
  <c r="HT14" i="1"/>
  <c r="HK14" i="1" s="1"/>
  <c r="HU14" i="1"/>
  <c r="HV14" i="1"/>
  <c r="HW14" i="1"/>
  <c r="HX14" i="1"/>
  <c r="HY14" i="1"/>
  <c r="HZ14" i="1"/>
  <c r="IA14" i="1"/>
  <c r="IB14" i="1"/>
  <c r="HT227" i="1"/>
  <c r="HK227" i="1" s="1"/>
  <c r="HU227" i="1"/>
  <c r="HV227" i="1"/>
  <c r="HW227" i="1"/>
  <c r="HX227" i="1"/>
  <c r="HY227" i="1"/>
  <c r="HZ227" i="1"/>
  <c r="IA227" i="1"/>
  <c r="IB227" i="1"/>
  <c r="HT3" i="1"/>
  <c r="HK3" i="1" s="1"/>
  <c r="HU3" i="1"/>
  <c r="HV3" i="1"/>
  <c r="HW3" i="1"/>
  <c r="HX3" i="1"/>
  <c r="HY3" i="1"/>
  <c r="HZ3" i="1"/>
  <c r="IA3" i="1"/>
  <c r="IB3" i="1"/>
  <c r="HT219" i="1"/>
  <c r="HK219" i="1" s="1"/>
  <c r="HU219" i="1"/>
  <c r="HV219" i="1"/>
  <c r="HW219" i="1"/>
  <c r="HX219" i="1"/>
  <c r="HY219" i="1"/>
  <c r="HZ219" i="1"/>
  <c r="IA219" i="1"/>
  <c r="IB219" i="1"/>
  <c r="HT153" i="1"/>
  <c r="HK153" i="1" s="1"/>
  <c r="HU153" i="1"/>
  <c r="HV153" i="1"/>
  <c r="HW153" i="1"/>
  <c r="HX153" i="1"/>
  <c r="HY153" i="1"/>
  <c r="HZ153" i="1"/>
  <c r="IA153" i="1"/>
  <c r="IB153" i="1"/>
  <c r="HT167" i="1"/>
  <c r="HK167" i="1" s="1"/>
  <c r="HU167" i="1"/>
  <c r="HV167" i="1"/>
  <c r="HW167" i="1"/>
  <c r="HX167" i="1"/>
  <c r="HY167" i="1"/>
  <c r="HZ167" i="1"/>
  <c r="IA167" i="1"/>
  <c r="IB167" i="1"/>
  <c r="HT255" i="1"/>
  <c r="HK255" i="1" s="1"/>
  <c r="HU255" i="1"/>
  <c r="HV255" i="1"/>
  <c r="HW255" i="1"/>
  <c r="HX255" i="1"/>
  <c r="HY255" i="1"/>
  <c r="HZ255" i="1"/>
  <c r="IA255" i="1"/>
  <c r="IB255" i="1"/>
  <c r="HT300" i="1"/>
  <c r="HK300" i="1" s="1"/>
  <c r="HU300" i="1"/>
  <c r="HV300" i="1"/>
  <c r="HW300" i="1"/>
  <c r="HX300" i="1"/>
  <c r="HY300" i="1"/>
  <c r="HZ300" i="1"/>
  <c r="IA300" i="1"/>
  <c r="IB300" i="1"/>
  <c r="HT328" i="1"/>
  <c r="HK328" i="1" s="1"/>
  <c r="HU328" i="1"/>
  <c r="HV328" i="1"/>
  <c r="HW328" i="1"/>
  <c r="HX328" i="1"/>
  <c r="HY328" i="1"/>
  <c r="HZ328" i="1"/>
  <c r="IA328" i="1"/>
  <c r="IB328" i="1"/>
  <c r="HT15" i="1"/>
  <c r="HK15" i="1" s="1"/>
  <c r="HU15" i="1"/>
  <c r="HV15" i="1"/>
  <c r="HW15" i="1"/>
  <c r="HX15" i="1"/>
  <c r="HY15" i="1"/>
  <c r="HZ15" i="1"/>
  <c r="IA15" i="1"/>
  <c r="IB15" i="1"/>
  <c r="HT116" i="1"/>
  <c r="HK116" i="1" s="1"/>
  <c r="HU116" i="1"/>
  <c r="HV116" i="1"/>
  <c r="HW116" i="1"/>
  <c r="HX116" i="1"/>
  <c r="HY116" i="1"/>
  <c r="HZ116" i="1"/>
  <c r="IA116" i="1"/>
  <c r="IB116" i="1"/>
  <c r="HT247" i="1"/>
  <c r="HK247" i="1" s="1"/>
  <c r="HU247" i="1"/>
  <c r="HV247" i="1"/>
  <c r="HW247" i="1"/>
  <c r="HX247" i="1"/>
  <c r="HY247" i="1"/>
  <c r="HZ247" i="1"/>
  <c r="IA247" i="1"/>
  <c r="IB247" i="1"/>
  <c r="HT262" i="1"/>
  <c r="HK262" i="1" s="1"/>
  <c r="HU262" i="1"/>
  <c r="HV262" i="1"/>
  <c r="HW262" i="1"/>
  <c r="HX262" i="1"/>
  <c r="HY262" i="1"/>
  <c r="HZ262" i="1"/>
  <c r="IA262" i="1"/>
  <c r="IB262" i="1"/>
  <c r="HT81" i="1"/>
  <c r="HK81" i="1" s="1"/>
  <c r="HU81" i="1"/>
  <c r="HV81" i="1"/>
  <c r="HW81" i="1"/>
  <c r="HX81" i="1"/>
  <c r="HY81" i="1"/>
  <c r="HZ81" i="1"/>
  <c r="IA81" i="1"/>
  <c r="IB81" i="1"/>
  <c r="HT156" i="1"/>
  <c r="HK156" i="1" s="1"/>
  <c r="HU156" i="1"/>
  <c r="HV156" i="1"/>
  <c r="HW156" i="1"/>
  <c r="HX156" i="1"/>
  <c r="HY156" i="1"/>
  <c r="HZ156" i="1"/>
  <c r="IA156" i="1"/>
  <c r="IB156" i="1"/>
  <c r="HT194" i="1"/>
  <c r="HK194" i="1" s="1"/>
  <c r="HU194" i="1"/>
  <c r="HV194" i="1"/>
  <c r="HW194" i="1"/>
  <c r="HX194" i="1"/>
  <c r="HY194" i="1"/>
  <c r="HZ194" i="1"/>
  <c r="IA194" i="1"/>
  <c r="IB194" i="1"/>
  <c r="HT226" i="1"/>
  <c r="HK226" i="1" s="1"/>
  <c r="HU226" i="1"/>
  <c r="HV226" i="1"/>
  <c r="HW226" i="1"/>
  <c r="HX226" i="1"/>
  <c r="HY226" i="1"/>
  <c r="HZ226" i="1"/>
  <c r="IA226" i="1"/>
  <c r="IB226" i="1"/>
  <c r="HT330" i="1"/>
  <c r="HK330" i="1" s="1"/>
  <c r="HU330" i="1"/>
  <c r="HV330" i="1"/>
  <c r="HW330" i="1"/>
  <c r="HX330" i="1"/>
  <c r="HY330" i="1"/>
  <c r="HZ330" i="1"/>
  <c r="IA330" i="1"/>
  <c r="IB330" i="1"/>
  <c r="HT73" i="1"/>
  <c r="HK73" i="1" s="1"/>
  <c r="HU73" i="1"/>
  <c r="HV73" i="1"/>
  <c r="HW73" i="1"/>
  <c r="HX73" i="1"/>
  <c r="HY73" i="1"/>
  <c r="HZ73" i="1"/>
  <c r="IA73" i="1"/>
  <c r="IB73" i="1"/>
  <c r="HT157" i="1"/>
  <c r="HK157" i="1" s="1"/>
  <c r="HU157" i="1"/>
  <c r="HV157" i="1"/>
  <c r="HW157" i="1"/>
  <c r="HX157" i="1"/>
  <c r="HY157" i="1"/>
  <c r="HZ157" i="1"/>
  <c r="IA157" i="1"/>
  <c r="IB157" i="1"/>
  <c r="HT244" i="1"/>
  <c r="HK244" i="1" s="1"/>
  <c r="HU244" i="1"/>
  <c r="HV244" i="1"/>
  <c r="HW244" i="1"/>
  <c r="HX244" i="1"/>
  <c r="HY244" i="1"/>
  <c r="HZ244" i="1"/>
  <c r="IA244" i="1"/>
  <c r="IB244" i="1"/>
  <c r="HT225" i="1"/>
  <c r="HK225" i="1" s="1"/>
  <c r="HU225" i="1"/>
  <c r="HV225" i="1"/>
  <c r="HW225" i="1"/>
  <c r="HX225" i="1"/>
  <c r="HY225" i="1"/>
  <c r="HZ225" i="1"/>
  <c r="IA225" i="1"/>
  <c r="IB225" i="1"/>
  <c r="HT51" i="1"/>
  <c r="HK51" i="1" s="1"/>
  <c r="HU51" i="1"/>
  <c r="HV51" i="1"/>
  <c r="HW51" i="1"/>
  <c r="HX51" i="1"/>
  <c r="HY51" i="1"/>
  <c r="HZ51" i="1"/>
  <c r="IA51" i="1"/>
  <c r="IB51" i="1"/>
  <c r="HT137" i="1"/>
  <c r="HK137" i="1" s="1"/>
  <c r="HU137" i="1"/>
  <c r="HV137" i="1"/>
  <c r="HW137" i="1"/>
  <c r="HX137" i="1"/>
  <c r="HY137" i="1"/>
  <c r="HZ137" i="1"/>
  <c r="IA137" i="1"/>
  <c r="IB137" i="1"/>
  <c r="HT146" i="1"/>
  <c r="HK146" i="1" s="1"/>
  <c r="HU146" i="1"/>
  <c r="HV146" i="1"/>
  <c r="HW146" i="1"/>
  <c r="HX146" i="1"/>
  <c r="HY146" i="1"/>
  <c r="HZ146" i="1"/>
  <c r="IA146" i="1"/>
  <c r="IB146" i="1"/>
  <c r="HT263" i="1"/>
  <c r="HK263" i="1" s="1"/>
  <c r="HU263" i="1"/>
  <c r="HV263" i="1"/>
  <c r="HW263" i="1"/>
  <c r="HX263" i="1"/>
  <c r="HY263" i="1"/>
  <c r="HZ263" i="1"/>
  <c r="IA263" i="1"/>
  <c r="IB263" i="1"/>
  <c r="HT287" i="1"/>
  <c r="HK287" i="1" s="1"/>
  <c r="HU287" i="1"/>
  <c r="HV287" i="1"/>
  <c r="HW287" i="1"/>
  <c r="HX287" i="1"/>
  <c r="HY287" i="1"/>
  <c r="HZ287" i="1"/>
  <c r="IA287" i="1"/>
  <c r="IB287" i="1"/>
  <c r="HT128" i="1"/>
  <c r="HK128" i="1" s="1"/>
  <c r="HU128" i="1"/>
  <c r="HV128" i="1"/>
  <c r="HW128" i="1"/>
  <c r="HX128" i="1"/>
  <c r="HY128" i="1"/>
  <c r="HZ128" i="1"/>
  <c r="IA128" i="1"/>
  <c r="IB128" i="1"/>
  <c r="HT258" i="1"/>
  <c r="HK258" i="1" s="1"/>
  <c r="HU258" i="1"/>
  <c r="HV258" i="1"/>
  <c r="HW258" i="1"/>
  <c r="HX258" i="1"/>
  <c r="HY258" i="1"/>
  <c r="HZ258" i="1"/>
  <c r="IA258" i="1"/>
  <c r="IB258" i="1"/>
  <c r="HT186" i="1"/>
  <c r="HK186" i="1" s="1"/>
  <c r="HU186" i="1"/>
  <c r="HV186" i="1"/>
  <c r="HW186" i="1"/>
  <c r="HX186" i="1"/>
  <c r="HY186" i="1"/>
  <c r="HZ186" i="1"/>
  <c r="IA186" i="1"/>
  <c r="IB186" i="1"/>
  <c r="HT317" i="1"/>
  <c r="HK317" i="1" s="1"/>
  <c r="HU317" i="1"/>
  <c r="HV317" i="1"/>
  <c r="HW317" i="1"/>
  <c r="HX317" i="1"/>
  <c r="HY317" i="1"/>
  <c r="HZ317" i="1"/>
  <c r="IA317" i="1"/>
  <c r="IB317" i="1"/>
  <c r="HT50" i="1"/>
  <c r="HK50" i="1" s="1"/>
  <c r="HU50" i="1"/>
  <c r="HV50" i="1"/>
  <c r="HW50" i="1"/>
  <c r="HX50" i="1"/>
  <c r="HY50" i="1"/>
  <c r="HZ50" i="1"/>
  <c r="IA50" i="1"/>
  <c r="IB50" i="1"/>
  <c r="HT80" i="1"/>
  <c r="HK80" i="1" s="1"/>
  <c r="HU80" i="1"/>
  <c r="HV80" i="1"/>
  <c r="HW80" i="1"/>
  <c r="HX80" i="1"/>
  <c r="HY80" i="1"/>
  <c r="HZ80" i="1"/>
  <c r="IA80" i="1"/>
  <c r="IB80" i="1"/>
  <c r="HT96" i="1"/>
  <c r="HK96" i="1" s="1"/>
  <c r="HU96" i="1"/>
  <c r="HV96" i="1"/>
  <c r="HW96" i="1"/>
  <c r="HX96" i="1"/>
  <c r="HY96" i="1"/>
  <c r="HZ96" i="1"/>
  <c r="IA96" i="1"/>
  <c r="IB96" i="1"/>
  <c r="HT196" i="1"/>
  <c r="HK196" i="1" s="1"/>
  <c r="HU196" i="1"/>
  <c r="HV196" i="1"/>
  <c r="HW196" i="1"/>
  <c r="HX196" i="1"/>
  <c r="HY196" i="1"/>
  <c r="HZ196" i="1"/>
  <c r="IA196" i="1"/>
  <c r="IB196" i="1"/>
  <c r="HT203" i="1"/>
  <c r="HK203" i="1" s="1"/>
  <c r="HU203" i="1"/>
  <c r="HV203" i="1"/>
  <c r="HW203" i="1"/>
  <c r="HX203" i="1"/>
  <c r="HY203" i="1"/>
  <c r="HZ203" i="1"/>
  <c r="IA203" i="1"/>
  <c r="IB203" i="1"/>
  <c r="HT129" i="1"/>
  <c r="HK129" i="1" s="1"/>
  <c r="HU129" i="1"/>
  <c r="HV129" i="1"/>
  <c r="HW129" i="1"/>
  <c r="HX129" i="1"/>
  <c r="HY129" i="1"/>
  <c r="HZ129" i="1"/>
  <c r="IA129" i="1"/>
  <c r="IB129" i="1"/>
  <c r="HT177" i="1"/>
  <c r="HK177" i="1" s="1"/>
  <c r="HU177" i="1"/>
  <c r="HV177" i="1"/>
  <c r="HW177" i="1"/>
  <c r="HX177" i="1"/>
  <c r="HY177" i="1"/>
  <c r="HZ177" i="1"/>
  <c r="IA177" i="1"/>
  <c r="IB177" i="1"/>
  <c r="HT193" i="1"/>
  <c r="HK193" i="1" s="1"/>
  <c r="HU193" i="1"/>
  <c r="HV193" i="1"/>
  <c r="HW193" i="1"/>
  <c r="HX193" i="1"/>
  <c r="HY193" i="1"/>
  <c r="HZ193" i="1"/>
  <c r="IA193" i="1"/>
  <c r="IB193" i="1"/>
  <c r="HT206" i="1"/>
  <c r="HK206" i="1" s="1"/>
  <c r="HU206" i="1"/>
  <c r="HV206" i="1"/>
  <c r="HW206" i="1"/>
  <c r="HX206" i="1"/>
  <c r="HY206" i="1"/>
  <c r="HZ206" i="1"/>
  <c r="IA206" i="1"/>
  <c r="IB206" i="1"/>
  <c r="HT220" i="1"/>
  <c r="HK220" i="1" s="1"/>
  <c r="HU220" i="1"/>
  <c r="HV220" i="1"/>
  <c r="HW220" i="1"/>
  <c r="HX220" i="1"/>
  <c r="HY220" i="1"/>
  <c r="HZ220" i="1"/>
  <c r="IA220" i="1"/>
  <c r="IB220" i="1"/>
  <c r="HT130" i="1"/>
  <c r="HK130" i="1" s="1"/>
  <c r="HU130" i="1"/>
  <c r="HV130" i="1"/>
  <c r="HW130" i="1"/>
  <c r="HX130" i="1"/>
  <c r="HY130" i="1"/>
  <c r="HZ130" i="1"/>
  <c r="IA130" i="1"/>
  <c r="IB130" i="1"/>
  <c r="HT243" i="1"/>
  <c r="HK243" i="1" s="1"/>
  <c r="HU243" i="1"/>
  <c r="HV243" i="1"/>
  <c r="HW243" i="1"/>
  <c r="HX243" i="1"/>
  <c r="HY243" i="1"/>
  <c r="HZ243" i="1"/>
  <c r="IA243" i="1"/>
  <c r="IB243" i="1"/>
  <c r="HT5" i="1"/>
  <c r="HK5" i="1" s="1"/>
  <c r="HU5" i="1"/>
  <c r="HV5" i="1"/>
  <c r="HW5" i="1"/>
  <c r="HX5" i="1"/>
  <c r="HY5" i="1"/>
  <c r="HZ5" i="1"/>
  <c r="IA5" i="1"/>
  <c r="IB5" i="1"/>
  <c r="HT85" i="1"/>
  <c r="HK85" i="1" s="1"/>
  <c r="HU85" i="1"/>
  <c r="HV85" i="1"/>
  <c r="HW85" i="1"/>
  <c r="HX85" i="1"/>
  <c r="HY85" i="1"/>
  <c r="HZ85" i="1"/>
  <c r="IA85" i="1"/>
  <c r="IB85" i="1"/>
  <c r="HT90" i="1"/>
  <c r="HK90" i="1" s="1"/>
  <c r="HU90" i="1"/>
  <c r="HV90" i="1"/>
  <c r="HW90" i="1"/>
  <c r="HX90" i="1"/>
  <c r="HY90" i="1"/>
  <c r="HZ90" i="1"/>
  <c r="IA90" i="1"/>
  <c r="IB90" i="1"/>
  <c r="HT307" i="1"/>
  <c r="HK307" i="1" s="1"/>
  <c r="HU307" i="1"/>
  <c r="HV307" i="1"/>
  <c r="HW307" i="1"/>
  <c r="HX307" i="1"/>
  <c r="HY307" i="1"/>
  <c r="HZ307" i="1"/>
  <c r="IA307" i="1"/>
  <c r="IB307" i="1"/>
  <c r="HT42" i="1"/>
  <c r="HK42" i="1" s="1"/>
  <c r="HU42" i="1"/>
  <c r="HV42" i="1"/>
  <c r="HW42" i="1"/>
  <c r="HX42" i="1"/>
  <c r="HY42" i="1"/>
  <c r="HZ42" i="1"/>
  <c r="IA42" i="1"/>
  <c r="IB42" i="1"/>
  <c r="HT68" i="1"/>
  <c r="HK68" i="1" s="1"/>
  <c r="HU68" i="1"/>
  <c r="HV68" i="1"/>
  <c r="HW68" i="1"/>
  <c r="HX68" i="1"/>
  <c r="HY68" i="1"/>
  <c r="HZ68" i="1"/>
  <c r="IA68" i="1"/>
  <c r="IB68" i="1"/>
  <c r="HT67" i="1"/>
  <c r="HK67" i="1" s="1"/>
  <c r="HU67" i="1"/>
  <c r="HV67" i="1"/>
  <c r="HW67" i="1"/>
  <c r="HX67" i="1"/>
  <c r="HY67" i="1"/>
  <c r="HZ67" i="1"/>
  <c r="IA67" i="1"/>
  <c r="IB67" i="1"/>
  <c r="HT283" i="1"/>
  <c r="HK283" i="1" s="1"/>
  <c r="HU283" i="1"/>
  <c r="HV283" i="1"/>
  <c r="HW283" i="1"/>
  <c r="HX283" i="1"/>
  <c r="HY283" i="1"/>
  <c r="HZ283" i="1"/>
  <c r="IA283" i="1"/>
  <c r="IB283" i="1"/>
  <c r="HT202" i="1"/>
  <c r="HK202" i="1" s="1"/>
  <c r="HU202" i="1"/>
  <c r="HV202" i="1"/>
  <c r="HW202" i="1"/>
  <c r="HX202" i="1"/>
  <c r="HY202" i="1"/>
  <c r="HZ202" i="1"/>
  <c r="IA202" i="1"/>
  <c r="IB202" i="1"/>
  <c r="HT248" i="1"/>
  <c r="HK248" i="1" s="1"/>
  <c r="HU248" i="1"/>
  <c r="HV248" i="1"/>
  <c r="HW248" i="1"/>
  <c r="HX248" i="1"/>
  <c r="HY248" i="1"/>
  <c r="HZ248" i="1"/>
  <c r="IA248" i="1"/>
  <c r="IB248" i="1"/>
  <c r="HT254" i="1"/>
  <c r="HK254" i="1" s="1"/>
  <c r="HU254" i="1"/>
  <c r="HV254" i="1"/>
  <c r="HW254" i="1"/>
  <c r="HX254" i="1"/>
  <c r="HY254" i="1"/>
  <c r="HZ254" i="1"/>
  <c r="IA254" i="1"/>
  <c r="IB254" i="1"/>
  <c r="HT13" i="1"/>
  <c r="HK13" i="1" s="1"/>
  <c r="HU13" i="1"/>
  <c r="HV13" i="1"/>
  <c r="HW13" i="1"/>
  <c r="HX13" i="1"/>
  <c r="HY13" i="1"/>
  <c r="HZ13" i="1"/>
  <c r="IA13" i="1"/>
  <c r="IB13" i="1"/>
  <c r="HT106" i="1"/>
  <c r="HK106" i="1" s="1"/>
  <c r="HU106" i="1"/>
  <c r="HV106" i="1"/>
  <c r="HW106" i="1"/>
  <c r="HX106" i="1"/>
  <c r="HY106" i="1"/>
  <c r="HZ106" i="1"/>
  <c r="IA106" i="1"/>
  <c r="IB106" i="1"/>
  <c r="HT43" i="1"/>
  <c r="HK43" i="1" s="1"/>
  <c r="HU43" i="1"/>
  <c r="HV43" i="1"/>
  <c r="HW43" i="1"/>
  <c r="HX43" i="1"/>
  <c r="HY43" i="1"/>
  <c r="HZ43" i="1"/>
  <c r="IA43" i="1"/>
  <c r="IB43" i="1"/>
  <c r="HT155" i="1"/>
  <c r="HK155" i="1" s="1"/>
  <c r="HU155" i="1"/>
  <c r="HV155" i="1"/>
  <c r="HW155" i="1"/>
  <c r="HX155" i="1"/>
  <c r="HY155" i="1"/>
  <c r="HZ155" i="1"/>
  <c r="IA155" i="1"/>
  <c r="IB155" i="1"/>
  <c r="HT218" i="1"/>
  <c r="HK218" i="1" s="1"/>
  <c r="HU218" i="1"/>
  <c r="HV218" i="1"/>
  <c r="HW218" i="1"/>
  <c r="HX218" i="1"/>
  <c r="HY218" i="1"/>
  <c r="HZ218" i="1"/>
  <c r="IA218" i="1"/>
  <c r="IB218" i="1"/>
  <c r="HT271" i="1"/>
  <c r="HK271" i="1" s="1"/>
  <c r="HU271" i="1"/>
  <c r="HV271" i="1"/>
  <c r="HW271" i="1"/>
  <c r="HX271" i="1"/>
  <c r="HY271" i="1"/>
  <c r="HZ271" i="1"/>
  <c r="IA271" i="1"/>
  <c r="IB271" i="1"/>
  <c r="HT168" i="1"/>
  <c r="HK168" i="1" s="1"/>
  <c r="HU168" i="1"/>
  <c r="HV168" i="1"/>
  <c r="HW168" i="1"/>
  <c r="HX168" i="1"/>
  <c r="HY168" i="1"/>
  <c r="HZ168" i="1"/>
  <c r="IA168" i="1"/>
  <c r="IB168" i="1"/>
  <c r="HT169" i="1"/>
  <c r="HK169" i="1" s="1"/>
  <c r="HU169" i="1"/>
  <c r="HV169" i="1"/>
  <c r="HW169" i="1"/>
  <c r="HX169" i="1"/>
  <c r="HY169" i="1"/>
  <c r="HZ169" i="1"/>
  <c r="IA169" i="1"/>
  <c r="IB169" i="1"/>
  <c r="HT102" i="1"/>
  <c r="HK102" i="1" s="1"/>
  <c r="HU102" i="1"/>
  <c r="HV102" i="1"/>
  <c r="HW102" i="1"/>
  <c r="HX102" i="1"/>
  <c r="HY102" i="1"/>
  <c r="HZ102" i="1"/>
  <c r="IA102" i="1"/>
  <c r="IB102" i="1"/>
  <c r="HT286" i="1"/>
  <c r="HK286" i="1" s="1"/>
  <c r="HU286" i="1"/>
  <c r="HV286" i="1"/>
  <c r="HW286" i="1"/>
  <c r="HX286" i="1"/>
  <c r="HY286" i="1"/>
  <c r="HZ286" i="1"/>
  <c r="IA286" i="1"/>
  <c r="IB286" i="1"/>
  <c r="HT107" i="1"/>
  <c r="HK107" i="1" s="1"/>
  <c r="HU107" i="1"/>
  <c r="HV107" i="1"/>
  <c r="HW107" i="1"/>
  <c r="HX107" i="1"/>
  <c r="HY107" i="1"/>
  <c r="HZ107" i="1"/>
  <c r="IA107" i="1"/>
  <c r="IB107" i="1"/>
  <c r="HT209" i="1"/>
  <c r="HK209" i="1" s="1"/>
  <c r="HU209" i="1"/>
  <c r="HV209" i="1"/>
  <c r="HW209" i="1"/>
  <c r="HX209" i="1"/>
  <c r="HY209" i="1"/>
  <c r="HZ209" i="1"/>
  <c r="IA209" i="1"/>
  <c r="IB209" i="1"/>
  <c r="HT140" i="1"/>
  <c r="HK140" i="1" s="1"/>
  <c r="HU140" i="1"/>
  <c r="HV140" i="1"/>
  <c r="HW140" i="1"/>
  <c r="HX140" i="1"/>
  <c r="HY140" i="1"/>
  <c r="HZ140" i="1"/>
  <c r="IA140" i="1"/>
  <c r="IB140" i="1"/>
  <c r="HT297" i="1"/>
  <c r="HK297" i="1" s="1"/>
  <c r="HU297" i="1"/>
  <c r="HV297" i="1"/>
  <c r="HW297" i="1"/>
  <c r="HX297" i="1"/>
  <c r="HY297" i="1"/>
  <c r="HZ297" i="1"/>
  <c r="IA297" i="1"/>
  <c r="IB297" i="1"/>
  <c r="HT326" i="1"/>
  <c r="HK326" i="1" s="1"/>
  <c r="HU326" i="1"/>
  <c r="HV326" i="1"/>
  <c r="HW326" i="1"/>
  <c r="HX326" i="1"/>
  <c r="HY326" i="1"/>
  <c r="HZ326" i="1"/>
  <c r="IA326" i="1"/>
  <c r="IB326" i="1"/>
  <c r="HT56" i="1"/>
  <c r="HK56" i="1" s="1"/>
  <c r="HU56" i="1"/>
  <c r="HV56" i="1"/>
  <c r="HW56" i="1"/>
  <c r="HX56" i="1"/>
  <c r="HY56" i="1"/>
  <c r="HZ56" i="1"/>
  <c r="IA56" i="1"/>
  <c r="IB56" i="1"/>
  <c r="HT180" i="1"/>
  <c r="HK180" i="1" s="1"/>
  <c r="HU180" i="1"/>
  <c r="HV180" i="1"/>
  <c r="HW180" i="1"/>
  <c r="HX180" i="1"/>
  <c r="HY180" i="1"/>
  <c r="HZ180" i="1"/>
  <c r="IA180" i="1"/>
  <c r="IB180" i="1"/>
  <c r="HT246" i="1"/>
  <c r="HK246" i="1" s="1"/>
  <c r="HU246" i="1"/>
  <c r="HV246" i="1"/>
  <c r="HW246" i="1"/>
  <c r="HX246" i="1"/>
  <c r="HY246" i="1"/>
  <c r="HZ246" i="1"/>
  <c r="IA246" i="1"/>
  <c r="IB246" i="1"/>
  <c r="HT252" i="1"/>
  <c r="HK252" i="1" s="1"/>
  <c r="HU252" i="1"/>
  <c r="HV252" i="1"/>
  <c r="HW252" i="1"/>
  <c r="HX252" i="1"/>
  <c r="HY252" i="1"/>
  <c r="HZ252" i="1"/>
  <c r="IA252" i="1"/>
  <c r="IB252" i="1"/>
  <c r="HT302" i="1"/>
  <c r="HK302" i="1" s="1"/>
  <c r="HU302" i="1"/>
  <c r="HV302" i="1"/>
  <c r="HW302" i="1"/>
  <c r="HX302" i="1"/>
  <c r="HY302" i="1"/>
  <c r="HZ302" i="1"/>
  <c r="IA302" i="1"/>
  <c r="IB302" i="1"/>
  <c r="HT38" i="1"/>
  <c r="HK38" i="1" s="1"/>
  <c r="HU38" i="1"/>
  <c r="HV38" i="1"/>
  <c r="HW38" i="1"/>
  <c r="HX38" i="1"/>
  <c r="HY38" i="1"/>
  <c r="HZ38" i="1"/>
  <c r="IA38" i="1"/>
  <c r="IB38" i="1"/>
  <c r="HT65" i="1"/>
  <c r="HK65" i="1" s="1"/>
  <c r="HU65" i="1"/>
  <c r="HV65" i="1"/>
  <c r="HW65" i="1"/>
  <c r="HX65" i="1"/>
  <c r="HY65" i="1"/>
  <c r="HZ65" i="1"/>
  <c r="IA65" i="1"/>
  <c r="IB65" i="1"/>
  <c r="HT215" i="1"/>
  <c r="HK215" i="1" s="1"/>
  <c r="HU215" i="1"/>
  <c r="HV215" i="1"/>
  <c r="HW215" i="1"/>
  <c r="HX215" i="1"/>
  <c r="HY215" i="1"/>
  <c r="HZ215" i="1"/>
  <c r="IA215" i="1"/>
  <c r="IB215" i="1"/>
  <c r="HT216" i="1"/>
  <c r="HK216" i="1" s="1"/>
  <c r="HU216" i="1"/>
  <c r="HV216" i="1"/>
  <c r="HW216" i="1"/>
  <c r="HX216" i="1"/>
  <c r="HY216" i="1"/>
  <c r="HZ216" i="1"/>
  <c r="IA216" i="1"/>
  <c r="IB216" i="1"/>
  <c r="HT251" i="1"/>
  <c r="HK251" i="1" s="1"/>
  <c r="HU251" i="1"/>
  <c r="HV251" i="1"/>
  <c r="HW251" i="1"/>
  <c r="HX251" i="1"/>
  <c r="HY251" i="1"/>
  <c r="HZ251" i="1"/>
  <c r="IA251" i="1"/>
  <c r="IB251" i="1"/>
  <c r="HT231" i="1"/>
  <c r="HK231" i="1" s="1"/>
  <c r="HU231" i="1"/>
  <c r="HV231" i="1"/>
  <c r="HW231" i="1"/>
  <c r="HX231" i="1"/>
  <c r="HY231" i="1"/>
  <c r="HZ231" i="1"/>
  <c r="IA231" i="1"/>
  <c r="IB231" i="1"/>
  <c r="HT323" i="1"/>
  <c r="HK323" i="1" s="1"/>
  <c r="HU323" i="1"/>
  <c r="HV323" i="1"/>
  <c r="HW323" i="1"/>
  <c r="HX323" i="1"/>
  <c r="HY323" i="1"/>
  <c r="HZ323" i="1"/>
  <c r="IA323" i="1"/>
  <c r="IB323" i="1"/>
  <c r="HT134" i="1"/>
  <c r="HK134" i="1" s="1"/>
  <c r="HU134" i="1"/>
  <c r="HV134" i="1"/>
  <c r="HW134" i="1"/>
  <c r="HX134" i="1"/>
  <c r="HY134" i="1"/>
  <c r="HZ134" i="1"/>
  <c r="IA134" i="1"/>
  <c r="IB134" i="1"/>
  <c r="HT143" i="1"/>
  <c r="HK143" i="1" s="1"/>
  <c r="HU143" i="1"/>
  <c r="HV143" i="1"/>
  <c r="HW143" i="1"/>
  <c r="HX143" i="1"/>
  <c r="HY143" i="1"/>
  <c r="HZ143" i="1"/>
  <c r="IA143" i="1"/>
  <c r="IB143" i="1"/>
  <c r="HT27" i="1"/>
  <c r="HK27" i="1" s="1"/>
  <c r="HU27" i="1"/>
  <c r="HV27" i="1"/>
  <c r="HW27" i="1"/>
  <c r="HX27" i="1"/>
  <c r="HY27" i="1"/>
  <c r="HZ27" i="1"/>
  <c r="IA27" i="1"/>
  <c r="IB27" i="1"/>
  <c r="HT74" i="1"/>
  <c r="HK74" i="1" s="1"/>
  <c r="HU74" i="1"/>
  <c r="HV74" i="1"/>
  <c r="HW74" i="1"/>
  <c r="HX74" i="1"/>
  <c r="HY74" i="1"/>
  <c r="HZ74" i="1"/>
  <c r="IA74" i="1"/>
  <c r="IB74" i="1"/>
  <c r="HT113" i="1"/>
  <c r="HK113" i="1" s="1"/>
  <c r="HU113" i="1"/>
  <c r="HV113" i="1"/>
  <c r="HW113" i="1"/>
  <c r="HX113" i="1"/>
  <c r="HY113" i="1"/>
  <c r="HZ113" i="1"/>
  <c r="IA113" i="1"/>
  <c r="IB113" i="1"/>
  <c r="HT190" i="1"/>
  <c r="HK190" i="1" s="1"/>
  <c r="HU190" i="1"/>
  <c r="HV190" i="1"/>
  <c r="HW190" i="1"/>
  <c r="HX190" i="1"/>
  <c r="HY190" i="1"/>
  <c r="HZ190" i="1"/>
  <c r="IA190" i="1"/>
  <c r="IB190" i="1"/>
  <c r="HT35" i="1"/>
  <c r="HK35" i="1" s="1"/>
  <c r="HU35" i="1"/>
  <c r="HV35" i="1"/>
  <c r="HW35" i="1"/>
  <c r="HX35" i="1"/>
  <c r="HY35" i="1"/>
  <c r="HZ35" i="1"/>
  <c r="IA35" i="1"/>
  <c r="IB35" i="1"/>
  <c r="HT21" i="1"/>
  <c r="HK21" i="1" s="1"/>
  <c r="HU21" i="1"/>
  <c r="HV21" i="1"/>
  <c r="HW21" i="1"/>
  <c r="HX21" i="1"/>
  <c r="HY21" i="1"/>
  <c r="HZ21" i="1"/>
  <c r="IA21" i="1"/>
  <c r="IB21" i="1"/>
  <c r="HT122" i="1"/>
  <c r="HK122" i="1" s="1"/>
  <c r="HU122" i="1"/>
  <c r="HV122" i="1"/>
  <c r="HW122" i="1"/>
  <c r="HX122" i="1"/>
  <c r="HY122" i="1"/>
  <c r="HZ122" i="1"/>
  <c r="IA122" i="1"/>
  <c r="IB122" i="1"/>
  <c r="HT291" i="1"/>
  <c r="HK291" i="1" s="1"/>
  <c r="HU291" i="1"/>
  <c r="HV291" i="1"/>
  <c r="HW291" i="1"/>
  <c r="HX291" i="1"/>
  <c r="HY291" i="1"/>
  <c r="HZ291" i="1"/>
  <c r="IA291" i="1"/>
  <c r="IB291" i="1"/>
  <c r="HT211" i="1"/>
  <c r="HK211" i="1" s="1"/>
  <c r="HU211" i="1"/>
  <c r="HV211" i="1"/>
  <c r="HW211" i="1"/>
  <c r="HX211" i="1"/>
  <c r="HY211" i="1"/>
  <c r="HZ211" i="1"/>
  <c r="IA211" i="1"/>
  <c r="IB211" i="1"/>
  <c r="HT200" i="1"/>
  <c r="HK200" i="1" s="1"/>
  <c r="HU200" i="1"/>
  <c r="HV200" i="1"/>
  <c r="HW200" i="1"/>
  <c r="HX200" i="1"/>
  <c r="HY200" i="1"/>
  <c r="HZ200" i="1"/>
  <c r="IA200" i="1"/>
  <c r="IB200" i="1"/>
  <c r="HT232" i="1"/>
  <c r="HK232" i="1" s="1"/>
  <c r="HU232" i="1"/>
  <c r="HV232" i="1"/>
  <c r="HW232" i="1"/>
  <c r="HX232" i="1"/>
  <c r="HY232" i="1"/>
  <c r="HZ232" i="1"/>
  <c r="IA232" i="1"/>
  <c r="IB232" i="1"/>
  <c r="HT233" i="1"/>
  <c r="HK233" i="1" s="1"/>
  <c r="HU233" i="1"/>
  <c r="HV233" i="1"/>
  <c r="HW233" i="1"/>
  <c r="HX233" i="1"/>
  <c r="HY233" i="1"/>
  <c r="HZ233" i="1"/>
  <c r="IA233" i="1"/>
  <c r="IB233" i="1"/>
  <c r="HT310" i="1"/>
  <c r="HK310" i="1" s="1"/>
  <c r="HU310" i="1"/>
  <c r="HV310" i="1"/>
  <c r="HW310" i="1"/>
  <c r="HX310" i="1"/>
  <c r="HY310" i="1"/>
  <c r="HZ310" i="1"/>
  <c r="IA310" i="1"/>
  <c r="IB310" i="1"/>
  <c r="HT316" i="1"/>
  <c r="HK316" i="1" s="1"/>
  <c r="HU316" i="1"/>
  <c r="HV316" i="1"/>
  <c r="HW316" i="1"/>
  <c r="HX316" i="1"/>
  <c r="HY316" i="1"/>
  <c r="HZ316" i="1"/>
  <c r="IA316" i="1"/>
  <c r="IB316" i="1"/>
  <c r="HT36" i="1"/>
  <c r="HK36" i="1" s="1"/>
  <c r="HU36" i="1"/>
  <c r="HV36" i="1"/>
  <c r="HW36" i="1"/>
  <c r="HX36" i="1"/>
  <c r="HY36" i="1"/>
  <c r="HZ36" i="1"/>
  <c r="IA36" i="1"/>
  <c r="IB36" i="1"/>
  <c r="HT39" i="1"/>
  <c r="HK39" i="1" s="1"/>
  <c r="HU39" i="1"/>
  <c r="HV39" i="1"/>
  <c r="HW39" i="1"/>
  <c r="HX39" i="1"/>
  <c r="HY39" i="1"/>
  <c r="HZ39" i="1"/>
  <c r="IA39" i="1"/>
  <c r="IB39" i="1"/>
  <c r="HT224" i="1"/>
  <c r="HK224" i="1" s="1"/>
  <c r="HU224" i="1"/>
  <c r="HV224" i="1"/>
  <c r="HW224" i="1"/>
  <c r="HX224" i="1"/>
  <c r="HY224" i="1"/>
  <c r="HZ224" i="1"/>
  <c r="IA224" i="1"/>
  <c r="IB224" i="1"/>
  <c r="HT230" i="1"/>
  <c r="HK230" i="1" s="1"/>
  <c r="HU230" i="1"/>
  <c r="HV230" i="1"/>
  <c r="HW230" i="1"/>
  <c r="HX230" i="1"/>
  <c r="HY230" i="1"/>
  <c r="HZ230" i="1"/>
  <c r="IA230" i="1"/>
  <c r="IB230" i="1"/>
  <c r="HT275" i="1"/>
  <c r="HK275" i="1" s="1"/>
  <c r="HU275" i="1"/>
  <c r="HV275" i="1"/>
  <c r="HW275" i="1"/>
  <c r="HX275" i="1"/>
  <c r="HY275" i="1"/>
  <c r="HZ275" i="1"/>
  <c r="IA275" i="1"/>
  <c r="IB275" i="1"/>
  <c r="HT10" i="1"/>
  <c r="HK10" i="1" s="1"/>
  <c r="HU10" i="1"/>
  <c r="HV10" i="1"/>
  <c r="HW10" i="1"/>
  <c r="HX10" i="1"/>
  <c r="HY10" i="1"/>
  <c r="HZ10" i="1"/>
  <c r="IA10" i="1"/>
  <c r="IB10" i="1"/>
  <c r="HT53" i="1"/>
  <c r="HK53" i="1" s="1"/>
  <c r="HU53" i="1"/>
  <c r="HV53" i="1"/>
  <c r="HW53" i="1"/>
  <c r="HX53" i="1"/>
  <c r="HY53" i="1"/>
  <c r="HZ53" i="1"/>
  <c r="IA53" i="1"/>
  <c r="IB53" i="1"/>
  <c r="HT154" i="1"/>
  <c r="HK154" i="1" s="1"/>
  <c r="HU154" i="1"/>
  <c r="HV154" i="1"/>
  <c r="HW154" i="1"/>
  <c r="HX154" i="1"/>
  <c r="HY154" i="1"/>
  <c r="HZ154" i="1"/>
  <c r="IA154" i="1"/>
  <c r="IB154" i="1"/>
  <c r="HT160" i="1"/>
  <c r="HK160" i="1" s="1"/>
  <c r="HU160" i="1"/>
  <c r="HV160" i="1"/>
  <c r="HW160" i="1"/>
  <c r="HX160" i="1"/>
  <c r="HY160" i="1"/>
  <c r="HZ160" i="1"/>
  <c r="IA160" i="1"/>
  <c r="IB160" i="1"/>
  <c r="HT198" i="1"/>
  <c r="HK198" i="1" s="1"/>
  <c r="HU198" i="1"/>
  <c r="HV198" i="1"/>
  <c r="HW198" i="1"/>
  <c r="HX198" i="1"/>
  <c r="HY198" i="1"/>
  <c r="HZ198" i="1"/>
  <c r="IA198" i="1"/>
  <c r="IB198" i="1"/>
  <c r="HT214" i="1"/>
  <c r="HK214" i="1" s="1"/>
  <c r="HU214" i="1"/>
  <c r="HV214" i="1"/>
  <c r="HW214" i="1"/>
  <c r="HX214" i="1"/>
  <c r="HY214" i="1"/>
  <c r="HZ214" i="1"/>
  <c r="IA214" i="1"/>
  <c r="IB214" i="1"/>
  <c r="HT264" i="1"/>
  <c r="HK264" i="1" s="1"/>
  <c r="HU264" i="1"/>
  <c r="HV264" i="1"/>
  <c r="HW264" i="1"/>
  <c r="HX264" i="1"/>
  <c r="HY264" i="1"/>
  <c r="HZ264" i="1"/>
  <c r="IA264" i="1"/>
  <c r="IB264" i="1"/>
  <c r="HT274" i="1"/>
  <c r="HK274" i="1" s="1"/>
  <c r="HU274" i="1"/>
  <c r="HV274" i="1"/>
  <c r="HW274" i="1"/>
  <c r="HX274" i="1"/>
  <c r="HY274" i="1"/>
  <c r="HZ274" i="1"/>
  <c r="IA274" i="1"/>
  <c r="IB274" i="1"/>
  <c r="HT308" i="1"/>
  <c r="HK308" i="1" s="1"/>
  <c r="HU308" i="1"/>
  <c r="HV308" i="1"/>
  <c r="HW308" i="1"/>
  <c r="HX308" i="1"/>
  <c r="HY308" i="1"/>
  <c r="HZ308" i="1"/>
  <c r="IA308" i="1"/>
  <c r="IB308" i="1"/>
  <c r="HT32" i="1"/>
  <c r="HK32" i="1" s="1"/>
  <c r="HU32" i="1"/>
  <c r="HV32" i="1"/>
  <c r="HW32" i="1"/>
  <c r="HX32" i="1"/>
  <c r="HY32" i="1"/>
  <c r="HZ32" i="1"/>
  <c r="IA32" i="1"/>
  <c r="IB32" i="1"/>
  <c r="HT94" i="1"/>
  <c r="HK94" i="1" s="1"/>
  <c r="HU94" i="1"/>
  <c r="HV94" i="1"/>
  <c r="HW94" i="1"/>
  <c r="HX94" i="1"/>
  <c r="HY94" i="1"/>
  <c r="HZ94" i="1"/>
  <c r="IA94" i="1"/>
  <c r="IB94" i="1"/>
  <c r="HT108" i="1"/>
  <c r="HK108" i="1" s="1"/>
  <c r="HU108" i="1"/>
  <c r="HV108" i="1"/>
  <c r="HW108" i="1"/>
  <c r="HX108" i="1"/>
  <c r="HY108" i="1"/>
  <c r="HZ108" i="1"/>
  <c r="IA108" i="1"/>
  <c r="IB108" i="1"/>
  <c r="HT114" i="1"/>
  <c r="HK114" i="1" s="1"/>
  <c r="HU114" i="1"/>
  <c r="HV114" i="1"/>
  <c r="HW114" i="1"/>
  <c r="HX114" i="1"/>
  <c r="HY114" i="1"/>
  <c r="HZ114" i="1"/>
  <c r="IA114" i="1"/>
  <c r="IB114" i="1"/>
  <c r="HT126" i="1"/>
  <c r="HK126" i="1" s="1"/>
  <c r="HU126" i="1"/>
  <c r="HV126" i="1"/>
  <c r="HW126" i="1"/>
  <c r="HX126" i="1"/>
  <c r="HY126" i="1"/>
  <c r="HZ126" i="1"/>
  <c r="IA126" i="1"/>
  <c r="IB126" i="1"/>
  <c r="HT185" i="1"/>
  <c r="HK185" i="1" s="1"/>
  <c r="HU185" i="1"/>
  <c r="HV185" i="1"/>
  <c r="HW185" i="1"/>
  <c r="HX185" i="1"/>
  <c r="HY185" i="1"/>
  <c r="HZ185" i="1"/>
  <c r="IA185" i="1"/>
  <c r="IB185" i="1"/>
  <c r="HT229" i="1"/>
  <c r="HK229" i="1" s="1"/>
  <c r="HU229" i="1"/>
  <c r="HV229" i="1"/>
  <c r="HW229" i="1"/>
  <c r="HX229" i="1"/>
  <c r="HY229" i="1"/>
  <c r="HZ229" i="1"/>
  <c r="IA229" i="1"/>
  <c r="IB229" i="1"/>
  <c r="HT253" i="1"/>
  <c r="HK253" i="1" s="1"/>
  <c r="HU253" i="1"/>
  <c r="HV253" i="1"/>
  <c r="HW253" i="1"/>
  <c r="HX253" i="1"/>
  <c r="HY253" i="1"/>
  <c r="HZ253" i="1"/>
  <c r="IA253" i="1"/>
  <c r="IB253" i="1"/>
  <c r="HT314" i="1"/>
  <c r="HK314" i="1" s="1"/>
  <c r="HU314" i="1"/>
  <c r="HV314" i="1"/>
  <c r="HW314" i="1"/>
  <c r="HX314" i="1"/>
  <c r="HY314" i="1"/>
  <c r="HZ314" i="1"/>
  <c r="IA314" i="1"/>
  <c r="IB314" i="1"/>
  <c r="HT311" i="1"/>
  <c r="HK311" i="1" s="1"/>
  <c r="HU311" i="1"/>
  <c r="HV311" i="1"/>
  <c r="HW311" i="1"/>
  <c r="HX311" i="1"/>
  <c r="HY311" i="1"/>
  <c r="HZ311" i="1"/>
  <c r="IA311" i="1"/>
  <c r="IB311" i="1"/>
  <c r="HT83" i="1"/>
  <c r="HK83" i="1" s="1"/>
  <c r="HU83" i="1"/>
  <c r="HV83" i="1"/>
  <c r="HW83" i="1"/>
  <c r="HX83" i="1"/>
  <c r="HY83" i="1"/>
  <c r="HZ83" i="1"/>
  <c r="IA83" i="1"/>
  <c r="IB83" i="1"/>
  <c r="HT164" i="1"/>
  <c r="HK164" i="1" s="1"/>
  <c r="HU164" i="1"/>
  <c r="HV164" i="1"/>
  <c r="HW164" i="1"/>
  <c r="HX164" i="1"/>
  <c r="HY164" i="1"/>
  <c r="HZ164" i="1"/>
  <c r="IA164" i="1"/>
  <c r="IB164" i="1"/>
  <c r="HT207" i="1"/>
  <c r="HK207" i="1" s="1"/>
  <c r="HU207" i="1"/>
  <c r="HV207" i="1"/>
  <c r="HW207" i="1"/>
  <c r="HX207" i="1"/>
  <c r="HY207" i="1"/>
  <c r="HZ207" i="1"/>
  <c r="IA207" i="1"/>
  <c r="IB207" i="1"/>
  <c r="HT138" i="1"/>
  <c r="HK138" i="1" s="1"/>
  <c r="HU138" i="1"/>
  <c r="HV138" i="1"/>
  <c r="HW138" i="1"/>
  <c r="HX138" i="1"/>
  <c r="HY138" i="1"/>
  <c r="HZ138" i="1"/>
  <c r="IA138" i="1"/>
  <c r="IB138" i="1"/>
  <c r="HT178" i="1"/>
  <c r="HK178" i="1" s="1"/>
  <c r="HU178" i="1"/>
  <c r="HV178" i="1"/>
  <c r="HW178" i="1"/>
  <c r="HX178" i="1"/>
  <c r="HY178" i="1"/>
  <c r="HZ178" i="1"/>
  <c r="IA178" i="1"/>
  <c r="IB178" i="1"/>
  <c r="HT183" i="1"/>
  <c r="HK183" i="1" s="1"/>
  <c r="HU183" i="1"/>
  <c r="HV183" i="1"/>
  <c r="HW183" i="1"/>
  <c r="HX183" i="1"/>
  <c r="HY183" i="1"/>
  <c r="HZ183" i="1"/>
  <c r="IA183" i="1"/>
  <c r="IB183" i="1"/>
  <c r="HT257" i="1"/>
  <c r="HK257" i="1" s="1"/>
  <c r="HU257" i="1"/>
  <c r="HV257" i="1"/>
  <c r="HW257" i="1"/>
  <c r="HX257" i="1"/>
  <c r="HY257" i="1"/>
  <c r="HZ257" i="1"/>
  <c r="IA257" i="1"/>
  <c r="IB257" i="1"/>
  <c r="HT282" i="1"/>
  <c r="HK282" i="1" s="1"/>
  <c r="HU282" i="1"/>
  <c r="HV282" i="1"/>
  <c r="HW282" i="1"/>
  <c r="HX282" i="1"/>
  <c r="HY282" i="1"/>
  <c r="HZ282" i="1"/>
  <c r="IA282" i="1"/>
  <c r="IB282" i="1"/>
  <c r="HT301" i="1"/>
  <c r="HK301" i="1" s="1"/>
  <c r="HU301" i="1"/>
  <c r="HV301" i="1"/>
  <c r="HW301" i="1"/>
  <c r="HX301" i="1"/>
  <c r="HY301" i="1"/>
  <c r="HZ301" i="1"/>
  <c r="IA301" i="1"/>
  <c r="IB301" i="1"/>
  <c r="HT92" i="1"/>
  <c r="HK92" i="1" s="1"/>
  <c r="HU92" i="1"/>
  <c r="HV92" i="1"/>
  <c r="HW92" i="1"/>
  <c r="HX92" i="1"/>
  <c r="HY92" i="1"/>
  <c r="HZ92" i="1"/>
  <c r="IA92" i="1"/>
  <c r="IB92" i="1"/>
  <c r="HT221" i="1"/>
  <c r="HK221" i="1" s="1"/>
  <c r="HU221" i="1"/>
  <c r="HV221" i="1"/>
  <c r="HW221" i="1"/>
  <c r="HX221" i="1"/>
  <c r="HY221" i="1"/>
  <c r="HZ221" i="1"/>
  <c r="IA221" i="1"/>
  <c r="IB221" i="1"/>
  <c r="HT148" i="1"/>
  <c r="HK148" i="1" s="1"/>
  <c r="HU148" i="1"/>
  <c r="HV148" i="1"/>
  <c r="HW148" i="1"/>
  <c r="HX148" i="1"/>
  <c r="HY148" i="1"/>
  <c r="HZ148" i="1"/>
  <c r="IA148" i="1"/>
  <c r="IB148" i="1"/>
  <c r="HT279" i="1"/>
  <c r="HK279" i="1" s="1"/>
  <c r="HU279" i="1"/>
  <c r="HV279" i="1"/>
  <c r="HW279" i="1"/>
  <c r="HX279" i="1"/>
  <c r="HY279" i="1"/>
  <c r="HZ279" i="1"/>
  <c r="IA279" i="1"/>
  <c r="IB279" i="1"/>
  <c r="HT16" i="1"/>
  <c r="HK16" i="1" s="1"/>
  <c r="HU16" i="1"/>
  <c r="HV16" i="1"/>
  <c r="HW16" i="1"/>
  <c r="HX16" i="1"/>
  <c r="HY16" i="1"/>
  <c r="HZ16" i="1"/>
  <c r="IA16" i="1"/>
  <c r="IB16" i="1"/>
  <c r="HT132" i="1"/>
  <c r="HK132" i="1" s="1"/>
  <c r="HU132" i="1"/>
  <c r="HV132" i="1"/>
  <c r="HW132" i="1"/>
  <c r="HX132" i="1"/>
  <c r="HY132" i="1"/>
  <c r="HZ132" i="1"/>
  <c r="IA132" i="1"/>
  <c r="IB132" i="1"/>
  <c r="HT201" i="1"/>
  <c r="HK201" i="1" s="1"/>
  <c r="HU201" i="1"/>
  <c r="HV201" i="1"/>
  <c r="HW201" i="1"/>
  <c r="HX201" i="1"/>
  <c r="HY201" i="1"/>
  <c r="HZ201" i="1"/>
  <c r="IA201" i="1"/>
  <c r="IB201" i="1"/>
  <c r="HT213" i="1"/>
  <c r="HK213" i="1" s="1"/>
  <c r="HU213" i="1"/>
  <c r="HV213" i="1"/>
  <c r="HW213" i="1"/>
  <c r="HX213" i="1"/>
  <c r="HY213" i="1"/>
  <c r="HZ213" i="1"/>
  <c r="IA213" i="1"/>
  <c r="IB213" i="1"/>
  <c r="HT71" i="1"/>
  <c r="HK71" i="1" s="1"/>
  <c r="HU71" i="1"/>
  <c r="HV71" i="1"/>
  <c r="HW71" i="1"/>
  <c r="HX71" i="1"/>
  <c r="HY71" i="1"/>
  <c r="HZ71" i="1"/>
  <c r="IA71" i="1"/>
  <c r="IB71" i="1"/>
  <c r="HT24" i="1"/>
  <c r="HK24" i="1" s="1"/>
  <c r="HU24" i="1"/>
  <c r="HV24" i="1"/>
  <c r="HW24" i="1"/>
  <c r="HX24" i="1"/>
  <c r="HY24" i="1"/>
  <c r="HZ24" i="1"/>
  <c r="IA24" i="1"/>
  <c r="IB24" i="1"/>
  <c r="HT188" i="1"/>
  <c r="HK188" i="1" s="1"/>
  <c r="HU188" i="1"/>
  <c r="HV188" i="1"/>
  <c r="HW188" i="1"/>
  <c r="HX188" i="1"/>
  <c r="HY188" i="1"/>
  <c r="HZ188" i="1"/>
  <c r="IA188" i="1"/>
  <c r="IB188" i="1"/>
  <c r="HT109" i="1"/>
  <c r="HK109" i="1" s="1"/>
  <c r="HU109" i="1"/>
  <c r="HV109" i="1"/>
  <c r="HW109" i="1"/>
  <c r="HX109" i="1"/>
  <c r="HY109" i="1"/>
  <c r="HZ109" i="1"/>
  <c r="IA109" i="1"/>
  <c r="IB109" i="1"/>
  <c r="HT111" i="1"/>
  <c r="HK111" i="1" s="1"/>
  <c r="HU111" i="1"/>
  <c r="HV111" i="1"/>
  <c r="HW111" i="1"/>
  <c r="HX111" i="1"/>
  <c r="HY111" i="1"/>
  <c r="HZ111" i="1"/>
  <c r="IA111" i="1"/>
  <c r="IB111" i="1"/>
  <c r="HT69" i="1"/>
  <c r="HK69" i="1" s="1"/>
  <c r="HU69" i="1"/>
  <c r="HV69" i="1"/>
  <c r="HW69" i="1"/>
  <c r="HX69" i="1"/>
  <c r="HY69" i="1"/>
  <c r="HZ69" i="1"/>
  <c r="IA69" i="1"/>
  <c r="IB69" i="1"/>
  <c r="HT89" i="1"/>
  <c r="HK89" i="1" s="1"/>
  <c r="HU89" i="1"/>
  <c r="HV89" i="1"/>
  <c r="HW89" i="1"/>
  <c r="HX89" i="1"/>
  <c r="HY89" i="1"/>
  <c r="HZ89" i="1"/>
  <c r="IA89" i="1"/>
  <c r="IB89" i="1"/>
  <c r="HU120" i="1"/>
  <c r="HV120" i="1"/>
  <c r="HW120" i="1"/>
  <c r="HX120" i="1"/>
  <c r="HY120" i="1"/>
  <c r="HZ120" i="1"/>
  <c r="IA120" i="1"/>
  <c r="IB120" i="1"/>
  <c r="HB205" i="1"/>
  <c r="GS205" i="1" s="1"/>
  <c r="HC205" i="1"/>
  <c r="HD205" i="1"/>
  <c r="HE205" i="1"/>
  <c r="HF205" i="1"/>
  <c r="HG205" i="1"/>
  <c r="HH205" i="1"/>
  <c r="HI205" i="1"/>
  <c r="HJ205" i="1"/>
  <c r="HB163" i="1"/>
  <c r="GS163" i="1" s="1"/>
  <c r="HC163" i="1"/>
  <c r="HD163" i="1"/>
  <c r="HE163" i="1"/>
  <c r="HF163" i="1"/>
  <c r="HG163" i="1"/>
  <c r="HH163" i="1"/>
  <c r="HI163" i="1"/>
  <c r="HJ163" i="1"/>
  <c r="HB259" i="1"/>
  <c r="GS259" i="1" s="1"/>
  <c r="HC259" i="1"/>
  <c r="HD259" i="1"/>
  <c r="HE259" i="1"/>
  <c r="HF259" i="1"/>
  <c r="HG259" i="1"/>
  <c r="HH259" i="1"/>
  <c r="HI259" i="1"/>
  <c r="HJ259" i="1"/>
  <c r="HB277" i="1"/>
  <c r="GS277" i="1" s="1"/>
  <c r="HC277" i="1"/>
  <c r="HD277" i="1"/>
  <c r="HE277" i="1"/>
  <c r="HF277" i="1"/>
  <c r="HG277" i="1"/>
  <c r="HH277" i="1"/>
  <c r="HI277" i="1"/>
  <c r="HJ277" i="1"/>
  <c r="HB212" i="1"/>
  <c r="GS212" i="1" s="1"/>
  <c r="HC212" i="1"/>
  <c r="HD212" i="1"/>
  <c r="HE212" i="1"/>
  <c r="HF212" i="1"/>
  <c r="HG212" i="1"/>
  <c r="HH212" i="1"/>
  <c r="HI212" i="1"/>
  <c r="HJ212" i="1"/>
  <c r="HB135" i="1"/>
  <c r="GS135" i="1" s="1"/>
  <c r="HC135" i="1"/>
  <c r="HD135" i="1"/>
  <c r="HE135" i="1"/>
  <c r="HF135" i="1"/>
  <c r="HG135" i="1"/>
  <c r="HH135" i="1"/>
  <c r="HI135" i="1"/>
  <c r="HJ135" i="1"/>
  <c r="HB41" i="1"/>
  <c r="GS41" i="1" s="1"/>
  <c r="HC41" i="1"/>
  <c r="HD41" i="1"/>
  <c r="HE41" i="1"/>
  <c r="HF41" i="1"/>
  <c r="HG41" i="1"/>
  <c r="HH41" i="1"/>
  <c r="HI41" i="1"/>
  <c r="HJ41" i="1"/>
  <c r="HB91" i="1"/>
  <c r="GS91" i="1" s="1"/>
  <c r="HC91" i="1"/>
  <c r="HD91" i="1"/>
  <c r="HE91" i="1"/>
  <c r="HF91" i="1"/>
  <c r="HG91" i="1"/>
  <c r="HH91" i="1"/>
  <c r="HI91" i="1"/>
  <c r="HJ91" i="1"/>
  <c r="HB93" i="1"/>
  <c r="GS93" i="1" s="1"/>
  <c r="HC93" i="1"/>
  <c r="HD93" i="1"/>
  <c r="HE93" i="1"/>
  <c r="HF93" i="1"/>
  <c r="HG93" i="1"/>
  <c r="HH93" i="1"/>
  <c r="HI93" i="1"/>
  <c r="HJ93" i="1"/>
  <c r="HB223" i="1"/>
  <c r="GS223" i="1" s="1"/>
  <c r="HC223" i="1"/>
  <c r="HD223" i="1"/>
  <c r="HE223" i="1"/>
  <c r="HF223" i="1"/>
  <c r="HG223" i="1"/>
  <c r="HH223" i="1"/>
  <c r="HI223" i="1"/>
  <c r="HJ223" i="1"/>
  <c r="HB327" i="1"/>
  <c r="GS327" i="1" s="1"/>
  <c r="HC327" i="1"/>
  <c r="HD327" i="1"/>
  <c r="HE327" i="1"/>
  <c r="HF327" i="1"/>
  <c r="HG327" i="1"/>
  <c r="HH327" i="1"/>
  <c r="HI327" i="1"/>
  <c r="HJ327" i="1"/>
  <c r="HB11" i="1"/>
  <c r="GS11" i="1" s="1"/>
  <c r="HC11" i="1"/>
  <c r="HD11" i="1"/>
  <c r="HE11" i="1"/>
  <c r="HF11" i="1"/>
  <c r="HG11" i="1"/>
  <c r="HH11" i="1"/>
  <c r="HI11" i="1"/>
  <c r="HJ11" i="1"/>
  <c r="HB88" i="1"/>
  <c r="GS88" i="1" s="1"/>
  <c r="HC88" i="1"/>
  <c r="HD88" i="1"/>
  <c r="HE88" i="1"/>
  <c r="HF88" i="1"/>
  <c r="HG88" i="1"/>
  <c r="HH88" i="1"/>
  <c r="HI88" i="1"/>
  <c r="HJ88" i="1"/>
  <c r="HB76" i="1"/>
  <c r="GS76" i="1" s="1"/>
  <c r="HC76" i="1"/>
  <c r="HD76" i="1"/>
  <c r="HE76" i="1"/>
  <c r="HF76" i="1"/>
  <c r="HG76" i="1"/>
  <c r="HH76" i="1"/>
  <c r="HI76" i="1"/>
  <c r="HJ76" i="1"/>
  <c r="HB98" i="1"/>
  <c r="GS98" i="1" s="1"/>
  <c r="HC98" i="1"/>
  <c r="HD98" i="1"/>
  <c r="HE98" i="1"/>
  <c r="HF98" i="1"/>
  <c r="HG98" i="1"/>
  <c r="HH98" i="1"/>
  <c r="HI98" i="1"/>
  <c r="HJ98" i="1"/>
  <c r="HB121" i="1"/>
  <c r="GS121" i="1" s="1"/>
  <c r="HC121" i="1"/>
  <c r="HD121" i="1"/>
  <c r="HE121" i="1"/>
  <c r="HF121" i="1"/>
  <c r="HG121" i="1"/>
  <c r="HH121" i="1"/>
  <c r="HI121" i="1"/>
  <c r="HJ121" i="1"/>
  <c r="HB298" i="1"/>
  <c r="GS298" i="1" s="1"/>
  <c r="HC298" i="1"/>
  <c r="HD298" i="1"/>
  <c r="HE298" i="1"/>
  <c r="HF298" i="1"/>
  <c r="HG298" i="1"/>
  <c r="HH298" i="1"/>
  <c r="HI298" i="1"/>
  <c r="HJ298" i="1"/>
  <c r="HB115" i="1"/>
  <c r="GS115" i="1" s="1"/>
  <c r="HC115" i="1"/>
  <c r="HD115" i="1"/>
  <c r="HE115" i="1"/>
  <c r="HF115" i="1"/>
  <c r="HG115" i="1"/>
  <c r="HH115" i="1"/>
  <c r="HI115" i="1"/>
  <c r="HJ115" i="1"/>
  <c r="HB104" i="1"/>
  <c r="GS104" i="1" s="1"/>
  <c r="HC104" i="1"/>
  <c r="HD104" i="1"/>
  <c r="HE104" i="1"/>
  <c r="HF104" i="1"/>
  <c r="HG104" i="1"/>
  <c r="HH104" i="1"/>
  <c r="HI104" i="1"/>
  <c r="HJ104" i="1"/>
  <c r="HB25" i="1"/>
  <c r="GS25" i="1" s="1"/>
  <c r="HC25" i="1"/>
  <c r="HD25" i="1"/>
  <c r="HE25" i="1"/>
  <c r="HF25" i="1"/>
  <c r="HG25" i="1"/>
  <c r="HH25" i="1"/>
  <c r="HI25" i="1"/>
  <c r="HJ25" i="1"/>
  <c r="HB172" i="1"/>
  <c r="GS172" i="1" s="1"/>
  <c r="HC172" i="1"/>
  <c r="HD172" i="1"/>
  <c r="HE172" i="1"/>
  <c r="HF172" i="1"/>
  <c r="HG172" i="1"/>
  <c r="HH172" i="1"/>
  <c r="HI172" i="1"/>
  <c r="HJ172" i="1"/>
  <c r="HB105" i="1"/>
  <c r="GS105" i="1" s="1"/>
  <c r="HC105" i="1"/>
  <c r="HD105" i="1"/>
  <c r="HE105" i="1"/>
  <c r="HF105" i="1"/>
  <c r="HG105" i="1"/>
  <c r="HH105" i="1"/>
  <c r="HI105" i="1"/>
  <c r="HJ105" i="1"/>
  <c r="HB77" i="1"/>
  <c r="GS77" i="1" s="1"/>
  <c r="HC77" i="1"/>
  <c r="HD77" i="1"/>
  <c r="HE77" i="1"/>
  <c r="HF77" i="1"/>
  <c r="HG77" i="1"/>
  <c r="HH77" i="1"/>
  <c r="HI77" i="1"/>
  <c r="HJ77" i="1"/>
  <c r="HB281" i="1"/>
  <c r="GS281" i="1" s="1"/>
  <c r="HC281" i="1"/>
  <c r="HD281" i="1"/>
  <c r="HE281" i="1"/>
  <c r="HF281" i="1"/>
  <c r="HG281" i="1"/>
  <c r="HH281" i="1"/>
  <c r="HI281" i="1"/>
  <c r="HJ281" i="1"/>
  <c r="HB49" i="1"/>
  <c r="GS49" i="1" s="1"/>
  <c r="HC49" i="1"/>
  <c r="HD49" i="1"/>
  <c r="HE49" i="1"/>
  <c r="HF49" i="1"/>
  <c r="HG49" i="1"/>
  <c r="HH49" i="1"/>
  <c r="HI49" i="1"/>
  <c r="HJ49" i="1"/>
  <c r="HB2" i="1"/>
  <c r="GS2" i="1" s="1"/>
  <c r="HC2" i="1"/>
  <c r="HD2" i="1"/>
  <c r="HE2" i="1"/>
  <c r="HF2" i="1"/>
  <c r="HG2" i="1"/>
  <c r="HH2" i="1"/>
  <c r="HI2" i="1"/>
  <c r="HJ2" i="1"/>
  <c r="HB150" i="1"/>
  <c r="GS150" i="1" s="1"/>
  <c r="HC150" i="1"/>
  <c r="HD150" i="1"/>
  <c r="HE150" i="1"/>
  <c r="HF150" i="1"/>
  <c r="HG150" i="1"/>
  <c r="HH150" i="1"/>
  <c r="HI150" i="1"/>
  <c r="HJ150" i="1"/>
  <c r="HB267" i="1"/>
  <c r="GS267" i="1" s="1"/>
  <c r="HC267" i="1"/>
  <c r="HD267" i="1"/>
  <c r="HE267" i="1"/>
  <c r="HF267" i="1"/>
  <c r="HG267" i="1"/>
  <c r="HH267" i="1"/>
  <c r="HI267" i="1"/>
  <c r="HJ267" i="1"/>
  <c r="HB22" i="1"/>
  <c r="GS22" i="1" s="1"/>
  <c r="HC22" i="1"/>
  <c r="HD22" i="1"/>
  <c r="HE22" i="1"/>
  <c r="HF22" i="1"/>
  <c r="HG22" i="1"/>
  <c r="HH22" i="1"/>
  <c r="HI22" i="1"/>
  <c r="HJ22" i="1"/>
  <c r="HB139" i="1"/>
  <c r="GS139" i="1" s="1"/>
  <c r="HC139" i="1"/>
  <c r="HD139" i="1"/>
  <c r="HE139" i="1"/>
  <c r="HF139" i="1"/>
  <c r="HG139" i="1"/>
  <c r="HH139" i="1"/>
  <c r="HI139" i="1"/>
  <c r="HJ139" i="1"/>
  <c r="HB296" i="1"/>
  <c r="GS296" i="1" s="1"/>
  <c r="HC296" i="1"/>
  <c r="HD296" i="1"/>
  <c r="HE296" i="1"/>
  <c r="HF296" i="1"/>
  <c r="HG296" i="1"/>
  <c r="HH296" i="1"/>
  <c r="HI296" i="1"/>
  <c r="HJ296" i="1"/>
  <c r="HB133" i="1"/>
  <c r="GS133" i="1" s="1"/>
  <c r="HC133" i="1"/>
  <c r="HD133" i="1"/>
  <c r="HE133" i="1"/>
  <c r="HF133" i="1"/>
  <c r="HG133" i="1"/>
  <c r="HH133" i="1"/>
  <c r="HI133" i="1"/>
  <c r="HJ133" i="1"/>
  <c r="HB268" i="1"/>
  <c r="GS268" i="1" s="1"/>
  <c r="HC268" i="1"/>
  <c r="HD268" i="1"/>
  <c r="HE268" i="1"/>
  <c r="HF268" i="1"/>
  <c r="HG268" i="1"/>
  <c r="HH268" i="1"/>
  <c r="HI268" i="1"/>
  <c r="HJ268" i="1"/>
  <c r="HB179" i="1"/>
  <c r="GS179" i="1" s="1"/>
  <c r="HC179" i="1"/>
  <c r="HD179" i="1"/>
  <c r="HE179" i="1"/>
  <c r="HF179" i="1"/>
  <c r="HG179" i="1"/>
  <c r="HH179" i="1"/>
  <c r="HI179" i="1"/>
  <c r="HJ179" i="1"/>
  <c r="HB329" i="1"/>
  <c r="GS329" i="1" s="1"/>
  <c r="HC329" i="1"/>
  <c r="HD329" i="1"/>
  <c r="HE329" i="1"/>
  <c r="HF329" i="1"/>
  <c r="HG329" i="1"/>
  <c r="HH329" i="1"/>
  <c r="HI329" i="1"/>
  <c r="HJ329" i="1"/>
  <c r="HB306" i="1"/>
  <c r="GS306" i="1" s="1"/>
  <c r="HC306" i="1"/>
  <c r="HD306" i="1"/>
  <c r="HE306" i="1"/>
  <c r="HF306" i="1"/>
  <c r="HG306" i="1"/>
  <c r="HH306" i="1"/>
  <c r="HI306" i="1"/>
  <c r="HJ306" i="1"/>
  <c r="HB240" i="1"/>
  <c r="GS240" i="1" s="1"/>
  <c r="HC240" i="1"/>
  <c r="HD240" i="1"/>
  <c r="HE240" i="1"/>
  <c r="HF240" i="1"/>
  <c r="HG240" i="1"/>
  <c r="HH240" i="1"/>
  <c r="HI240" i="1"/>
  <c r="HJ240" i="1"/>
  <c r="HB131" i="1"/>
  <c r="GS131" i="1" s="1"/>
  <c r="HC131" i="1"/>
  <c r="HD131" i="1"/>
  <c r="HE131" i="1"/>
  <c r="HF131" i="1"/>
  <c r="HG131" i="1"/>
  <c r="HH131" i="1"/>
  <c r="HI131" i="1"/>
  <c r="HJ131" i="1"/>
  <c r="HB19" i="1"/>
  <c r="GS19" i="1" s="1"/>
  <c r="HC19" i="1"/>
  <c r="HD19" i="1"/>
  <c r="HE19" i="1"/>
  <c r="HF19" i="1"/>
  <c r="HG19" i="1"/>
  <c r="HH19" i="1"/>
  <c r="HI19" i="1"/>
  <c r="HJ19" i="1"/>
  <c r="HB181" i="1"/>
  <c r="GS181" i="1" s="1"/>
  <c r="HC181" i="1"/>
  <c r="HD181" i="1"/>
  <c r="HE181" i="1"/>
  <c r="HF181" i="1"/>
  <c r="HG181" i="1"/>
  <c r="HH181" i="1"/>
  <c r="HI181" i="1"/>
  <c r="HJ181" i="1"/>
  <c r="HB228" i="1"/>
  <c r="GS228" i="1" s="1"/>
  <c r="HC228" i="1"/>
  <c r="HD228" i="1"/>
  <c r="HE228" i="1"/>
  <c r="HF228" i="1"/>
  <c r="HG228" i="1"/>
  <c r="HH228" i="1"/>
  <c r="HI228" i="1"/>
  <c r="HJ228" i="1"/>
  <c r="HB101" i="1"/>
  <c r="GS101" i="1" s="1"/>
  <c r="HC101" i="1"/>
  <c r="HD101" i="1"/>
  <c r="HE101" i="1"/>
  <c r="HF101" i="1"/>
  <c r="HG101" i="1"/>
  <c r="HH101" i="1"/>
  <c r="HI101" i="1"/>
  <c r="HJ101" i="1"/>
  <c r="HB289" i="1"/>
  <c r="GS289" i="1" s="1"/>
  <c r="HC289" i="1"/>
  <c r="HD289" i="1"/>
  <c r="HE289" i="1"/>
  <c r="HF289" i="1"/>
  <c r="HG289" i="1"/>
  <c r="HH289" i="1"/>
  <c r="HI289" i="1"/>
  <c r="HJ289" i="1"/>
  <c r="HB62" i="1"/>
  <c r="GS62" i="1" s="1"/>
  <c r="HC62" i="1"/>
  <c r="HD62" i="1"/>
  <c r="HE62" i="1"/>
  <c r="HF62" i="1"/>
  <c r="HG62" i="1"/>
  <c r="HH62" i="1"/>
  <c r="HI62" i="1"/>
  <c r="HJ62" i="1"/>
  <c r="HB238" i="1"/>
  <c r="GS238" i="1" s="1"/>
  <c r="HC238" i="1"/>
  <c r="HD238" i="1"/>
  <c r="HE238" i="1"/>
  <c r="HF238" i="1"/>
  <c r="HG238" i="1"/>
  <c r="HH238" i="1"/>
  <c r="HI238" i="1"/>
  <c r="HJ238" i="1"/>
  <c r="HB8" i="1"/>
  <c r="GS8" i="1" s="1"/>
  <c r="HC8" i="1"/>
  <c r="HD8" i="1"/>
  <c r="HE8" i="1"/>
  <c r="HF8" i="1"/>
  <c r="HG8" i="1"/>
  <c r="HH8" i="1"/>
  <c r="HI8" i="1"/>
  <c r="HJ8" i="1"/>
  <c r="HB171" i="1"/>
  <c r="GS171" i="1" s="1"/>
  <c r="HC171" i="1"/>
  <c r="HD171" i="1"/>
  <c r="HE171" i="1"/>
  <c r="HF171" i="1"/>
  <c r="HG171" i="1"/>
  <c r="HH171" i="1"/>
  <c r="HI171" i="1"/>
  <c r="HJ171" i="1"/>
  <c r="HB295" i="1"/>
  <c r="GS295" i="1" s="1"/>
  <c r="HC295" i="1"/>
  <c r="HD295" i="1"/>
  <c r="HE295" i="1"/>
  <c r="HF295" i="1"/>
  <c r="HG295" i="1"/>
  <c r="HH295" i="1"/>
  <c r="HI295" i="1"/>
  <c r="HJ295" i="1"/>
  <c r="HB324" i="1"/>
  <c r="GS324" i="1" s="1"/>
  <c r="HC324" i="1"/>
  <c r="HD324" i="1"/>
  <c r="HE324" i="1"/>
  <c r="HF324" i="1"/>
  <c r="HG324" i="1"/>
  <c r="HH324" i="1"/>
  <c r="HI324" i="1"/>
  <c r="HJ324" i="1"/>
  <c r="HB173" i="1"/>
  <c r="GS173" i="1" s="1"/>
  <c r="HC173" i="1"/>
  <c r="HD173" i="1"/>
  <c r="HE173" i="1"/>
  <c r="HF173" i="1"/>
  <c r="HG173" i="1"/>
  <c r="HH173" i="1"/>
  <c r="HI173" i="1"/>
  <c r="HJ173" i="1"/>
  <c r="HB234" i="1"/>
  <c r="GS234" i="1" s="1"/>
  <c r="HC234" i="1"/>
  <c r="HD234" i="1"/>
  <c r="HE234" i="1"/>
  <c r="HF234" i="1"/>
  <c r="HG234" i="1"/>
  <c r="HH234" i="1"/>
  <c r="HI234" i="1"/>
  <c r="HJ234" i="1"/>
  <c r="HB270" i="1"/>
  <c r="GS270" i="1" s="1"/>
  <c r="HC270" i="1"/>
  <c r="HD270" i="1"/>
  <c r="HE270" i="1"/>
  <c r="HF270" i="1"/>
  <c r="HG270" i="1"/>
  <c r="HH270" i="1"/>
  <c r="HI270" i="1"/>
  <c r="HJ270" i="1"/>
  <c r="HB44" i="1"/>
  <c r="GS44" i="1" s="1"/>
  <c r="HC44" i="1"/>
  <c r="HD44" i="1"/>
  <c r="HE44" i="1"/>
  <c r="HF44" i="1"/>
  <c r="HG44" i="1"/>
  <c r="HH44" i="1"/>
  <c r="HI44" i="1"/>
  <c r="HJ44" i="1"/>
  <c r="HB59" i="1"/>
  <c r="GS59" i="1" s="1"/>
  <c r="HC59" i="1"/>
  <c r="HD59" i="1"/>
  <c r="HE59" i="1"/>
  <c r="HF59" i="1"/>
  <c r="HG59" i="1"/>
  <c r="HH59" i="1"/>
  <c r="HI59" i="1"/>
  <c r="HJ59" i="1"/>
  <c r="HB293" i="1"/>
  <c r="GS293" i="1" s="1"/>
  <c r="HC293" i="1"/>
  <c r="HD293" i="1"/>
  <c r="HE293" i="1"/>
  <c r="HF293" i="1"/>
  <c r="HG293" i="1"/>
  <c r="HH293" i="1"/>
  <c r="HI293" i="1"/>
  <c r="HJ293" i="1"/>
  <c r="HB29" i="1"/>
  <c r="GS29" i="1" s="1"/>
  <c r="HC29" i="1"/>
  <c r="HD29" i="1"/>
  <c r="HE29" i="1"/>
  <c r="HF29" i="1"/>
  <c r="HG29" i="1"/>
  <c r="HH29" i="1"/>
  <c r="HI29" i="1"/>
  <c r="HJ29" i="1"/>
  <c r="HB87" i="1"/>
  <c r="GS87" i="1" s="1"/>
  <c r="HC87" i="1"/>
  <c r="HD87" i="1"/>
  <c r="HE87" i="1"/>
  <c r="HF87" i="1"/>
  <c r="HG87" i="1"/>
  <c r="HH87" i="1"/>
  <c r="HI87" i="1"/>
  <c r="HJ87" i="1"/>
  <c r="HB151" i="1"/>
  <c r="GS151" i="1" s="1"/>
  <c r="HC151" i="1"/>
  <c r="HD151" i="1"/>
  <c r="HE151" i="1"/>
  <c r="HF151" i="1"/>
  <c r="HG151" i="1"/>
  <c r="HH151" i="1"/>
  <c r="HI151" i="1"/>
  <c r="HJ151" i="1"/>
  <c r="HB184" i="1"/>
  <c r="GS184" i="1" s="1"/>
  <c r="HC184" i="1"/>
  <c r="HD184" i="1"/>
  <c r="HE184" i="1"/>
  <c r="HF184" i="1"/>
  <c r="HG184" i="1"/>
  <c r="HH184" i="1"/>
  <c r="HI184" i="1"/>
  <c r="HJ184" i="1"/>
  <c r="HB294" i="1"/>
  <c r="GS294" i="1" s="1"/>
  <c r="HC294" i="1"/>
  <c r="HD294" i="1"/>
  <c r="HE294" i="1"/>
  <c r="HF294" i="1"/>
  <c r="HG294" i="1"/>
  <c r="HH294" i="1"/>
  <c r="HI294" i="1"/>
  <c r="HJ294" i="1"/>
  <c r="HB63" i="1"/>
  <c r="GS63" i="1" s="1"/>
  <c r="HC63" i="1"/>
  <c r="HD63" i="1"/>
  <c r="HE63" i="1"/>
  <c r="HF63" i="1"/>
  <c r="HG63" i="1"/>
  <c r="HH63" i="1"/>
  <c r="HI63" i="1"/>
  <c r="HJ63" i="1"/>
  <c r="HB197" i="1"/>
  <c r="GS197" i="1" s="1"/>
  <c r="HC197" i="1"/>
  <c r="HD197" i="1"/>
  <c r="HE197" i="1"/>
  <c r="HF197" i="1"/>
  <c r="HG197" i="1"/>
  <c r="HH197" i="1"/>
  <c r="HI197" i="1"/>
  <c r="HJ197" i="1"/>
  <c r="HB110" i="1"/>
  <c r="GS110" i="1" s="1"/>
  <c r="HC110" i="1"/>
  <c r="HD110" i="1"/>
  <c r="HE110" i="1"/>
  <c r="HF110" i="1"/>
  <c r="HG110" i="1"/>
  <c r="HH110" i="1"/>
  <c r="HI110" i="1"/>
  <c r="HJ110" i="1"/>
  <c r="HB320" i="1"/>
  <c r="GS320" i="1" s="1"/>
  <c r="HC320" i="1"/>
  <c r="HD320" i="1"/>
  <c r="HE320" i="1"/>
  <c r="HF320" i="1"/>
  <c r="HG320" i="1"/>
  <c r="HH320" i="1"/>
  <c r="HI320" i="1"/>
  <c r="HJ320" i="1"/>
  <c r="HB166" i="1"/>
  <c r="GS166" i="1" s="1"/>
  <c r="HC166" i="1"/>
  <c r="HD166" i="1"/>
  <c r="HE166" i="1"/>
  <c r="HF166" i="1"/>
  <c r="HG166" i="1"/>
  <c r="HH166" i="1"/>
  <c r="HI166" i="1"/>
  <c r="HJ166" i="1"/>
  <c r="HB269" i="1"/>
  <c r="GS269" i="1" s="1"/>
  <c r="HC269" i="1"/>
  <c r="HD269" i="1"/>
  <c r="HE269" i="1"/>
  <c r="HF269" i="1"/>
  <c r="HG269" i="1"/>
  <c r="HH269" i="1"/>
  <c r="HI269" i="1"/>
  <c r="HJ269" i="1"/>
  <c r="HB319" i="1"/>
  <c r="GS319" i="1" s="1"/>
  <c r="HC319" i="1"/>
  <c r="HD319" i="1"/>
  <c r="HE319" i="1"/>
  <c r="HF319" i="1"/>
  <c r="HG319" i="1"/>
  <c r="HH319" i="1"/>
  <c r="HI319" i="1"/>
  <c r="HJ319" i="1"/>
  <c r="HB125" i="1"/>
  <c r="GS125" i="1" s="1"/>
  <c r="HC125" i="1"/>
  <c r="HD125" i="1"/>
  <c r="HE125" i="1"/>
  <c r="HF125" i="1"/>
  <c r="HG125" i="1"/>
  <c r="HH125" i="1"/>
  <c r="HI125" i="1"/>
  <c r="HJ125" i="1"/>
  <c r="HB189" i="1"/>
  <c r="GS189" i="1" s="1"/>
  <c r="HC189" i="1"/>
  <c r="HD189" i="1"/>
  <c r="HE189" i="1"/>
  <c r="HF189" i="1"/>
  <c r="HG189" i="1"/>
  <c r="HH189" i="1"/>
  <c r="HI189" i="1"/>
  <c r="HJ189" i="1"/>
  <c r="HB58" i="1"/>
  <c r="GS58" i="1" s="1"/>
  <c r="HC58" i="1"/>
  <c r="HD58" i="1"/>
  <c r="HE58" i="1"/>
  <c r="HF58" i="1"/>
  <c r="HG58" i="1"/>
  <c r="HH58" i="1"/>
  <c r="HI58" i="1"/>
  <c r="HJ58" i="1"/>
  <c r="HB117" i="1"/>
  <c r="GS117" i="1" s="1"/>
  <c r="HC117" i="1"/>
  <c r="HD117" i="1"/>
  <c r="HE117" i="1"/>
  <c r="HF117" i="1"/>
  <c r="HG117" i="1"/>
  <c r="HH117" i="1"/>
  <c r="HI117" i="1"/>
  <c r="HJ117" i="1"/>
  <c r="HB118" i="1"/>
  <c r="GS118" i="1" s="1"/>
  <c r="HC118" i="1"/>
  <c r="HD118" i="1"/>
  <c r="HE118" i="1"/>
  <c r="HF118" i="1"/>
  <c r="HG118" i="1"/>
  <c r="HH118" i="1"/>
  <c r="HI118" i="1"/>
  <c r="HJ118" i="1"/>
  <c r="HB152" i="1"/>
  <c r="GS152" i="1" s="1"/>
  <c r="HC152" i="1"/>
  <c r="HD152" i="1"/>
  <c r="HE152" i="1"/>
  <c r="HF152" i="1"/>
  <c r="HG152" i="1"/>
  <c r="HH152" i="1"/>
  <c r="HI152" i="1"/>
  <c r="HJ152" i="1"/>
  <c r="HB162" i="1"/>
  <c r="GS162" i="1" s="1"/>
  <c r="HC162" i="1"/>
  <c r="HD162" i="1"/>
  <c r="HE162" i="1"/>
  <c r="HF162" i="1"/>
  <c r="HG162" i="1"/>
  <c r="HH162" i="1"/>
  <c r="HI162" i="1"/>
  <c r="HJ162" i="1"/>
  <c r="HB103" i="1"/>
  <c r="GS103" i="1" s="1"/>
  <c r="HC103" i="1"/>
  <c r="HD103" i="1"/>
  <c r="HE103" i="1"/>
  <c r="HF103" i="1"/>
  <c r="HG103" i="1"/>
  <c r="HH103" i="1"/>
  <c r="HI103" i="1"/>
  <c r="HJ103" i="1"/>
  <c r="HB123" i="1"/>
  <c r="GS123" i="1" s="1"/>
  <c r="HC123" i="1"/>
  <c r="HD123" i="1"/>
  <c r="HE123" i="1"/>
  <c r="HF123" i="1"/>
  <c r="HG123" i="1"/>
  <c r="HH123" i="1"/>
  <c r="HI123" i="1"/>
  <c r="HJ123" i="1"/>
  <c r="HB158" i="1"/>
  <c r="GS158" i="1" s="1"/>
  <c r="HC158" i="1"/>
  <c r="HD158" i="1"/>
  <c r="HE158" i="1"/>
  <c r="HF158" i="1"/>
  <c r="HG158" i="1"/>
  <c r="HH158" i="1"/>
  <c r="HI158" i="1"/>
  <c r="HJ158" i="1"/>
  <c r="HB7" i="1"/>
  <c r="GS7" i="1" s="1"/>
  <c r="HC7" i="1"/>
  <c r="HD7" i="1"/>
  <c r="HE7" i="1"/>
  <c r="HF7" i="1"/>
  <c r="HG7" i="1"/>
  <c r="HH7" i="1"/>
  <c r="HI7" i="1"/>
  <c r="HJ7" i="1"/>
  <c r="HB187" i="1"/>
  <c r="GS187" i="1" s="1"/>
  <c r="HC187" i="1"/>
  <c r="HD187" i="1"/>
  <c r="HE187" i="1"/>
  <c r="HF187" i="1"/>
  <c r="HG187" i="1"/>
  <c r="HH187" i="1"/>
  <c r="HI187" i="1"/>
  <c r="HJ187" i="1"/>
  <c r="HB191" i="1"/>
  <c r="GS191" i="1" s="1"/>
  <c r="HC191" i="1"/>
  <c r="HD191" i="1"/>
  <c r="HE191" i="1"/>
  <c r="HF191" i="1"/>
  <c r="HG191" i="1"/>
  <c r="HH191" i="1"/>
  <c r="HI191" i="1"/>
  <c r="HJ191" i="1"/>
  <c r="HB222" i="1"/>
  <c r="GS222" i="1" s="1"/>
  <c r="HC222" i="1"/>
  <c r="HD222" i="1"/>
  <c r="HE222" i="1"/>
  <c r="HF222" i="1"/>
  <c r="HG222" i="1"/>
  <c r="HH222" i="1"/>
  <c r="HI222" i="1"/>
  <c r="HJ222" i="1"/>
  <c r="HB23" i="1"/>
  <c r="GS23" i="1" s="1"/>
  <c r="HC23" i="1"/>
  <c r="HD23" i="1"/>
  <c r="HE23" i="1"/>
  <c r="HF23" i="1"/>
  <c r="HG23" i="1"/>
  <c r="HH23" i="1"/>
  <c r="HI23" i="1"/>
  <c r="HJ23" i="1"/>
  <c r="HB136" i="1"/>
  <c r="GS136" i="1" s="1"/>
  <c r="HC136" i="1"/>
  <c r="HD136" i="1"/>
  <c r="HE136" i="1"/>
  <c r="HF136" i="1"/>
  <c r="HG136" i="1"/>
  <c r="HH136" i="1"/>
  <c r="HI136" i="1"/>
  <c r="HJ136" i="1"/>
  <c r="HB40" i="1"/>
  <c r="GS40" i="1" s="1"/>
  <c r="HC40" i="1"/>
  <c r="HD40" i="1"/>
  <c r="HE40" i="1"/>
  <c r="HF40" i="1"/>
  <c r="HG40" i="1"/>
  <c r="HH40" i="1"/>
  <c r="HI40" i="1"/>
  <c r="HJ40" i="1"/>
  <c r="HB265" i="1"/>
  <c r="GS265" i="1" s="1"/>
  <c r="HC265" i="1"/>
  <c r="HD265" i="1"/>
  <c r="HE265" i="1"/>
  <c r="HF265" i="1"/>
  <c r="HG265" i="1"/>
  <c r="HH265" i="1"/>
  <c r="HI265" i="1"/>
  <c r="HJ265" i="1"/>
  <c r="HB4" i="1"/>
  <c r="GS4" i="1" s="1"/>
  <c r="HC4" i="1"/>
  <c r="HD4" i="1"/>
  <c r="HE4" i="1"/>
  <c r="HF4" i="1"/>
  <c r="HG4" i="1"/>
  <c r="HH4" i="1"/>
  <c r="HI4" i="1"/>
  <c r="HJ4" i="1"/>
  <c r="HB147" i="1"/>
  <c r="GS147" i="1" s="1"/>
  <c r="HC147" i="1"/>
  <c r="HD147" i="1"/>
  <c r="HE147" i="1"/>
  <c r="HF147" i="1"/>
  <c r="HG147" i="1"/>
  <c r="HH147" i="1"/>
  <c r="HI147" i="1"/>
  <c r="HJ147" i="1"/>
  <c r="HB321" i="1"/>
  <c r="GS321" i="1" s="1"/>
  <c r="HC321" i="1"/>
  <c r="HD321" i="1"/>
  <c r="HE321" i="1"/>
  <c r="HF321" i="1"/>
  <c r="HG321" i="1"/>
  <c r="HH321" i="1"/>
  <c r="HI321" i="1"/>
  <c r="HJ321" i="1"/>
  <c r="HB175" i="1"/>
  <c r="GS175" i="1" s="1"/>
  <c r="HC175" i="1"/>
  <c r="HD175" i="1"/>
  <c r="HE175" i="1"/>
  <c r="HF175" i="1"/>
  <c r="HG175" i="1"/>
  <c r="HH175" i="1"/>
  <c r="HI175" i="1"/>
  <c r="HJ175" i="1"/>
  <c r="HB176" i="1"/>
  <c r="GS176" i="1" s="1"/>
  <c r="HC176" i="1"/>
  <c r="HD176" i="1"/>
  <c r="HE176" i="1"/>
  <c r="HF176" i="1"/>
  <c r="HG176" i="1"/>
  <c r="HH176" i="1"/>
  <c r="HI176" i="1"/>
  <c r="HJ176" i="1"/>
  <c r="HB249" i="1"/>
  <c r="GS249" i="1" s="1"/>
  <c r="HC249" i="1"/>
  <c r="HD249" i="1"/>
  <c r="HE249" i="1"/>
  <c r="HF249" i="1"/>
  <c r="HG249" i="1"/>
  <c r="HH249" i="1"/>
  <c r="HI249" i="1"/>
  <c r="HJ249" i="1"/>
  <c r="HB309" i="1"/>
  <c r="GS309" i="1" s="1"/>
  <c r="HC309" i="1"/>
  <c r="HD309" i="1"/>
  <c r="HE309" i="1"/>
  <c r="HF309" i="1"/>
  <c r="HG309" i="1"/>
  <c r="HH309" i="1"/>
  <c r="HI309" i="1"/>
  <c r="HJ309" i="1"/>
  <c r="HB312" i="1"/>
  <c r="GS312" i="1" s="1"/>
  <c r="HC312" i="1"/>
  <c r="HD312" i="1"/>
  <c r="HE312" i="1"/>
  <c r="HF312" i="1"/>
  <c r="HG312" i="1"/>
  <c r="HH312" i="1"/>
  <c r="HI312" i="1"/>
  <c r="HJ312" i="1"/>
  <c r="HB322" i="1"/>
  <c r="GS322" i="1" s="1"/>
  <c r="HC322" i="1"/>
  <c r="HD322" i="1"/>
  <c r="HE322" i="1"/>
  <c r="HF322" i="1"/>
  <c r="HG322" i="1"/>
  <c r="HH322" i="1"/>
  <c r="HI322" i="1"/>
  <c r="HJ322" i="1"/>
  <c r="HB241" i="1"/>
  <c r="GS241" i="1" s="1"/>
  <c r="HC241" i="1"/>
  <c r="HD241" i="1"/>
  <c r="HE241" i="1"/>
  <c r="HF241" i="1"/>
  <c r="HG241" i="1"/>
  <c r="HH241" i="1"/>
  <c r="HI241" i="1"/>
  <c r="HJ241" i="1"/>
  <c r="HB266" i="1"/>
  <c r="GS266" i="1" s="1"/>
  <c r="HC266" i="1"/>
  <c r="HD266" i="1"/>
  <c r="HE266" i="1"/>
  <c r="HF266" i="1"/>
  <c r="HG266" i="1"/>
  <c r="HH266" i="1"/>
  <c r="HI266" i="1"/>
  <c r="HJ266" i="1"/>
  <c r="HB313" i="1"/>
  <c r="GS313" i="1" s="1"/>
  <c r="HC313" i="1"/>
  <c r="HD313" i="1"/>
  <c r="HE313" i="1"/>
  <c r="HF313" i="1"/>
  <c r="HG313" i="1"/>
  <c r="HH313" i="1"/>
  <c r="HI313" i="1"/>
  <c r="HJ313" i="1"/>
  <c r="HB34" i="1"/>
  <c r="GS34" i="1" s="1"/>
  <c r="HC34" i="1"/>
  <c r="HD34" i="1"/>
  <c r="HE34" i="1"/>
  <c r="HF34" i="1"/>
  <c r="HG34" i="1"/>
  <c r="HH34" i="1"/>
  <c r="HI34" i="1"/>
  <c r="HJ34" i="1"/>
  <c r="HB235" i="1"/>
  <c r="GS235" i="1" s="1"/>
  <c r="HC235" i="1"/>
  <c r="HD235" i="1"/>
  <c r="HE235" i="1"/>
  <c r="HF235" i="1"/>
  <c r="HG235" i="1"/>
  <c r="HH235" i="1"/>
  <c r="HI235" i="1"/>
  <c r="HJ235" i="1"/>
  <c r="HB52" i="1"/>
  <c r="GS52" i="1" s="1"/>
  <c r="HC52" i="1"/>
  <c r="HD52" i="1"/>
  <c r="HE52" i="1"/>
  <c r="HF52" i="1"/>
  <c r="HG52" i="1"/>
  <c r="HH52" i="1"/>
  <c r="HI52" i="1"/>
  <c r="HJ52" i="1"/>
  <c r="HB245" i="1"/>
  <c r="GS245" i="1" s="1"/>
  <c r="HC245" i="1"/>
  <c r="HD245" i="1"/>
  <c r="HE245" i="1"/>
  <c r="HF245" i="1"/>
  <c r="HG245" i="1"/>
  <c r="HH245" i="1"/>
  <c r="HI245" i="1"/>
  <c r="HJ245" i="1"/>
  <c r="HB84" i="1"/>
  <c r="GS84" i="1" s="1"/>
  <c r="HC84" i="1"/>
  <c r="HD84" i="1"/>
  <c r="HE84" i="1"/>
  <c r="HF84" i="1"/>
  <c r="HG84" i="1"/>
  <c r="HH84" i="1"/>
  <c r="HI84" i="1"/>
  <c r="HJ84" i="1"/>
  <c r="HB165" i="1"/>
  <c r="GS165" i="1" s="1"/>
  <c r="HC165" i="1"/>
  <c r="HD165" i="1"/>
  <c r="HE165" i="1"/>
  <c r="HF165" i="1"/>
  <c r="HG165" i="1"/>
  <c r="HH165" i="1"/>
  <c r="HI165" i="1"/>
  <c r="HJ165" i="1"/>
  <c r="HB37" i="1"/>
  <c r="GS37" i="1" s="1"/>
  <c r="HC37" i="1"/>
  <c r="HD37" i="1"/>
  <c r="HE37" i="1"/>
  <c r="HF37" i="1"/>
  <c r="HG37" i="1"/>
  <c r="HH37" i="1"/>
  <c r="HI37" i="1"/>
  <c r="HJ37" i="1"/>
  <c r="HB112" i="1"/>
  <c r="GS112" i="1" s="1"/>
  <c r="HC112" i="1"/>
  <c r="HD112" i="1"/>
  <c r="HE112" i="1"/>
  <c r="HF112" i="1"/>
  <c r="HG112" i="1"/>
  <c r="HH112" i="1"/>
  <c r="HI112" i="1"/>
  <c r="HJ112" i="1"/>
  <c r="HB161" i="1"/>
  <c r="GS161" i="1" s="1"/>
  <c r="HC161" i="1"/>
  <c r="HD161" i="1"/>
  <c r="HE161" i="1"/>
  <c r="HF161" i="1"/>
  <c r="HG161" i="1"/>
  <c r="HH161" i="1"/>
  <c r="HI161" i="1"/>
  <c r="HJ161" i="1"/>
  <c r="HB236" i="1"/>
  <c r="GS236" i="1" s="1"/>
  <c r="HC236" i="1"/>
  <c r="HD236" i="1"/>
  <c r="HE236" i="1"/>
  <c r="HF236" i="1"/>
  <c r="HG236" i="1"/>
  <c r="HH236" i="1"/>
  <c r="HI236" i="1"/>
  <c r="HJ236" i="1"/>
  <c r="HB45" i="1"/>
  <c r="GS45" i="1" s="1"/>
  <c r="HC45" i="1"/>
  <c r="HD45" i="1"/>
  <c r="HE45" i="1"/>
  <c r="HF45" i="1"/>
  <c r="HG45" i="1"/>
  <c r="HH45" i="1"/>
  <c r="HI45" i="1"/>
  <c r="HJ45" i="1"/>
  <c r="HB325" i="1"/>
  <c r="GS325" i="1" s="1"/>
  <c r="HC325" i="1"/>
  <c r="HD325" i="1"/>
  <c r="HE325" i="1"/>
  <c r="HF325" i="1"/>
  <c r="HG325" i="1"/>
  <c r="HH325" i="1"/>
  <c r="HI325" i="1"/>
  <c r="HJ325" i="1"/>
  <c r="HB30" i="1"/>
  <c r="GS30" i="1" s="1"/>
  <c r="HC30" i="1"/>
  <c r="HD30" i="1"/>
  <c r="HE30" i="1"/>
  <c r="HF30" i="1"/>
  <c r="HG30" i="1"/>
  <c r="HH30" i="1"/>
  <c r="HI30" i="1"/>
  <c r="HJ30" i="1"/>
  <c r="HB142" i="1"/>
  <c r="GS142" i="1" s="1"/>
  <c r="HC142" i="1"/>
  <c r="HD142" i="1"/>
  <c r="HE142" i="1"/>
  <c r="HF142" i="1"/>
  <c r="HG142" i="1"/>
  <c r="HH142" i="1"/>
  <c r="HI142" i="1"/>
  <c r="HJ142" i="1"/>
  <c r="HB284" i="1"/>
  <c r="GS284" i="1" s="1"/>
  <c r="HC284" i="1"/>
  <c r="HD284" i="1"/>
  <c r="HE284" i="1"/>
  <c r="HF284" i="1"/>
  <c r="HG284" i="1"/>
  <c r="HH284" i="1"/>
  <c r="HI284" i="1"/>
  <c r="HJ284" i="1"/>
  <c r="HB78" i="1"/>
  <c r="GS78" i="1" s="1"/>
  <c r="HC78" i="1"/>
  <c r="HD78" i="1"/>
  <c r="HE78" i="1"/>
  <c r="HF78" i="1"/>
  <c r="HG78" i="1"/>
  <c r="HH78" i="1"/>
  <c r="HI78" i="1"/>
  <c r="HJ78" i="1"/>
  <c r="HB261" i="1"/>
  <c r="GS261" i="1" s="1"/>
  <c r="HC261" i="1"/>
  <c r="HD261" i="1"/>
  <c r="HE261" i="1"/>
  <c r="HF261" i="1"/>
  <c r="HG261" i="1"/>
  <c r="HH261" i="1"/>
  <c r="HI261" i="1"/>
  <c r="HJ261" i="1"/>
  <c r="HB159" i="1"/>
  <c r="GS159" i="1" s="1"/>
  <c r="HC159" i="1"/>
  <c r="HD159" i="1"/>
  <c r="HE159" i="1"/>
  <c r="HF159" i="1"/>
  <c r="HG159" i="1"/>
  <c r="HH159" i="1"/>
  <c r="HI159" i="1"/>
  <c r="HJ159" i="1"/>
  <c r="HB250" i="1"/>
  <c r="GS250" i="1" s="1"/>
  <c r="HC250" i="1"/>
  <c r="HD250" i="1"/>
  <c r="HE250" i="1"/>
  <c r="HF250" i="1"/>
  <c r="HG250" i="1"/>
  <c r="HH250" i="1"/>
  <c r="HI250" i="1"/>
  <c r="HJ250" i="1"/>
  <c r="HB33" i="1"/>
  <c r="GS33" i="1" s="1"/>
  <c r="HC33" i="1"/>
  <c r="HD33" i="1"/>
  <c r="HE33" i="1"/>
  <c r="HF33" i="1"/>
  <c r="HG33" i="1"/>
  <c r="HH33" i="1"/>
  <c r="HI33" i="1"/>
  <c r="HJ33" i="1"/>
  <c r="HB170" i="1"/>
  <c r="GS170" i="1" s="1"/>
  <c r="HC170" i="1"/>
  <c r="HD170" i="1"/>
  <c r="HE170" i="1"/>
  <c r="HF170" i="1"/>
  <c r="HG170" i="1"/>
  <c r="HH170" i="1"/>
  <c r="HI170" i="1"/>
  <c r="HJ170" i="1"/>
  <c r="HB195" i="1"/>
  <c r="GS195" i="1" s="1"/>
  <c r="HC195" i="1"/>
  <c r="HD195" i="1"/>
  <c r="HE195" i="1"/>
  <c r="HF195" i="1"/>
  <c r="HG195" i="1"/>
  <c r="HH195" i="1"/>
  <c r="HI195" i="1"/>
  <c r="HJ195" i="1"/>
  <c r="HB82" i="1"/>
  <c r="GS82" i="1" s="1"/>
  <c r="HC82" i="1"/>
  <c r="HD82" i="1"/>
  <c r="HE82" i="1"/>
  <c r="HF82" i="1"/>
  <c r="HG82" i="1"/>
  <c r="HH82" i="1"/>
  <c r="HI82" i="1"/>
  <c r="HJ82" i="1"/>
  <c r="HB149" i="1"/>
  <c r="GS149" i="1" s="1"/>
  <c r="HC149" i="1"/>
  <c r="HD149" i="1"/>
  <c r="HE149" i="1"/>
  <c r="HF149" i="1"/>
  <c r="HG149" i="1"/>
  <c r="HH149" i="1"/>
  <c r="HI149" i="1"/>
  <c r="HJ149" i="1"/>
  <c r="HB318" i="1"/>
  <c r="GS318" i="1" s="1"/>
  <c r="HC318" i="1"/>
  <c r="HD318" i="1"/>
  <c r="HE318" i="1"/>
  <c r="HF318" i="1"/>
  <c r="HG318" i="1"/>
  <c r="HH318" i="1"/>
  <c r="HI318" i="1"/>
  <c r="HJ318" i="1"/>
  <c r="HB18" i="1"/>
  <c r="GS18" i="1" s="1"/>
  <c r="HC18" i="1"/>
  <c r="HD18" i="1"/>
  <c r="HE18" i="1"/>
  <c r="HF18" i="1"/>
  <c r="HG18" i="1"/>
  <c r="HH18" i="1"/>
  <c r="HI18" i="1"/>
  <c r="HJ18" i="1"/>
  <c r="HB46" i="1"/>
  <c r="GS46" i="1" s="1"/>
  <c r="HC46" i="1"/>
  <c r="HD46" i="1"/>
  <c r="HE46" i="1"/>
  <c r="HF46" i="1"/>
  <c r="HG46" i="1"/>
  <c r="HH46" i="1"/>
  <c r="HI46" i="1"/>
  <c r="HJ46" i="1"/>
  <c r="HB47" i="1"/>
  <c r="GS47" i="1" s="1"/>
  <c r="HC47" i="1"/>
  <c r="HD47" i="1"/>
  <c r="HE47" i="1"/>
  <c r="HF47" i="1"/>
  <c r="HG47" i="1"/>
  <c r="HH47" i="1"/>
  <c r="HI47" i="1"/>
  <c r="HJ47" i="1"/>
  <c r="HB48" i="1"/>
  <c r="GS48" i="1" s="1"/>
  <c r="HC48" i="1"/>
  <c r="HD48" i="1"/>
  <c r="HE48" i="1"/>
  <c r="HF48" i="1"/>
  <c r="HG48" i="1"/>
  <c r="HH48" i="1"/>
  <c r="HI48" i="1"/>
  <c r="HJ48" i="1"/>
  <c r="HB141" i="1"/>
  <c r="GS141" i="1" s="1"/>
  <c r="HC141" i="1"/>
  <c r="HD141" i="1"/>
  <c r="HE141" i="1"/>
  <c r="HF141" i="1"/>
  <c r="HG141" i="1"/>
  <c r="HH141" i="1"/>
  <c r="HI141" i="1"/>
  <c r="HJ141" i="1"/>
  <c r="HB182" i="1"/>
  <c r="GS182" i="1" s="1"/>
  <c r="HC182" i="1"/>
  <c r="HD182" i="1"/>
  <c r="HE182" i="1"/>
  <c r="HF182" i="1"/>
  <c r="HG182" i="1"/>
  <c r="HH182" i="1"/>
  <c r="HI182" i="1"/>
  <c r="HJ182" i="1"/>
  <c r="HB237" i="1"/>
  <c r="GS237" i="1" s="1"/>
  <c r="HC237" i="1"/>
  <c r="HD237" i="1"/>
  <c r="HE237" i="1"/>
  <c r="HF237" i="1"/>
  <c r="HG237" i="1"/>
  <c r="HH237" i="1"/>
  <c r="HI237" i="1"/>
  <c r="HJ237" i="1"/>
  <c r="HB256" i="1"/>
  <c r="GS256" i="1" s="1"/>
  <c r="HC256" i="1"/>
  <c r="HD256" i="1"/>
  <c r="HE256" i="1"/>
  <c r="HF256" i="1"/>
  <c r="HG256" i="1"/>
  <c r="HH256" i="1"/>
  <c r="HI256" i="1"/>
  <c r="HJ256" i="1"/>
  <c r="HB288" i="1"/>
  <c r="GS288" i="1" s="1"/>
  <c r="HC288" i="1"/>
  <c r="HD288" i="1"/>
  <c r="HE288" i="1"/>
  <c r="HF288" i="1"/>
  <c r="HG288" i="1"/>
  <c r="HH288" i="1"/>
  <c r="HI288" i="1"/>
  <c r="HJ288" i="1"/>
  <c r="HB315" i="1"/>
  <c r="GS315" i="1" s="1"/>
  <c r="HC315" i="1"/>
  <c r="HD315" i="1"/>
  <c r="HE315" i="1"/>
  <c r="HF315" i="1"/>
  <c r="HG315" i="1"/>
  <c r="HH315" i="1"/>
  <c r="HI315" i="1"/>
  <c r="HJ315" i="1"/>
  <c r="HB17" i="1"/>
  <c r="GS17" i="1" s="1"/>
  <c r="HC17" i="1"/>
  <c r="HD17" i="1"/>
  <c r="HE17" i="1"/>
  <c r="HF17" i="1"/>
  <c r="HG17" i="1"/>
  <c r="HH17" i="1"/>
  <c r="HI17" i="1"/>
  <c r="HJ17" i="1"/>
  <c r="HB192" i="1"/>
  <c r="GS192" i="1" s="1"/>
  <c r="HC192" i="1"/>
  <c r="HD192" i="1"/>
  <c r="HE192" i="1"/>
  <c r="HF192" i="1"/>
  <c r="HG192" i="1"/>
  <c r="HH192" i="1"/>
  <c r="HI192" i="1"/>
  <c r="HJ192" i="1"/>
  <c r="HB9" i="1"/>
  <c r="GS9" i="1" s="1"/>
  <c r="HC9" i="1"/>
  <c r="HD9" i="1"/>
  <c r="HE9" i="1"/>
  <c r="HF9" i="1"/>
  <c r="HG9" i="1"/>
  <c r="HH9" i="1"/>
  <c r="HI9" i="1"/>
  <c r="HJ9" i="1"/>
  <c r="HB12" i="1"/>
  <c r="GS12" i="1" s="1"/>
  <c r="HC12" i="1"/>
  <c r="HD12" i="1"/>
  <c r="HE12" i="1"/>
  <c r="HF12" i="1"/>
  <c r="HG12" i="1"/>
  <c r="HH12" i="1"/>
  <c r="HI12" i="1"/>
  <c r="HJ12" i="1"/>
  <c r="HB280" i="1"/>
  <c r="GS280" i="1" s="1"/>
  <c r="HC280" i="1"/>
  <c r="HD280" i="1"/>
  <c r="HE280" i="1"/>
  <c r="HF280" i="1"/>
  <c r="HG280" i="1"/>
  <c r="HH280" i="1"/>
  <c r="HI280" i="1"/>
  <c r="HJ280" i="1"/>
  <c r="HB57" i="1"/>
  <c r="GS57" i="1" s="1"/>
  <c r="HC57" i="1"/>
  <c r="HD57" i="1"/>
  <c r="HE57" i="1"/>
  <c r="HF57" i="1"/>
  <c r="HG57" i="1"/>
  <c r="HH57" i="1"/>
  <c r="HI57" i="1"/>
  <c r="HJ57" i="1"/>
  <c r="HB145" i="1"/>
  <c r="GS145" i="1" s="1"/>
  <c r="HC145" i="1"/>
  <c r="HD145" i="1"/>
  <c r="HE145" i="1"/>
  <c r="HF145" i="1"/>
  <c r="HG145" i="1"/>
  <c r="HH145" i="1"/>
  <c r="HI145" i="1"/>
  <c r="HJ145" i="1"/>
  <c r="HB273" i="1"/>
  <c r="GS273" i="1" s="1"/>
  <c r="HC273" i="1"/>
  <c r="HD273" i="1"/>
  <c r="HE273" i="1"/>
  <c r="HF273" i="1"/>
  <c r="HG273" i="1"/>
  <c r="HH273" i="1"/>
  <c r="HI273" i="1"/>
  <c r="HJ273" i="1"/>
  <c r="HB26" i="1"/>
  <c r="GS26" i="1" s="1"/>
  <c r="HC26" i="1"/>
  <c r="HD26" i="1"/>
  <c r="HE26" i="1"/>
  <c r="HF26" i="1"/>
  <c r="HG26" i="1"/>
  <c r="HH26" i="1"/>
  <c r="HI26" i="1"/>
  <c r="HJ26" i="1"/>
  <c r="HB31" i="1"/>
  <c r="GS31" i="1" s="1"/>
  <c r="HC31" i="1"/>
  <c r="HD31" i="1"/>
  <c r="HE31" i="1"/>
  <c r="HF31" i="1"/>
  <c r="HG31" i="1"/>
  <c r="HH31" i="1"/>
  <c r="HI31" i="1"/>
  <c r="HJ31" i="1"/>
  <c r="HB66" i="1"/>
  <c r="GS66" i="1" s="1"/>
  <c r="HC66" i="1"/>
  <c r="HD66" i="1"/>
  <c r="HE66" i="1"/>
  <c r="HF66" i="1"/>
  <c r="HG66" i="1"/>
  <c r="HH66" i="1"/>
  <c r="HI66" i="1"/>
  <c r="HJ66" i="1"/>
  <c r="HB75" i="1"/>
  <c r="GS75" i="1" s="1"/>
  <c r="HC75" i="1"/>
  <c r="HD75" i="1"/>
  <c r="HE75" i="1"/>
  <c r="HF75" i="1"/>
  <c r="HG75" i="1"/>
  <c r="HH75" i="1"/>
  <c r="HI75" i="1"/>
  <c r="HJ75" i="1"/>
  <c r="HB100" i="1"/>
  <c r="GS100" i="1" s="1"/>
  <c r="HC100" i="1"/>
  <c r="HD100" i="1"/>
  <c r="HE100" i="1"/>
  <c r="HF100" i="1"/>
  <c r="HG100" i="1"/>
  <c r="HH100" i="1"/>
  <c r="HI100" i="1"/>
  <c r="HJ100" i="1"/>
  <c r="HB61" i="1"/>
  <c r="GS61" i="1" s="1"/>
  <c r="HC61" i="1"/>
  <c r="HD61" i="1"/>
  <c r="HE61" i="1"/>
  <c r="HF61" i="1"/>
  <c r="HG61" i="1"/>
  <c r="HH61" i="1"/>
  <c r="HI61" i="1"/>
  <c r="HJ61" i="1"/>
  <c r="HB119" i="1"/>
  <c r="GS119" i="1" s="1"/>
  <c r="HC119" i="1"/>
  <c r="HD119" i="1"/>
  <c r="HE119" i="1"/>
  <c r="HF119" i="1"/>
  <c r="HG119" i="1"/>
  <c r="HH119" i="1"/>
  <c r="HI119" i="1"/>
  <c r="HJ119" i="1"/>
  <c r="HB55" i="1"/>
  <c r="GS55" i="1" s="1"/>
  <c r="HC55" i="1"/>
  <c r="HD55" i="1"/>
  <c r="HE55" i="1"/>
  <c r="HF55" i="1"/>
  <c r="HG55" i="1"/>
  <c r="HH55" i="1"/>
  <c r="HI55" i="1"/>
  <c r="HJ55" i="1"/>
  <c r="HB127" i="1"/>
  <c r="GS127" i="1" s="1"/>
  <c r="HC127" i="1"/>
  <c r="HD127" i="1"/>
  <c r="HE127" i="1"/>
  <c r="HF127" i="1"/>
  <c r="HG127" i="1"/>
  <c r="HH127" i="1"/>
  <c r="HI127" i="1"/>
  <c r="HJ127" i="1"/>
  <c r="HB299" i="1"/>
  <c r="GS299" i="1" s="1"/>
  <c r="HC299" i="1"/>
  <c r="HD299" i="1"/>
  <c r="HE299" i="1"/>
  <c r="HF299" i="1"/>
  <c r="HG299" i="1"/>
  <c r="HH299" i="1"/>
  <c r="HI299" i="1"/>
  <c r="HJ299" i="1"/>
  <c r="HB64" i="1"/>
  <c r="GS64" i="1" s="1"/>
  <c r="HC64" i="1"/>
  <c r="HD64" i="1"/>
  <c r="HE64" i="1"/>
  <c r="HF64" i="1"/>
  <c r="HG64" i="1"/>
  <c r="HH64" i="1"/>
  <c r="HI64" i="1"/>
  <c r="HJ64" i="1"/>
  <c r="HB278" i="1"/>
  <c r="GS278" i="1" s="1"/>
  <c r="HC278" i="1"/>
  <c r="HD278" i="1"/>
  <c r="HE278" i="1"/>
  <c r="HF278" i="1"/>
  <c r="HG278" i="1"/>
  <c r="HH278" i="1"/>
  <c r="HI278" i="1"/>
  <c r="HJ278" i="1"/>
  <c r="HB285" i="1"/>
  <c r="GS285" i="1" s="1"/>
  <c r="HC285" i="1"/>
  <c r="HD285" i="1"/>
  <c r="HE285" i="1"/>
  <c r="HF285" i="1"/>
  <c r="HG285" i="1"/>
  <c r="HH285" i="1"/>
  <c r="HI285" i="1"/>
  <c r="HJ285" i="1"/>
  <c r="HB303" i="1"/>
  <c r="GS303" i="1" s="1"/>
  <c r="HC303" i="1"/>
  <c r="HD303" i="1"/>
  <c r="HE303" i="1"/>
  <c r="HF303" i="1"/>
  <c r="HG303" i="1"/>
  <c r="HH303" i="1"/>
  <c r="HI303" i="1"/>
  <c r="HJ303" i="1"/>
  <c r="HB124" i="1"/>
  <c r="GS124" i="1" s="1"/>
  <c r="HC124" i="1"/>
  <c r="HD124" i="1"/>
  <c r="HE124" i="1"/>
  <c r="HF124" i="1"/>
  <c r="HG124" i="1"/>
  <c r="HH124" i="1"/>
  <c r="HI124" i="1"/>
  <c r="HJ124" i="1"/>
  <c r="HB305" i="1"/>
  <c r="GS305" i="1" s="1"/>
  <c r="HC305" i="1"/>
  <c r="HD305" i="1"/>
  <c r="HE305" i="1"/>
  <c r="HF305" i="1"/>
  <c r="HG305" i="1"/>
  <c r="HH305" i="1"/>
  <c r="HI305" i="1"/>
  <c r="HJ305" i="1"/>
  <c r="HB199" i="1"/>
  <c r="GS199" i="1" s="1"/>
  <c r="HC199" i="1"/>
  <c r="HD199" i="1"/>
  <c r="HE199" i="1"/>
  <c r="HF199" i="1"/>
  <c r="HG199" i="1"/>
  <c r="HH199" i="1"/>
  <c r="HI199" i="1"/>
  <c r="HJ199" i="1"/>
  <c r="HB28" i="1"/>
  <c r="GS28" i="1" s="1"/>
  <c r="HC28" i="1"/>
  <c r="HD28" i="1"/>
  <c r="HE28" i="1"/>
  <c r="HF28" i="1"/>
  <c r="HG28" i="1"/>
  <c r="HH28" i="1"/>
  <c r="HI28" i="1"/>
  <c r="HJ28" i="1"/>
  <c r="HB86" i="1"/>
  <c r="GS86" i="1" s="1"/>
  <c r="HC86" i="1"/>
  <c r="HD86" i="1"/>
  <c r="HE86" i="1"/>
  <c r="HF86" i="1"/>
  <c r="HG86" i="1"/>
  <c r="HH86" i="1"/>
  <c r="HI86" i="1"/>
  <c r="HJ86" i="1"/>
  <c r="HB144" i="1"/>
  <c r="GS144" i="1" s="1"/>
  <c r="HC144" i="1"/>
  <c r="HD144" i="1"/>
  <c r="HE144" i="1"/>
  <c r="HF144" i="1"/>
  <c r="HG144" i="1"/>
  <c r="HH144" i="1"/>
  <c r="HI144" i="1"/>
  <c r="HJ144" i="1"/>
  <c r="HB210" i="1"/>
  <c r="GS210" i="1" s="1"/>
  <c r="HC210" i="1"/>
  <c r="HD210" i="1"/>
  <c r="HE210" i="1"/>
  <c r="HF210" i="1"/>
  <c r="HG210" i="1"/>
  <c r="HH210" i="1"/>
  <c r="HI210" i="1"/>
  <c r="HJ210" i="1"/>
  <c r="HB6" i="1"/>
  <c r="GS6" i="1" s="1"/>
  <c r="HC6" i="1"/>
  <c r="HD6" i="1"/>
  <c r="HE6" i="1"/>
  <c r="HF6" i="1"/>
  <c r="HG6" i="1"/>
  <c r="HH6" i="1"/>
  <c r="HI6" i="1"/>
  <c r="HJ6" i="1"/>
  <c r="HB204" i="1"/>
  <c r="GS204" i="1" s="1"/>
  <c r="HC204" i="1"/>
  <c r="HD204" i="1"/>
  <c r="HE204" i="1"/>
  <c r="HF204" i="1"/>
  <c r="HG204" i="1"/>
  <c r="HH204" i="1"/>
  <c r="HI204" i="1"/>
  <c r="HJ204" i="1"/>
  <c r="HB292" i="1"/>
  <c r="GS292" i="1" s="1"/>
  <c r="HC292" i="1"/>
  <c r="HD292" i="1"/>
  <c r="HE292" i="1"/>
  <c r="HF292" i="1"/>
  <c r="HG292" i="1"/>
  <c r="HH292" i="1"/>
  <c r="HI292" i="1"/>
  <c r="HJ292" i="1"/>
  <c r="HB272" i="1"/>
  <c r="GS272" i="1" s="1"/>
  <c r="HC272" i="1"/>
  <c r="HD272" i="1"/>
  <c r="HE272" i="1"/>
  <c r="HF272" i="1"/>
  <c r="HG272" i="1"/>
  <c r="HH272" i="1"/>
  <c r="HI272" i="1"/>
  <c r="HJ272" i="1"/>
  <c r="HB290" i="1"/>
  <c r="GS290" i="1" s="1"/>
  <c r="HC290" i="1"/>
  <c r="HD290" i="1"/>
  <c r="HE290" i="1"/>
  <c r="HF290" i="1"/>
  <c r="HG290" i="1"/>
  <c r="HH290" i="1"/>
  <c r="HI290" i="1"/>
  <c r="HJ290" i="1"/>
  <c r="HB99" i="1"/>
  <c r="GS99" i="1" s="1"/>
  <c r="HC99" i="1"/>
  <c r="HD99" i="1"/>
  <c r="HE99" i="1"/>
  <c r="HF99" i="1"/>
  <c r="HG99" i="1"/>
  <c r="HH99" i="1"/>
  <c r="HI99" i="1"/>
  <c r="HJ99" i="1"/>
  <c r="HB174" i="1"/>
  <c r="GS174" i="1" s="1"/>
  <c r="HC174" i="1"/>
  <c r="HD174" i="1"/>
  <c r="HE174" i="1"/>
  <c r="HF174" i="1"/>
  <c r="HG174" i="1"/>
  <c r="HH174" i="1"/>
  <c r="HI174" i="1"/>
  <c r="HJ174" i="1"/>
  <c r="HB242" i="1"/>
  <c r="GS242" i="1" s="1"/>
  <c r="HC242" i="1"/>
  <c r="HD242" i="1"/>
  <c r="HE242" i="1"/>
  <c r="HF242" i="1"/>
  <c r="HG242" i="1"/>
  <c r="HH242" i="1"/>
  <c r="HI242" i="1"/>
  <c r="HJ242" i="1"/>
  <c r="HB304" i="1"/>
  <c r="GS304" i="1" s="1"/>
  <c r="HC304" i="1"/>
  <c r="HD304" i="1"/>
  <c r="HE304" i="1"/>
  <c r="HF304" i="1"/>
  <c r="HG304" i="1"/>
  <c r="HH304" i="1"/>
  <c r="HI304" i="1"/>
  <c r="HJ304" i="1"/>
  <c r="HB20" i="1"/>
  <c r="GS20" i="1" s="1"/>
  <c r="HC20" i="1"/>
  <c r="HD20" i="1"/>
  <c r="HE20" i="1"/>
  <c r="HF20" i="1"/>
  <c r="HG20" i="1"/>
  <c r="HH20" i="1"/>
  <c r="HI20" i="1"/>
  <c r="HJ20" i="1"/>
  <c r="HB95" i="1"/>
  <c r="GS95" i="1" s="1"/>
  <c r="HC95" i="1"/>
  <c r="HD95" i="1"/>
  <c r="HE95" i="1"/>
  <c r="HF95" i="1"/>
  <c r="HG95" i="1"/>
  <c r="HH95" i="1"/>
  <c r="HI95" i="1"/>
  <c r="HJ95" i="1"/>
  <c r="HB97" i="1"/>
  <c r="GS97" i="1" s="1"/>
  <c r="HC97" i="1"/>
  <c r="HD97" i="1"/>
  <c r="HE97" i="1"/>
  <c r="HF97" i="1"/>
  <c r="HG97" i="1"/>
  <c r="HH97" i="1"/>
  <c r="HI97" i="1"/>
  <c r="HJ97" i="1"/>
  <c r="HB79" i="1"/>
  <c r="GS79" i="1" s="1"/>
  <c r="HC79" i="1"/>
  <c r="HD79" i="1"/>
  <c r="HE79" i="1"/>
  <c r="HF79" i="1"/>
  <c r="HG79" i="1"/>
  <c r="HH79" i="1"/>
  <c r="HI79" i="1"/>
  <c r="HJ79" i="1"/>
  <c r="HB54" i="1"/>
  <c r="GS54" i="1" s="1"/>
  <c r="HC54" i="1"/>
  <c r="HD54" i="1"/>
  <c r="HE54" i="1"/>
  <c r="HF54" i="1"/>
  <c r="HG54" i="1"/>
  <c r="HH54" i="1"/>
  <c r="HI54" i="1"/>
  <c r="HJ54" i="1"/>
  <c r="HB60" i="1"/>
  <c r="GS60" i="1" s="1"/>
  <c r="HC60" i="1"/>
  <c r="HD60" i="1"/>
  <c r="HE60" i="1"/>
  <c r="HF60" i="1"/>
  <c r="HG60" i="1"/>
  <c r="HH60" i="1"/>
  <c r="HI60" i="1"/>
  <c r="HJ60" i="1"/>
  <c r="HB217" i="1"/>
  <c r="GS217" i="1" s="1"/>
  <c r="HC217" i="1"/>
  <c r="HD217" i="1"/>
  <c r="HE217" i="1"/>
  <c r="HF217" i="1"/>
  <c r="HG217" i="1"/>
  <c r="HH217" i="1"/>
  <c r="HI217" i="1"/>
  <c r="HJ217" i="1"/>
  <c r="HB260" i="1"/>
  <c r="GS260" i="1" s="1"/>
  <c r="HC260" i="1"/>
  <c r="HD260" i="1"/>
  <c r="HE260" i="1"/>
  <c r="HF260" i="1"/>
  <c r="HG260" i="1"/>
  <c r="HH260" i="1"/>
  <c r="HI260" i="1"/>
  <c r="HJ260" i="1"/>
  <c r="HB14" i="1"/>
  <c r="GS14" i="1" s="1"/>
  <c r="HC14" i="1"/>
  <c r="HD14" i="1"/>
  <c r="HE14" i="1"/>
  <c r="HF14" i="1"/>
  <c r="HG14" i="1"/>
  <c r="HH14" i="1"/>
  <c r="HI14" i="1"/>
  <c r="HJ14" i="1"/>
  <c r="HB227" i="1"/>
  <c r="GS227" i="1" s="1"/>
  <c r="HC227" i="1"/>
  <c r="HD227" i="1"/>
  <c r="HE227" i="1"/>
  <c r="HF227" i="1"/>
  <c r="HG227" i="1"/>
  <c r="HH227" i="1"/>
  <c r="HI227" i="1"/>
  <c r="HJ227" i="1"/>
  <c r="HB3" i="1"/>
  <c r="GS3" i="1" s="1"/>
  <c r="HC3" i="1"/>
  <c r="HD3" i="1"/>
  <c r="HE3" i="1"/>
  <c r="HF3" i="1"/>
  <c r="HG3" i="1"/>
  <c r="HH3" i="1"/>
  <c r="HI3" i="1"/>
  <c r="HJ3" i="1"/>
  <c r="HB219" i="1"/>
  <c r="GS219" i="1" s="1"/>
  <c r="HC219" i="1"/>
  <c r="HD219" i="1"/>
  <c r="HE219" i="1"/>
  <c r="HF219" i="1"/>
  <c r="HG219" i="1"/>
  <c r="HH219" i="1"/>
  <c r="HI219" i="1"/>
  <c r="HJ219" i="1"/>
  <c r="HB153" i="1"/>
  <c r="GS153" i="1" s="1"/>
  <c r="HC153" i="1"/>
  <c r="HD153" i="1"/>
  <c r="HE153" i="1"/>
  <c r="HF153" i="1"/>
  <c r="HG153" i="1"/>
  <c r="HH153" i="1"/>
  <c r="HI153" i="1"/>
  <c r="HJ153" i="1"/>
  <c r="HB167" i="1"/>
  <c r="GS167" i="1" s="1"/>
  <c r="HC167" i="1"/>
  <c r="HD167" i="1"/>
  <c r="HE167" i="1"/>
  <c r="HF167" i="1"/>
  <c r="HG167" i="1"/>
  <c r="HH167" i="1"/>
  <c r="HI167" i="1"/>
  <c r="HJ167" i="1"/>
  <c r="HB255" i="1"/>
  <c r="GS255" i="1" s="1"/>
  <c r="HC255" i="1"/>
  <c r="HD255" i="1"/>
  <c r="HE255" i="1"/>
  <c r="HF255" i="1"/>
  <c r="HG255" i="1"/>
  <c r="HH255" i="1"/>
  <c r="HI255" i="1"/>
  <c r="HJ255" i="1"/>
  <c r="HB300" i="1"/>
  <c r="GS300" i="1" s="1"/>
  <c r="HC300" i="1"/>
  <c r="HD300" i="1"/>
  <c r="HE300" i="1"/>
  <c r="HF300" i="1"/>
  <c r="HG300" i="1"/>
  <c r="HH300" i="1"/>
  <c r="HI300" i="1"/>
  <c r="HJ300" i="1"/>
  <c r="HB328" i="1"/>
  <c r="GS328" i="1" s="1"/>
  <c r="HC328" i="1"/>
  <c r="HD328" i="1"/>
  <c r="HE328" i="1"/>
  <c r="HF328" i="1"/>
  <c r="HG328" i="1"/>
  <c r="HH328" i="1"/>
  <c r="HI328" i="1"/>
  <c r="HJ328" i="1"/>
  <c r="HB15" i="1"/>
  <c r="GS15" i="1" s="1"/>
  <c r="HC15" i="1"/>
  <c r="HD15" i="1"/>
  <c r="HE15" i="1"/>
  <c r="HF15" i="1"/>
  <c r="HG15" i="1"/>
  <c r="HH15" i="1"/>
  <c r="HI15" i="1"/>
  <c r="HJ15" i="1"/>
  <c r="HB116" i="1"/>
  <c r="GS116" i="1" s="1"/>
  <c r="HC116" i="1"/>
  <c r="HD116" i="1"/>
  <c r="HE116" i="1"/>
  <c r="HF116" i="1"/>
  <c r="HG116" i="1"/>
  <c r="HH116" i="1"/>
  <c r="HI116" i="1"/>
  <c r="HJ116" i="1"/>
  <c r="HB247" i="1"/>
  <c r="GS247" i="1" s="1"/>
  <c r="HC247" i="1"/>
  <c r="HD247" i="1"/>
  <c r="HE247" i="1"/>
  <c r="HF247" i="1"/>
  <c r="HG247" i="1"/>
  <c r="HH247" i="1"/>
  <c r="HI247" i="1"/>
  <c r="HJ247" i="1"/>
  <c r="HB262" i="1"/>
  <c r="GS262" i="1" s="1"/>
  <c r="HC262" i="1"/>
  <c r="HD262" i="1"/>
  <c r="HE262" i="1"/>
  <c r="HF262" i="1"/>
  <c r="HG262" i="1"/>
  <c r="HH262" i="1"/>
  <c r="HI262" i="1"/>
  <c r="HJ262" i="1"/>
  <c r="HB81" i="1"/>
  <c r="GS81" i="1" s="1"/>
  <c r="HC81" i="1"/>
  <c r="HD81" i="1"/>
  <c r="HE81" i="1"/>
  <c r="HF81" i="1"/>
  <c r="HG81" i="1"/>
  <c r="HH81" i="1"/>
  <c r="HI81" i="1"/>
  <c r="HJ81" i="1"/>
  <c r="HB156" i="1"/>
  <c r="GS156" i="1" s="1"/>
  <c r="HC156" i="1"/>
  <c r="HD156" i="1"/>
  <c r="HE156" i="1"/>
  <c r="HF156" i="1"/>
  <c r="HG156" i="1"/>
  <c r="HH156" i="1"/>
  <c r="HI156" i="1"/>
  <c r="HJ156" i="1"/>
  <c r="HB194" i="1"/>
  <c r="GS194" i="1" s="1"/>
  <c r="HC194" i="1"/>
  <c r="HD194" i="1"/>
  <c r="HE194" i="1"/>
  <c r="HF194" i="1"/>
  <c r="HG194" i="1"/>
  <c r="HH194" i="1"/>
  <c r="HI194" i="1"/>
  <c r="HJ194" i="1"/>
  <c r="HB226" i="1"/>
  <c r="GS226" i="1" s="1"/>
  <c r="HC226" i="1"/>
  <c r="HD226" i="1"/>
  <c r="HE226" i="1"/>
  <c r="HF226" i="1"/>
  <c r="HG226" i="1"/>
  <c r="HH226" i="1"/>
  <c r="HI226" i="1"/>
  <c r="HJ226" i="1"/>
  <c r="HB330" i="1"/>
  <c r="GS330" i="1" s="1"/>
  <c r="HC330" i="1"/>
  <c r="HD330" i="1"/>
  <c r="HE330" i="1"/>
  <c r="HF330" i="1"/>
  <c r="HG330" i="1"/>
  <c r="HH330" i="1"/>
  <c r="HI330" i="1"/>
  <c r="HJ330" i="1"/>
  <c r="HB73" i="1"/>
  <c r="GS73" i="1" s="1"/>
  <c r="HC73" i="1"/>
  <c r="HD73" i="1"/>
  <c r="HE73" i="1"/>
  <c r="HF73" i="1"/>
  <c r="HG73" i="1"/>
  <c r="HH73" i="1"/>
  <c r="HI73" i="1"/>
  <c r="HJ73" i="1"/>
  <c r="HB157" i="1"/>
  <c r="GS157" i="1" s="1"/>
  <c r="HC157" i="1"/>
  <c r="HD157" i="1"/>
  <c r="HE157" i="1"/>
  <c r="HF157" i="1"/>
  <c r="HG157" i="1"/>
  <c r="HH157" i="1"/>
  <c r="HI157" i="1"/>
  <c r="HJ157" i="1"/>
  <c r="HB244" i="1"/>
  <c r="GS244" i="1" s="1"/>
  <c r="HC244" i="1"/>
  <c r="HD244" i="1"/>
  <c r="HE244" i="1"/>
  <c r="HF244" i="1"/>
  <c r="HG244" i="1"/>
  <c r="HH244" i="1"/>
  <c r="HI244" i="1"/>
  <c r="HJ244" i="1"/>
  <c r="HB225" i="1"/>
  <c r="GS225" i="1" s="1"/>
  <c r="HC225" i="1"/>
  <c r="HD225" i="1"/>
  <c r="HE225" i="1"/>
  <c r="HF225" i="1"/>
  <c r="HG225" i="1"/>
  <c r="HH225" i="1"/>
  <c r="HI225" i="1"/>
  <c r="HJ225" i="1"/>
  <c r="HB51" i="1"/>
  <c r="GS51" i="1" s="1"/>
  <c r="HC51" i="1"/>
  <c r="HD51" i="1"/>
  <c r="HE51" i="1"/>
  <c r="HF51" i="1"/>
  <c r="HG51" i="1"/>
  <c r="HH51" i="1"/>
  <c r="HI51" i="1"/>
  <c r="HJ51" i="1"/>
  <c r="HB137" i="1"/>
  <c r="GS137" i="1" s="1"/>
  <c r="HC137" i="1"/>
  <c r="HD137" i="1"/>
  <c r="HE137" i="1"/>
  <c r="HF137" i="1"/>
  <c r="HG137" i="1"/>
  <c r="HH137" i="1"/>
  <c r="HI137" i="1"/>
  <c r="HJ137" i="1"/>
  <c r="HB146" i="1"/>
  <c r="GS146" i="1" s="1"/>
  <c r="HC146" i="1"/>
  <c r="HD146" i="1"/>
  <c r="HE146" i="1"/>
  <c r="HF146" i="1"/>
  <c r="HG146" i="1"/>
  <c r="HH146" i="1"/>
  <c r="HI146" i="1"/>
  <c r="HJ146" i="1"/>
  <c r="HB263" i="1"/>
  <c r="GS263" i="1" s="1"/>
  <c r="HC263" i="1"/>
  <c r="HD263" i="1"/>
  <c r="HE263" i="1"/>
  <c r="HF263" i="1"/>
  <c r="HG263" i="1"/>
  <c r="HH263" i="1"/>
  <c r="HI263" i="1"/>
  <c r="HJ263" i="1"/>
  <c r="HB287" i="1"/>
  <c r="GS287" i="1" s="1"/>
  <c r="HC287" i="1"/>
  <c r="HD287" i="1"/>
  <c r="HE287" i="1"/>
  <c r="HF287" i="1"/>
  <c r="HG287" i="1"/>
  <c r="HH287" i="1"/>
  <c r="HI287" i="1"/>
  <c r="HJ287" i="1"/>
  <c r="HB128" i="1"/>
  <c r="GS128" i="1" s="1"/>
  <c r="HC128" i="1"/>
  <c r="HD128" i="1"/>
  <c r="HE128" i="1"/>
  <c r="HF128" i="1"/>
  <c r="HG128" i="1"/>
  <c r="HH128" i="1"/>
  <c r="HI128" i="1"/>
  <c r="HJ128" i="1"/>
  <c r="HB258" i="1"/>
  <c r="GS258" i="1" s="1"/>
  <c r="HC258" i="1"/>
  <c r="HD258" i="1"/>
  <c r="HE258" i="1"/>
  <c r="HF258" i="1"/>
  <c r="HG258" i="1"/>
  <c r="HH258" i="1"/>
  <c r="HI258" i="1"/>
  <c r="HJ258" i="1"/>
  <c r="HB186" i="1"/>
  <c r="GS186" i="1" s="1"/>
  <c r="HC186" i="1"/>
  <c r="HD186" i="1"/>
  <c r="HE186" i="1"/>
  <c r="HF186" i="1"/>
  <c r="HG186" i="1"/>
  <c r="HH186" i="1"/>
  <c r="HI186" i="1"/>
  <c r="HJ186" i="1"/>
  <c r="HB317" i="1"/>
  <c r="GS317" i="1" s="1"/>
  <c r="HC317" i="1"/>
  <c r="HD317" i="1"/>
  <c r="HE317" i="1"/>
  <c r="HF317" i="1"/>
  <c r="HG317" i="1"/>
  <c r="HH317" i="1"/>
  <c r="HI317" i="1"/>
  <c r="HJ317" i="1"/>
  <c r="HB50" i="1"/>
  <c r="GS50" i="1" s="1"/>
  <c r="HC50" i="1"/>
  <c r="HD50" i="1"/>
  <c r="HE50" i="1"/>
  <c r="HF50" i="1"/>
  <c r="HG50" i="1"/>
  <c r="HH50" i="1"/>
  <c r="HI50" i="1"/>
  <c r="HJ50" i="1"/>
  <c r="HB80" i="1"/>
  <c r="GS80" i="1" s="1"/>
  <c r="HC80" i="1"/>
  <c r="HD80" i="1"/>
  <c r="HE80" i="1"/>
  <c r="HF80" i="1"/>
  <c r="HG80" i="1"/>
  <c r="HH80" i="1"/>
  <c r="HI80" i="1"/>
  <c r="HJ80" i="1"/>
  <c r="HB96" i="1"/>
  <c r="GS96" i="1" s="1"/>
  <c r="HC96" i="1"/>
  <c r="HD96" i="1"/>
  <c r="HE96" i="1"/>
  <c r="HF96" i="1"/>
  <c r="HG96" i="1"/>
  <c r="HH96" i="1"/>
  <c r="HI96" i="1"/>
  <c r="HJ96" i="1"/>
  <c r="HB196" i="1"/>
  <c r="GS196" i="1" s="1"/>
  <c r="HC196" i="1"/>
  <c r="HD196" i="1"/>
  <c r="HE196" i="1"/>
  <c r="HF196" i="1"/>
  <c r="HG196" i="1"/>
  <c r="HH196" i="1"/>
  <c r="HI196" i="1"/>
  <c r="HJ196" i="1"/>
  <c r="HB203" i="1"/>
  <c r="GS203" i="1" s="1"/>
  <c r="HC203" i="1"/>
  <c r="HD203" i="1"/>
  <c r="HE203" i="1"/>
  <c r="HF203" i="1"/>
  <c r="HG203" i="1"/>
  <c r="HH203" i="1"/>
  <c r="HI203" i="1"/>
  <c r="HJ203" i="1"/>
  <c r="HB129" i="1"/>
  <c r="GS129" i="1" s="1"/>
  <c r="HC129" i="1"/>
  <c r="HD129" i="1"/>
  <c r="HE129" i="1"/>
  <c r="HF129" i="1"/>
  <c r="HG129" i="1"/>
  <c r="HH129" i="1"/>
  <c r="HI129" i="1"/>
  <c r="HJ129" i="1"/>
  <c r="HB177" i="1"/>
  <c r="GS177" i="1" s="1"/>
  <c r="HC177" i="1"/>
  <c r="HD177" i="1"/>
  <c r="HE177" i="1"/>
  <c r="HF177" i="1"/>
  <c r="HG177" i="1"/>
  <c r="HH177" i="1"/>
  <c r="HI177" i="1"/>
  <c r="HJ177" i="1"/>
  <c r="HB193" i="1"/>
  <c r="GS193" i="1" s="1"/>
  <c r="HC193" i="1"/>
  <c r="HD193" i="1"/>
  <c r="HE193" i="1"/>
  <c r="HF193" i="1"/>
  <c r="HG193" i="1"/>
  <c r="HH193" i="1"/>
  <c r="HI193" i="1"/>
  <c r="HJ193" i="1"/>
  <c r="HB206" i="1"/>
  <c r="GS206" i="1" s="1"/>
  <c r="HC206" i="1"/>
  <c r="HD206" i="1"/>
  <c r="HE206" i="1"/>
  <c r="HF206" i="1"/>
  <c r="HG206" i="1"/>
  <c r="HH206" i="1"/>
  <c r="HI206" i="1"/>
  <c r="HJ206" i="1"/>
  <c r="HB220" i="1"/>
  <c r="GS220" i="1" s="1"/>
  <c r="HC220" i="1"/>
  <c r="HD220" i="1"/>
  <c r="HE220" i="1"/>
  <c r="HF220" i="1"/>
  <c r="HG220" i="1"/>
  <c r="HH220" i="1"/>
  <c r="HI220" i="1"/>
  <c r="HJ220" i="1"/>
  <c r="HB130" i="1"/>
  <c r="GS130" i="1" s="1"/>
  <c r="HC130" i="1"/>
  <c r="HD130" i="1"/>
  <c r="HE130" i="1"/>
  <c r="HF130" i="1"/>
  <c r="HG130" i="1"/>
  <c r="HH130" i="1"/>
  <c r="HI130" i="1"/>
  <c r="HJ130" i="1"/>
  <c r="HB243" i="1"/>
  <c r="GS243" i="1" s="1"/>
  <c r="HC243" i="1"/>
  <c r="HD243" i="1"/>
  <c r="HE243" i="1"/>
  <c r="HF243" i="1"/>
  <c r="HG243" i="1"/>
  <c r="HH243" i="1"/>
  <c r="HI243" i="1"/>
  <c r="HJ243" i="1"/>
  <c r="HB5" i="1"/>
  <c r="GS5" i="1" s="1"/>
  <c r="HC5" i="1"/>
  <c r="HD5" i="1"/>
  <c r="HE5" i="1"/>
  <c r="HF5" i="1"/>
  <c r="HG5" i="1"/>
  <c r="HH5" i="1"/>
  <c r="HI5" i="1"/>
  <c r="HJ5" i="1"/>
  <c r="HB85" i="1"/>
  <c r="GS85" i="1" s="1"/>
  <c r="HC85" i="1"/>
  <c r="HD85" i="1"/>
  <c r="HE85" i="1"/>
  <c r="HF85" i="1"/>
  <c r="HG85" i="1"/>
  <c r="HH85" i="1"/>
  <c r="HI85" i="1"/>
  <c r="HJ85" i="1"/>
  <c r="HB90" i="1"/>
  <c r="GS90" i="1" s="1"/>
  <c r="HC90" i="1"/>
  <c r="HD90" i="1"/>
  <c r="HE90" i="1"/>
  <c r="HF90" i="1"/>
  <c r="HG90" i="1"/>
  <c r="HH90" i="1"/>
  <c r="HI90" i="1"/>
  <c r="HJ90" i="1"/>
  <c r="HB307" i="1"/>
  <c r="GS307" i="1" s="1"/>
  <c r="HC307" i="1"/>
  <c r="HD307" i="1"/>
  <c r="HE307" i="1"/>
  <c r="HF307" i="1"/>
  <c r="HG307" i="1"/>
  <c r="HH307" i="1"/>
  <c r="HI307" i="1"/>
  <c r="HJ307" i="1"/>
  <c r="HB42" i="1"/>
  <c r="GS42" i="1" s="1"/>
  <c r="HC42" i="1"/>
  <c r="HD42" i="1"/>
  <c r="HE42" i="1"/>
  <c r="HF42" i="1"/>
  <c r="HG42" i="1"/>
  <c r="HH42" i="1"/>
  <c r="HI42" i="1"/>
  <c r="HJ42" i="1"/>
  <c r="HB68" i="1"/>
  <c r="GS68" i="1" s="1"/>
  <c r="HC68" i="1"/>
  <c r="HD68" i="1"/>
  <c r="HE68" i="1"/>
  <c r="HF68" i="1"/>
  <c r="HG68" i="1"/>
  <c r="HH68" i="1"/>
  <c r="HI68" i="1"/>
  <c r="HJ68" i="1"/>
  <c r="HB67" i="1"/>
  <c r="GS67" i="1" s="1"/>
  <c r="HC67" i="1"/>
  <c r="HD67" i="1"/>
  <c r="HE67" i="1"/>
  <c r="HF67" i="1"/>
  <c r="HG67" i="1"/>
  <c r="HH67" i="1"/>
  <c r="HI67" i="1"/>
  <c r="HJ67" i="1"/>
  <c r="HB283" i="1"/>
  <c r="GS283" i="1" s="1"/>
  <c r="HC283" i="1"/>
  <c r="HD283" i="1"/>
  <c r="HE283" i="1"/>
  <c r="HF283" i="1"/>
  <c r="HG283" i="1"/>
  <c r="HH283" i="1"/>
  <c r="HI283" i="1"/>
  <c r="HJ283" i="1"/>
  <c r="HB202" i="1"/>
  <c r="GS202" i="1" s="1"/>
  <c r="HC202" i="1"/>
  <c r="HD202" i="1"/>
  <c r="HE202" i="1"/>
  <c r="HF202" i="1"/>
  <c r="HG202" i="1"/>
  <c r="HH202" i="1"/>
  <c r="HI202" i="1"/>
  <c r="HJ202" i="1"/>
  <c r="HB248" i="1"/>
  <c r="GS248" i="1" s="1"/>
  <c r="HC248" i="1"/>
  <c r="HD248" i="1"/>
  <c r="HE248" i="1"/>
  <c r="HF248" i="1"/>
  <c r="HG248" i="1"/>
  <c r="HH248" i="1"/>
  <c r="HI248" i="1"/>
  <c r="HJ248" i="1"/>
  <c r="HB254" i="1"/>
  <c r="GS254" i="1" s="1"/>
  <c r="HC254" i="1"/>
  <c r="HD254" i="1"/>
  <c r="HE254" i="1"/>
  <c r="HF254" i="1"/>
  <c r="HG254" i="1"/>
  <c r="HH254" i="1"/>
  <c r="HI254" i="1"/>
  <c r="HJ254" i="1"/>
  <c r="HB13" i="1"/>
  <c r="GS13" i="1" s="1"/>
  <c r="HC13" i="1"/>
  <c r="HD13" i="1"/>
  <c r="HE13" i="1"/>
  <c r="HF13" i="1"/>
  <c r="HG13" i="1"/>
  <c r="HH13" i="1"/>
  <c r="HI13" i="1"/>
  <c r="HJ13" i="1"/>
  <c r="HB106" i="1"/>
  <c r="GS106" i="1" s="1"/>
  <c r="HC106" i="1"/>
  <c r="HD106" i="1"/>
  <c r="HE106" i="1"/>
  <c r="HF106" i="1"/>
  <c r="HG106" i="1"/>
  <c r="HH106" i="1"/>
  <c r="HI106" i="1"/>
  <c r="HJ106" i="1"/>
  <c r="HB43" i="1"/>
  <c r="GS43" i="1" s="1"/>
  <c r="HC43" i="1"/>
  <c r="HD43" i="1"/>
  <c r="HE43" i="1"/>
  <c r="HF43" i="1"/>
  <c r="HG43" i="1"/>
  <c r="HH43" i="1"/>
  <c r="HI43" i="1"/>
  <c r="HJ43" i="1"/>
  <c r="HB155" i="1"/>
  <c r="GS155" i="1" s="1"/>
  <c r="HC155" i="1"/>
  <c r="HD155" i="1"/>
  <c r="HE155" i="1"/>
  <c r="HF155" i="1"/>
  <c r="HG155" i="1"/>
  <c r="HH155" i="1"/>
  <c r="HI155" i="1"/>
  <c r="HJ155" i="1"/>
  <c r="HB218" i="1"/>
  <c r="GS218" i="1" s="1"/>
  <c r="HC218" i="1"/>
  <c r="HD218" i="1"/>
  <c r="HE218" i="1"/>
  <c r="HF218" i="1"/>
  <c r="HG218" i="1"/>
  <c r="HH218" i="1"/>
  <c r="HI218" i="1"/>
  <c r="HJ218" i="1"/>
  <c r="HB271" i="1"/>
  <c r="GS271" i="1" s="1"/>
  <c r="HC271" i="1"/>
  <c r="HD271" i="1"/>
  <c r="HE271" i="1"/>
  <c r="HF271" i="1"/>
  <c r="HG271" i="1"/>
  <c r="HH271" i="1"/>
  <c r="HI271" i="1"/>
  <c r="HJ271" i="1"/>
  <c r="HB168" i="1"/>
  <c r="GS168" i="1" s="1"/>
  <c r="HC168" i="1"/>
  <c r="HD168" i="1"/>
  <c r="HE168" i="1"/>
  <c r="HF168" i="1"/>
  <c r="HG168" i="1"/>
  <c r="HH168" i="1"/>
  <c r="HI168" i="1"/>
  <c r="HJ168" i="1"/>
  <c r="HB169" i="1"/>
  <c r="GS169" i="1" s="1"/>
  <c r="HC169" i="1"/>
  <c r="HD169" i="1"/>
  <c r="HE169" i="1"/>
  <c r="HF169" i="1"/>
  <c r="HG169" i="1"/>
  <c r="HH169" i="1"/>
  <c r="HI169" i="1"/>
  <c r="HJ169" i="1"/>
  <c r="HB102" i="1"/>
  <c r="GS102" i="1" s="1"/>
  <c r="HC102" i="1"/>
  <c r="HD102" i="1"/>
  <c r="HE102" i="1"/>
  <c r="HF102" i="1"/>
  <c r="HG102" i="1"/>
  <c r="HH102" i="1"/>
  <c r="HI102" i="1"/>
  <c r="HJ102" i="1"/>
  <c r="HB286" i="1"/>
  <c r="GS286" i="1" s="1"/>
  <c r="HC286" i="1"/>
  <c r="HD286" i="1"/>
  <c r="HE286" i="1"/>
  <c r="HF286" i="1"/>
  <c r="HG286" i="1"/>
  <c r="HH286" i="1"/>
  <c r="HI286" i="1"/>
  <c r="HJ286" i="1"/>
  <c r="HB107" i="1"/>
  <c r="GS107" i="1" s="1"/>
  <c r="HC107" i="1"/>
  <c r="HD107" i="1"/>
  <c r="HE107" i="1"/>
  <c r="HF107" i="1"/>
  <c r="HG107" i="1"/>
  <c r="HH107" i="1"/>
  <c r="HI107" i="1"/>
  <c r="HJ107" i="1"/>
  <c r="HB209" i="1"/>
  <c r="GS209" i="1" s="1"/>
  <c r="HC209" i="1"/>
  <c r="HD209" i="1"/>
  <c r="HE209" i="1"/>
  <c r="HF209" i="1"/>
  <c r="HG209" i="1"/>
  <c r="HH209" i="1"/>
  <c r="HI209" i="1"/>
  <c r="HJ209" i="1"/>
  <c r="HB140" i="1"/>
  <c r="GS140" i="1" s="1"/>
  <c r="HC140" i="1"/>
  <c r="HD140" i="1"/>
  <c r="HE140" i="1"/>
  <c r="HF140" i="1"/>
  <c r="HG140" i="1"/>
  <c r="HH140" i="1"/>
  <c r="HI140" i="1"/>
  <c r="HJ140" i="1"/>
  <c r="HB297" i="1"/>
  <c r="GS297" i="1" s="1"/>
  <c r="HC297" i="1"/>
  <c r="HD297" i="1"/>
  <c r="HE297" i="1"/>
  <c r="HF297" i="1"/>
  <c r="HG297" i="1"/>
  <c r="HH297" i="1"/>
  <c r="HI297" i="1"/>
  <c r="HJ297" i="1"/>
  <c r="HB326" i="1"/>
  <c r="GS326" i="1" s="1"/>
  <c r="HC326" i="1"/>
  <c r="HD326" i="1"/>
  <c r="HE326" i="1"/>
  <c r="HF326" i="1"/>
  <c r="HG326" i="1"/>
  <c r="HH326" i="1"/>
  <c r="HI326" i="1"/>
  <c r="HJ326" i="1"/>
  <c r="HB56" i="1"/>
  <c r="GS56" i="1" s="1"/>
  <c r="HC56" i="1"/>
  <c r="HD56" i="1"/>
  <c r="HE56" i="1"/>
  <c r="HF56" i="1"/>
  <c r="HG56" i="1"/>
  <c r="HH56" i="1"/>
  <c r="HI56" i="1"/>
  <c r="HJ56" i="1"/>
  <c r="HB180" i="1"/>
  <c r="GS180" i="1" s="1"/>
  <c r="HC180" i="1"/>
  <c r="HD180" i="1"/>
  <c r="HE180" i="1"/>
  <c r="HF180" i="1"/>
  <c r="HG180" i="1"/>
  <c r="HH180" i="1"/>
  <c r="HI180" i="1"/>
  <c r="HJ180" i="1"/>
  <c r="HB246" i="1"/>
  <c r="GS246" i="1" s="1"/>
  <c r="HC246" i="1"/>
  <c r="HD246" i="1"/>
  <c r="HE246" i="1"/>
  <c r="HF246" i="1"/>
  <c r="HG246" i="1"/>
  <c r="HH246" i="1"/>
  <c r="HI246" i="1"/>
  <c r="HJ246" i="1"/>
  <c r="HB252" i="1"/>
  <c r="GS252" i="1" s="1"/>
  <c r="HC252" i="1"/>
  <c r="HD252" i="1"/>
  <c r="HE252" i="1"/>
  <c r="HF252" i="1"/>
  <c r="HG252" i="1"/>
  <c r="HH252" i="1"/>
  <c r="HI252" i="1"/>
  <c r="HJ252" i="1"/>
  <c r="HB302" i="1"/>
  <c r="GS302" i="1" s="1"/>
  <c r="HC302" i="1"/>
  <c r="HD302" i="1"/>
  <c r="HE302" i="1"/>
  <c r="HF302" i="1"/>
  <c r="HG302" i="1"/>
  <c r="HH302" i="1"/>
  <c r="HI302" i="1"/>
  <c r="HJ302" i="1"/>
  <c r="HB38" i="1"/>
  <c r="GS38" i="1" s="1"/>
  <c r="HC38" i="1"/>
  <c r="HD38" i="1"/>
  <c r="HE38" i="1"/>
  <c r="HF38" i="1"/>
  <c r="HG38" i="1"/>
  <c r="HH38" i="1"/>
  <c r="HI38" i="1"/>
  <c r="HJ38" i="1"/>
  <c r="HB65" i="1"/>
  <c r="GS65" i="1" s="1"/>
  <c r="HC65" i="1"/>
  <c r="HD65" i="1"/>
  <c r="HE65" i="1"/>
  <c r="HF65" i="1"/>
  <c r="HG65" i="1"/>
  <c r="HH65" i="1"/>
  <c r="HI65" i="1"/>
  <c r="HJ65" i="1"/>
  <c r="HB215" i="1"/>
  <c r="GS215" i="1" s="1"/>
  <c r="HC215" i="1"/>
  <c r="HD215" i="1"/>
  <c r="HE215" i="1"/>
  <c r="HF215" i="1"/>
  <c r="HG215" i="1"/>
  <c r="HH215" i="1"/>
  <c r="HI215" i="1"/>
  <c r="HJ215" i="1"/>
  <c r="HB216" i="1"/>
  <c r="GS216" i="1" s="1"/>
  <c r="HC216" i="1"/>
  <c r="HD216" i="1"/>
  <c r="HE216" i="1"/>
  <c r="HF216" i="1"/>
  <c r="HG216" i="1"/>
  <c r="HH216" i="1"/>
  <c r="HI216" i="1"/>
  <c r="HJ216" i="1"/>
  <c r="HB251" i="1"/>
  <c r="GS251" i="1" s="1"/>
  <c r="HC251" i="1"/>
  <c r="HD251" i="1"/>
  <c r="HE251" i="1"/>
  <c r="HF251" i="1"/>
  <c r="HG251" i="1"/>
  <c r="HH251" i="1"/>
  <c r="HI251" i="1"/>
  <c r="HJ251" i="1"/>
  <c r="HB231" i="1"/>
  <c r="GS231" i="1" s="1"/>
  <c r="HC231" i="1"/>
  <c r="HD231" i="1"/>
  <c r="HE231" i="1"/>
  <c r="HF231" i="1"/>
  <c r="HG231" i="1"/>
  <c r="HH231" i="1"/>
  <c r="HI231" i="1"/>
  <c r="HJ231" i="1"/>
  <c r="HB323" i="1"/>
  <c r="GS323" i="1" s="1"/>
  <c r="HC323" i="1"/>
  <c r="HD323" i="1"/>
  <c r="HE323" i="1"/>
  <c r="HF323" i="1"/>
  <c r="HG323" i="1"/>
  <c r="HH323" i="1"/>
  <c r="HI323" i="1"/>
  <c r="HJ323" i="1"/>
  <c r="HB134" i="1"/>
  <c r="GS134" i="1" s="1"/>
  <c r="HC134" i="1"/>
  <c r="HD134" i="1"/>
  <c r="HE134" i="1"/>
  <c r="HF134" i="1"/>
  <c r="HG134" i="1"/>
  <c r="HH134" i="1"/>
  <c r="HI134" i="1"/>
  <c r="HJ134" i="1"/>
  <c r="HB143" i="1"/>
  <c r="GS143" i="1" s="1"/>
  <c r="HC143" i="1"/>
  <c r="HD143" i="1"/>
  <c r="HE143" i="1"/>
  <c r="HF143" i="1"/>
  <c r="HG143" i="1"/>
  <c r="HH143" i="1"/>
  <c r="HI143" i="1"/>
  <c r="HJ143" i="1"/>
  <c r="HB27" i="1"/>
  <c r="GS27" i="1" s="1"/>
  <c r="HC27" i="1"/>
  <c r="HD27" i="1"/>
  <c r="HE27" i="1"/>
  <c r="HF27" i="1"/>
  <c r="HG27" i="1"/>
  <c r="HH27" i="1"/>
  <c r="HI27" i="1"/>
  <c r="HJ27" i="1"/>
  <c r="HB74" i="1"/>
  <c r="GS74" i="1" s="1"/>
  <c r="HC74" i="1"/>
  <c r="HD74" i="1"/>
  <c r="HE74" i="1"/>
  <c r="HF74" i="1"/>
  <c r="HG74" i="1"/>
  <c r="HH74" i="1"/>
  <c r="HI74" i="1"/>
  <c r="HJ74" i="1"/>
  <c r="HB113" i="1"/>
  <c r="GS113" i="1" s="1"/>
  <c r="HC113" i="1"/>
  <c r="HD113" i="1"/>
  <c r="HE113" i="1"/>
  <c r="HF113" i="1"/>
  <c r="HG113" i="1"/>
  <c r="HH113" i="1"/>
  <c r="HI113" i="1"/>
  <c r="HJ113" i="1"/>
  <c r="HB190" i="1"/>
  <c r="GS190" i="1" s="1"/>
  <c r="HC190" i="1"/>
  <c r="HD190" i="1"/>
  <c r="HE190" i="1"/>
  <c r="HF190" i="1"/>
  <c r="HG190" i="1"/>
  <c r="HH190" i="1"/>
  <c r="HI190" i="1"/>
  <c r="HJ190" i="1"/>
  <c r="HB35" i="1"/>
  <c r="GS35" i="1" s="1"/>
  <c r="HC35" i="1"/>
  <c r="HD35" i="1"/>
  <c r="HE35" i="1"/>
  <c r="HF35" i="1"/>
  <c r="HG35" i="1"/>
  <c r="HH35" i="1"/>
  <c r="HI35" i="1"/>
  <c r="HJ35" i="1"/>
  <c r="HB21" i="1"/>
  <c r="GS21" i="1" s="1"/>
  <c r="HC21" i="1"/>
  <c r="HD21" i="1"/>
  <c r="HE21" i="1"/>
  <c r="HF21" i="1"/>
  <c r="HG21" i="1"/>
  <c r="HH21" i="1"/>
  <c r="HI21" i="1"/>
  <c r="HJ21" i="1"/>
  <c r="HB122" i="1"/>
  <c r="GS122" i="1" s="1"/>
  <c r="HC122" i="1"/>
  <c r="HD122" i="1"/>
  <c r="HE122" i="1"/>
  <c r="HF122" i="1"/>
  <c r="HG122" i="1"/>
  <c r="HH122" i="1"/>
  <c r="HI122" i="1"/>
  <c r="HJ122" i="1"/>
  <c r="HB291" i="1"/>
  <c r="GS291" i="1" s="1"/>
  <c r="HC291" i="1"/>
  <c r="HD291" i="1"/>
  <c r="HE291" i="1"/>
  <c r="HF291" i="1"/>
  <c r="HG291" i="1"/>
  <c r="HH291" i="1"/>
  <c r="HI291" i="1"/>
  <c r="HJ291" i="1"/>
  <c r="HB211" i="1"/>
  <c r="GS211" i="1" s="1"/>
  <c r="HC211" i="1"/>
  <c r="HD211" i="1"/>
  <c r="HE211" i="1"/>
  <c r="HF211" i="1"/>
  <c r="HG211" i="1"/>
  <c r="HH211" i="1"/>
  <c r="HI211" i="1"/>
  <c r="HJ211" i="1"/>
  <c r="HB200" i="1"/>
  <c r="GS200" i="1" s="1"/>
  <c r="HC200" i="1"/>
  <c r="HD200" i="1"/>
  <c r="HE200" i="1"/>
  <c r="HF200" i="1"/>
  <c r="HG200" i="1"/>
  <c r="HH200" i="1"/>
  <c r="HI200" i="1"/>
  <c r="HJ200" i="1"/>
  <c r="HB232" i="1"/>
  <c r="GS232" i="1" s="1"/>
  <c r="HC232" i="1"/>
  <c r="HD232" i="1"/>
  <c r="HE232" i="1"/>
  <c r="HF232" i="1"/>
  <c r="HG232" i="1"/>
  <c r="HH232" i="1"/>
  <c r="HI232" i="1"/>
  <c r="HJ232" i="1"/>
  <c r="HB233" i="1"/>
  <c r="GS233" i="1" s="1"/>
  <c r="HC233" i="1"/>
  <c r="HD233" i="1"/>
  <c r="HE233" i="1"/>
  <c r="HF233" i="1"/>
  <c r="HG233" i="1"/>
  <c r="HH233" i="1"/>
  <c r="HI233" i="1"/>
  <c r="HJ233" i="1"/>
  <c r="HB310" i="1"/>
  <c r="GS310" i="1" s="1"/>
  <c r="HC310" i="1"/>
  <c r="HD310" i="1"/>
  <c r="HE310" i="1"/>
  <c r="HF310" i="1"/>
  <c r="HG310" i="1"/>
  <c r="HH310" i="1"/>
  <c r="HI310" i="1"/>
  <c r="HJ310" i="1"/>
  <c r="HB316" i="1"/>
  <c r="GS316" i="1" s="1"/>
  <c r="HC316" i="1"/>
  <c r="HD316" i="1"/>
  <c r="HE316" i="1"/>
  <c r="HF316" i="1"/>
  <c r="HG316" i="1"/>
  <c r="HH316" i="1"/>
  <c r="HI316" i="1"/>
  <c r="HJ316" i="1"/>
  <c r="HB36" i="1"/>
  <c r="GS36" i="1" s="1"/>
  <c r="HC36" i="1"/>
  <c r="HD36" i="1"/>
  <c r="HE36" i="1"/>
  <c r="HF36" i="1"/>
  <c r="HG36" i="1"/>
  <c r="HH36" i="1"/>
  <c r="HI36" i="1"/>
  <c r="HJ36" i="1"/>
  <c r="HB39" i="1"/>
  <c r="GS39" i="1" s="1"/>
  <c r="HC39" i="1"/>
  <c r="HD39" i="1"/>
  <c r="HE39" i="1"/>
  <c r="HF39" i="1"/>
  <c r="HG39" i="1"/>
  <c r="HH39" i="1"/>
  <c r="HI39" i="1"/>
  <c r="HJ39" i="1"/>
  <c r="HB224" i="1"/>
  <c r="GS224" i="1" s="1"/>
  <c r="HC224" i="1"/>
  <c r="HD224" i="1"/>
  <c r="HE224" i="1"/>
  <c r="HF224" i="1"/>
  <c r="HG224" i="1"/>
  <c r="HH224" i="1"/>
  <c r="HI224" i="1"/>
  <c r="HJ224" i="1"/>
  <c r="HB230" i="1"/>
  <c r="GS230" i="1" s="1"/>
  <c r="HC230" i="1"/>
  <c r="HD230" i="1"/>
  <c r="HE230" i="1"/>
  <c r="HF230" i="1"/>
  <c r="HG230" i="1"/>
  <c r="HH230" i="1"/>
  <c r="HI230" i="1"/>
  <c r="HJ230" i="1"/>
  <c r="HB275" i="1"/>
  <c r="GS275" i="1" s="1"/>
  <c r="HC275" i="1"/>
  <c r="HD275" i="1"/>
  <c r="HE275" i="1"/>
  <c r="HF275" i="1"/>
  <c r="HG275" i="1"/>
  <c r="HH275" i="1"/>
  <c r="HI275" i="1"/>
  <c r="HJ275" i="1"/>
  <c r="HB10" i="1"/>
  <c r="GS10" i="1" s="1"/>
  <c r="HC10" i="1"/>
  <c r="HD10" i="1"/>
  <c r="HE10" i="1"/>
  <c r="HF10" i="1"/>
  <c r="HG10" i="1"/>
  <c r="HH10" i="1"/>
  <c r="HI10" i="1"/>
  <c r="HJ10" i="1"/>
  <c r="HB53" i="1"/>
  <c r="GS53" i="1" s="1"/>
  <c r="HC53" i="1"/>
  <c r="HD53" i="1"/>
  <c r="HE53" i="1"/>
  <c r="HF53" i="1"/>
  <c r="HG53" i="1"/>
  <c r="HH53" i="1"/>
  <c r="HI53" i="1"/>
  <c r="HJ53" i="1"/>
  <c r="HB154" i="1"/>
  <c r="GS154" i="1" s="1"/>
  <c r="HC154" i="1"/>
  <c r="HD154" i="1"/>
  <c r="HE154" i="1"/>
  <c r="HF154" i="1"/>
  <c r="HG154" i="1"/>
  <c r="HH154" i="1"/>
  <c r="HI154" i="1"/>
  <c r="HJ154" i="1"/>
  <c r="HB160" i="1"/>
  <c r="GS160" i="1" s="1"/>
  <c r="HC160" i="1"/>
  <c r="HD160" i="1"/>
  <c r="HE160" i="1"/>
  <c r="HF160" i="1"/>
  <c r="HG160" i="1"/>
  <c r="HH160" i="1"/>
  <c r="HI160" i="1"/>
  <c r="HJ160" i="1"/>
  <c r="HB198" i="1"/>
  <c r="GS198" i="1" s="1"/>
  <c r="HC198" i="1"/>
  <c r="HD198" i="1"/>
  <c r="HE198" i="1"/>
  <c r="HF198" i="1"/>
  <c r="HG198" i="1"/>
  <c r="HH198" i="1"/>
  <c r="HI198" i="1"/>
  <c r="HJ198" i="1"/>
  <c r="HB214" i="1"/>
  <c r="GS214" i="1" s="1"/>
  <c r="HC214" i="1"/>
  <c r="HD214" i="1"/>
  <c r="HE214" i="1"/>
  <c r="HF214" i="1"/>
  <c r="HG214" i="1"/>
  <c r="HH214" i="1"/>
  <c r="HI214" i="1"/>
  <c r="HJ214" i="1"/>
  <c r="HB264" i="1"/>
  <c r="GS264" i="1" s="1"/>
  <c r="HC264" i="1"/>
  <c r="HD264" i="1"/>
  <c r="HE264" i="1"/>
  <c r="HF264" i="1"/>
  <c r="HG264" i="1"/>
  <c r="HH264" i="1"/>
  <c r="HI264" i="1"/>
  <c r="HJ264" i="1"/>
  <c r="HB274" i="1"/>
  <c r="GS274" i="1" s="1"/>
  <c r="HC274" i="1"/>
  <c r="HD274" i="1"/>
  <c r="HE274" i="1"/>
  <c r="HF274" i="1"/>
  <c r="HG274" i="1"/>
  <c r="HH274" i="1"/>
  <c r="HI274" i="1"/>
  <c r="HJ274" i="1"/>
  <c r="HB308" i="1"/>
  <c r="GS308" i="1" s="1"/>
  <c r="HC308" i="1"/>
  <c r="HD308" i="1"/>
  <c r="HE308" i="1"/>
  <c r="HF308" i="1"/>
  <c r="HG308" i="1"/>
  <c r="HH308" i="1"/>
  <c r="HI308" i="1"/>
  <c r="HJ308" i="1"/>
  <c r="HB32" i="1"/>
  <c r="GS32" i="1" s="1"/>
  <c r="HC32" i="1"/>
  <c r="HD32" i="1"/>
  <c r="HE32" i="1"/>
  <c r="HF32" i="1"/>
  <c r="HG32" i="1"/>
  <c r="HH32" i="1"/>
  <c r="HI32" i="1"/>
  <c r="HJ32" i="1"/>
  <c r="HB94" i="1"/>
  <c r="GS94" i="1" s="1"/>
  <c r="HC94" i="1"/>
  <c r="HD94" i="1"/>
  <c r="HE94" i="1"/>
  <c r="HF94" i="1"/>
  <c r="HG94" i="1"/>
  <c r="HH94" i="1"/>
  <c r="HI94" i="1"/>
  <c r="HJ94" i="1"/>
  <c r="HB108" i="1"/>
  <c r="GS108" i="1" s="1"/>
  <c r="HC108" i="1"/>
  <c r="HD108" i="1"/>
  <c r="HE108" i="1"/>
  <c r="HF108" i="1"/>
  <c r="HG108" i="1"/>
  <c r="HH108" i="1"/>
  <c r="HI108" i="1"/>
  <c r="HJ108" i="1"/>
  <c r="HB114" i="1"/>
  <c r="GS114" i="1" s="1"/>
  <c r="HC114" i="1"/>
  <c r="HD114" i="1"/>
  <c r="HE114" i="1"/>
  <c r="HF114" i="1"/>
  <c r="HG114" i="1"/>
  <c r="HH114" i="1"/>
  <c r="HI114" i="1"/>
  <c r="HJ114" i="1"/>
  <c r="HB126" i="1"/>
  <c r="GS126" i="1" s="1"/>
  <c r="HC126" i="1"/>
  <c r="HD126" i="1"/>
  <c r="HE126" i="1"/>
  <c r="HF126" i="1"/>
  <c r="HG126" i="1"/>
  <c r="HH126" i="1"/>
  <c r="HI126" i="1"/>
  <c r="HJ126" i="1"/>
  <c r="HB185" i="1"/>
  <c r="GS185" i="1" s="1"/>
  <c r="HC185" i="1"/>
  <c r="HD185" i="1"/>
  <c r="HE185" i="1"/>
  <c r="HF185" i="1"/>
  <c r="HG185" i="1"/>
  <c r="HH185" i="1"/>
  <c r="HI185" i="1"/>
  <c r="HJ185" i="1"/>
  <c r="HB229" i="1"/>
  <c r="GS229" i="1" s="1"/>
  <c r="HC229" i="1"/>
  <c r="HD229" i="1"/>
  <c r="HE229" i="1"/>
  <c r="HF229" i="1"/>
  <c r="HG229" i="1"/>
  <c r="HH229" i="1"/>
  <c r="HI229" i="1"/>
  <c r="HJ229" i="1"/>
  <c r="HB253" i="1"/>
  <c r="GS253" i="1" s="1"/>
  <c r="HC253" i="1"/>
  <c r="HD253" i="1"/>
  <c r="HE253" i="1"/>
  <c r="HF253" i="1"/>
  <c r="HG253" i="1"/>
  <c r="HH253" i="1"/>
  <c r="HI253" i="1"/>
  <c r="HJ253" i="1"/>
  <c r="HB314" i="1"/>
  <c r="GS314" i="1" s="1"/>
  <c r="HC314" i="1"/>
  <c r="HD314" i="1"/>
  <c r="HE314" i="1"/>
  <c r="HF314" i="1"/>
  <c r="HG314" i="1"/>
  <c r="HH314" i="1"/>
  <c r="HI314" i="1"/>
  <c r="HJ314" i="1"/>
  <c r="HB311" i="1"/>
  <c r="GS311" i="1" s="1"/>
  <c r="HC311" i="1"/>
  <c r="HD311" i="1"/>
  <c r="HE311" i="1"/>
  <c r="HF311" i="1"/>
  <c r="HG311" i="1"/>
  <c r="HH311" i="1"/>
  <c r="HI311" i="1"/>
  <c r="HJ311" i="1"/>
  <c r="HB83" i="1"/>
  <c r="GS83" i="1" s="1"/>
  <c r="HC83" i="1"/>
  <c r="HD83" i="1"/>
  <c r="HE83" i="1"/>
  <c r="HF83" i="1"/>
  <c r="HG83" i="1"/>
  <c r="HH83" i="1"/>
  <c r="HI83" i="1"/>
  <c r="HJ83" i="1"/>
  <c r="HB164" i="1"/>
  <c r="GS164" i="1" s="1"/>
  <c r="HC164" i="1"/>
  <c r="HD164" i="1"/>
  <c r="HE164" i="1"/>
  <c r="HF164" i="1"/>
  <c r="HG164" i="1"/>
  <c r="HH164" i="1"/>
  <c r="HI164" i="1"/>
  <c r="HJ164" i="1"/>
  <c r="HB207" i="1"/>
  <c r="GS207" i="1" s="1"/>
  <c r="HC207" i="1"/>
  <c r="HD207" i="1"/>
  <c r="HE207" i="1"/>
  <c r="HF207" i="1"/>
  <c r="HG207" i="1"/>
  <c r="HH207" i="1"/>
  <c r="HI207" i="1"/>
  <c r="HJ207" i="1"/>
  <c r="HB138" i="1"/>
  <c r="GS138" i="1" s="1"/>
  <c r="HC138" i="1"/>
  <c r="HD138" i="1"/>
  <c r="HE138" i="1"/>
  <c r="HF138" i="1"/>
  <c r="HG138" i="1"/>
  <c r="HH138" i="1"/>
  <c r="HI138" i="1"/>
  <c r="HJ138" i="1"/>
  <c r="HB178" i="1"/>
  <c r="GS178" i="1" s="1"/>
  <c r="HC178" i="1"/>
  <c r="HD178" i="1"/>
  <c r="HE178" i="1"/>
  <c r="HF178" i="1"/>
  <c r="HG178" i="1"/>
  <c r="HH178" i="1"/>
  <c r="HI178" i="1"/>
  <c r="HJ178" i="1"/>
  <c r="HB183" i="1"/>
  <c r="GS183" i="1" s="1"/>
  <c r="HC183" i="1"/>
  <c r="HD183" i="1"/>
  <c r="HE183" i="1"/>
  <c r="HF183" i="1"/>
  <c r="HG183" i="1"/>
  <c r="HH183" i="1"/>
  <c r="HI183" i="1"/>
  <c r="HJ183" i="1"/>
  <c r="HB257" i="1"/>
  <c r="GS257" i="1" s="1"/>
  <c r="HC257" i="1"/>
  <c r="HD257" i="1"/>
  <c r="HE257" i="1"/>
  <c r="HF257" i="1"/>
  <c r="HG257" i="1"/>
  <c r="HH257" i="1"/>
  <c r="HI257" i="1"/>
  <c r="HJ257" i="1"/>
  <c r="HB282" i="1"/>
  <c r="GS282" i="1" s="1"/>
  <c r="HC282" i="1"/>
  <c r="HD282" i="1"/>
  <c r="HE282" i="1"/>
  <c r="HF282" i="1"/>
  <c r="HG282" i="1"/>
  <c r="HH282" i="1"/>
  <c r="HI282" i="1"/>
  <c r="HJ282" i="1"/>
  <c r="HB301" i="1"/>
  <c r="GS301" i="1" s="1"/>
  <c r="HC301" i="1"/>
  <c r="HD301" i="1"/>
  <c r="HE301" i="1"/>
  <c r="HF301" i="1"/>
  <c r="HG301" i="1"/>
  <c r="HH301" i="1"/>
  <c r="HI301" i="1"/>
  <c r="HJ301" i="1"/>
  <c r="HB92" i="1"/>
  <c r="GS92" i="1" s="1"/>
  <c r="HC92" i="1"/>
  <c r="HD92" i="1"/>
  <c r="HE92" i="1"/>
  <c r="HF92" i="1"/>
  <c r="HG92" i="1"/>
  <c r="HH92" i="1"/>
  <c r="HI92" i="1"/>
  <c r="HJ92" i="1"/>
  <c r="HB221" i="1"/>
  <c r="GS221" i="1" s="1"/>
  <c r="HC221" i="1"/>
  <c r="HD221" i="1"/>
  <c r="HE221" i="1"/>
  <c r="HF221" i="1"/>
  <c r="HG221" i="1"/>
  <c r="HH221" i="1"/>
  <c r="HI221" i="1"/>
  <c r="HJ221" i="1"/>
  <c r="HB148" i="1"/>
  <c r="GS148" i="1" s="1"/>
  <c r="HC148" i="1"/>
  <c r="HD148" i="1"/>
  <c r="HE148" i="1"/>
  <c r="HF148" i="1"/>
  <c r="HG148" i="1"/>
  <c r="HH148" i="1"/>
  <c r="HI148" i="1"/>
  <c r="HJ148" i="1"/>
  <c r="HB279" i="1"/>
  <c r="GS279" i="1" s="1"/>
  <c r="HC279" i="1"/>
  <c r="HD279" i="1"/>
  <c r="HE279" i="1"/>
  <c r="HF279" i="1"/>
  <c r="HG279" i="1"/>
  <c r="HH279" i="1"/>
  <c r="HI279" i="1"/>
  <c r="HJ279" i="1"/>
  <c r="HB16" i="1"/>
  <c r="GS16" i="1" s="1"/>
  <c r="HC16" i="1"/>
  <c r="HD16" i="1"/>
  <c r="HE16" i="1"/>
  <c r="HF16" i="1"/>
  <c r="HG16" i="1"/>
  <c r="HH16" i="1"/>
  <c r="HI16" i="1"/>
  <c r="HJ16" i="1"/>
  <c r="HB132" i="1"/>
  <c r="GS132" i="1" s="1"/>
  <c r="HC132" i="1"/>
  <c r="HD132" i="1"/>
  <c r="HE132" i="1"/>
  <c r="HF132" i="1"/>
  <c r="HG132" i="1"/>
  <c r="HH132" i="1"/>
  <c r="HI132" i="1"/>
  <c r="HJ132" i="1"/>
  <c r="HB201" i="1"/>
  <c r="GS201" i="1" s="1"/>
  <c r="HC201" i="1"/>
  <c r="HD201" i="1"/>
  <c r="HE201" i="1"/>
  <c r="HF201" i="1"/>
  <c r="HG201" i="1"/>
  <c r="HH201" i="1"/>
  <c r="HI201" i="1"/>
  <c r="HJ201" i="1"/>
  <c r="HB213" i="1"/>
  <c r="GS213" i="1" s="1"/>
  <c r="HC213" i="1"/>
  <c r="HD213" i="1"/>
  <c r="HE213" i="1"/>
  <c r="HF213" i="1"/>
  <c r="HG213" i="1"/>
  <c r="HH213" i="1"/>
  <c r="HI213" i="1"/>
  <c r="HJ213" i="1"/>
  <c r="HB71" i="1"/>
  <c r="GS71" i="1" s="1"/>
  <c r="HC71" i="1"/>
  <c r="HD71" i="1"/>
  <c r="HE71" i="1"/>
  <c r="HF71" i="1"/>
  <c r="HG71" i="1"/>
  <c r="HH71" i="1"/>
  <c r="HI71" i="1"/>
  <c r="HJ71" i="1"/>
  <c r="HB24" i="1"/>
  <c r="GS24" i="1" s="1"/>
  <c r="HC24" i="1"/>
  <c r="HD24" i="1"/>
  <c r="HE24" i="1"/>
  <c r="HF24" i="1"/>
  <c r="HG24" i="1"/>
  <c r="HH24" i="1"/>
  <c r="HI24" i="1"/>
  <c r="HJ24" i="1"/>
  <c r="HB188" i="1"/>
  <c r="GS188" i="1" s="1"/>
  <c r="HC188" i="1"/>
  <c r="HD188" i="1"/>
  <c r="HE188" i="1"/>
  <c r="HF188" i="1"/>
  <c r="HG188" i="1"/>
  <c r="HH188" i="1"/>
  <c r="HI188" i="1"/>
  <c r="HJ188" i="1"/>
  <c r="HB109" i="1"/>
  <c r="GS109" i="1" s="1"/>
  <c r="HC109" i="1"/>
  <c r="HD109" i="1"/>
  <c r="HE109" i="1"/>
  <c r="HF109" i="1"/>
  <c r="HG109" i="1"/>
  <c r="HH109" i="1"/>
  <c r="HI109" i="1"/>
  <c r="HJ109" i="1"/>
  <c r="HB111" i="1"/>
  <c r="GS111" i="1" s="1"/>
  <c r="HC111" i="1"/>
  <c r="HD111" i="1"/>
  <c r="HE111" i="1"/>
  <c r="HF111" i="1"/>
  <c r="HG111" i="1"/>
  <c r="HH111" i="1"/>
  <c r="HI111" i="1"/>
  <c r="HJ111" i="1"/>
  <c r="HB69" i="1"/>
  <c r="GS69" i="1" s="1"/>
  <c r="HC69" i="1"/>
  <c r="HD69" i="1"/>
  <c r="HE69" i="1"/>
  <c r="HF69" i="1"/>
  <c r="HG69" i="1"/>
  <c r="HH69" i="1"/>
  <c r="HI69" i="1"/>
  <c r="HJ69" i="1"/>
  <c r="HB89" i="1"/>
  <c r="GS89" i="1" s="1"/>
  <c r="HC89" i="1"/>
  <c r="HD89" i="1"/>
  <c r="HE89" i="1"/>
  <c r="HF89" i="1"/>
  <c r="HG89" i="1"/>
  <c r="HH89" i="1"/>
  <c r="HI89" i="1"/>
  <c r="HJ89" i="1"/>
  <c r="HC120" i="1"/>
  <c r="HD120" i="1"/>
  <c r="HE120" i="1"/>
  <c r="HF120" i="1"/>
  <c r="HG120" i="1"/>
  <c r="HH120" i="1"/>
  <c r="HI120" i="1"/>
  <c r="HJ120" i="1"/>
  <c r="GK205" i="1"/>
  <c r="GB205" i="1" s="1"/>
  <c r="GL205" i="1"/>
  <c r="GM205" i="1"/>
  <c r="GN205" i="1"/>
  <c r="GO205" i="1"/>
  <c r="GP205" i="1"/>
  <c r="GQ205" i="1"/>
  <c r="GR205" i="1"/>
  <c r="GK163" i="1"/>
  <c r="GB163" i="1" s="1"/>
  <c r="GL163" i="1"/>
  <c r="GM163" i="1"/>
  <c r="GN163" i="1"/>
  <c r="GO163" i="1"/>
  <c r="GP163" i="1"/>
  <c r="GQ163" i="1"/>
  <c r="GR163" i="1"/>
  <c r="GK259" i="1"/>
  <c r="GB259" i="1" s="1"/>
  <c r="GL259" i="1"/>
  <c r="GM259" i="1"/>
  <c r="GN259" i="1"/>
  <c r="GO259" i="1"/>
  <c r="GP259" i="1"/>
  <c r="GQ259" i="1"/>
  <c r="GR259" i="1"/>
  <c r="GK277" i="1"/>
  <c r="GB277" i="1" s="1"/>
  <c r="GL277" i="1"/>
  <c r="GM277" i="1"/>
  <c r="GN277" i="1"/>
  <c r="GO277" i="1"/>
  <c r="GP277" i="1"/>
  <c r="GQ277" i="1"/>
  <c r="GR277" i="1"/>
  <c r="GK212" i="1"/>
  <c r="GB212" i="1" s="1"/>
  <c r="GL212" i="1"/>
  <c r="GM212" i="1"/>
  <c r="GN212" i="1"/>
  <c r="GO212" i="1"/>
  <c r="GP212" i="1"/>
  <c r="GQ212" i="1"/>
  <c r="GR212" i="1"/>
  <c r="GK135" i="1"/>
  <c r="GB135" i="1" s="1"/>
  <c r="GL135" i="1"/>
  <c r="GM135" i="1"/>
  <c r="GN135" i="1"/>
  <c r="GO135" i="1"/>
  <c r="GP135" i="1"/>
  <c r="GQ135" i="1"/>
  <c r="GR135" i="1"/>
  <c r="GK41" i="1"/>
  <c r="GB41" i="1" s="1"/>
  <c r="GL41" i="1"/>
  <c r="GM41" i="1"/>
  <c r="GN41" i="1"/>
  <c r="GO41" i="1"/>
  <c r="GP41" i="1"/>
  <c r="GQ41" i="1"/>
  <c r="GR41" i="1"/>
  <c r="GK91" i="1"/>
  <c r="GB91" i="1" s="1"/>
  <c r="GL91" i="1"/>
  <c r="GM91" i="1"/>
  <c r="GN91" i="1"/>
  <c r="GO91" i="1"/>
  <c r="GP91" i="1"/>
  <c r="GQ91" i="1"/>
  <c r="GR91" i="1"/>
  <c r="GK93" i="1"/>
  <c r="GB93" i="1" s="1"/>
  <c r="GL93" i="1"/>
  <c r="GM93" i="1"/>
  <c r="GN93" i="1"/>
  <c r="GO93" i="1"/>
  <c r="GP93" i="1"/>
  <c r="GQ93" i="1"/>
  <c r="GR93" i="1"/>
  <c r="GK223" i="1"/>
  <c r="GB223" i="1" s="1"/>
  <c r="GL223" i="1"/>
  <c r="GM223" i="1"/>
  <c r="GN223" i="1"/>
  <c r="GO223" i="1"/>
  <c r="GP223" i="1"/>
  <c r="GQ223" i="1"/>
  <c r="GR223" i="1"/>
  <c r="GK327" i="1"/>
  <c r="GB327" i="1" s="1"/>
  <c r="GL327" i="1"/>
  <c r="GM327" i="1"/>
  <c r="GN327" i="1"/>
  <c r="GO327" i="1"/>
  <c r="GP327" i="1"/>
  <c r="GQ327" i="1"/>
  <c r="GR327" i="1"/>
  <c r="GK11" i="1"/>
  <c r="GB11" i="1" s="1"/>
  <c r="GL11" i="1"/>
  <c r="GM11" i="1"/>
  <c r="GN11" i="1"/>
  <c r="GO11" i="1"/>
  <c r="GP11" i="1"/>
  <c r="GQ11" i="1"/>
  <c r="GR11" i="1"/>
  <c r="GK88" i="1"/>
  <c r="GB88" i="1" s="1"/>
  <c r="GL88" i="1"/>
  <c r="GM88" i="1"/>
  <c r="GN88" i="1"/>
  <c r="GO88" i="1"/>
  <c r="GP88" i="1"/>
  <c r="GQ88" i="1"/>
  <c r="GR88" i="1"/>
  <c r="GK76" i="1"/>
  <c r="GB76" i="1" s="1"/>
  <c r="GL76" i="1"/>
  <c r="GM76" i="1"/>
  <c r="GN76" i="1"/>
  <c r="GO76" i="1"/>
  <c r="GP76" i="1"/>
  <c r="GQ76" i="1"/>
  <c r="GR76" i="1"/>
  <c r="GK98" i="1"/>
  <c r="GB98" i="1" s="1"/>
  <c r="GL98" i="1"/>
  <c r="GM98" i="1"/>
  <c r="GN98" i="1"/>
  <c r="GO98" i="1"/>
  <c r="GP98" i="1"/>
  <c r="GQ98" i="1"/>
  <c r="GR98" i="1"/>
  <c r="GK121" i="1"/>
  <c r="GB121" i="1" s="1"/>
  <c r="GL121" i="1"/>
  <c r="GM121" i="1"/>
  <c r="GN121" i="1"/>
  <c r="GO121" i="1"/>
  <c r="GP121" i="1"/>
  <c r="GQ121" i="1"/>
  <c r="GR121" i="1"/>
  <c r="GK298" i="1"/>
  <c r="GB298" i="1" s="1"/>
  <c r="GL298" i="1"/>
  <c r="GM298" i="1"/>
  <c r="GN298" i="1"/>
  <c r="GO298" i="1"/>
  <c r="GP298" i="1"/>
  <c r="GQ298" i="1"/>
  <c r="GR298" i="1"/>
  <c r="GK115" i="1"/>
  <c r="GB115" i="1" s="1"/>
  <c r="GL115" i="1"/>
  <c r="GM115" i="1"/>
  <c r="GN115" i="1"/>
  <c r="GO115" i="1"/>
  <c r="GP115" i="1"/>
  <c r="GQ115" i="1"/>
  <c r="GR115" i="1"/>
  <c r="GK104" i="1"/>
  <c r="GB104" i="1" s="1"/>
  <c r="GL104" i="1"/>
  <c r="GM104" i="1"/>
  <c r="GN104" i="1"/>
  <c r="GO104" i="1"/>
  <c r="GP104" i="1"/>
  <c r="GQ104" i="1"/>
  <c r="GR104" i="1"/>
  <c r="GK25" i="1"/>
  <c r="GB25" i="1" s="1"/>
  <c r="GL25" i="1"/>
  <c r="GM25" i="1"/>
  <c r="GN25" i="1"/>
  <c r="GO25" i="1"/>
  <c r="GP25" i="1"/>
  <c r="GQ25" i="1"/>
  <c r="GR25" i="1"/>
  <c r="GK172" i="1"/>
  <c r="GB172" i="1" s="1"/>
  <c r="GL172" i="1"/>
  <c r="GM172" i="1"/>
  <c r="GN172" i="1"/>
  <c r="GO172" i="1"/>
  <c r="GP172" i="1"/>
  <c r="GQ172" i="1"/>
  <c r="GR172" i="1"/>
  <c r="GK105" i="1"/>
  <c r="GB105" i="1" s="1"/>
  <c r="GL105" i="1"/>
  <c r="GM105" i="1"/>
  <c r="GN105" i="1"/>
  <c r="GO105" i="1"/>
  <c r="GP105" i="1"/>
  <c r="GQ105" i="1"/>
  <c r="GR105" i="1"/>
  <c r="GK77" i="1"/>
  <c r="GB77" i="1" s="1"/>
  <c r="GL77" i="1"/>
  <c r="GM77" i="1"/>
  <c r="GN77" i="1"/>
  <c r="GO77" i="1"/>
  <c r="GP77" i="1"/>
  <c r="GQ77" i="1"/>
  <c r="GR77" i="1"/>
  <c r="GK281" i="1"/>
  <c r="GB281" i="1" s="1"/>
  <c r="GL281" i="1"/>
  <c r="GM281" i="1"/>
  <c r="GN281" i="1"/>
  <c r="GO281" i="1"/>
  <c r="GP281" i="1"/>
  <c r="GQ281" i="1"/>
  <c r="GR281" i="1"/>
  <c r="GK49" i="1"/>
  <c r="GB49" i="1" s="1"/>
  <c r="GL49" i="1"/>
  <c r="GM49" i="1"/>
  <c r="GN49" i="1"/>
  <c r="GO49" i="1"/>
  <c r="GP49" i="1"/>
  <c r="GQ49" i="1"/>
  <c r="GR49" i="1"/>
  <c r="GK2" i="1"/>
  <c r="GB2" i="1" s="1"/>
  <c r="GL2" i="1"/>
  <c r="GM2" i="1"/>
  <c r="GN2" i="1"/>
  <c r="GO2" i="1"/>
  <c r="GP2" i="1"/>
  <c r="GQ2" i="1"/>
  <c r="GR2" i="1"/>
  <c r="GK150" i="1"/>
  <c r="GB150" i="1" s="1"/>
  <c r="GL150" i="1"/>
  <c r="GM150" i="1"/>
  <c r="GN150" i="1"/>
  <c r="GO150" i="1"/>
  <c r="GP150" i="1"/>
  <c r="GQ150" i="1"/>
  <c r="GR150" i="1"/>
  <c r="GK267" i="1"/>
  <c r="GB267" i="1" s="1"/>
  <c r="GL267" i="1"/>
  <c r="GM267" i="1"/>
  <c r="GN267" i="1"/>
  <c r="GO267" i="1"/>
  <c r="GP267" i="1"/>
  <c r="GQ267" i="1"/>
  <c r="GR267" i="1"/>
  <c r="GK22" i="1"/>
  <c r="GB22" i="1" s="1"/>
  <c r="GL22" i="1"/>
  <c r="GM22" i="1"/>
  <c r="GN22" i="1"/>
  <c r="GO22" i="1"/>
  <c r="GP22" i="1"/>
  <c r="GQ22" i="1"/>
  <c r="GR22" i="1"/>
  <c r="GK139" i="1"/>
  <c r="GB139" i="1" s="1"/>
  <c r="GL139" i="1"/>
  <c r="GM139" i="1"/>
  <c r="GN139" i="1"/>
  <c r="GO139" i="1"/>
  <c r="GP139" i="1"/>
  <c r="GQ139" i="1"/>
  <c r="GR139" i="1"/>
  <c r="GK296" i="1"/>
  <c r="GB296" i="1" s="1"/>
  <c r="GL296" i="1"/>
  <c r="GM296" i="1"/>
  <c r="GN296" i="1"/>
  <c r="GO296" i="1"/>
  <c r="GP296" i="1"/>
  <c r="GQ296" i="1"/>
  <c r="GR296" i="1"/>
  <c r="GK133" i="1"/>
  <c r="GB133" i="1" s="1"/>
  <c r="GL133" i="1"/>
  <c r="GM133" i="1"/>
  <c r="GN133" i="1"/>
  <c r="GO133" i="1"/>
  <c r="GP133" i="1"/>
  <c r="GQ133" i="1"/>
  <c r="GR133" i="1"/>
  <c r="GK268" i="1"/>
  <c r="GB268" i="1" s="1"/>
  <c r="GL268" i="1"/>
  <c r="GM268" i="1"/>
  <c r="GN268" i="1"/>
  <c r="GO268" i="1"/>
  <c r="GP268" i="1"/>
  <c r="GQ268" i="1"/>
  <c r="GR268" i="1"/>
  <c r="GK179" i="1"/>
  <c r="GB179" i="1" s="1"/>
  <c r="GL179" i="1"/>
  <c r="GM179" i="1"/>
  <c r="GN179" i="1"/>
  <c r="GO179" i="1"/>
  <c r="GP179" i="1"/>
  <c r="GQ179" i="1"/>
  <c r="GR179" i="1"/>
  <c r="GK329" i="1"/>
  <c r="GB329" i="1" s="1"/>
  <c r="GL329" i="1"/>
  <c r="GM329" i="1"/>
  <c r="GN329" i="1"/>
  <c r="GO329" i="1"/>
  <c r="GP329" i="1"/>
  <c r="GQ329" i="1"/>
  <c r="GR329" i="1"/>
  <c r="GK306" i="1"/>
  <c r="GB306" i="1" s="1"/>
  <c r="GL306" i="1"/>
  <c r="GM306" i="1"/>
  <c r="GN306" i="1"/>
  <c r="GO306" i="1"/>
  <c r="GP306" i="1"/>
  <c r="GQ306" i="1"/>
  <c r="GR306" i="1"/>
  <c r="GK240" i="1"/>
  <c r="GB240" i="1" s="1"/>
  <c r="GL240" i="1"/>
  <c r="GM240" i="1"/>
  <c r="GN240" i="1"/>
  <c r="GO240" i="1"/>
  <c r="GP240" i="1"/>
  <c r="GQ240" i="1"/>
  <c r="GR240" i="1"/>
  <c r="GK131" i="1"/>
  <c r="GB131" i="1" s="1"/>
  <c r="GL131" i="1"/>
  <c r="GM131" i="1"/>
  <c r="GN131" i="1"/>
  <c r="GO131" i="1"/>
  <c r="GP131" i="1"/>
  <c r="GQ131" i="1"/>
  <c r="GR131" i="1"/>
  <c r="GK19" i="1"/>
  <c r="GB19" i="1" s="1"/>
  <c r="GL19" i="1"/>
  <c r="GM19" i="1"/>
  <c r="GN19" i="1"/>
  <c r="GO19" i="1"/>
  <c r="GP19" i="1"/>
  <c r="GQ19" i="1"/>
  <c r="GR19" i="1"/>
  <c r="GK181" i="1"/>
  <c r="GB181" i="1" s="1"/>
  <c r="GL181" i="1"/>
  <c r="GM181" i="1"/>
  <c r="GN181" i="1"/>
  <c r="GO181" i="1"/>
  <c r="GP181" i="1"/>
  <c r="GQ181" i="1"/>
  <c r="GR181" i="1"/>
  <c r="GK228" i="1"/>
  <c r="GB228" i="1" s="1"/>
  <c r="GL228" i="1"/>
  <c r="GM228" i="1"/>
  <c r="GN228" i="1"/>
  <c r="GO228" i="1"/>
  <c r="GP228" i="1"/>
  <c r="GQ228" i="1"/>
  <c r="GR228" i="1"/>
  <c r="GK101" i="1"/>
  <c r="GB101" i="1" s="1"/>
  <c r="GL101" i="1"/>
  <c r="GM101" i="1"/>
  <c r="GN101" i="1"/>
  <c r="GO101" i="1"/>
  <c r="GP101" i="1"/>
  <c r="GQ101" i="1"/>
  <c r="GR101" i="1"/>
  <c r="GK289" i="1"/>
  <c r="GB289" i="1" s="1"/>
  <c r="GL289" i="1"/>
  <c r="GM289" i="1"/>
  <c r="GN289" i="1"/>
  <c r="GO289" i="1"/>
  <c r="GP289" i="1"/>
  <c r="GQ289" i="1"/>
  <c r="GR289" i="1"/>
  <c r="GK62" i="1"/>
  <c r="GB62" i="1" s="1"/>
  <c r="GL62" i="1"/>
  <c r="GM62" i="1"/>
  <c r="GN62" i="1"/>
  <c r="GO62" i="1"/>
  <c r="GP62" i="1"/>
  <c r="GQ62" i="1"/>
  <c r="GR62" i="1"/>
  <c r="GK238" i="1"/>
  <c r="GB238" i="1" s="1"/>
  <c r="GL238" i="1"/>
  <c r="GM238" i="1"/>
  <c r="GN238" i="1"/>
  <c r="GO238" i="1"/>
  <c r="GP238" i="1"/>
  <c r="GQ238" i="1"/>
  <c r="GR238" i="1"/>
  <c r="GK8" i="1"/>
  <c r="GB8" i="1" s="1"/>
  <c r="GL8" i="1"/>
  <c r="GM8" i="1"/>
  <c r="GN8" i="1"/>
  <c r="GO8" i="1"/>
  <c r="GP8" i="1"/>
  <c r="GQ8" i="1"/>
  <c r="GR8" i="1"/>
  <c r="GK171" i="1"/>
  <c r="GB171" i="1" s="1"/>
  <c r="GL171" i="1"/>
  <c r="GM171" i="1"/>
  <c r="GN171" i="1"/>
  <c r="GO171" i="1"/>
  <c r="GP171" i="1"/>
  <c r="GQ171" i="1"/>
  <c r="GR171" i="1"/>
  <c r="GK295" i="1"/>
  <c r="GB295" i="1" s="1"/>
  <c r="GL295" i="1"/>
  <c r="GM295" i="1"/>
  <c r="GN295" i="1"/>
  <c r="GO295" i="1"/>
  <c r="GP295" i="1"/>
  <c r="GQ295" i="1"/>
  <c r="GR295" i="1"/>
  <c r="GK324" i="1"/>
  <c r="GB324" i="1" s="1"/>
  <c r="GL324" i="1"/>
  <c r="GM324" i="1"/>
  <c r="GN324" i="1"/>
  <c r="GO324" i="1"/>
  <c r="GP324" i="1"/>
  <c r="GQ324" i="1"/>
  <c r="GR324" i="1"/>
  <c r="GK173" i="1"/>
  <c r="GB173" i="1" s="1"/>
  <c r="GL173" i="1"/>
  <c r="GM173" i="1"/>
  <c r="GN173" i="1"/>
  <c r="GO173" i="1"/>
  <c r="GP173" i="1"/>
  <c r="GQ173" i="1"/>
  <c r="GR173" i="1"/>
  <c r="GK234" i="1"/>
  <c r="GB234" i="1" s="1"/>
  <c r="GL234" i="1"/>
  <c r="GM234" i="1"/>
  <c r="GN234" i="1"/>
  <c r="GO234" i="1"/>
  <c r="GP234" i="1"/>
  <c r="GQ234" i="1"/>
  <c r="GR234" i="1"/>
  <c r="GK270" i="1"/>
  <c r="GB270" i="1" s="1"/>
  <c r="GL270" i="1"/>
  <c r="GM270" i="1"/>
  <c r="GN270" i="1"/>
  <c r="GO270" i="1"/>
  <c r="GP270" i="1"/>
  <c r="GQ270" i="1"/>
  <c r="GR270" i="1"/>
  <c r="GK44" i="1"/>
  <c r="GB44" i="1" s="1"/>
  <c r="GL44" i="1"/>
  <c r="GM44" i="1"/>
  <c r="GN44" i="1"/>
  <c r="GO44" i="1"/>
  <c r="GP44" i="1"/>
  <c r="GQ44" i="1"/>
  <c r="GR44" i="1"/>
  <c r="GK59" i="1"/>
  <c r="GB59" i="1" s="1"/>
  <c r="GL59" i="1"/>
  <c r="GM59" i="1"/>
  <c r="GN59" i="1"/>
  <c r="GO59" i="1"/>
  <c r="GP59" i="1"/>
  <c r="GQ59" i="1"/>
  <c r="GR59" i="1"/>
  <c r="GK293" i="1"/>
  <c r="GB293" i="1" s="1"/>
  <c r="GL293" i="1"/>
  <c r="GM293" i="1"/>
  <c r="GN293" i="1"/>
  <c r="GO293" i="1"/>
  <c r="GP293" i="1"/>
  <c r="GQ293" i="1"/>
  <c r="GR293" i="1"/>
  <c r="GK29" i="1"/>
  <c r="GB29" i="1" s="1"/>
  <c r="GL29" i="1"/>
  <c r="GM29" i="1"/>
  <c r="GN29" i="1"/>
  <c r="GO29" i="1"/>
  <c r="GP29" i="1"/>
  <c r="GQ29" i="1"/>
  <c r="GR29" i="1"/>
  <c r="GK87" i="1"/>
  <c r="GB87" i="1" s="1"/>
  <c r="GL87" i="1"/>
  <c r="GM87" i="1"/>
  <c r="GN87" i="1"/>
  <c r="GO87" i="1"/>
  <c r="GP87" i="1"/>
  <c r="GQ87" i="1"/>
  <c r="GR87" i="1"/>
  <c r="GK151" i="1"/>
  <c r="GB151" i="1" s="1"/>
  <c r="GL151" i="1"/>
  <c r="GM151" i="1"/>
  <c r="GN151" i="1"/>
  <c r="GO151" i="1"/>
  <c r="GP151" i="1"/>
  <c r="GQ151" i="1"/>
  <c r="GR151" i="1"/>
  <c r="GK184" i="1"/>
  <c r="GB184" i="1" s="1"/>
  <c r="GL184" i="1"/>
  <c r="GM184" i="1"/>
  <c r="GN184" i="1"/>
  <c r="GO184" i="1"/>
  <c r="GP184" i="1"/>
  <c r="GQ184" i="1"/>
  <c r="GR184" i="1"/>
  <c r="GK294" i="1"/>
  <c r="GB294" i="1" s="1"/>
  <c r="GL294" i="1"/>
  <c r="GM294" i="1"/>
  <c r="GN294" i="1"/>
  <c r="GO294" i="1"/>
  <c r="GP294" i="1"/>
  <c r="GQ294" i="1"/>
  <c r="GR294" i="1"/>
  <c r="GK63" i="1"/>
  <c r="GB63" i="1" s="1"/>
  <c r="GL63" i="1"/>
  <c r="GM63" i="1"/>
  <c r="GN63" i="1"/>
  <c r="GO63" i="1"/>
  <c r="GP63" i="1"/>
  <c r="GQ63" i="1"/>
  <c r="GR63" i="1"/>
  <c r="GK197" i="1"/>
  <c r="GB197" i="1" s="1"/>
  <c r="GL197" i="1"/>
  <c r="GM197" i="1"/>
  <c r="GN197" i="1"/>
  <c r="GO197" i="1"/>
  <c r="GP197" i="1"/>
  <c r="GQ197" i="1"/>
  <c r="GR197" i="1"/>
  <c r="GK110" i="1"/>
  <c r="GB110" i="1" s="1"/>
  <c r="GL110" i="1"/>
  <c r="GM110" i="1"/>
  <c r="GN110" i="1"/>
  <c r="GO110" i="1"/>
  <c r="GP110" i="1"/>
  <c r="GQ110" i="1"/>
  <c r="GR110" i="1"/>
  <c r="GK320" i="1"/>
  <c r="GB320" i="1" s="1"/>
  <c r="GL320" i="1"/>
  <c r="GM320" i="1"/>
  <c r="GN320" i="1"/>
  <c r="GO320" i="1"/>
  <c r="GP320" i="1"/>
  <c r="GQ320" i="1"/>
  <c r="GR320" i="1"/>
  <c r="GK166" i="1"/>
  <c r="GB166" i="1" s="1"/>
  <c r="GL166" i="1"/>
  <c r="GM166" i="1"/>
  <c r="GN166" i="1"/>
  <c r="GO166" i="1"/>
  <c r="GP166" i="1"/>
  <c r="GQ166" i="1"/>
  <c r="GR166" i="1"/>
  <c r="GK269" i="1"/>
  <c r="GB269" i="1" s="1"/>
  <c r="GL269" i="1"/>
  <c r="GM269" i="1"/>
  <c r="GN269" i="1"/>
  <c r="GO269" i="1"/>
  <c r="GP269" i="1"/>
  <c r="GQ269" i="1"/>
  <c r="GR269" i="1"/>
  <c r="GK319" i="1"/>
  <c r="GB319" i="1" s="1"/>
  <c r="GL319" i="1"/>
  <c r="GM319" i="1"/>
  <c r="GN319" i="1"/>
  <c r="GO319" i="1"/>
  <c r="GP319" i="1"/>
  <c r="GQ319" i="1"/>
  <c r="GR319" i="1"/>
  <c r="GK125" i="1"/>
  <c r="GB125" i="1" s="1"/>
  <c r="GL125" i="1"/>
  <c r="GM125" i="1"/>
  <c r="GN125" i="1"/>
  <c r="GO125" i="1"/>
  <c r="GP125" i="1"/>
  <c r="GQ125" i="1"/>
  <c r="GR125" i="1"/>
  <c r="GK189" i="1"/>
  <c r="GB189" i="1" s="1"/>
  <c r="GL189" i="1"/>
  <c r="GM189" i="1"/>
  <c r="GN189" i="1"/>
  <c r="GO189" i="1"/>
  <c r="GP189" i="1"/>
  <c r="GQ189" i="1"/>
  <c r="GR189" i="1"/>
  <c r="GK58" i="1"/>
  <c r="GB58" i="1" s="1"/>
  <c r="GL58" i="1"/>
  <c r="GM58" i="1"/>
  <c r="GN58" i="1"/>
  <c r="GO58" i="1"/>
  <c r="GP58" i="1"/>
  <c r="GQ58" i="1"/>
  <c r="GR58" i="1"/>
  <c r="GK117" i="1"/>
  <c r="GB117" i="1" s="1"/>
  <c r="GL117" i="1"/>
  <c r="GM117" i="1"/>
  <c r="GN117" i="1"/>
  <c r="GO117" i="1"/>
  <c r="GP117" i="1"/>
  <c r="GQ117" i="1"/>
  <c r="GR117" i="1"/>
  <c r="GK118" i="1"/>
  <c r="GB118" i="1" s="1"/>
  <c r="GL118" i="1"/>
  <c r="GM118" i="1"/>
  <c r="GN118" i="1"/>
  <c r="GO118" i="1"/>
  <c r="GP118" i="1"/>
  <c r="GQ118" i="1"/>
  <c r="GR118" i="1"/>
  <c r="GK152" i="1"/>
  <c r="GB152" i="1" s="1"/>
  <c r="GL152" i="1"/>
  <c r="GM152" i="1"/>
  <c r="GN152" i="1"/>
  <c r="GO152" i="1"/>
  <c r="GP152" i="1"/>
  <c r="GQ152" i="1"/>
  <c r="GR152" i="1"/>
  <c r="GK162" i="1"/>
  <c r="GB162" i="1" s="1"/>
  <c r="GL162" i="1"/>
  <c r="GM162" i="1"/>
  <c r="GN162" i="1"/>
  <c r="GO162" i="1"/>
  <c r="GP162" i="1"/>
  <c r="GQ162" i="1"/>
  <c r="GR162" i="1"/>
  <c r="GK103" i="1"/>
  <c r="GB103" i="1" s="1"/>
  <c r="GL103" i="1"/>
  <c r="GM103" i="1"/>
  <c r="GN103" i="1"/>
  <c r="GO103" i="1"/>
  <c r="GP103" i="1"/>
  <c r="GQ103" i="1"/>
  <c r="GR103" i="1"/>
  <c r="GK123" i="1"/>
  <c r="GB123" i="1" s="1"/>
  <c r="GL123" i="1"/>
  <c r="GM123" i="1"/>
  <c r="GN123" i="1"/>
  <c r="GO123" i="1"/>
  <c r="GP123" i="1"/>
  <c r="GQ123" i="1"/>
  <c r="GR123" i="1"/>
  <c r="GK158" i="1"/>
  <c r="GB158" i="1" s="1"/>
  <c r="GL158" i="1"/>
  <c r="GM158" i="1"/>
  <c r="GN158" i="1"/>
  <c r="GO158" i="1"/>
  <c r="GP158" i="1"/>
  <c r="GQ158" i="1"/>
  <c r="GR158" i="1"/>
  <c r="GK7" i="1"/>
  <c r="GB7" i="1" s="1"/>
  <c r="GL7" i="1"/>
  <c r="GM7" i="1"/>
  <c r="GN7" i="1"/>
  <c r="GO7" i="1"/>
  <c r="GP7" i="1"/>
  <c r="GQ7" i="1"/>
  <c r="GR7" i="1"/>
  <c r="GK187" i="1"/>
  <c r="GB187" i="1" s="1"/>
  <c r="GL187" i="1"/>
  <c r="GM187" i="1"/>
  <c r="GN187" i="1"/>
  <c r="GO187" i="1"/>
  <c r="GP187" i="1"/>
  <c r="GQ187" i="1"/>
  <c r="GR187" i="1"/>
  <c r="GK191" i="1"/>
  <c r="GB191" i="1" s="1"/>
  <c r="GL191" i="1"/>
  <c r="GM191" i="1"/>
  <c r="GN191" i="1"/>
  <c r="GO191" i="1"/>
  <c r="GP191" i="1"/>
  <c r="GQ191" i="1"/>
  <c r="GR191" i="1"/>
  <c r="GK222" i="1"/>
  <c r="GB222" i="1" s="1"/>
  <c r="GL222" i="1"/>
  <c r="GM222" i="1"/>
  <c r="GN222" i="1"/>
  <c r="GO222" i="1"/>
  <c r="GP222" i="1"/>
  <c r="GQ222" i="1"/>
  <c r="GR222" i="1"/>
  <c r="GK23" i="1"/>
  <c r="GB23" i="1" s="1"/>
  <c r="GL23" i="1"/>
  <c r="GM23" i="1"/>
  <c r="GN23" i="1"/>
  <c r="GO23" i="1"/>
  <c r="GP23" i="1"/>
  <c r="GQ23" i="1"/>
  <c r="GR23" i="1"/>
  <c r="GK136" i="1"/>
  <c r="GB136" i="1" s="1"/>
  <c r="GL136" i="1"/>
  <c r="GM136" i="1"/>
  <c r="GN136" i="1"/>
  <c r="GO136" i="1"/>
  <c r="GP136" i="1"/>
  <c r="GQ136" i="1"/>
  <c r="GR136" i="1"/>
  <c r="GK40" i="1"/>
  <c r="GB40" i="1" s="1"/>
  <c r="GL40" i="1"/>
  <c r="GM40" i="1"/>
  <c r="GN40" i="1"/>
  <c r="GO40" i="1"/>
  <c r="GP40" i="1"/>
  <c r="GQ40" i="1"/>
  <c r="GR40" i="1"/>
  <c r="GK265" i="1"/>
  <c r="GB265" i="1" s="1"/>
  <c r="GL265" i="1"/>
  <c r="GM265" i="1"/>
  <c r="GN265" i="1"/>
  <c r="GO265" i="1"/>
  <c r="GP265" i="1"/>
  <c r="GQ265" i="1"/>
  <c r="GR265" i="1"/>
  <c r="GK4" i="1"/>
  <c r="GB4" i="1" s="1"/>
  <c r="GL4" i="1"/>
  <c r="GM4" i="1"/>
  <c r="GN4" i="1"/>
  <c r="GO4" i="1"/>
  <c r="GP4" i="1"/>
  <c r="GQ4" i="1"/>
  <c r="GR4" i="1"/>
  <c r="GK147" i="1"/>
  <c r="GB147" i="1" s="1"/>
  <c r="GL147" i="1"/>
  <c r="GM147" i="1"/>
  <c r="GN147" i="1"/>
  <c r="GO147" i="1"/>
  <c r="GP147" i="1"/>
  <c r="GQ147" i="1"/>
  <c r="GR147" i="1"/>
  <c r="GK321" i="1"/>
  <c r="GB321" i="1" s="1"/>
  <c r="GL321" i="1"/>
  <c r="GM321" i="1"/>
  <c r="GN321" i="1"/>
  <c r="GO321" i="1"/>
  <c r="GP321" i="1"/>
  <c r="GQ321" i="1"/>
  <c r="GR321" i="1"/>
  <c r="GK175" i="1"/>
  <c r="GB175" i="1" s="1"/>
  <c r="GL175" i="1"/>
  <c r="GM175" i="1"/>
  <c r="GN175" i="1"/>
  <c r="GO175" i="1"/>
  <c r="GP175" i="1"/>
  <c r="GQ175" i="1"/>
  <c r="GR175" i="1"/>
  <c r="GK176" i="1"/>
  <c r="GB176" i="1" s="1"/>
  <c r="GL176" i="1"/>
  <c r="GM176" i="1"/>
  <c r="GN176" i="1"/>
  <c r="GO176" i="1"/>
  <c r="GP176" i="1"/>
  <c r="GQ176" i="1"/>
  <c r="GR176" i="1"/>
  <c r="GK249" i="1"/>
  <c r="GB249" i="1" s="1"/>
  <c r="GL249" i="1"/>
  <c r="GM249" i="1"/>
  <c r="GN249" i="1"/>
  <c r="GO249" i="1"/>
  <c r="GP249" i="1"/>
  <c r="GQ249" i="1"/>
  <c r="GR249" i="1"/>
  <c r="GK309" i="1"/>
  <c r="GB309" i="1" s="1"/>
  <c r="GL309" i="1"/>
  <c r="GM309" i="1"/>
  <c r="GN309" i="1"/>
  <c r="GO309" i="1"/>
  <c r="GP309" i="1"/>
  <c r="GQ309" i="1"/>
  <c r="GR309" i="1"/>
  <c r="GK312" i="1"/>
  <c r="GB312" i="1" s="1"/>
  <c r="GL312" i="1"/>
  <c r="GM312" i="1"/>
  <c r="GN312" i="1"/>
  <c r="GO312" i="1"/>
  <c r="GP312" i="1"/>
  <c r="GQ312" i="1"/>
  <c r="GR312" i="1"/>
  <c r="GK322" i="1"/>
  <c r="GB322" i="1" s="1"/>
  <c r="GL322" i="1"/>
  <c r="GM322" i="1"/>
  <c r="GN322" i="1"/>
  <c r="GO322" i="1"/>
  <c r="GP322" i="1"/>
  <c r="GQ322" i="1"/>
  <c r="GR322" i="1"/>
  <c r="GK241" i="1"/>
  <c r="GB241" i="1" s="1"/>
  <c r="GL241" i="1"/>
  <c r="GM241" i="1"/>
  <c r="GN241" i="1"/>
  <c r="GO241" i="1"/>
  <c r="GP241" i="1"/>
  <c r="GQ241" i="1"/>
  <c r="GR241" i="1"/>
  <c r="GK266" i="1"/>
  <c r="GB266" i="1" s="1"/>
  <c r="GL266" i="1"/>
  <c r="GM266" i="1"/>
  <c r="GN266" i="1"/>
  <c r="GO266" i="1"/>
  <c r="GP266" i="1"/>
  <c r="GQ266" i="1"/>
  <c r="GR266" i="1"/>
  <c r="GK313" i="1"/>
  <c r="GB313" i="1" s="1"/>
  <c r="GL313" i="1"/>
  <c r="GM313" i="1"/>
  <c r="GN313" i="1"/>
  <c r="GO313" i="1"/>
  <c r="GP313" i="1"/>
  <c r="GQ313" i="1"/>
  <c r="GR313" i="1"/>
  <c r="GK34" i="1"/>
  <c r="GB34" i="1" s="1"/>
  <c r="GL34" i="1"/>
  <c r="GM34" i="1"/>
  <c r="GN34" i="1"/>
  <c r="GO34" i="1"/>
  <c r="GP34" i="1"/>
  <c r="GQ34" i="1"/>
  <c r="GR34" i="1"/>
  <c r="GK235" i="1"/>
  <c r="GB235" i="1" s="1"/>
  <c r="GL235" i="1"/>
  <c r="GM235" i="1"/>
  <c r="GN235" i="1"/>
  <c r="GO235" i="1"/>
  <c r="GP235" i="1"/>
  <c r="GQ235" i="1"/>
  <c r="GR235" i="1"/>
  <c r="GK52" i="1"/>
  <c r="GB52" i="1" s="1"/>
  <c r="GL52" i="1"/>
  <c r="GM52" i="1"/>
  <c r="GN52" i="1"/>
  <c r="GO52" i="1"/>
  <c r="GP52" i="1"/>
  <c r="GQ52" i="1"/>
  <c r="GR52" i="1"/>
  <c r="GK245" i="1"/>
  <c r="GB245" i="1" s="1"/>
  <c r="GL245" i="1"/>
  <c r="GM245" i="1"/>
  <c r="GN245" i="1"/>
  <c r="GO245" i="1"/>
  <c r="GP245" i="1"/>
  <c r="GQ245" i="1"/>
  <c r="GR245" i="1"/>
  <c r="GK84" i="1"/>
  <c r="GB84" i="1" s="1"/>
  <c r="GL84" i="1"/>
  <c r="GM84" i="1"/>
  <c r="GN84" i="1"/>
  <c r="GO84" i="1"/>
  <c r="GP84" i="1"/>
  <c r="GQ84" i="1"/>
  <c r="GR84" i="1"/>
  <c r="GK165" i="1"/>
  <c r="GB165" i="1" s="1"/>
  <c r="GL165" i="1"/>
  <c r="GM165" i="1"/>
  <c r="GN165" i="1"/>
  <c r="GO165" i="1"/>
  <c r="GP165" i="1"/>
  <c r="GQ165" i="1"/>
  <c r="GR165" i="1"/>
  <c r="GK37" i="1"/>
  <c r="GB37" i="1" s="1"/>
  <c r="GL37" i="1"/>
  <c r="GM37" i="1"/>
  <c r="GN37" i="1"/>
  <c r="GO37" i="1"/>
  <c r="GP37" i="1"/>
  <c r="GQ37" i="1"/>
  <c r="GR37" i="1"/>
  <c r="GK112" i="1"/>
  <c r="GB112" i="1" s="1"/>
  <c r="GL112" i="1"/>
  <c r="GM112" i="1"/>
  <c r="GN112" i="1"/>
  <c r="GO112" i="1"/>
  <c r="GP112" i="1"/>
  <c r="GQ112" i="1"/>
  <c r="GR112" i="1"/>
  <c r="GK161" i="1"/>
  <c r="GB161" i="1" s="1"/>
  <c r="GL161" i="1"/>
  <c r="GM161" i="1"/>
  <c r="GN161" i="1"/>
  <c r="GO161" i="1"/>
  <c r="GP161" i="1"/>
  <c r="GQ161" i="1"/>
  <c r="GR161" i="1"/>
  <c r="GK236" i="1"/>
  <c r="GB236" i="1" s="1"/>
  <c r="GL236" i="1"/>
  <c r="GM236" i="1"/>
  <c r="GN236" i="1"/>
  <c r="GO236" i="1"/>
  <c r="GP236" i="1"/>
  <c r="GQ236" i="1"/>
  <c r="GR236" i="1"/>
  <c r="GK45" i="1"/>
  <c r="GB45" i="1" s="1"/>
  <c r="GL45" i="1"/>
  <c r="GM45" i="1"/>
  <c r="GN45" i="1"/>
  <c r="GO45" i="1"/>
  <c r="GP45" i="1"/>
  <c r="GQ45" i="1"/>
  <c r="GR45" i="1"/>
  <c r="GK325" i="1"/>
  <c r="GB325" i="1" s="1"/>
  <c r="GL325" i="1"/>
  <c r="GM325" i="1"/>
  <c r="GN325" i="1"/>
  <c r="GO325" i="1"/>
  <c r="GP325" i="1"/>
  <c r="GQ325" i="1"/>
  <c r="GR325" i="1"/>
  <c r="GK30" i="1"/>
  <c r="GB30" i="1" s="1"/>
  <c r="GL30" i="1"/>
  <c r="GM30" i="1"/>
  <c r="GN30" i="1"/>
  <c r="GO30" i="1"/>
  <c r="GP30" i="1"/>
  <c r="GQ30" i="1"/>
  <c r="GR30" i="1"/>
  <c r="GK142" i="1"/>
  <c r="GB142" i="1" s="1"/>
  <c r="GL142" i="1"/>
  <c r="GM142" i="1"/>
  <c r="GN142" i="1"/>
  <c r="GO142" i="1"/>
  <c r="GP142" i="1"/>
  <c r="GQ142" i="1"/>
  <c r="GR142" i="1"/>
  <c r="GK284" i="1"/>
  <c r="GB284" i="1" s="1"/>
  <c r="GL284" i="1"/>
  <c r="GM284" i="1"/>
  <c r="GN284" i="1"/>
  <c r="GO284" i="1"/>
  <c r="GP284" i="1"/>
  <c r="GQ284" i="1"/>
  <c r="GR284" i="1"/>
  <c r="GK78" i="1"/>
  <c r="GB78" i="1" s="1"/>
  <c r="GL78" i="1"/>
  <c r="GM78" i="1"/>
  <c r="GN78" i="1"/>
  <c r="GO78" i="1"/>
  <c r="GP78" i="1"/>
  <c r="GQ78" i="1"/>
  <c r="GR78" i="1"/>
  <c r="GK261" i="1"/>
  <c r="GB261" i="1" s="1"/>
  <c r="GL261" i="1"/>
  <c r="GM261" i="1"/>
  <c r="GN261" i="1"/>
  <c r="GO261" i="1"/>
  <c r="GP261" i="1"/>
  <c r="GQ261" i="1"/>
  <c r="GR261" i="1"/>
  <c r="GK159" i="1"/>
  <c r="GB159" i="1" s="1"/>
  <c r="GL159" i="1"/>
  <c r="GM159" i="1"/>
  <c r="GN159" i="1"/>
  <c r="GO159" i="1"/>
  <c r="GP159" i="1"/>
  <c r="GQ159" i="1"/>
  <c r="GR159" i="1"/>
  <c r="GK250" i="1"/>
  <c r="GB250" i="1" s="1"/>
  <c r="GL250" i="1"/>
  <c r="GM250" i="1"/>
  <c r="GN250" i="1"/>
  <c r="GO250" i="1"/>
  <c r="GP250" i="1"/>
  <c r="GQ250" i="1"/>
  <c r="GR250" i="1"/>
  <c r="GK33" i="1"/>
  <c r="GB33" i="1" s="1"/>
  <c r="GL33" i="1"/>
  <c r="GM33" i="1"/>
  <c r="GN33" i="1"/>
  <c r="GO33" i="1"/>
  <c r="GP33" i="1"/>
  <c r="GQ33" i="1"/>
  <c r="GR33" i="1"/>
  <c r="GK170" i="1"/>
  <c r="GB170" i="1" s="1"/>
  <c r="GL170" i="1"/>
  <c r="GM170" i="1"/>
  <c r="GN170" i="1"/>
  <c r="GO170" i="1"/>
  <c r="GP170" i="1"/>
  <c r="GQ170" i="1"/>
  <c r="GR170" i="1"/>
  <c r="GK195" i="1"/>
  <c r="GB195" i="1" s="1"/>
  <c r="GL195" i="1"/>
  <c r="GM195" i="1"/>
  <c r="GN195" i="1"/>
  <c r="GO195" i="1"/>
  <c r="GP195" i="1"/>
  <c r="GQ195" i="1"/>
  <c r="GR195" i="1"/>
  <c r="GK82" i="1"/>
  <c r="GB82" i="1" s="1"/>
  <c r="GL82" i="1"/>
  <c r="GM82" i="1"/>
  <c r="GN82" i="1"/>
  <c r="GO82" i="1"/>
  <c r="GP82" i="1"/>
  <c r="GQ82" i="1"/>
  <c r="GR82" i="1"/>
  <c r="GK149" i="1"/>
  <c r="GB149" i="1" s="1"/>
  <c r="GL149" i="1"/>
  <c r="GM149" i="1"/>
  <c r="GN149" i="1"/>
  <c r="GO149" i="1"/>
  <c r="GP149" i="1"/>
  <c r="GQ149" i="1"/>
  <c r="GR149" i="1"/>
  <c r="GK318" i="1"/>
  <c r="GB318" i="1" s="1"/>
  <c r="GL318" i="1"/>
  <c r="GM318" i="1"/>
  <c r="GN318" i="1"/>
  <c r="GO318" i="1"/>
  <c r="GP318" i="1"/>
  <c r="GQ318" i="1"/>
  <c r="GR318" i="1"/>
  <c r="GK18" i="1"/>
  <c r="GB18" i="1" s="1"/>
  <c r="GL18" i="1"/>
  <c r="GM18" i="1"/>
  <c r="GN18" i="1"/>
  <c r="GO18" i="1"/>
  <c r="GP18" i="1"/>
  <c r="GQ18" i="1"/>
  <c r="GR18" i="1"/>
  <c r="GK46" i="1"/>
  <c r="GB46" i="1" s="1"/>
  <c r="GL46" i="1"/>
  <c r="GM46" i="1"/>
  <c r="GN46" i="1"/>
  <c r="GO46" i="1"/>
  <c r="GP46" i="1"/>
  <c r="GQ46" i="1"/>
  <c r="GR46" i="1"/>
  <c r="GK47" i="1"/>
  <c r="GB47" i="1" s="1"/>
  <c r="GL47" i="1"/>
  <c r="GM47" i="1"/>
  <c r="GN47" i="1"/>
  <c r="GO47" i="1"/>
  <c r="GP47" i="1"/>
  <c r="GQ47" i="1"/>
  <c r="GR47" i="1"/>
  <c r="GK48" i="1"/>
  <c r="GB48" i="1" s="1"/>
  <c r="GL48" i="1"/>
  <c r="GM48" i="1"/>
  <c r="GN48" i="1"/>
  <c r="GO48" i="1"/>
  <c r="GP48" i="1"/>
  <c r="GQ48" i="1"/>
  <c r="GR48" i="1"/>
  <c r="GK141" i="1"/>
  <c r="GB141" i="1" s="1"/>
  <c r="GL141" i="1"/>
  <c r="GM141" i="1"/>
  <c r="GN141" i="1"/>
  <c r="GO141" i="1"/>
  <c r="GP141" i="1"/>
  <c r="GQ141" i="1"/>
  <c r="GR141" i="1"/>
  <c r="GK182" i="1"/>
  <c r="GB182" i="1" s="1"/>
  <c r="GL182" i="1"/>
  <c r="GM182" i="1"/>
  <c r="GN182" i="1"/>
  <c r="GO182" i="1"/>
  <c r="GP182" i="1"/>
  <c r="GQ182" i="1"/>
  <c r="GR182" i="1"/>
  <c r="GK237" i="1"/>
  <c r="GB237" i="1" s="1"/>
  <c r="GL237" i="1"/>
  <c r="GM237" i="1"/>
  <c r="GN237" i="1"/>
  <c r="GO237" i="1"/>
  <c r="GP237" i="1"/>
  <c r="GQ237" i="1"/>
  <c r="GR237" i="1"/>
  <c r="GK256" i="1"/>
  <c r="GB256" i="1" s="1"/>
  <c r="GL256" i="1"/>
  <c r="GM256" i="1"/>
  <c r="GN256" i="1"/>
  <c r="GO256" i="1"/>
  <c r="GP256" i="1"/>
  <c r="GQ256" i="1"/>
  <c r="GR256" i="1"/>
  <c r="GK288" i="1"/>
  <c r="GB288" i="1" s="1"/>
  <c r="GL288" i="1"/>
  <c r="GM288" i="1"/>
  <c r="GN288" i="1"/>
  <c r="GO288" i="1"/>
  <c r="GP288" i="1"/>
  <c r="GQ288" i="1"/>
  <c r="GR288" i="1"/>
  <c r="GK315" i="1"/>
  <c r="GB315" i="1" s="1"/>
  <c r="GL315" i="1"/>
  <c r="GM315" i="1"/>
  <c r="GN315" i="1"/>
  <c r="GO315" i="1"/>
  <c r="GP315" i="1"/>
  <c r="GQ315" i="1"/>
  <c r="GR315" i="1"/>
  <c r="GK17" i="1"/>
  <c r="GB17" i="1" s="1"/>
  <c r="GL17" i="1"/>
  <c r="GM17" i="1"/>
  <c r="GN17" i="1"/>
  <c r="GO17" i="1"/>
  <c r="GP17" i="1"/>
  <c r="GQ17" i="1"/>
  <c r="GR17" i="1"/>
  <c r="GK192" i="1"/>
  <c r="GB192" i="1" s="1"/>
  <c r="GL192" i="1"/>
  <c r="GM192" i="1"/>
  <c r="GN192" i="1"/>
  <c r="GO192" i="1"/>
  <c r="GP192" i="1"/>
  <c r="GQ192" i="1"/>
  <c r="GR192" i="1"/>
  <c r="GK9" i="1"/>
  <c r="GB9" i="1" s="1"/>
  <c r="GL9" i="1"/>
  <c r="GM9" i="1"/>
  <c r="GN9" i="1"/>
  <c r="GO9" i="1"/>
  <c r="GP9" i="1"/>
  <c r="GQ9" i="1"/>
  <c r="GR9" i="1"/>
  <c r="GK12" i="1"/>
  <c r="GB12" i="1" s="1"/>
  <c r="GL12" i="1"/>
  <c r="GM12" i="1"/>
  <c r="GN12" i="1"/>
  <c r="GO12" i="1"/>
  <c r="GP12" i="1"/>
  <c r="GQ12" i="1"/>
  <c r="GR12" i="1"/>
  <c r="GK280" i="1"/>
  <c r="GB280" i="1" s="1"/>
  <c r="GL280" i="1"/>
  <c r="GM280" i="1"/>
  <c r="GN280" i="1"/>
  <c r="GO280" i="1"/>
  <c r="GP280" i="1"/>
  <c r="GQ280" i="1"/>
  <c r="GR280" i="1"/>
  <c r="GK57" i="1"/>
  <c r="GB57" i="1" s="1"/>
  <c r="GL57" i="1"/>
  <c r="GM57" i="1"/>
  <c r="GN57" i="1"/>
  <c r="GO57" i="1"/>
  <c r="GP57" i="1"/>
  <c r="GQ57" i="1"/>
  <c r="GR57" i="1"/>
  <c r="GK145" i="1"/>
  <c r="GB145" i="1" s="1"/>
  <c r="GL145" i="1"/>
  <c r="GM145" i="1"/>
  <c r="GN145" i="1"/>
  <c r="GO145" i="1"/>
  <c r="GP145" i="1"/>
  <c r="GQ145" i="1"/>
  <c r="GR145" i="1"/>
  <c r="GK273" i="1"/>
  <c r="GB273" i="1" s="1"/>
  <c r="GL273" i="1"/>
  <c r="GM273" i="1"/>
  <c r="GN273" i="1"/>
  <c r="GO273" i="1"/>
  <c r="GP273" i="1"/>
  <c r="GQ273" i="1"/>
  <c r="GR273" i="1"/>
  <c r="GK26" i="1"/>
  <c r="GB26" i="1" s="1"/>
  <c r="GL26" i="1"/>
  <c r="GM26" i="1"/>
  <c r="GN26" i="1"/>
  <c r="GO26" i="1"/>
  <c r="GP26" i="1"/>
  <c r="GQ26" i="1"/>
  <c r="GR26" i="1"/>
  <c r="GK31" i="1"/>
  <c r="GB31" i="1" s="1"/>
  <c r="GL31" i="1"/>
  <c r="GM31" i="1"/>
  <c r="GN31" i="1"/>
  <c r="GO31" i="1"/>
  <c r="GP31" i="1"/>
  <c r="GQ31" i="1"/>
  <c r="GR31" i="1"/>
  <c r="GK66" i="1"/>
  <c r="GB66" i="1" s="1"/>
  <c r="GL66" i="1"/>
  <c r="GM66" i="1"/>
  <c r="GN66" i="1"/>
  <c r="GO66" i="1"/>
  <c r="GP66" i="1"/>
  <c r="GQ66" i="1"/>
  <c r="GR66" i="1"/>
  <c r="GK75" i="1"/>
  <c r="GB75" i="1" s="1"/>
  <c r="GL75" i="1"/>
  <c r="GM75" i="1"/>
  <c r="GN75" i="1"/>
  <c r="GO75" i="1"/>
  <c r="GP75" i="1"/>
  <c r="GQ75" i="1"/>
  <c r="GR75" i="1"/>
  <c r="GK100" i="1"/>
  <c r="GB100" i="1" s="1"/>
  <c r="GL100" i="1"/>
  <c r="GM100" i="1"/>
  <c r="GN100" i="1"/>
  <c r="GO100" i="1"/>
  <c r="GP100" i="1"/>
  <c r="GQ100" i="1"/>
  <c r="GR100" i="1"/>
  <c r="GK61" i="1"/>
  <c r="GB61" i="1" s="1"/>
  <c r="GL61" i="1"/>
  <c r="GM61" i="1"/>
  <c r="GN61" i="1"/>
  <c r="GO61" i="1"/>
  <c r="GP61" i="1"/>
  <c r="GQ61" i="1"/>
  <c r="GR61" i="1"/>
  <c r="GK119" i="1"/>
  <c r="GB119" i="1" s="1"/>
  <c r="GL119" i="1"/>
  <c r="GM119" i="1"/>
  <c r="GN119" i="1"/>
  <c r="GO119" i="1"/>
  <c r="GP119" i="1"/>
  <c r="GQ119" i="1"/>
  <c r="GR119" i="1"/>
  <c r="GK55" i="1"/>
  <c r="GB55" i="1" s="1"/>
  <c r="GL55" i="1"/>
  <c r="GM55" i="1"/>
  <c r="GN55" i="1"/>
  <c r="GO55" i="1"/>
  <c r="GP55" i="1"/>
  <c r="GQ55" i="1"/>
  <c r="GR55" i="1"/>
  <c r="GK127" i="1"/>
  <c r="GB127" i="1" s="1"/>
  <c r="GL127" i="1"/>
  <c r="GM127" i="1"/>
  <c r="GN127" i="1"/>
  <c r="GO127" i="1"/>
  <c r="GP127" i="1"/>
  <c r="GQ127" i="1"/>
  <c r="GR127" i="1"/>
  <c r="GK299" i="1"/>
  <c r="GB299" i="1" s="1"/>
  <c r="GL299" i="1"/>
  <c r="GM299" i="1"/>
  <c r="GN299" i="1"/>
  <c r="GO299" i="1"/>
  <c r="GP299" i="1"/>
  <c r="GQ299" i="1"/>
  <c r="GR299" i="1"/>
  <c r="GK64" i="1"/>
  <c r="GB64" i="1" s="1"/>
  <c r="GL64" i="1"/>
  <c r="GM64" i="1"/>
  <c r="GN64" i="1"/>
  <c r="GO64" i="1"/>
  <c r="GP64" i="1"/>
  <c r="GQ64" i="1"/>
  <c r="GR64" i="1"/>
  <c r="GK278" i="1"/>
  <c r="GB278" i="1" s="1"/>
  <c r="GL278" i="1"/>
  <c r="GM278" i="1"/>
  <c r="GN278" i="1"/>
  <c r="GO278" i="1"/>
  <c r="GP278" i="1"/>
  <c r="GQ278" i="1"/>
  <c r="GR278" i="1"/>
  <c r="GK285" i="1"/>
  <c r="GB285" i="1" s="1"/>
  <c r="GL285" i="1"/>
  <c r="GM285" i="1"/>
  <c r="GN285" i="1"/>
  <c r="GO285" i="1"/>
  <c r="GP285" i="1"/>
  <c r="GQ285" i="1"/>
  <c r="GR285" i="1"/>
  <c r="GL303" i="1"/>
  <c r="GM303" i="1"/>
  <c r="GN303" i="1"/>
  <c r="GO303" i="1"/>
  <c r="GP303" i="1"/>
  <c r="GQ303" i="1"/>
  <c r="GR303" i="1"/>
  <c r="GK124" i="1"/>
  <c r="GB124" i="1" s="1"/>
  <c r="GL124" i="1"/>
  <c r="GM124" i="1"/>
  <c r="GN124" i="1"/>
  <c r="GO124" i="1"/>
  <c r="GP124" i="1"/>
  <c r="GQ124" i="1"/>
  <c r="GR124" i="1"/>
  <c r="GK305" i="1"/>
  <c r="GB305" i="1" s="1"/>
  <c r="GL305" i="1"/>
  <c r="GM305" i="1"/>
  <c r="GN305" i="1"/>
  <c r="GO305" i="1"/>
  <c r="GP305" i="1"/>
  <c r="GQ305" i="1"/>
  <c r="GR305" i="1"/>
  <c r="GK199" i="1"/>
  <c r="GB199" i="1" s="1"/>
  <c r="GL199" i="1"/>
  <c r="GM199" i="1"/>
  <c r="GN199" i="1"/>
  <c r="GO199" i="1"/>
  <c r="GP199" i="1"/>
  <c r="GQ199" i="1"/>
  <c r="GR199" i="1"/>
  <c r="GK28" i="1"/>
  <c r="GB28" i="1" s="1"/>
  <c r="GL28" i="1"/>
  <c r="GM28" i="1"/>
  <c r="GN28" i="1"/>
  <c r="GO28" i="1"/>
  <c r="GP28" i="1"/>
  <c r="GQ28" i="1"/>
  <c r="GR28" i="1"/>
  <c r="GK86" i="1"/>
  <c r="GB86" i="1" s="1"/>
  <c r="GL86" i="1"/>
  <c r="GM86" i="1"/>
  <c r="GN86" i="1"/>
  <c r="GO86" i="1"/>
  <c r="GP86" i="1"/>
  <c r="GQ86" i="1"/>
  <c r="GR86" i="1"/>
  <c r="GK144" i="1"/>
  <c r="GB144" i="1" s="1"/>
  <c r="GL144" i="1"/>
  <c r="GM144" i="1"/>
  <c r="GN144" i="1"/>
  <c r="GO144" i="1"/>
  <c r="GP144" i="1"/>
  <c r="GQ144" i="1"/>
  <c r="GR144" i="1"/>
  <c r="GK210" i="1"/>
  <c r="GB210" i="1" s="1"/>
  <c r="GL210" i="1"/>
  <c r="GM210" i="1"/>
  <c r="GN210" i="1"/>
  <c r="GO210" i="1"/>
  <c r="GP210" i="1"/>
  <c r="GQ210" i="1"/>
  <c r="GR210" i="1"/>
  <c r="GK6" i="1"/>
  <c r="GB6" i="1" s="1"/>
  <c r="GL6" i="1"/>
  <c r="GM6" i="1"/>
  <c r="GN6" i="1"/>
  <c r="GO6" i="1"/>
  <c r="GP6" i="1"/>
  <c r="GQ6" i="1"/>
  <c r="GR6" i="1"/>
  <c r="GK204" i="1"/>
  <c r="GB204" i="1" s="1"/>
  <c r="GL204" i="1"/>
  <c r="GM204" i="1"/>
  <c r="GN204" i="1"/>
  <c r="GO204" i="1"/>
  <c r="GP204" i="1"/>
  <c r="GQ204" i="1"/>
  <c r="GR204" i="1"/>
  <c r="GK292" i="1"/>
  <c r="GB292" i="1" s="1"/>
  <c r="GL292" i="1"/>
  <c r="GM292" i="1"/>
  <c r="GN292" i="1"/>
  <c r="GO292" i="1"/>
  <c r="GP292" i="1"/>
  <c r="GQ292" i="1"/>
  <c r="GR292" i="1"/>
  <c r="GK272" i="1"/>
  <c r="GB272" i="1" s="1"/>
  <c r="GL272" i="1"/>
  <c r="GM272" i="1"/>
  <c r="GN272" i="1"/>
  <c r="GO272" i="1"/>
  <c r="GP272" i="1"/>
  <c r="GQ272" i="1"/>
  <c r="GR272" i="1"/>
  <c r="GK290" i="1"/>
  <c r="GB290" i="1" s="1"/>
  <c r="GL290" i="1"/>
  <c r="GM290" i="1"/>
  <c r="GN290" i="1"/>
  <c r="GO290" i="1"/>
  <c r="GP290" i="1"/>
  <c r="GQ290" i="1"/>
  <c r="GR290" i="1"/>
  <c r="GK99" i="1"/>
  <c r="GB99" i="1" s="1"/>
  <c r="GL99" i="1"/>
  <c r="GM99" i="1"/>
  <c r="GN99" i="1"/>
  <c r="GO99" i="1"/>
  <c r="GP99" i="1"/>
  <c r="GQ99" i="1"/>
  <c r="GR99" i="1"/>
  <c r="GK174" i="1"/>
  <c r="GB174" i="1" s="1"/>
  <c r="GL174" i="1"/>
  <c r="GM174" i="1"/>
  <c r="GN174" i="1"/>
  <c r="GO174" i="1"/>
  <c r="GP174" i="1"/>
  <c r="GQ174" i="1"/>
  <c r="GR174" i="1"/>
  <c r="GK242" i="1"/>
  <c r="GB242" i="1" s="1"/>
  <c r="GL242" i="1"/>
  <c r="GM242" i="1"/>
  <c r="GN242" i="1"/>
  <c r="GO242" i="1"/>
  <c r="GP242" i="1"/>
  <c r="GQ242" i="1"/>
  <c r="GR242" i="1"/>
  <c r="GK304" i="1"/>
  <c r="GB304" i="1" s="1"/>
  <c r="GL304" i="1"/>
  <c r="GM304" i="1"/>
  <c r="GN304" i="1"/>
  <c r="GO304" i="1"/>
  <c r="GP304" i="1"/>
  <c r="GQ304" i="1"/>
  <c r="GR304" i="1"/>
  <c r="GK20" i="1"/>
  <c r="GB20" i="1" s="1"/>
  <c r="GL20" i="1"/>
  <c r="GM20" i="1"/>
  <c r="GN20" i="1"/>
  <c r="GO20" i="1"/>
  <c r="GP20" i="1"/>
  <c r="GQ20" i="1"/>
  <c r="GR20" i="1"/>
  <c r="GK95" i="1"/>
  <c r="GB95" i="1" s="1"/>
  <c r="GL95" i="1"/>
  <c r="GM95" i="1"/>
  <c r="GN95" i="1"/>
  <c r="GO95" i="1"/>
  <c r="GP95" i="1"/>
  <c r="GQ95" i="1"/>
  <c r="GR95" i="1"/>
  <c r="GK97" i="1"/>
  <c r="GB97" i="1" s="1"/>
  <c r="GL97" i="1"/>
  <c r="GM97" i="1"/>
  <c r="GN97" i="1"/>
  <c r="GO97" i="1"/>
  <c r="GP97" i="1"/>
  <c r="GQ97" i="1"/>
  <c r="GR97" i="1"/>
  <c r="GK79" i="1"/>
  <c r="GB79" i="1" s="1"/>
  <c r="GL79" i="1"/>
  <c r="GM79" i="1"/>
  <c r="GN79" i="1"/>
  <c r="GO79" i="1"/>
  <c r="GP79" i="1"/>
  <c r="GQ79" i="1"/>
  <c r="GR79" i="1"/>
  <c r="GK54" i="1"/>
  <c r="GB54" i="1" s="1"/>
  <c r="GL54" i="1"/>
  <c r="GM54" i="1"/>
  <c r="GN54" i="1"/>
  <c r="GO54" i="1"/>
  <c r="GP54" i="1"/>
  <c r="GQ54" i="1"/>
  <c r="GR54" i="1"/>
  <c r="GK60" i="1"/>
  <c r="GB60" i="1" s="1"/>
  <c r="GL60" i="1"/>
  <c r="GM60" i="1"/>
  <c r="GN60" i="1"/>
  <c r="GO60" i="1"/>
  <c r="GP60" i="1"/>
  <c r="GQ60" i="1"/>
  <c r="GR60" i="1"/>
  <c r="GK217" i="1"/>
  <c r="GB217" i="1" s="1"/>
  <c r="GL217" i="1"/>
  <c r="GM217" i="1"/>
  <c r="GN217" i="1"/>
  <c r="GO217" i="1"/>
  <c r="GP217" i="1"/>
  <c r="GQ217" i="1"/>
  <c r="GR217" i="1"/>
  <c r="GK260" i="1"/>
  <c r="GB260" i="1" s="1"/>
  <c r="GL260" i="1"/>
  <c r="GM260" i="1"/>
  <c r="GN260" i="1"/>
  <c r="GO260" i="1"/>
  <c r="GP260" i="1"/>
  <c r="GQ260" i="1"/>
  <c r="GR260" i="1"/>
  <c r="GK14" i="1"/>
  <c r="GB14" i="1" s="1"/>
  <c r="GL14" i="1"/>
  <c r="GM14" i="1"/>
  <c r="GN14" i="1"/>
  <c r="GO14" i="1"/>
  <c r="GP14" i="1"/>
  <c r="GQ14" i="1"/>
  <c r="GR14" i="1"/>
  <c r="GK227" i="1"/>
  <c r="GB227" i="1" s="1"/>
  <c r="GL227" i="1"/>
  <c r="GM227" i="1"/>
  <c r="GN227" i="1"/>
  <c r="GO227" i="1"/>
  <c r="GP227" i="1"/>
  <c r="GQ227" i="1"/>
  <c r="GR227" i="1"/>
  <c r="GK3" i="1"/>
  <c r="GB3" i="1" s="1"/>
  <c r="GL3" i="1"/>
  <c r="GM3" i="1"/>
  <c r="GN3" i="1"/>
  <c r="GO3" i="1"/>
  <c r="GP3" i="1"/>
  <c r="GQ3" i="1"/>
  <c r="GR3" i="1"/>
  <c r="GK219" i="1"/>
  <c r="GB219" i="1" s="1"/>
  <c r="GL219" i="1"/>
  <c r="GM219" i="1"/>
  <c r="GN219" i="1"/>
  <c r="GO219" i="1"/>
  <c r="GP219" i="1"/>
  <c r="GQ219" i="1"/>
  <c r="GR219" i="1"/>
  <c r="GK153" i="1"/>
  <c r="GB153" i="1" s="1"/>
  <c r="GL153" i="1"/>
  <c r="GM153" i="1"/>
  <c r="GN153" i="1"/>
  <c r="GO153" i="1"/>
  <c r="GP153" i="1"/>
  <c r="GQ153" i="1"/>
  <c r="GR153" i="1"/>
  <c r="GK167" i="1"/>
  <c r="GB167" i="1" s="1"/>
  <c r="GL167" i="1"/>
  <c r="GM167" i="1"/>
  <c r="GN167" i="1"/>
  <c r="GO167" i="1"/>
  <c r="GP167" i="1"/>
  <c r="GQ167" i="1"/>
  <c r="GR167" i="1"/>
  <c r="GK255" i="1"/>
  <c r="GB255" i="1" s="1"/>
  <c r="GL255" i="1"/>
  <c r="GM255" i="1"/>
  <c r="GN255" i="1"/>
  <c r="GO255" i="1"/>
  <c r="GP255" i="1"/>
  <c r="GQ255" i="1"/>
  <c r="GR255" i="1"/>
  <c r="GK300" i="1"/>
  <c r="GB300" i="1" s="1"/>
  <c r="GL300" i="1"/>
  <c r="GM300" i="1"/>
  <c r="GN300" i="1"/>
  <c r="GO300" i="1"/>
  <c r="GP300" i="1"/>
  <c r="GQ300" i="1"/>
  <c r="GR300" i="1"/>
  <c r="GK328" i="1"/>
  <c r="GB328" i="1" s="1"/>
  <c r="GL328" i="1"/>
  <c r="GM328" i="1"/>
  <c r="GN328" i="1"/>
  <c r="GO328" i="1"/>
  <c r="GP328" i="1"/>
  <c r="GQ328" i="1"/>
  <c r="GR328" i="1"/>
  <c r="GK15" i="1"/>
  <c r="GB15" i="1" s="1"/>
  <c r="GL15" i="1"/>
  <c r="GM15" i="1"/>
  <c r="GN15" i="1"/>
  <c r="GO15" i="1"/>
  <c r="GP15" i="1"/>
  <c r="GQ15" i="1"/>
  <c r="GR15" i="1"/>
  <c r="GK116" i="1"/>
  <c r="GB116" i="1" s="1"/>
  <c r="GL116" i="1"/>
  <c r="GM116" i="1"/>
  <c r="GN116" i="1"/>
  <c r="GO116" i="1"/>
  <c r="GP116" i="1"/>
  <c r="GQ116" i="1"/>
  <c r="GR116" i="1"/>
  <c r="GK247" i="1"/>
  <c r="GB247" i="1" s="1"/>
  <c r="GL247" i="1"/>
  <c r="GM247" i="1"/>
  <c r="GN247" i="1"/>
  <c r="GO247" i="1"/>
  <c r="GP247" i="1"/>
  <c r="GQ247" i="1"/>
  <c r="GR247" i="1"/>
  <c r="GK262" i="1"/>
  <c r="GB262" i="1" s="1"/>
  <c r="GL262" i="1"/>
  <c r="GM262" i="1"/>
  <c r="GN262" i="1"/>
  <c r="GO262" i="1"/>
  <c r="GP262" i="1"/>
  <c r="GQ262" i="1"/>
  <c r="GR262" i="1"/>
  <c r="GK81" i="1"/>
  <c r="GB81" i="1" s="1"/>
  <c r="GL81" i="1"/>
  <c r="GM81" i="1"/>
  <c r="GN81" i="1"/>
  <c r="GO81" i="1"/>
  <c r="GP81" i="1"/>
  <c r="GQ81" i="1"/>
  <c r="GR81" i="1"/>
  <c r="GK156" i="1"/>
  <c r="GB156" i="1" s="1"/>
  <c r="GL156" i="1"/>
  <c r="GM156" i="1"/>
  <c r="GN156" i="1"/>
  <c r="GO156" i="1"/>
  <c r="GP156" i="1"/>
  <c r="GQ156" i="1"/>
  <c r="GR156" i="1"/>
  <c r="GK194" i="1"/>
  <c r="GB194" i="1" s="1"/>
  <c r="GL194" i="1"/>
  <c r="GM194" i="1"/>
  <c r="GN194" i="1"/>
  <c r="GO194" i="1"/>
  <c r="GP194" i="1"/>
  <c r="GQ194" i="1"/>
  <c r="GR194" i="1"/>
  <c r="GK226" i="1"/>
  <c r="GB226" i="1" s="1"/>
  <c r="GL226" i="1"/>
  <c r="GM226" i="1"/>
  <c r="GN226" i="1"/>
  <c r="GO226" i="1"/>
  <c r="GP226" i="1"/>
  <c r="GQ226" i="1"/>
  <c r="GR226" i="1"/>
  <c r="GK330" i="1"/>
  <c r="GB330" i="1" s="1"/>
  <c r="GL330" i="1"/>
  <c r="GM330" i="1"/>
  <c r="GN330" i="1"/>
  <c r="GO330" i="1"/>
  <c r="GP330" i="1"/>
  <c r="GQ330" i="1"/>
  <c r="GR330" i="1"/>
  <c r="GK73" i="1"/>
  <c r="GB73" i="1" s="1"/>
  <c r="GL73" i="1"/>
  <c r="GM73" i="1"/>
  <c r="GN73" i="1"/>
  <c r="GO73" i="1"/>
  <c r="GP73" i="1"/>
  <c r="GQ73" i="1"/>
  <c r="GR73" i="1"/>
  <c r="GK157" i="1"/>
  <c r="GB157" i="1" s="1"/>
  <c r="GL157" i="1"/>
  <c r="GM157" i="1"/>
  <c r="GN157" i="1"/>
  <c r="GO157" i="1"/>
  <c r="GP157" i="1"/>
  <c r="GQ157" i="1"/>
  <c r="GR157" i="1"/>
  <c r="GK244" i="1"/>
  <c r="GB244" i="1" s="1"/>
  <c r="GL244" i="1"/>
  <c r="GM244" i="1"/>
  <c r="GN244" i="1"/>
  <c r="GO244" i="1"/>
  <c r="GP244" i="1"/>
  <c r="GQ244" i="1"/>
  <c r="GR244" i="1"/>
  <c r="GK225" i="1"/>
  <c r="GB225" i="1" s="1"/>
  <c r="GL225" i="1"/>
  <c r="GM225" i="1"/>
  <c r="GN225" i="1"/>
  <c r="GO225" i="1"/>
  <c r="GP225" i="1"/>
  <c r="GQ225" i="1"/>
  <c r="GR225" i="1"/>
  <c r="GK51" i="1"/>
  <c r="GB51" i="1" s="1"/>
  <c r="GL51" i="1"/>
  <c r="GM51" i="1"/>
  <c r="GN51" i="1"/>
  <c r="GO51" i="1"/>
  <c r="GP51" i="1"/>
  <c r="GQ51" i="1"/>
  <c r="GR51" i="1"/>
  <c r="GK137" i="1"/>
  <c r="GB137" i="1" s="1"/>
  <c r="GL137" i="1"/>
  <c r="GM137" i="1"/>
  <c r="GN137" i="1"/>
  <c r="GO137" i="1"/>
  <c r="GP137" i="1"/>
  <c r="GQ137" i="1"/>
  <c r="GR137" i="1"/>
  <c r="GK146" i="1"/>
  <c r="GB146" i="1" s="1"/>
  <c r="GL146" i="1"/>
  <c r="GM146" i="1"/>
  <c r="GN146" i="1"/>
  <c r="GO146" i="1"/>
  <c r="GP146" i="1"/>
  <c r="GQ146" i="1"/>
  <c r="GR146" i="1"/>
  <c r="GK263" i="1"/>
  <c r="GB263" i="1" s="1"/>
  <c r="GL263" i="1"/>
  <c r="GM263" i="1"/>
  <c r="GN263" i="1"/>
  <c r="GO263" i="1"/>
  <c r="GP263" i="1"/>
  <c r="GQ263" i="1"/>
  <c r="GR263" i="1"/>
  <c r="GK287" i="1"/>
  <c r="GB287" i="1" s="1"/>
  <c r="GL287" i="1"/>
  <c r="GM287" i="1"/>
  <c r="GN287" i="1"/>
  <c r="GO287" i="1"/>
  <c r="GP287" i="1"/>
  <c r="GQ287" i="1"/>
  <c r="GR287" i="1"/>
  <c r="GK128" i="1"/>
  <c r="GB128" i="1" s="1"/>
  <c r="GL128" i="1"/>
  <c r="GM128" i="1"/>
  <c r="GN128" i="1"/>
  <c r="GO128" i="1"/>
  <c r="GP128" i="1"/>
  <c r="GQ128" i="1"/>
  <c r="GR128" i="1"/>
  <c r="GK258" i="1"/>
  <c r="GB258" i="1" s="1"/>
  <c r="GL258" i="1"/>
  <c r="GM258" i="1"/>
  <c r="GN258" i="1"/>
  <c r="GO258" i="1"/>
  <c r="GP258" i="1"/>
  <c r="GQ258" i="1"/>
  <c r="GR258" i="1"/>
  <c r="GK186" i="1"/>
  <c r="GB186" i="1" s="1"/>
  <c r="GL186" i="1"/>
  <c r="GM186" i="1"/>
  <c r="GN186" i="1"/>
  <c r="GO186" i="1"/>
  <c r="GP186" i="1"/>
  <c r="GQ186" i="1"/>
  <c r="GR186" i="1"/>
  <c r="GK317" i="1"/>
  <c r="GB317" i="1" s="1"/>
  <c r="GL317" i="1"/>
  <c r="GM317" i="1"/>
  <c r="GN317" i="1"/>
  <c r="GO317" i="1"/>
  <c r="GP317" i="1"/>
  <c r="GQ317" i="1"/>
  <c r="GR317" i="1"/>
  <c r="GK50" i="1"/>
  <c r="GB50" i="1" s="1"/>
  <c r="GL50" i="1"/>
  <c r="GM50" i="1"/>
  <c r="GN50" i="1"/>
  <c r="GO50" i="1"/>
  <c r="GP50" i="1"/>
  <c r="GQ50" i="1"/>
  <c r="GR50" i="1"/>
  <c r="GK80" i="1"/>
  <c r="GB80" i="1" s="1"/>
  <c r="GL80" i="1"/>
  <c r="GM80" i="1"/>
  <c r="GN80" i="1"/>
  <c r="GO80" i="1"/>
  <c r="GP80" i="1"/>
  <c r="GQ80" i="1"/>
  <c r="GR80" i="1"/>
  <c r="GK96" i="1"/>
  <c r="GB96" i="1" s="1"/>
  <c r="GL96" i="1"/>
  <c r="GM96" i="1"/>
  <c r="GN96" i="1"/>
  <c r="GO96" i="1"/>
  <c r="GP96" i="1"/>
  <c r="GQ96" i="1"/>
  <c r="GR96" i="1"/>
  <c r="GK196" i="1"/>
  <c r="GB196" i="1" s="1"/>
  <c r="GL196" i="1"/>
  <c r="GM196" i="1"/>
  <c r="GN196" i="1"/>
  <c r="GO196" i="1"/>
  <c r="GP196" i="1"/>
  <c r="GQ196" i="1"/>
  <c r="GR196" i="1"/>
  <c r="GK203" i="1"/>
  <c r="GB203" i="1" s="1"/>
  <c r="GL203" i="1"/>
  <c r="GM203" i="1"/>
  <c r="GN203" i="1"/>
  <c r="GO203" i="1"/>
  <c r="GP203" i="1"/>
  <c r="GQ203" i="1"/>
  <c r="GR203" i="1"/>
  <c r="GK129" i="1"/>
  <c r="GB129" i="1" s="1"/>
  <c r="GL129" i="1"/>
  <c r="GM129" i="1"/>
  <c r="GN129" i="1"/>
  <c r="GO129" i="1"/>
  <c r="GP129" i="1"/>
  <c r="GQ129" i="1"/>
  <c r="GR129" i="1"/>
  <c r="GK177" i="1"/>
  <c r="GB177" i="1" s="1"/>
  <c r="GL177" i="1"/>
  <c r="GM177" i="1"/>
  <c r="GN177" i="1"/>
  <c r="GO177" i="1"/>
  <c r="GP177" i="1"/>
  <c r="GQ177" i="1"/>
  <c r="GR177" i="1"/>
  <c r="GK193" i="1"/>
  <c r="GB193" i="1" s="1"/>
  <c r="GL193" i="1"/>
  <c r="GM193" i="1"/>
  <c r="GN193" i="1"/>
  <c r="GO193" i="1"/>
  <c r="GP193" i="1"/>
  <c r="GQ193" i="1"/>
  <c r="GR193" i="1"/>
  <c r="GK206" i="1"/>
  <c r="GB206" i="1" s="1"/>
  <c r="GL206" i="1"/>
  <c r="GM206" i="1"/>
  <c r="GN206" i="1"/>
  <c r="GO206" i="1"/>
  <c r="GP206" i="1"/>
  <c r="GQ206" i="1"/>
  <c r="GR206" i="1"/>
  <c r="GK220" i="1"/>
  <c r="GB220" i="1" s="1"/>
  <c r="GL220" i="1"/>
  <c r="GM220" i="1"/>
  <c r="GN220" i="1"/>
  <c r="GO220" i="1"/>
  <c r="GP220" i="1"/>
  <c r="GQ220" i="1"/>
  <c r="GR220" i="1"/>
  <c r="GK130" i="1"/>
  <c r="GB130" i="1" s="1"/>
  <c r="GL130" i="1"/>
  <c r="GM130" i="1"/>
  <c r="GN130" i="1"/>
  <c r="GO130" i="1"/>
  <c r="GP130" i="1"/>
  <c r="GQ130" i="1"/>
  <c r="GR130" i="1"/>
  <c r="GK243" i="1"/>
  <c r="GB243" i="1" s="1"/>
  <c r="GL243" i="1"/>
  <c r="GM243" i="1"/>
  <c r="GN243" i="1"/>
  <c r="GO243" i="1"/>
  <c r="GP243" i="1"/>
  <c r="GQ243" i="1"/>
  <c r="GR243" i="1"/>
  <c r="GK5" i="1"/>
  <c r="GB5" i="1" s="1"/>
  <c r="GL5" i="1"/>
  <c r="GM5" i="1"/>
  <c r="GN5" i="1"/>
  <c r="GO5" i="1"/>
  <c r="GP5" i="1"/>
  <c r="GQ5" i="1"/>
  <c r="GR5" i="1"/>
  <c r="GK85" i="1"/>
  <c r="GB85" i="1" s="1"/>
  <c r="GL85" i="1"/>
  <c r="GM85" i="1"/>
  <c r="GN85" i="1"/>
  <c r="GO85" i="1"/>
  <c r="GP85" i="1"/>
  <c r="GQ85" i="1"/>
  <c r="GR85" i="1"/>
  <c r="GK90" i="1"/>
  <c r="GB90" i="1" s="1"/>
  <c r="GL90" i="1"/>
  <c r="GM90" i="1"/>
  <c r="GN90" i="1"/>
  <c r="GO90" i="1"/>
  <c r="GP90" i="1"/>
  <c r="GQ90" i="1"/>
  <c r="GR90" i="1"/>
  <c r="GK307" i="1"/>
  <c r="GB307" i="1" s="1"/>
  <c r="GL307" i="1"/>
  <c r="GM307" i="1"/>
  <c r="GN307" i="1"/>
  <c r="GO307" i="1"/>
  <c r="GP307" i="1"/>
  <c r="GQ307" i="1"/>
  <c r="GR307" i="1"/>
  <c r="GK42" i="1"/>
  <c r="GB42" i="1" s="1"/>
  <c r="GL42" i="1"/>
  <c r="GM42" i="1"/>
  <c r="GN42" i="1"/>
  <c r="GO42" i="1"/>
  <c r="GP42" i="1"/>
  <c r="GQ42" i="1"/>
  <c r="GR42" i="1"/>
  <c r="GK68" i="1"/>
  <c r="GB68" i="1" s="1"/>
  <c r="GL68" i="1"/>
  <c r="GM68" i="1"/>
  <c r="GN68" i="1"/>
  <c r="GO68" i="1"/>
  <c r="GP68" i="1"/>
  <c r="GQ68" i="1"/>
  <c r="GR68" i="1"/>
  <c r="GK67" i="1"/>
  <c r="GB67" i="1" s="1"/>
  <c r="GL67" i="1"/>
  <c r="GM67" i="1"/>
  <c r="GN67" i="1"/>
  <c r="GO67" i="1"/>
  <c r="GP67" i="1"/>
  <c r="GQ67" i="1"/>
  <c r="GR67" i="1"/>
  <c r="GK283" i="1"/>
  <c r="GB283" i="1" s="1"/>
  <c r="GL283" i="1"/>
  <c r="GM283" i="1"/>
  <c r="GN283" i="1"/>
  <c r="GO283" i="1"/>
  <c r="GP283" i="1"/>
  <c r="GQ283" i="1"/>
  <c r="GR283" i="1"/>
  <c r="GK202" i="1"/>
  <c r="GB202" i="1" s="1"/>
  <c r="GL202" i="1"/>
  <c r="GM202" i="1"/>
  <c r="GN202" i="1"/>
  <c r="GO202" i="1"/>
  <c r="GP202" i="1"/>
  <c r="GQ202" i="1"/>
  <c r="GR202" i="1"/>
  <c r="GK248" i="1"/>
  <c r="GB248" i="1" s="1"/>
  <c r="GL248" i="1"/>
  <c r="GM248" i="1"/>
  <c r="GN248" i="1"/>
  <c r="GO248" i="1"/>
  <c r="GP248" i="1"/>
  <c r="GQ248" i="1"/>
  <c r="GR248" i="1"/>
  <c r="GK254" i="1"/>
  <c r="GB254" i="1" s="1"/>
  <c r="GL254" i="1"/>
  <c r="GM254" i="1"/>
  <c r="GN254" i="1"/>
  <c r="GO254" i="1"/>
  <c r="GP254" i="1"/>
  <c r="GQ254" i="1"/>
  <c r="GR254" i="1"/>
  <c r="GK13" i="1"/>
  <c r="GB13" i="1" s="1"/>
  <c r="GL13" i="1"/>
  <c r="GM13" i="1"/>
  <c r="GN13" i="1"/>
  <c r="GO13" i="1"/>
  <c r="GP13" i="1"/>
  <c r="GQ13" i="1"/>
  <c r="GR13" i="1"/>
  <c r="GK106" i="1"/>
  <c r="GB106" i="1" s="1"/>
  <c r="GL106" i="1"/>
  <c r="GM106" i="1"/>
  <c r="GN106" i="1"/>
  <c r="GO106" i="1"/>
  <c r="GP106" i="1"/>
  <c r="GQ106" i="1"/>
  <c r="GR106" i="1"/>
  <c r="GK43" i="1"/>
  <c r="GB43" i="1" s="1"/>
  <c r="GL43" i="1"/>
  <c r="GM43" i="1"/>
  <c r="GN43" i="1"/>
  <c r="GO43" i="1"/>
  <c r="GP43" i="1"/>
  <c r="GQ43" i="1"/>
  <c r="GR43" i="1"/>
  <c r="GK155" i="1"/>
  <c r="GB155" i="1" s="1"/>
  <c r="GL155" i="1"/>
  <c r="GM155" i="1"/>
  <c r="GN155" i="1"/>
  <c r="GO155" i="1"/>
  <c r="GP155" i="1"/>
  <c r="GQ155" i="1"/>
  <c r="GR155" i="1"/>
  <c r="GK218" i="1"/>
  <c r="GB218" i="1" s="1"/>
  <c r="GL218" i="1"/>
  <c r="GM218" i="1"/>
  <c r="GN218" i="1"/>
  <c r="GO218" i="1"/>
  <c r="GP218" i="1"/>
  <c r="GQ218" i="1"/>
  <c r="GR218" i="1"/>
  <c r="GK271" i="1"/>
  <c r="GB271" i="1" s="1"/>
  <c r="GL271" i="1"/>
  <c r="GM271" i="1"/>
  <c r="GN271" i="1"/>
  <c r="GO271" i="1"/>
  <c r="GP271" i="1"/>
  <c r="GQ271" i="1"/>
  <c r="GR271" i="1"/>
  <c r="GK168" i="1"/>
  <c r="GB168" i="1" s="1"/>
  <c r="GL168" i="1"/>
  <c r="GM168" i="1"/>
  <c r="GN168" i="1"/>
  <c r="GO168" i="1"/>
  <c r="GP168" i="1"/>
  <c r="GQ168" i="1"/>
  <c r="GR168" i="1"/>
  <c r="GK169" i="1"/>
  <c r="GB169" i="1" s="1"/>
  <c r="GL169" i="1"/>
  <c r="GM169" i="1"/>
  <c r="GN169" i="1"/>
  <c r="GO169" i="1"/>
  <c r="GP169" i="1"/>
  <c r="GQ169" i="1"/>
  <c r="GR169" i="1"/>
  <c r="GK102" i="1"/>
  <c r="GB102" i="1" s="1"/>
  <c r="GL102" i="1"/>
  <c r="GM102" i="1"/>
  <c r="GN102" i="1"/>
  <c r="GO102" i="1"/>
  <c r="GP102" i="1"/>
  <c r="GQ102" i="1"/>
  <c r="GR102" i="1"/>
  <c r="GK286" i="1"/>
  <c r="GB286" i="1" s="1"/>
  <c r="GL286" i="1"/>
  <c r="GM286" i="1"/>
  <c r="GN286" i="1"/>
  <c r="GO286" i="1"/>
  <c r="GP286" i="1"/>
  <c r="GQ286" i="1"/>
  <c r="GR286" i="1"/>
  <c r="GK107" i="1"/>
  <c r="GB107" i="1" s="1"/>
  <c r="GL107" i="1"/>
  <c r="GM107" i="1"/>
  <c r="GN107" i="1"/>
  <c r="GO107" i="1"/>
  <c r="GP107" i="1"/>
  <c r="GQ107" i="1"/>
  <c r="GR107" i="1"/>
  <c r="GK209" i="1"/>
  <c r="GB209" i="1" s="1"/>
  <c r="GL209" i="1"/>
  <c r="GM209" i="1"/>
  <c r="GN209" i="1"/>
  <c r="GO209" i="1"/>
  <c r="GP209" i="1"/>
  <c r="GQ209" i="1"/>
  <c r="GR209" i="1"/>
  <c r="GK140" i="1"/>
  <c r="GB140" i="1" s="1"/>
  <c r="GL140" i="1"/>
  <c r="GM140" i="1"/>
  <c r="GN140" i="1"/>
  <c r="GO140" i="1"/>
  <c r="GP140" i="1"/>
  <c r="GQ140" i="1"/>
  <c r="GR140" i="1"/>
  <c r="GK297" i="1"/>
  <c r="GB297" i="1" s="1"/>
  <c r="GL297" i="1"/>
  <c r="GM297" i="1"/>
  <c r="GN297" i="1"/>
  <c r="GO297" i="1"/>
  <c r="GP297" i="1"/>
  <c r="GQ297" i="1"/>
  <c r="GR297" i="1"/>
  <c r="GK326" i="1"/>
  <c r="GB326" i="1" s="1"/>
  <c r="GL326" i="1"/>
  <c r="GM326" i="1"/>
  <c r="GN326" i="1"/>
  <c r="GO326" i="1"/>
  <c r="GP326" i="1"/>
  <c r="GQ326" i="1"/>
  <c r="GR326" i="1"/>
  <c r="GK56" i="1"/>
  <c r="GB56" i="1" s="1"/>
  <c r="GL56" i="1"/>
  <c r="GM56" i="1"/>
  <c r="GN56" i="1"/>
  <c r="GO56" i="1"/>
  <c r="GP56" i="1"/>
  <c r="GQ56" i="1"/>
  <c r="GR56" i="1"/>
  <c r="GK180" i="1"/>
  <c r="GB180" i="1" s="1"/>
  <c r="GL180" i="1"/>
  <c r="GM180" i="1"/>
  <c r="GN180" i="1"/>
  <c r="GO180" i="1"/>
  <c r="GP180" i="1"/>
  <c r="GQ180" i="1"/>
  <c r="GR180" i="1"/>
  <c r="GK246" i="1"/>
  <c r="GB246" i="1" s="1"/>
  <c r="GL246" i="1"/>
  <c r="GM246" i="1"/>
  <c r="GN246" i="1"/>
  <c r="GO246" i="1"/>
  <c r="GP246" i="1"/>
  <c r="GQ246" i="1"/>
  <c r="GR246" i="1"/>
  <c r="GK252" i="1"/>
  <c r="GB252" i="1" s="1"/>
  <c r="GL252" i="1"/>
  <c r="GM252" i="1"/>
  <c r="GN252" i="1"/>
  <c r="GO252" i="1"/>
  <c r="GP252" i="1"/>
  <c r="GQ252" i="1"/>
  <c r="GR252" i="1"/>
  <c r="GK302" i="1"/>
  <c r="GB302" i="1" s="1"/>
  <c r="GL302" i="1"/>
  <c r="GM302" i="1"/>
  <c r="GN302" i="1"/>
  <c r="GO302" i="1"/>
  <c r="GP302" i="1"/>
  <c r="GQ302" i="1"/>
  <c r="GR302" i="1"/>
  <c r="GK38" i="1"/>
  <c r="GB38" i="1" s="1"/>
  <c r="GL38" i="1"/>
  <c r="GM38" i="1"/>
  <c r="GN38" i="1"/>
  <c r="GO38" i="1"/>
  <c r="GP38" i="1"/>
  <c r="GQ38" i="1"/>
  <c r="GR38" i="1"/>
  <c r="GK65" i="1"/>
  <c r="GB65" i="1" s="1"/>
  <c r="GL65" i="1"/>
  <c r="GM65" i="1"/>
  <c r="GN65" i="1"/>
  <c r="GO65" i="1"/>
  <c r="GP65" i="1"/>
  <c r="GQ65" i="1"/>
  <c r="GR65" i="1"/>
  <c r="GK215" i="1"/>
  <c r="GB215" i="1" s="1"/>
  <c r="GL215" i="1"/>
  <c r="GM215" i="1"/>
  <c r="GN215" i="1"/>
  <c r="GO215" i="1"/>
  <c r="GP215" i="1"/>
  <c r="GQ215" i="1"/>
  <c r="GR215" i="1"/>
  <c r="GK216" i="1"/>
  <c r="GB216" i="1" s="1"/>
  <c r="GL216" i="1"/>
  <c r="GM216" i="1"/>
  <c r="GN216" i="1"/>
  <c r="GO216" i="1"/>
  <c r="GP216" i="1"/>
  <c r="GQ216" i="1"/>
  <c r="GR216" i="1"/>
  <c r="GK251" i="1"/>
  <c r="GB251" i="1" s="1"/>
  <c r="GL251" i="1"/>
  <c r="GM251" i="1"/>
  <c r="GN251" i="1"/>
  <c r="GO251" i="1"/>
  <c r="GP251" i="1"/>
  <c r="GQ251" i="1"/>
  <c r="GR251" i="1"/>
  <c r="GK231" i="1"/>
  <c r="GB231" i="1" s="1"/>
  <c r="GL231" i="1"/>
  <c r="GM231" i="1"/>
  <c r="GN231" i="1"/>
  <c r="GO231" i="1"/>
  <c r="GP231" i="1"/>
  <c r="GQ231" i="1"/>
  <c r="GR231" i="1"/>
  <c r="GK323" i="1"/>
  <c r="GB323" i="1" s="1"/>
  <c r="GL323" i="1"/>
  <c r="GM323" i="1"/>
  <c r="GN323" i="1"/>
  <c r="GO323" i="1"/>
  <c r="GP323" i="1"/>
  <c r="GQ323" i="1"/>
  <c r="GR323" i="1"/>
  <c r="GK134" i="1"/>
  <c r="GB134" i="1" s="1"/>
  <c r="GL134" i="1"/>
  <c r="GM134" i="1"/>
  <c r="GN134" i="1"/>
  <c r="GO134" i="1"/>
  <c r="GP134" i="1"/>
  <c r="GQ134" i="1"/>
  <c r="GR134" i="1"/>
  <c r="GK143" i="1"/>
  <c r="GB143" i="1" s="1"/>
  <c r="GL143" i="1"/>
  <c r="GM143" i="1"/>
  <c r="GN143" i="1"/>
  <c r="GO143" i="1"/>
  <c r="GP143" i="1"/>
  <c r="GQ143" i="1"/>
  <c r="GR143" i="1"/>
  <c r="GK27" i="1"/>
  <c r="GB27" i="1" s="1"/>
  <c r="GL27" i="1"/>
  <c r="GM27" i="1"/>
  <c r="GN27" i="1"/>
  <c r="GO27" i="1"/>
  <c r="GP27" i="1"/>
  <c r="GQ27" i="1"/>
  <c r="GR27" i="1"/>
  <c r="GK74" i="1"/>
  <c r="GB74" i="1" s="1"/>
  <c r="GL74" i="1"/>
  <c r="GM74" i="1"/>
  <c r="GN74" i="1"/>
  <c r="GO74" i="1"/>
  <c r="GP74" i="1"/>
  <c r="GQ74" i="1"/>
  <c r="GR74" i="1"/>
  <c r="GK113" i="1"/>
  <c r="GB113" i="1" s="1"/>
  <c r="GL113" i="1"/>
  <c r="GM113" i="1"/>
  <c r="GN113" i="1"/>
  <c r="GO113" i="1"/>
  <c r="GP113" i="1"/>
  <c r="GQ113" i="1"/>
  <c r="GR113" i="1"/>
  <c r="GK190" i="1"/>
  <c r="GB190" i="1" s="1"/>
  <c r="GL190" i="1"/>
  <c r="GM190" i="1"/>
  <c r="GN190" i="1"/>
  <c r="GO190" i="1"/>
  <c r="GP190" i="1"/>
  <c r="GQ190" i="1"/>
  <c r="GR190" i="1"/>
  <c r="GK35" i="1"/>
  <c r="GB35" i="1" s="1"/>
  <c r="GL35" i="1"/>
  <c r="GM35" i="1"/>
  <c r="GN35" i="1"/>
  <c r="GO35" i="1"/>
  <c r="GP35" i="1"/>
  <c r="GQ35" i="1"/>
  <c r="GR35" i="1"/>
  <c r="GK21" i="1"/>
  <c r="GB21" i="1" s="1"/>
  <c r="GL21" i="1"/>
  <c r="GM21" i="1"/>
  <c r="GN21" i="1"/>
  <c r="GO21" i="1"/>
  <c r="GP21" i="1"/>
  <c r="GQ21" i="1"/>
  <c r="GR21" i="1"/>
  <c r="GK122" i="1"/>
  <c r="GB122" i="1" s="1"/>
  <c r="GL122" i="1"/>
  <c r="GM122" i="1"/>
  <c r="GN122" i="1"/>
  <c r="GO122" i="1"/>
  <c r="GP122" i="1"/>
  <c r="GQ122" i="1"/>
  <c r="GR122" i="1"/>
  <c r="GK291" i="1"/>
  <c r="GB291" i="1" s="1"/>
  <c r="GL291" i="1"/>
  <c r="GM291" i="1"/>
  <c r="GN291" i="1"/>
  <c r="GO291" i="1"/>
  <c r="GP291" i="1"/>
  <c r="GQ291" i="1"/>
  <c r="GR291" i="1"/>
  <c r="GK211" i="1"/>
  <c r="GB211" i="1" s="1"/>
  <c r="GL211" i="1"/>
  <c r="GM211" i="1"/>
  <c r="GN211" i="1"/>
  <c r="GO211" i="1"/>
  <c r="GP211" i="1"/>
  <c r="GQ211" i="1"/>
  <c r="GR211" i="1"/>
  <c r="GK200" i="1"/>
  <c r="GB200" i="1" s="1"/>
  <c r="GL200" i="1"/>
  <c r="GM200" i="1"/>
  <c r="GN200" i="1"/>
  <c r="GO200" i="1"/>
  <c r="GP200" i="1"/>
  <c r="GQ200" i="1"/>
  <c r="GR200" i="1"/>
  <c r="GK232" i="1"/>
  <c r="GB232" i="1" s="1"/>
  <c r="GL232" i="1"/>
  <c r="GM232" i="1"/>
  <c r="GN232" i="1"/>
  <c r="GO232" i="1"/>
  <c r="GP232" i="1"/>
  <c r="GQ232" i="1"/>
  <c r="GR232" i="1"/>
  <c r="GK233" i="1"/>
  <c r="GB233" i="1" s="1"/>
  <c r="GL233" i="1"/>
  <c r="GM233" i="1"/>
  <c r="GN233" i="1"/>
  <c r="GO233" i="1"/>
  <c r="GP233" i="1"/>
  <c r="GQ233" i="1"/>
  <c r="GR233" i="1"/>
  <c r="GK310" i="1"/>
  <c r="GB310" i="1" s="1"/>
  <c r="GL310" i="1"/>
  <c r="GM310" i="1"/>
  <c r="GN310" i="1"/>
  <c r="GO310" i="1"/>
  <c r="GP310" i="1"/>
  <c r="GQ310" i="1"/>
  <c r="GR310" i="1"/>
  <c r="GK316" i="1"/>
  <c r="GB316" i="1" s="1"/>
  <c r="GL316" i="1"/>
  <c r="GM316" i="1"/>
  <c r="GN316" i="1"/>
  <c r="GO316" i="1"/>
  <c r="GP316" i="1"/>
  <c r="GQ316" i="1"/>
  <c r="GR316" i="1"/>
  <c r="GK36" i="1"/>
  <c r="GB36" i="1" s="1"/>
  <c r="GL36" i="1"/>
  <c r="GM36" i="1"/>
  <c r="GN36" i="1"/>
  <c r="GO36" i="1"/>
  <c r="GP36" i="1"/>
  <c r="GQ36" i="1"/>
  <c r="GR36" i="1"/>
  <c r="GK39" i="1"/>
  <c r="GB39" i="1" s="1"/>
  <c r="GL39" i="1"/>
  <c r="GM39" i="1"/>
  <c r="GN39" i="1"/>
  <c r="GO39" i="1"/>
  <c r="GP39" i="1"/>
  <c r="GQ39" i="1"/>
  <c r="GR39" i="1"/>
  <c r="GK224" i="1"/>
  <c r="GB224" i="1" s="1"/>
  <c r="GL224" i="1"/>
  <c r="GM224" i="1"/>
  <c r="GN224" i="1"/>
  <c r="GO224" i="1"/>
  <c r="GP224" i="1"/>
  <c r="GQ224" i="1"/>
  <c r="GR224" i="1"/>
  <c r="GK230" i="1"/>
  <c r="GB230" i="1" s="1"/>
  <c r="GL230" i="1"/>
  <c r="GM230" i="1"/>
  <c r="GN230" i="1"/>
  <c r="GO230" i="1"/>
  <c r="GP230" i="1"/>
  <c r="GQ230" i="1"/>
  <c r="GR230" i="1"/>
  <c r="GK275" i="1"/>
  <c r="GB275" i="1" s="1"/>
  <c r="GL275" i="1"/>
  <c r="GM275" i="1"/>
  <c r="GN275" i="1"/>
  <c r="GO275" i="1"/>
  <c r="GP275" i="1"/>
  <c r="GQ275" i="1"/>
  <c r="GR275" i="1"/>
  <c r="GK10" i="1"/>
  <c r="GB10" i="1" s="1"/>
  <c r="GL10" i="1"/>
  <c r="GM10" i="1"/>
  <c r="GN10" i="1"/>
  <c r="GO10" i="1"/>
  <c r="GP10" i="1"/>
  <c r="GQ10" i="1"/>
  <c r="GR10" i="1"/>
  <c r="GK53" i="1"/>
  <c r="GB53" i="1" s="1"/>
  <c r="GL53" i="1"/>
  <c r="GM53" i="1"/>
  <c r="GN53" i="1"/>
  <c r="GO53" i="1"/>
  <c r="GP53" i="1"/>
  <c r="GQ53" i="1"/>
  <c r="GR53" i="1"/>
  <c r="GK154" i="1"/>
  <c r="GB154" i="1" s="1"/>
  <c r="GL154" i="1"/>
  <c r="GM154" i="1"/>
  <c r="GN154" i="1"/>
  <c r="GO154" i="1"/>
  <c r="GP154" i="1"/>
  <c r="GQ154" i="1"/>
  <c r="GR154" i="1"/>
  <c r="GK160" i="1"/>
  <c r="GB160" i="1" s="1"/>
  <c r="GL160" i="1"/>
  <c r="GM160" i="1"/>
  <c r="GN160" i="1"/>
  <c r="GO160" i="1"/>
  <c r="GP160" i="1"/>
  <c r="GQ160" i="1"/>
  <c r="GR160" i="1"/>
  <c r="GK198" i="1"/>
  <c r="GB198" i="1" s="1"/>
  <c r="GL198" i="1"/>
  <c r="GM198" i="1"/>
  <c r="GN198" i="1"/>
  <c r="GO198" i="1"/>
  <c r="GP198" i="1"/>
  <c r="GQ198" i="1"/>
  <c r="GR198" i="1"/>
  <c r="GK214" i="1"/>
  <c r="GB214" i="1" s="1"/>
  <c r="GL214" i="1"/>
  <c r="GM214" i="1"/>
  <c r="GN214" i="1"/>
  <c r="GO214" i="1"/>
  <c r="GP214" i="1"/>
  <c r="GQ214" i="1"/>
  <c r="GR214" i="1"/>
  <c r="GK264" i="1"/>
  <c r="GB264" i="1" s="1"/>
  <c r="GL264" i="1"/>
  <c r="GM264" i="1"/>
  <c r="GN264" i="1"/>
  <c r="GO264" i="1"/>
  <c r="GP264" i="1"/>
  <c r="GQ264" i="1"/>
  <c r="GR264" i="1"/>
  <c r="GK274" i="1"/>
  <c r="GB274" i="1" s="1"/>
  <c r="GL274" i="1"/>
  <c r="GM274" i="1"/>
  <c r="GN274" i="1"/>
  <c r="GO274" i="1"/>
  <c r="GP274" i="1"/>
  <c r="GQ274" i="1"/>
  <c r="GR274" i="1"/>
  <c r="GK308" i="1"/>
  <c r="GB308" i="1" s="1"/>
  <c r="GL308" i="1"/>
  <c r="GM308" i="1"/>
  <c r="GN308" i="1"/>
  <c r="GO308" i="1"/>
  <c r="GP308" i="1"/>
  <c r="GQ308" i="1"/>
  <c r="GR308" i="1"/>
  <c r="GK32" i="1"/>
  <c r="GB32" i="1" s="1"/>
  <c r="GL32" i="1"/>
  <c r="GM32" i="1"/>
  <c r="GN32" i="1"/>
  <c r="GO32" i="1"/>
  <c r="GP32" i="1"/>
  <c r="GQ32" i="1"/>
  <c r="GR32" i="1"/>
  <c r="GK94" i="1"/>
  <c r="GB94" i="1" s="1"/>
  <c r="GL94" i="1"/>
  <c r="GM94" i="1"/>
  <c r="GN94" i="1"/>
  <c r="GO94" i="1"/>
  <c r="GP94" i="1"/>
  <c r="GQ94" i="1"/>
  <c r="GR94" i="1"/>
  <c r="GK108" i="1"/>
  <c r="GB108" i="1" s="1"/>
  <c r="GL108" i="1"/>
  <c r="GM108" i="1"/>
  <c r="GN108" i="1"/>
  <c r="GO108" i="1"/>
  <c r="GP108" i="1"/>
  <c r="GQ108" i="1"/>
  <c r="GR108" i="1"/>
  <c r="GK114" i="1"/>
  <c r="GB114" i="1" s="1"/>
  <c r="GL114" i="1"/>
  <c r="GM114" i="1"/>
  <c r="GN114" i="1"/>
  <c r="GO114" i="1"/>
  <c r="GP114" i="1"/>
  <c r="GQ114" i="1"/>
  <c r="GR114" i="1"/>
  <c r="GK126" i="1"/>
  <c r="GB126" i="1" s="1"/>
  <c r="GL126" i="1"/>
  <c r="GM126" i="1"/>
  <c r="GN126" i="1"/>
  <c r="GO126" i="1"/>
  <c r="GP126" i="1"/>
  <c r="GQ126" i="1"/>
  <c r="GR126" i="1"/>
  <c r="GK185" i="1"/>
  <c r="GB185" i="1" s="1"/>
  <c r="GL185" i="1"/>
  <c r="GM185" i="1"/>
  <c r="GN185" i="1"/>
  <c r="GO185" i="1"/>
  <c r="GP185" i="1"/>
  <c r="GQ185" i="1"/>
  <c r="GR185" i="1"/>
  <c r="GK229" i="1"/>
  <c r="GB229" i="1" s="1"/>
  <c r="GL229" i="1"/>
  <c r="GM229" i="1"/>
  <c r="GN229" i="1"/>
  <c r="GO229" i="1"/>
  <c r="GP229" i="1"/>
  <c r="GQ229" i="1"/>
  <c r="GR229" i="1"/>
  <c r="GK253" i="1"/>
  <c r="GB253" i="1" s="1"/>
  <c r="GL253" i="1"/>
  <c r="GM253" i="1"/>
  <c r="GN253" i="1"/>
  <c r="GO253" i="1"/>
  <c r="GP253" i="1"/>
  <c r="GQ253" i="1"/>
  <c r="GR253" i="1"/>
  <c r="GK314" i="1"/>
  <c r="GB314" i="1" s="1"/>
  <c r="GL314" i="1"/>
  <c r="GM314" i="1"/>
  <c r="GN314" i="1"/>
  <c r="GO314" i="1"/>
  <c r="GP314" i="1"/>
  <c r="GQ314" i="1"/>
  <c r="GR314" i="1"/>
  <c r="GK311" i="1"/>
  <c r="GB311" i="1" s="1"/>
  <c r="GL311" i="1"/>
  <c r="GM311" i="1"/>
  <c r="GN311" i="1"/>
  <c r="GO311" i="1"/>
  <c r="GP311" i="1"/>
  <c r="GQ311" i="1"/>
  <c r="GR311" i="1"/>
  <c r="GK83" i="1"/>
  <c r="GB83" i="1" s="1"/>
  <c r="GL83" i="1"/>
  <c r="GM83" i="1"/>
  <c r="GN83" i="1"/>
  <c r="GO83" i="1"/>
  <c r="GP83" i="1"/>
  <c r="GQ83" i="1"/>
  <c r="GR83" i="1"/>
  <c r="GK164" i="1"/>
  <c r="GB164" i="1" s="1"/>
  <c r="GL164" i="1"/>
  <c r="GM164" i="1"/>
  <c r="GN164" i="1"/>
  <c r="GO164" i="1"/>
  <c r="GP164" i="1"/>
  <c r="GQ164" i="1"/>
  <c r="GR164" i="1"/>
  <c r="GK207" i="1"/>
  <c r="GB207" i="1" s="1"/>
  <c r="GL207" i="1"/>
  <c r="GM207" i="1"/>
  <c r="GN207" i="1"/>
  <c r="GO207" i="1"/>
  <c r="GP207" i="1"/>
  <c r="GQ207" i="1"/>
  <c r="GR207" i="1"/>
  <c r="GK138" i="1"/>
  <c r="GB138" i="1" s="1"/>
  <c r="GL138" i="1"/>
  <c r="GM138" i="1"/>
  <c r="GN138" i="1"/>
  <c r="GO138" i="1"/>
  <c r="GP138" i="1"/>
  <c r="GQ138" i="1"/>
  <c r="GR138" i="1"/>
  <c r="GK178" i="1"/>
  <c r="GB178" i="1" s="1"/>
  <c r="GL178" i="1"/>
  <c r="GM178" i="1"/>
  <c r="GN178" i="1"/>
  <c r="GO178" i="1"/>
  <c r="GP178" i="1"/>
  <c r="GQ178" i="1"/>
  <c r="GR178" i="1"/>
  <c r="GK183" i="1"/>
  <c r="GB183" i="1" s="1"/>
  <c r="GL183" i="1"/>
  <c r="GM183" i="1"/>
  <c r="GN183" i="1"/>
  <c r="GO183" i="1"/>
  <c r="GP183" i="1"/>
  <c r="GQ183" i="1"/>
  <c r="GR183" i="1"/>
  <c r="GK257" i="1"/>
  <c r="GB257" i="1" s="1"/>
  <c r="GL257" i="1"/>
  <c r="GM257" i="1"/>
  <c r="GN257" i="1"/>
  <c r="GO257" i="1"/>
  <c r="GP257" i="1"/>
  <c r="GQ257" i="1"/>
  <c r="GR257" i="1"/>
  <c r="GK282" i="1"/>
  <c r="GB282" i="1" s="1"/>
  <c r="GL282" i="1"/>
  <c r="GM282" i="1"/>
  <c r="GN282" i="1"/>
  <c r="GO282" i="1"/>
  <c r="GP282" i="1"/>
  <c r="GQ282" i="1"/>
  <c r="GR282" i="1"/>
  <c r="GK301" i="1"/>
  <c r="GB301" i="1" s="1"/>
  <c r="GL301" i="1"/>
  <c r="GM301" i="1"/>
  <c r="GN301" i="1"/>
  <c r="GO301" i="1"/>
  <c r="GP301" i="1"/>
  <c r="GQ301" i="1"/>
  <c r="GR301" i="1"/>
  <c r="GK92" i="1"/>
  <c r="GB92" i="1" s="1"/>
  <c r="GL92" i="1"/>
  <c r="GM92" i="1"/>
  <c r="GN92" i="1"/>
  <c r="GO92" i="1"/>
  <c r="GP92" i="1"/>
  <c r="GQ92" i="1"/>
  <c r="GR92" i="1"/>
  <c r="GK221" i="1"/>
  <c r="GB221" i="1" s="1"/>
  <c r="GL221" i="1"/>
  <c r="GM221" i="1"/>
  <c r="GN221" i="1"/>
  <c r="GO221" i="1"/>
  <c r="GP221" i="1"/>
  <c r="GQ221" i="1"/>
  <c r="GR221" i="1"/>
  <c r="GK148" i="1"/>
  <c r="GB148" i="1" s="1"/>
  <c r="GL148" i="1"/>
  <c r="GM148" i="1"/>
  <c r="GN148" i="1"/>
  <c r="GO148" i="1"/>
  <c r="GP148" i="1"/>
  <c r="GQ148" i="1"/>
  <c r="GR148" i="1"/>
  <c r="GK279" i="1"/>
  <c r="GB279" i="1" s="1"/>
  <c r="GL279" i="1"/>
  <c r="GM279" i="1"/>
  <c r="GN279" i="1"/>
  <c r="GO279" i="1"/>
  <c r="GP279" i="1"/>
  <c r="GQ279" i="1"/>
  <c r="GR279" i="1"/>
  <c r="GK16" i="1"/>
  <c r="GB16" i="1" s="1"/>
  <c r="GL16" i="1"/>
  <c r="GM16" i="1"/>
  <c r="GN16" i="1"/>
  <c r="GO16" i="1"/>
  <c r="GP16" i="1"/>
  <c r="GQ16" i="1"/>
  <c r="GR16" i="1"/>
  <c r="GK132" i="1"/>
  <c r="GB132" i="1" s="1"/>
  <c r="GL132" i="1"/>
  <c r="GM132" i="1"/>
  <c r="GN132" i="1"/>
  <c r="GO132" i="1"/>
  <c r="GP132" i="1"/>
  <c r="GQ132" i="1"/>
  <c r="GR132" i="1"/>
  <c r="GK201" i="1"/>
  <c r="GB201" i="1" s="1"/>
  <c r="GL201" i="1"/>
  <c r="GM201" i="1"/>
  <c r="GN201" i="1"/>
  <c r="GO201" i="1"/>
  <c r="GP201" i="1"/>
  <c r="GQ201" i="1"/>
  <c r="GR201" i="1"/>
  <c r="GK213" i="1"/>
  <c r="GB213" i="1" s="1"/>
  <c r="GL213" i="1"/>
  <c r="GM213" i="1"/>
  <c r="GN213" i="1"/>
  <c r="GO213" i="1"/>
  <c r="GP213" i="1"/>
  <c r="GQ213" i="1"/>
  <c r="GR213" i="1"/>
  <c r="GK71" i="1"/>
  <c r="GB71" i="1" s="1"/>
  <c r="GL71" i="1"/>
  <c r="GM71" i="1"/>
  <c r="GN71" i="1"/>
  <c r="GO71" i="1"/>
  <c r="GP71" i="1"/>
  <c r="GQ71" i="1"/>
  <c r="GR71" i="1"/>
  <c r="GK24" i="1"/>
  <c r="GB24" i="1" s="1"/>
  <c r="GL24" i="1"/>
  <c r="GM24" i="1"/>
  <c r="GN24" i="1"/>
  <c r="GO24" i="1"/>
  <c r="GP24" i="1"/>
  <c r="GQ24" i="1"/>
  <c r="GR24" i="1"/>
  <c r="GK188" i="1"/>
  <c r="GB188" i="1" s="1"/>
  <c r="GL188" i="1"/>
  <c r="GM188" i="1"/>
  <c r="GN188" i="1"/>
  <c r="GO188" i="1"/>
  <c r="GP188" i="1"/>
  <c r="GQ188" i="1"/>
  <c r="GR188" i="1"/>
  <c r="GK109" i="1"/>
  <c r="GB109" i="1" s="1"/>
  <c r="GL109" i="1"/>
  <c r="GM109" i="1"/>
  <c r="GN109" i="1"/>
  <c r="GO109" i="1"/>
  <c r="GP109" i="1"/>
  <c r="GQ109" i="1"/>
  <c r="GR109" i="1"/>
  <c r="GK111" i="1"/>
  <c r="GB111" i="1" s="1"/>
  <c r="GL111" i="1"/>
  <c r="GM111" i="1"/>
  <c r="GN111" i="1"/>
  <c r="GO111" i="1"/>
  <c r="GP111" i="1"/>
  <c r="GQ111" i="1"/>
  <c r="GR111" i="1"/>
  <c r="GK69" i="1"/>
  <c r="GB69" i="1" s="1"/>
  <c r="GL69" i="1"/>
  <c r="GM69" i="1"/>
  <c r="GN69" i="1"/>
  <c r="GO69" i="1"/>
  <c r="GP69" i="1"/>
  <c r="GQ69" i="1"/>
  <c r="GR69" i="1"/>
  <c r="GK89" i="1"/>
  <c r="GB89" i="1" s="1"/>
  <c r="GL89" i="1"/>
  <c r="GM89" i="1"/>
  <c r="GN89" i="1"/>
  <c r="GO89" i="1"/>
  <c r="GP89" i="1"/>
  <c r="GQ89" i="1"/>
  <c r="GR89" i="1"/>
  <c r="GL120" i="1"/>
  <c r="GM120" i="1"/>
  <c r="GN120" i="1"/>
  <c r="GO120" i="1"/>
  <c r="GP120" i="1"/>
  <c r="GQ120" i="1"/>
  <c r="GR120" i="1"/>
  <c r="FT205" i="1"/>
  <c r="FK205" i="1" s="1"/>
  <c r="FU205" i="1"/>
  <c r="FV205" i="1"/>
  <c r="FW205" i="1"/>
  <c r="FX205" i="1"/>
  <c r="FY205" i="1"/>
  <c r="FZ205" i="1"/>
  <c r="GA205" i="1"/>
  <c r="FT163" i="1"/>
  <c r="FK163" i="1" s="1"/>
  <c r="FU163" i="1"/>
  <c r="FV163" i="1"/>
  <c r="FW163" i="1"/>
  <c r="FX163" i="1"/>
  <c r="FY163" i="1"/>
  <c r="FZ163" i="1"/>
  <c r="GA163" i="1"/>
  <c r="FT259" i="1"/>
  <c r="FK259" i="1" s="1"/>
  <c r="FU259" i="1"/>
  <c r="FV259" i="1"/>
  <c r="FW259" i="1"/>
  <c r="FX259" i="1"/>
  <c r="FY259" i="1"/>
  <c r="FZ259" i="1"/>
  <c r="GA259" i="1"/>
  <c r="FT277" i="1"/>
  <c r="FK277" i="1" s="1"/>
  <c r="FU277" i="1"/>
  <c r="FV277" i="1"/>
  <c r="FW277" i="1"/>
  <c r="FX277" i="1"/>
  <c r="FY277" i="1"/>
  <c r="FZ277" i="1"/>
  <c r="GA277" i="1"/>
  <c r="FT212" i="1"/>
  <c r="FK212" i="1" s="1"/>
  <c r="FU212" i="1"/>
  <c r="FV212" i="1"/>
  <c r="FW212" i="1"/>
  <c r="FX212" i="1"/>
  <c r="FY212" i="1"/>
  <c r="FZ212" i="1"/>
  <c r="GA212" i="1"/>
  <c r="FT135" i="1"/>
  <c r="FK135" i="1" s="1"/>
  <c r="FU135" i="1"/>
  <c r="FV135" i="1"/>
  <c r="FW135" i="1"/>
  <c r="FX135" i="1"/>
  <c r="FY135" i="1"/>
  <c r="FZ135" i="1"/>
  <c r="GA135" i="1"/>
  <c r="FT41" i="1"/>
  <c r="FK41" i="1" s="1"/>
  <c r="FU41" i="1"/>
  <c r="FV41" i="1"/>
  <c r="FW41" i="1"/>
  <c r="FX41" i="1"/>
  <c r="FY41" i="1"/>
  <c r="FZ41" i="1"/>
  <c r="GA41" i="1"/>
  <c r="FT91" i="1"/>
  <c r="FK91" i="1" s="1"/>
  <c r="FU91" i="1"/>
  <c r="FV91" i="1"/>
  <c r="FW91" i="1"/>
  <c r="FX91" i="1"/>
  <c r="FY91" i="1"/>
  <c r="FZ91" i="1"/>
  <c r="GA91" i="1"/>
  <c r="FT93" i="1"/>
  <c r="FK93" i="1" s="1"/>
  <c r="FU93" i="1"/>
  <c r="FV93" i="1"/>
  <c r="FW93" i="1"/>
  <c r="FX93" i="1"/>
  <c r="FY93" i="1"/>
  <c r="FZ93" i="1"/>
  <c r="GA93" i="1"/>
  <c r="FT223" i="1"/>
  <c r="FK223" i="1" s="1"/>
  <c r="FU223" i="1"/>
  <c r="FV223" i="1"/>
  <c r="FW223" i="1"/>
  <c r="FX223" i="1"/>
  <c r="FY223" i="1"/>
  <c r="FZ223" i="1"/>
  <c r="GA223" i="1"/>
  <c r="FT327" i="1"/>
  <c r="FK327" i="1" s="1"/>
  <c r="FU327" i="1"/>
  <c r="FV327" i="1"/>
  <c r="FW327" i="1"/>
  <c r="FX327" i="1"/>
  <c r="FY327" i="1"/>
  <c r="FZ327" i="1"/>
  <c r="GA327" i="1"/>
  <c r="FT11" i="1"/>
  <c r="FK11" i="1" s="1"/>
  <c r="FU11" i="1"/>
  <c r="FV11" i="1"/>
  <c r="FW11" i="1"/>
  <c r="FX11" i="1"/>
  <c r="FY11" i="1"/>
  <c r="FZ11" i="1"/>
  <c r="GA11" i="1"/>
  <c r="FT88" i="1"/>
  <c r="FK88" i="1" s="1"/>
  <c r="FU88" i="1"/>
  <c r="FV88" i="1"/>
  <c r="FW88" i="1"/>
  <c r="FX88" i="1"/>
  <c r="FY88" i="1"/>
  <c r="FZ88" i="1"/>
  <c r="GA88" i="1"/>
  <c r="FT76" i="1"/>
  <c r="FK76" i="1" s="1"/>
  <c r="FU76" i="1"/>
  <c r="FV76" i="1"/>
  <c r="FW76" i="1"/>
  <c r="FX76" i="1"/>
  <c r="FY76" i="1"/>
  <c r="FZ76" i="1"/>
  <c r="GA76" i="1"/>
  <c r="FT98" i="1"/>
  <c r="FK98" i="1" s="1"/>
  <c r="FU98" i="1"/>
  <c r="FV98" i="1"/>
  <c r="FW98" i="1"/>
  <c r="FX98" i="1"/>
  <c r="FY98" i="1"/>
  <c r="FZ98" i="1"/>
  <c r="GA98" i="1"/>
  <c r="FT121" i="1"/>
  <c r="FK121" i="1" s="1"/>
  <c r="FU121" i="1"/>
  <c r="FV121" i="1"/>
  <c r="FW121" i="1"/>
  <c r="FX121" i="1"/>
  <c r="FY121" i="1"/>
  <c r="FZ121" i="1"/>
  <c r="GA121" i="1"/>
  <c r="FT298" i="1"/>
  <c r="FK298" i="1" s="1"/>
  <c r="FU298" i="1"/>
  <c r="FV298" i="1"/>
  <c r="FW298" i="1"/>
  <c r="FX298" i="1"/>
  <c r="FY298" i="1"/>
  <c r="FZ298" i="1"/>
  <c r="GA298" i="1"/>
  <c r="FT115" i="1"/>
  <c r="FK115" i="1" s="1"/>
  <c r="FU115" i="1"/>
  <c r="FV115" i="1"/>
  <c r="FW115" i="1"/>
  <c r="FX115" i="1"/>
  <c r="FY115" i="1"/>
  <c r="FZ115" i="1"/>
  <c r="GA115" i="1"/>
  <c r="FT104" i="1"/>
  <c r="FK104" i="1" s="1"/>
  <c r="FU104" i="1"/>
  <c r="FV104" i="1"/>
  <c r="FW104" i="1"/>
  <c r="FX104" i="1"/>
  <c r="FY104" i="1"/>
  <c r="FZ104" i="1"/>
  <c r="GA104" i="1"/>
  <c r="FT25" i="1"/>
  <c r="FK25" i="1" s="1"/>
  <c r="FU25" i="1"/>
  <c r="FV25" i="1"/>
  <c r="FW25" i="1"/>
  <c r="FX25" i="1"/>
  <c r="FY25" i="1"/>
  <c r="FZ25" i="1"/>
  <c r="GA25" i="1"/>
  <c r="FT172" i="1"/>
  <c r="FK172" i="1" s="1"/>
  <c r="FU172" i="1"/>
  <c r="FV172" i="1"/>
  <c r="FW172" i="1"/>
  <c r="FX172" i="1"/>
  <c r="FY172" i="1"/>
  <c r="FZ172" i="1"/>
  <c r="GA172" i="1"/>
  <c r="FT105" i="1"/>
  <c r="FK105" i="1" s="1"/>
  <c r="FU105" i="1"/>
  <c r="FV105" i="1"/>
  <c r="FW105" i="1"/>
  <c r="FX105" i="1"/>
  <c r="FY105" i="1"/>
  <c r="FZ105" i="1"/>
  <c r="GA105" i="1"/>
  <c r="FT77" i="1"/>
  <c r="FK77" i="1" s="1"/>
  <c r="FU77" i="1"/>
  <c r="FV77" i="1"/>
  <c r="FW77" i="1"/>
  <c r="FX77" i="1"/>
  <c r="FY77" i="1"/>
  <c r="FZ77" i="1"/>
  <c r="GA77" i="1"/>
  <c r="FT281" i="1"/>
  <c r="FK281" i="1" s="1"/>
  <c r="FU281" i="1"/>
  <c r="FV281" i="1"/>
  <c r="FW281" i="1"/>
  <c r="FX281" i="1"/>
  <c r="FY281" i="1"/>
  <c r="FZ281" i="1"/>
  <c r="GA281" i="1"/>
  <c r="FT49" i="1"/>
  <c r="FK49" i="1" s="1"/>
  <c r="FU49" i="1"/>
  <c r="FV49" i="1"/>
  <c r="FW49" i="1"/>
  <c r="FX49" i="1"/>
  <c r="FY49" i="1"/>
  <c r="FZ49" i="1"/>
  <c r="GA49" i="1"/>
  <c r="FT2" i="1"/>
  <c r="FK2" i="1" s="1"/>
  <c r="FU2" i="1"/>
  <c r="FV2" i="1"/>
  <c r="FW2" i="1"/>
  <c r="FX2" i="1"/>
  <c r="FY2" i="1"/>
  <c r="FZ2" i="1"/>
  <c r="GA2" i="1"/>
  <c r="FT150" i="1"/>
  <c r="FK150" i="1" s="1"/>
  <c r="FU150" i="1"/>
  <c r="FV150" i="1"/>
  <c r="FW150" i="1"/>
  <c r="FX150" i="1"/>
  <c r="FY150" i="1"/>
  <c r="FZ150" i="1"/>
  <c r="GA150" i="1"/>
  <c r="FT267" i="1"/>
  <c r="FK267" i="1" s="1"/>
  <c r="FU267" i="1"/>
  <c r="FV267" i="1"/>
  <c r="FW267" i="1"/>
  <c r="FX267" i="1"/>
  <c r="FY267" i="1"/>
  <c r="FZ267" i="1"/>
  <c r="GA267" i="1"/>
  <c r="FT22" i="1"/>
  <c r="FK22" i="1" s="1"/>
  <c r="FU22" i="1"/>
  <c r="FV22" i="1"/>
  <c r="FW22" i="1"/>
  <c r="FX22" i="1"/>
  <c r="FY22" i="1"/>
  <c r="FZ22" i="1"/>
  <c r="GA22" i="1"/>
  <c r="FT139" i="1"/>
  <c r="FK139" i="1" s="1"/>
  <c r="FU139" i="1"/>
  <c r="FV139" i="1"/>
  <c r="FW139" i="1"/>
  <c r="FX139" i="1"/>
  <c r="FY139" i="1"/>
  <c r="FZ139" i="1"/>
  <c r="GA139" i="1"/>
  <c r="FT296" i="1"/>
  <c r="FK296" i="1" s="1"/>
  <c r="FU296" i="1"/>
  <c r="FV296" i="1"/>
  <c r="FW296" i="1"/>
  <c r="FX296" i="1"/>
  <c r="FY296" i="1"/>
  <c r="FZ296" i="1"/>
  <c r="GA296" i="1"/>
  <c r="FT133" i="1"/>
  <c r="FK133" i="1" s="1"/>
  <c r="FU133" i="1"/>
  <c r="FV133" i="1"/>
  <c r="FW133" i="1"/>
  <c r="FX133" i="1"/>
  <c r="FY133" i="1"/>
  <c r="FZ133" i="1"/>
  <c r="GA133" i="1"/>
  <c r="FT268" i="1"/>
  <c r="FK268" i="1" s="1"/>
  <c r="FU268" i="1"/>
  <c r="FV268" i="1"/>
  <c r="FW268" i="1"/>
  <c r="FX268" i="1"/>
  <c r="FY268" i="1"/>
  <c r="FZ268" i="1"/>
  <c r="GA268" i="1"/>
  <c r="FT179" i="1"/>
  <c r="FK179" i="1" s="1"/>
  <c r="FU179" i="1"/>
  <c r="FV179" i="1"/>
  <c r="FW179" i="1"/>
  <c r="FX179" i="1"/>
  <c r="FY179" i="1"/>
  <c r="FZ179" i="1"/>
  <c r="GA179" i="1"/>
  <c r="FT329" i="1"/>
  <c r="FK329" i="1" s="1"/>
  <c r="FU329" i="1"/>
  <c r="FV329" i="1"/>
  <c r="FW329" i="1"/>
  <c r="FX329" i="1"/>
  <c r="FY329" i="1"/>
  <c r="FZ329" i="1"/>
  <c r="GA329" i="1"/>
  <c r="FT306" i="1"/>
  <c r="FK306" i="1" s="1"/>
  <c r="FU306" i="1"/>
  <c r="FV306" i="1"/>
  <c r="FW306" i="1"/>
  <c r="FX306" i="1"/>
  <c r="FY306" i="1"/>
  <c r="FZ306" i="1"/>
  <c r="GA306" i="1"/>
  <c r="FT240" i="1"/>
  <c r="FK240" i="1" s="1"/>
  <c r="FU240" i="1"/>
  <c r="FV240" i="1"/>
  <c r="FW240" i="1"/>
  <c r="FX240" i="1"/>
  <c r="FY240" i="1"/>
  <c r="FZ240" i="1"/>
  <c r="GA240" i="1"/>
  <c r="FT131" i="1"/>
  <c r="FK131" i="1" s="1"/>
  <c r="FU131" i="1"/>
  <c r="FV131" i="1"/>
  <c r="FW131" i="1"/>
  <c r="FX131" i="1"/>
  <c r="FY131" i="1"/>
  <c r="FZ131" i="1"/>
  <c r="GA131" i="1"/>
  <c r="FT19" i="1"/>
  <c r="FK19" i="1" s="1"/>
  <c r="FU19" i="1"/>
  <c r="FV19" i="1"/>
  <c r="FW19" i="1"/>
  <c r="FX19" i="1"/>
  <c r="FY19" i="1"/>
  <c r="FZ19" i="1"/>
  <c r="GA19" i="1"/>
  <c r="FT181" i="1"/>
  <c r="FK181" i="1" s="1"/>
  <c r="FU181" i="1"/>
  <c r="FV181" i="1"/>
  <c r="FW181" i="1"/>
  <c r="FX181" i="1"/>
  <c r="FY181" i="1"/>
  <c r="FZ181" i="1"/>
  <c r="GA181" i="1"/>
  <c r="FT228" i="1"/>
  <c r="FK228" i="1" s="1"/>
  <c r="FU228" i="1"/>
  <c r="FV228" i="1"/>
  <c r="FW228" i="1"/>
  <c r="FX228" i="1"/>
  <c r="FY228" i="1"/>
  <c r="FZ228" i="1"/>
  <c r="GA228" i="1"/>
  <c r="FT101" i="1"/>
  <c r="FK101" i="1" s="1"/>
  <c r="FU101" i="1"/>
  <c r="FV101" i="1"/>
  <c r="FW101" i="1"/>
  <c r="FX101" i="1"/>
  <c r="FY101" i="1"/>
  <c r="FZ101" i="1"/>
  <c r="GA101" i="1"/>
  <c r="FT289" i="1"/>
  <c r="FK289" i="1" s="1"/>
  <c r="FU289" i="1"/>
  <c r="FV289" i="1"/>
  <c r="FW289" i="1"/>
  <c r="FX289" i="1"/>
  <c r="FY289" i="1"/>
  <c r="FZ289" i="1"/>
  <c r="GA289" i="1"/>
  <c r="FT62" i="1"/>
  <c r="FK62" i="1" s="1"/>
  <c r="FU62" i="1"/>
  <c r="FV62" i="1"/>
  <c r="FW62" i="1"/>
  <c r="FX62" i="1"/>
  <c r="FY62" i="1"/>
  <c r="FZ62" i="1"/>
  <c r="GA62" i="1"/>
  <c r="FT238" i="1"/>
  <c r="FK238" i="1" s="1"/>
  <c r="FU238" i="1"/>
  <c r="FV238" i="1"/>
  <c r="FW238" i="1"/>
  <c r="FX238" i="1"/>
  <c r="FY238" i="1"/>
  <c r="FZ238" i="1"/>
  <c r="GA238" i="1"/>
  <c r="FT8" i="1"/>
  <c r="FK8" i="1" s="1"/>
  <c r="FU8" i="1"/>
  <c r="FV8" i="1"/>
  <c r="FW8" i="1"/>
  <c r="FX8" i="1"/>
  <c r="FY8" i="1"/>
  <c r="FZ8" i="1"/>
  <c r="GA8" i="1"/>
  <c r="FT171" i="1"/>
  <c r="FK171" i="1" s="1"/>
  <c r="FU171" i="1"/>
  <c r="FV171" i="1"/>
  <c r="FW171" i="1"/>
  <c r="FX171" i="1"/>
  <c r="FY171" i="1"/>
  <c r="FZ171" i="1"/>
  <c r="GA171" i="1"/>
  <c r="FT295" i="1"/>
  <c r="FK295" i="1" s="1"/>
  <c r="FU295" i="1"/>
  <c r="FV295" i="1"/>
  <c r="FW295" i="1"/>
  <c r="FX295" i="1"/>
  <c r="FY295" i="1"/>
  <c r="FZ295" i="1"/>
  <c r="GA295" i="1"/>
  <c r="FT324" i="1"/>
  <c r="FK324" i="1" s="1"/>
  <c r="FU324" i="1"/>
  <c r="FV324" i="1"/>
  <c r="FW324" i="1"/>
  <c r="FX324" i="1"/>
  <c r="FY324" i="1"/>
  <c r="FZ324" i="1"/>
  <c r="GA324" i="1"/>
  <c r="FT173" i="1"/>
  <c r="FK173" i="1" s="1"/>
  <c r="FU173" i="1"/>
  <c r="FV173" i="1"/>
  <c r="FW173" i="1"/>
  <c r="FX173" i="1"/>
  <c r="FY173" i="1"/>
  <c r="FZ173" i="1"/>
  <c r="GA173" i="1"/>
  <c r="FT234" i="1"/>
  <c r="FK234" i="1" s="1"/>
  <c r="FU234" i="1"/>
  <c r="FV234" i="1"/>
  <c r="FW234" i="1"/>
  <c r="FX234" i="1"/>
  <c r="FY234" i="1"/>
  <c r="FZ234" i="1"/>
  <c r="GA234" i="1"/>
  <c r="FT270" i="1"/>
  <c r="FK270" i="1" s="1"/>
  <c r="FU270" i="1"/>
  <c r="FV270" i="1"/>
  <c r="FW270" i="1"/>
  <c r="FX270" i="1"/>
  <c r="FY270" i="1"/>
  <c r="FZ270" i="1"/>
  <c r="GA270" i="1"/>
  <c r="FT44" i="1"/>
  <c r="FK44" i="1" s="1"/>
  <c r="FU44" i="1"/>
  <c r="FV44" i="1"/>
  <c r="FW44" i="1"/>
  <c r="FX44" i="1"/>
  <c r="FY44" i="1"/>
  <c r="FZ44" i="1"/>
  <c r="GA44" i="1"/>
  <c r="FT59" i="1"/>
  <c r="FK59" i="1" s="1"/>
  <c r="FU59" i="1"/>
  <c r="FV59" i="1"/>
  <c r="FW59" i="1"/>
  <c r="FX59" i="1"/>
  <c r="FY59" i="1"/>
  <c r="FZ59" i="1"/>
  <c r="GA59" i="1"/>
  <c r="FT293" i="1"/>
  <c r="FK293" i="1" s="1"/>
  <c r="FU293" i="1"/>
  <c r="FV293" i="1"/>
  <c r="FW293" i="1"/>
  <c r="FX293" i="1"/>
  <c r="FY293" i="1"/>
  <c r="FZ293" i="1"/>
  <c r="GA293" i="1"/>
  <c r="FT29" i="1"/>
  <c r="FK29" i="1" s="1"/>
  <c r="FU29" i="1"/>
  <c r="FV29" i="1"/>
  <c r="FW29" i="1"/>
  <c r="FX29" i="1"/>
  <c r="FY29" i="1"/>
  <c r="FZ29" i="1"/>
  <c r="GA29" i="1"/>
  <c r="FT87" i="1"/>
  <c r="FK87" i="1" s="1"/>
  <c r="FU87" i="1"/>
  <c r="FV87" i="1"/>
  <c r="FW87" i="1"/>
  <c r="FX87" i="1"/>
  <c r="FY87" i="1"/>
  <c r="FZ87" i="1"/>
  <c r="GA87" i="1"/>
  <c r="FT151" i="1"/>
  <c r="FK151" i="1" s="1"/>
  <c r="FU151" i="1"/>
  <c r="FV151" i="1"/>
  <c r="FW151" i="1"/>
  <c r="FX151" i="1"/>
  <c r="FY151" i="1"/>
  <c r="FZ151" i="1"/>
  <c r="GA151" i="1"/>
  <c r="FT184" i="1"/>
  <c r="FK184" i="1" s="1"/>
  <c r="FU184" i="1"/>
  <c r="FV184" i="1"/>
  <c r="FW184" i="1"/>
  <c r="FX184" i="1"/>
  <c r="FY184" i="1"/>
  <c r="FZ184" i="1"/>
  <c r="GA184" i="1"/>
  <c r="FT294" i="1"/>
  <c r="FK294" i="1" s="1"/>
  <c r="FU294" i="1"/>
  <c r="FV294" i="1"/>
  <c r="FW294" i="1"/>
  <c r="FX294" i="1"/>
  <c r="FY294" i="1"/>
  <c r="FZ294" i="1"/>
  <c r="GA294" i="1"/>
  <c r="FT63" i="1"/>
  <c r="FK63" i="1" s="1"/>
  <c r="FU63" i="1"/>
  <c r="FV63" i="1"/>
  <c r="FW63" i="1"/>
  <c r="FX63" i="1"/>
  <c r="FY63" i="1"/>
  <c r="FZ63" i="1"/>
  <c r="GA63" i="1"/>
  <c r="FT197" i="1"/>
  <c r="FK197" i="1" s="1"/>
  <c r="FU197" i="1"/>
  <c r="FV197" i="1"/>
  <c r="FW197" i="1"/>
  <c r="FX197" i="1"/>
  <c r="FY197" i="1"/>
  <c r="FZ197" i="1"/>
  <c r="GA197" i="1"/>
  <c r="FT110" i="1"/>
  <c r="FK110" i="1" s="1"/>
  <c r="FU110" i="1"/>
  <c r="FV110" i="1"/>
  <c r="FW110" i="1"/>
  <c r="FX110" i="1"/>
  <c r="FY110" i="1"/>
  <c r="FZ110" i="1"/>
  <c r="GA110" i="1"/>
  <c r="FT320" i="1"/>
  <c r="FK320" i="1" s="1"/>
  <c r="FU320" i="1"/>
  <c r="FV320" i="1"/>
  <c r="FW320" i="1"/>
  <c r="FX320" i="1"/>
  <c r="FY320" i="1"/>
  <c r="FZ320" i="1"/>
  <c r="GA320" i="1"/>
  <c r="FT166" i="1"/>
  <c r="FK166" i="1" s="1"/>
  <c r="FU166" i="1"/>
  <c r="FV166" i="1"/>
  <c r="FW166" i="1"/>
  <c r="FX166" i="1"/>
  <c r="FY166" i="1"/>
  <c r="FZ166" i="1"/>
  <c r="GA166" i="1"/>
  <c r="FT269" i="1"/>
  <c r="FK269" i="1" s="1"/>
  <c r="FU269" i="1"/>
  <c r="FV269" i="1"/>
  <c r="FW269" i="1"/>
  <c r="FX269" i="1"/>
  <c r="FY269" i="1"/>
  <c r="FZ269" i="1"/>
  <c r="GA269" i="1"/>
  <c r="FT319" i="1"/>
  <c r="FK319" i="1" s="1"/>
  <c r="FU319" i="1"/>
  <c r="FV319" i="1"/>
  <c r="FW319" i="1"/>
  <c r="FX319" i="1"/>
  <c r="FY319" i="1"/>
  <c r="FZ319" i="1"/>
  <c r="GA319" i="1"/>
  <c r="FT125" i="1"/>
  <c r="FK125" i="1" s="1"/>
  <c r="FU125" i="1"/>
  <c r="FV125" i="1"/>
  <c r="FW125" i="1"/>
  <c r="FX125" i="1"/>
  <c r="FY125" i="1"/>
  <c r="FZ125" i="1"/>
  <c r="GA125" i="1"/>
  <c r="FT189" i="1"/>
  <c r="FK189" i="1" s="1"/>
  <c r="FU189" i="1"/>
  <c r="FV189" i="1"/>
  <c r="FW189" i="1"/>
  <c r="FX189" i="1"/>
  <c r="FY189" i="1"/>
  <c r="FZ189" i="1"/>
  <c r="GA189" i="1"/>
  <c r="FT58" i="1"/>
  <c r="FK58" i="1" s="1"/>
  <c r="FU58" i="1"/>
  <c r="FV58" i="1"/>
  <c r="FW58" i="1"/>
  <c r="FX58" i="1"/>
  <c r="FY58" i="1"/>
  <c r="FZ58" i="1"/>
  <c r="GA58" i="1"/>
  <c r="FT117" i="1"/>
  <c r="FK117" i="1" s="1"/>
  <c r="FU117" i="1"/>
  <c r="FV117" i="1"/>
  <c r="FW117" i="1"/>
  <c r="FX117" i="1"/>
  <c r="FY117" i="1"/>
  <c r="FZ117" i="1"/>
  <c r="GA117" i="1"/>
  <c r="FT118" i="1"/>
  <c r="FK118" i="1" s="1"/>
  <c r="FU118" i="1"/>
  <c r="FV118" i="1"/>
  <c r="FW118" i="1"/>
  <c r="FX118" i="1"/>
  <c r="FY118" i="1"/>
  <c r="FZ118" i="1"/>
  <c r="GA118" i="1"/>
  <c r="FT152" i="1"/>
  <c r="FK152" i="1" s="1"/>
  <c r="FU152" i="1"/>
  <c r="FV152" i="1"/>
  <c r="FW152" i="1"/>
  <c r="FX152" i="1"/>
  <c r="FY152" i="1"/>
  <c r="FZ152" i="1"/>
  <c r="GA152" i="1"/>
  <c r="FT162" i="1"/>
  <c r="FK162" i="1" s="1"/>
  <c r="FU162" i="1"/>
  <c r="FV162" i="1"/>
  <c r="FW162" i="1"/>
  <c r="FX162" i="1"/>
  <c r="FY162" i="1"/>
  <c r="FZ162" i="1"/>
  <c r="GA162" i="1"/>
  <c r="FT103" i="1"/>
  <c r="FK103" i="1" s="1"/>
  <c r="FU103" i="1"/>
  <c r="FV103" i="1"/>
  <c r="FW103" i="1"/>
  <c r="FX103" i="1"/>
  <c r="FY103" i="1"/>
  <c r="FZ103" i="1"/>
  <c r="GA103" i="1"/>
  <c r="FT123" i="1"/>
  <c r="FK123" i="1" s="1"/>
  <c r="FU123" i="1"/>
  <c r="FV123" i="1"/>
  <c r="FW123" i="1"/>
  <c r="FX123" i="1"/>
  <c r="FY123" i="1"/>
  <c r="FZ123" i="1"/>
  <c r="GA123" i="1"/>
  <c r="FT158" i="1"/>
  <c r="FK158" i="1" s="1"/>
  <c r="FU158" i="1"/>
  <c r="FV158" i="1"/>
  <c r="FW158" i="1"/>
  <c r="FX158" i="1"/>
  <c r="FY158" i="1"/>
  <c r="FZ158" i="1"/>
  <c r="GA158" i="1"/>
  <c r="FT7" i="1"/>
  <c r="FK7" i="1" s="1"/>
  <c r="FU7" i="1"/>
  <c r="FV7" i="1"/>
  <c r="FW7" i="1"/>
  <c r="FX7" i="1"/>
  <c r="FY7" i="1"/>
  <c r="FZ7" i="1"/>
  <c r="GA7" i="1"/>
  <c r="FT187" i="1"/>
  <c r="FK187" i="1" s="1"/>
  <c r="FU187" i="1"/>
  <c r="FV187" i="1"/>
  <c r="FW187" i="1"/>
  <c r="FX187" i="1"/>
  <c r="FY187" i="1"/>
  <c r="FZ187" i="1"/>
  <c r="GA187" i="1"/>
  <c r="FT191" i="1"/>
  <c r="FK191" i="1" s="1"/>
  <c r="FU191" i="1"/>
  <c r="FV191" i="1"/>
  <c r="FW191" i="1"/>
  <c r="FX191" i="1"/>
  <c r="FY191" i="1"/>
  <c r="FZ191" i="1"/>
  <c r="GA191" i="1"/>
  <c r="FT222" i="1"/>
  <c r="FK222" i="1" s="1"/>
  <c r="FU222" i="1"/>
  <c r="FV222" i="1"/>
  <c r="FW222" i="1"/>
  <c r="FX222" i="1"/>
  <c r="FY222" i="1"/>
  <c r="FZ222" i="1"/>
  <c r="GA222" i="1"/>
  <c r="FT23" i="1"/>
  <c r="FK23" i="1" s="1"/>
  <c r="FU23" i="1"/>
  <c r="FV23" i="1"/>
  <c r="FW23" i="1"/>
  <c r="FX23" i="1"/>
  <c r="FY23" i="1"/>
  <c r="FZ23" i="1"/>
  <c r="GA23" i="1"/>
  <c r="FT136" i="1"/>
  <c r="FK136" i="1" s="1"/>
  <c r="FU136" i="1"/>
  <c r="FV136" i="1"/>
  <c r="FW136" i="1"/>
  <c r="FX136" i="1"/>
  <c r="FY136" i="1"/>
  <c r="FZ136" i="1"/>
  <c r="GA136" i="1"/>
  <c r="FT40" i="1"/>
  <c r="FK40" i="1" s="1"/>
  <c r="FU40" i="1"/>
  <c r="FV40" i="1"/>
  <c r="FW40" i="1"/>
  <c r="FX40" i="1"/>
  <c r="FY40" i="1"/>
  <c r="FZ40" i="1"/>
  <c r="GA40" i="1"/>
  <c r="FT265" i="1"/>
  <c r="FK265" i="1" s="1"/>
  <c r="FU265" i="1"/>
  <c r="FV265" i="1"/>
  <c r="FW265" i="1"/>
  <c r="FX265" i="1"/>
  <c r="FY265" i="1"/>
  <c r="FZ265" i="1"/>
  <c r="GA265" i="1"/>
  <c r="FT4" i="1"/>
  <c r="FK4" i="1" s="1"/>
  <c r="FU4" i="1"/>
  <c r="FV4" i="1"/>
  <c r="FW4" i="1"/>
  <c r="FX4" i="1"/>
  <c r="FY4" i="1"/>
  <c r="FZ4" i="1"/>
  <c r="GA4" i="1"/>
  <c r="FT147" i="1"/>
  <c r="FK147" i="1" s="1"/>
  <c r="FU147" i="1"/>
  <c r="FV147" i="1"/>
  <c r="FW147" i="1"/>
  <c r="FX147" i="1"/>
  <c r="FY147" i="1"/>
  <c r="FZ147" i="1"/>
  <c r="GA147" i="1"/>
  <c r="FT321" i="1"/>
  <c r="FK321" i="1" s="1"/>
  <c r="FU321" i="1"/>
  <c r="FV321" i="1"/>
  <c r="FW321" i="1"/>
  <c r="FX321" i="1"/>
  <c r="FY321" i="1"/>
  <c r="FZ321" i="1"/>
  <c r="GA321" i="1"/>
  <c r="FT175" i="1"/>
  <c r="FK175" i="1" s="1"/>
  <c r="FU175" i="1"/>
  <c r="FV175" i="1"/>
  <c r="FW175" i="1"/>
  <c r="FX175" i="1"/>
  <c r="FY175" i="1"/>
  <c r="FZ175" i="1"/>
  <c r="GA175" i="1"/>
  <c r="FT176" i="1"/>
  <c r="FK176" i="1" s="1"/>
  <c r="FU176" i="1"/>
  <c r="FV176" i="1"/>
  <c r="FW176" i="1"/>
  <c r="FX176" i="1"/>
  <c r="FY176" i="1"/>
  <c r="FZ176" i="1"/>
  <c r="GA176" i="1"/>
  <c r="FT249" i="1"/>
  <c r="FK249" i="1" s="1"/>
  <c r="FU249" i="1"/>
  <c r="FV249" i="1"/>
  <c r="FW249" i="1"/>
  <c r="FX249" i="1"/>
  <c r="FY249" i="1"/>
  <c r="FZ249" i="1"/>
  <c r="GA249" i="1"/>
  <c r="FT309" i="1"/>
  <c r="FK309" i="1" s="1"/>
  <c r="FU309" i="1"/>
  <c r="FV309" i="1"/>
  <c r="FW309" i="1"/>
  <c r="FX309" i="1"/>
  <c r="FY309" i="1"/>
  <c r="FZ309" i="1"/>
  <c r="GA309" i="1"/>
  <c r="FT312" i="1"/>
  <c r="FK312" i="1" s="1"/>
  <c r="FU312" i="1"/>
  <c r="FV312" i="1"/>
  <c r="FW312" i="1"/>
  <c r="FX312" i="1"/>
  <c r="FY312" i="1"/>
  <c r="FZ312" i="1"/>
  <c r="GA312" i="1"/>
  <c r="FT322" i="1"/>
  <c r="FK322" i="1" s="1"/>
  <c r="FU322" i="1"/>
  <c r="FV322" i="1"/>
  <c r="FW322" i="1"/>
  <c r="FX322" i="1"/>
  <c r="FY322" i="1"/>
  <c r="FZ322" i="1"/>
  <c r="GA322" i="1"/>
  <c r="FT241" i="1"/>
  <c r="FK241" i="1" s="1"/>
  <c r="FU241" i="1"/>
  <c r="FV241" i="1"/>
  <c r="FW241" i="1"/>
  <c r="FX241" i="1"/>
  <c r="FY241" i="1"/>
  <c r="FZ241" i="1"/>
  <c r="GA241" i="1"/>
  <c r="FT266" i="1"/>
  <c r="FK266" i="1" s="1"/>
  <c r="FU266" i="1"/>
  <c r="FV266" i="1"/>
  <c r="FW266" i="1"/>
  <c r="FX266" i="1"/>
  <c r="FY266" i="1"/>
  <c r="FZ266" i="1"/>
  <c r="GA266" i="1"/>
  <c r="FT313" i="1"/>
  <c r="FK313" i="1" s="1"/>
  <c r="FU313" i="1"/>
  <c r="FV313" i="1"/>
  <c r="FW313" i="1"/>
  <c r="FX313" i="1"/>
  <c r="FY313" i="1"/>
  <c r="FZ313" i="1"/>
  <c r="GA313" i="1"/>
  <c r="FT34" i="1"/>
  <c r="FK34" i="1" s="1"/>
  <c r="FU34" i="1"/>
  <c r="FV34" i="1"/>
  <c r="FW34" i="1"/>
  <c r="FX34" i="1"/>
  <c r="FY34" i="1"/>
  <c r="FZ34" i="1"/>
  <c r="GA34" i="1"/>
  <c r="FT235" i="1"/>
  <c r="FK235" i="1" s="1"/>
  <c r="FU235" i="1"/>
  <c r="FV235" i="1"/>
  <c r="FW235" i="1"/>
  <c r="FX235" i="1"/>
  <c r="FY235" i="1"/>
  <c r="FZ235" i="1"/>
  <c r="GA235" i="1"/>
  <c r="FT52" i="1"/>
  <c r="FK52" i="1" s="1"/>
  <c r="FU52" i="1"/>
  <c r="FV52" i="1"/>
  <c r="FW52" i="1"/>
  <c r="FX52" i="1"/>
  <c r="FY52" i="1"/>
  <c r="FZ52" i="1"/>
  <c r="GA52" i="1"/>
  <c r="FT245" i="1"/>
  <c r="FK245" i="1" s="1"/>
  <c r="FU245" i="1"/>
  <c r="FV245" i="1"/>
  <c r="FW245" i="1"/>
  <c r="FX245" i="1"/>
  <c r="FY245" i="1"/>
  <c r="FZ245" i="1"/>
  <c r="GA245" i="1"/>
  <c r="FT84" i="1"/>
  <c r="FK84" i="1" s="1"/>
  <c r="FU84" i="1"/>
  <c r="FV84" i="1"/>
  <c r="FW84" i="1"/>
  <c r="FX84" i="1"/>
  <c r="FY84" i="1"/>
  <c r="FZ84" i="1"/>
  <c r="GA84" i="1"/>
  <c r="FT165" i="1"/>
  <c r="FK165" i="1" s="1"/>
  <c r="FU165" i="1"/>
  <c r="FV165" i="1"/>
  <c r="FW165" i="1"/>
  <c r="FX165" i="1"/>
  <c r="FY165" i="1"/>
  <c r="FZ165" i="1"/>
  <c r="GA165" i="1"/>
  <c r="FT37" i="1"/>
  <c r="FK37" i="1" s="1"/>
  <c r="FU37" i="1"/>
  <c r="FV37" i="1"/>
  <c r="FW37" i="1"/>
  <c r="FX37" i="1"/>
  <c r="FY37" i="1"/>
  <c r="FZ37" i="1"/>
  <c r="GA37" i="1"/>
  <c r="FT112" i="1"/>
  <c r="FK112" i="1" s="1"/>
  <c r="FU112" i="1"/>
  <c r="FV112" i="1"/>
  <c r="FW112" i="1"/>
  <c r="FX112" i="1"/>
  <c r="FY112" i="1"/>
  <c r="FZ112" i="1"/>
  <c r="GA112" i="1"/>
  <c r="FT161" i="1"/>
  <c r="FK161" i="1" s="1"/>
  <c r="FU161" i="1"/>
  <c r="FV161" i="1"/>
  <c r="FW161" i="1"/>
  <c r="FX161" i="1"/>
  <c r="FY161" i="1"/>
  <c r="FZ161" i="1"/>
  <c r="GA161" i="1"/>
  <c r="FT236" i="1"/>
  <c r="FK236" i="1" s="1"/>
  <c r="FU236" i="1"/>
  <c r="FV236" i="1"/>
  <c r="FW236" i="1"/>
  <c r="FX236" i="1"/>
  <c r="FY236" i="1"/>
  <c r="FZ236" i="1"/>
  <c r="GA236" i="1"/>
  <c r="FT45" i="1"/>
  <c r="FK45" i="1" s="1"/>
  <c r="FU45" i="1"/>
  <c r="FV45" i="1"/>
  <c r="FW45" i="1"/>
  <c r="FX45" i="1"/>
  <c r="FY45" i="1"/>
  <c r="FZ45" i="1"/>
  <c r="GA45" i="1"/>
  <c r="FT325" i="1"/>
  <c r="FK325" i="1" s="1"/>
  <c r="FU325" i="1"/>
  <c r="FV325" i="1"/>
  <c r="FW325" i="1"/>
  <c r="FX325" i="1"/>
  <c r="FY325" i="1"/>
  <c r="FZ325" i="1"/>
  <c r="GA325" i="1"/>
  <c r="FT30" i="1"/>
  <c r="FK30" i="1" s="1"/>
  <c r="FU30" i="1"/>
  <c r="FV30" i="1"/>
  <c r="FW30" i="1"/>
  <c r="FX30" i="1"/>
  <c r="FY30" i="1"/>
  <c r="FZ30" i="1"/>
  <c r="GA30" i="1"/>
  <c r="FT142" i="1"/>
  <c r="FK142" i="1" s="1"/>
  <c r="FU142" i="1"/>
  <c r="FV142" i="1"/>
  <c r="FW142" i="1"/>
  <c r="FX142" i="1"/>
  <c r="FY142" i="1"/>
  <c r="FZ142" i="1"/>
  <c r="GA142" i="1"/>
  <c r="FT284" i="1"/>
  <c r="FK284" i="1" s="1"/>
  <c r="FU284" i="1"/>
  <c r="FV284" i="1"/>
  <c r="FW284" i="1"/>
  <c r="FX284" i="1"/>
  <c r="FY284" i="1"/>
  <c r="FZ284" i="1"/>
  <c r="GA284" i="1"/>
  <c r="FT78" i="1"/>
  <c r="FK78" i="1" s="1"/>
  <c r="FU78" i="1"/>
  <c r="FV78" i="1"/>
  <c r="FW78" i="1"/>
  <c r="FX78" i="1"/>
  <c r="FY78" i="1"/>
  <c r="FZ78" i="1"/>
  <c r="GA78" i="1"/>
  <c r="FT261" i="1"/>
  <c r="FK261" i="1" s="1"/>
  <c r="FU261" i="1"/>
  <c r="FV261" i="1"/>
  <c r="FW261" i="1"/>
  <c r="FX261" i="1"/>
  <c r="FY261" i="1"/>
  <c r="FZ261" i="1"/>
  <c r="GA261" i="1"/>
  <c r="FT159" i="1"/>
  <c r="FK159" i="1" s="1"/>
  <c r="FU159" i="1"/>
  <c r="FV159" i="1"/>
  <c r="FW159" i="1"/>
  <c r="FX159" i="1"/>
  <c r="FY159" i="1"/>
  <c r="FZ159" i="1"/>
  <c r="GA159" i="1"/>
  <c r="FT250" i="1"/>
  <c r="FK250" i="1" s="1"/>
  <c r="FU250" i="1"/>
  <c r="FV250" i="1"/>
  <c r="FW250" i="1"/>
  <c r="FX250" i="1"/>
  <c r="FY250" i="1"/>
  <c r="FZ250" i="1"/>
  <c r="GA250" i="1"/>
  <c r="FT33" i="1"/>
  <c r="FK33" i="1" s="1"/>
  <c r="FU33" i="1"/>
  <c r="FV33" i="1"/>
  <c r="FW33" i="1"/>
  <c r="FX33" i="1"/>
  <c r="FY33" i="1"/>
  <c r="FZ33" i="1"/>
  <c r="GA33" i="1"/>
  <c r="FT170" i="1"/>
  <c r="FK170" i="1" s="1"/>
  <c r="FU170" i="1"/>
  <c r="FV170" i="1"/>
  <c r="FW170" i="1"/>
  <c r="FX170" i="1"/>
  <c r="FY170" i="1"/>
  <c r="FZ170" i="1"/>
  <c r="GA170" i="1"/>
  <c r="FT195" i="1"/>
  <c r="FK195" i="1" s="1"/>
  <c r="FU195" i="1"/>
  <c r="FV195" i="1"/>
  <c r="FW195" i="1"/>
  <c r="FX195" i="1"/>
  <c r="FY195" i="1"/>
  <c r="FZ195" i="1"/>
  <c r="GA195" i="1"/>
  <c r="FT82" i="1"/>
  <c r="FK82" i="1" s="1"/>
  <c r="FU82" i="1"/>
  <c r="FV82" i="1"/>
  <c r="FW82" i="1"/>
  <c r="FX82" i="1"/>
  <c r="FY82" i="1"/>
  <c r="FZ82" i="1"/>
  <c r="GA82" i="1"/>
  <c r="FT149" i="1"/>
  <c r="FK149" i="1" s="1"/>
  <c r="FU149" i="1"/>
  <c r="FV149" i="1"/>
  <c r="FW149" i="1"/>
  <c r="FX149" i="1"/>
  <c r="FY149" i="1"/>
  <c r="FZ149" i="1"/>
  <c r="GA149" i="1"/>
  <c r="FT318" i="1"/>
  <c r="FK318" i="1" s="1"/>
  <c r="FU318" i="1"/>
  <c r="FV318" i="1"/>
  <c r="FW318" i="1"/>
  <c r="FX318" i="1"/>
  <c r="FY318" i="1"/>
  <c r="FZ318" i="1"/>
  <c r="GA318" i="1"/>
  <c r="FT18" i="1"/>
  <c r="FK18" i="1" s="1"/>
  <c r="FU18" i="1"/>
  <c r="FV18" i="1"/>
  <c r="FW18" i="1"/>
  <c r="FX18" i="1"/>
  <c r="FY18" i="1"/>
  <c r="FZ18" i="1"/>
  <c r="GA18" i="1"/>
  <c r="FT46" i="1"/>
  <c r="FK46" i="1" s="1"/>
  <c r="FU46" i="1"/>
  <c r="FV46" i="1"/>
  <c r="FW46" i="1"/>
  <c r="FX46" i="1"/>
  <c r="FY46" i="1"/>
  <c r="FZ46" i="1"/>
  <c r="GA46" i="1"/>
  <c r="FT47" i="1"/>
  <c r="FK47" i="1" s="1"/>
  <c r="FU47" i="1"/>
  <c r="FV47" i="1"/>
  <c r="FW47" i="1"/>
  <c r="FX47" i="1"/>
  <c r="FY47" i="1"/>
  <c r="FZ47" i="1"/>
  <c r="GA47" i="1"/>
  <c r="FT48" i="1"/>
  <c r="FK48" i="1" s="1"/>
  <c r="FU48" i="1"/>
  <c r="FV48" i="1"/>
  <c r="FW48" i="1"/>
  <c r="FX48" i="1"/>
  <c r="FY48" i="1"/>
  <c r="FZ48" i="1"/>
  <c r="GA48" i="1"/>
  <c r="FT141" i="1"/>
  <c r="FK141" i="1" s="1"/>
  <c r="FU141" i="1"/>
  <c r="FV141" i="1"/>
  <c r="FW141" i="1"/>
  <c r="FX141" i="1"/>
  <c r="FY141" i="1"/>
  <c r="FZ141" i="1"/>
  <c r="GA141" i="1"/>
  <c r="FT182" i="1"/>
  <c r="FK182" i="1" s="1"/>
  <c r="FU182" i="1"/>
  <c r="FV182" i="1"/>
  <c r="FW182" i="1"/>
  <c r="FX182" i="1"/>
  <c r="FY182" i="1"/>
  <c r="FZ182" i="1"/>
  <c r="GA182" i="1"/>
  <c r="FT237" i="1"/>
  <c r="FK237" i="1" s="1"/>
  <c r="FU237" i="1"/>
  <c r="FV237" i="1"/>
  <c r="FW237" i="1"/>
  <c r="FX237" i="1"/>
  <c r="FY237" i="1"/>
  <c r="FZ237" i="1"/>
  <c r="GA237" i="1"/>
  <c r="FT256" i="1"/>
  <c r="FK256" i="1" s="1"/>
  <c r="FU256" i="1"/>
  <c r="FV256" i="1"/>
  <c r="FW256" i="1"/>
  <c r="FX256" i="1"/>
  <c r="FY256" i="1"/>
  <c r="FZ256" i="1"/>
  <c r="GA256" i="1"/>
  <c r="FT288" i="1"/>
  <c r="FK288" i="1" s="1"/>
  <c r="FU288" i="1"/>
  <c r="FV288" i="1"/>
  <c r="FW288" i="1"/>
  <c r="FX288" i="1"/>
  <c r="FY288" i="1"/>
  <c r="FZ288" i="1"/>
  <c r="GA288" i="1"/>
  <c r="FT315" i="1"/>
  <c r="FK315" i="1" s="1"/>
  <c r="FU315" i="1"/>
  <c r="FV315" i="1"/>
  <c r="FW315" i="1"/>
  <c r="FX315" i="1"/>
  <c r="FY315" i="1"/>
  <c r="FZ315" i="1"/>
  <c r="GA315" i="1"/>
  <c r="FT17" i="1"/>
  <c r="FK17" i="1" s="1"/>
  <c r="FU17" i="1"/>
  <c r="FV17" i="1"/>
  <c r="FW17" i="1"/>
  <c r="FX17" i="1"/>
  <c r="FY17" i="1"/>
  <c r="FZ17" i="1"/>
  <c r="GA17" i="1"/>
  <c r="FT192" i="1"/>
  <c r="FK192" i="1" s="1"/>
  <c r="FU192" i="1"/>
  <c r="FV192" i="1"/>
  <c r="FW192" i="1"/>
  <c r="FX192" i="1"/>
  <c r="FY192" i="1"/>
  <c r="FZ192" i="1"/>
  <c r="GA192" i="1"/>
  <c r="FT9" i="1"/>
  <c r="FK9" i="1" s="1"/>
  <c r="FU9" i="1"/>
  <c r="FV9" i="1"/>
  <c r="FW9" i="1"/>
  <c r="FX9" i="1"/>
  <c r="FY9" i="1"/>
  <c r="FZ9" i="1"/>
  <c r="GA9" i="1"/>
  <c r="FT12" i="1"/>
  <c r="FK12" i="1" s="1"/>
  <c r="FU12" i="1"/>
  <c r="FV12" i="1"/>
  <c r="FW12" i="1"/>
  <c r="FX12" i="1"/>
  <c r="FY12" i="1"/>
  <c r="FZ12" i="1"/>
  <c r="GA12" i="1"/>
  <c r="FT280" i="1"/>
  <c r="FK280" i="1" s="1"/>
  <c r="FU280" i="1"/>
  <c r="FV280" i="1"/>
  <c r="FW280" i="1"/>
  <c r="FX280" i="1"/>
  <c r="FY280" i="1"/>
  <c r="FZ280" i="1"/>
  <c r="GA280" i="1"/>
  <c r="FT57" i="1"/>
  <c r="FK57" i="1" s="1"/>
  <c r="FU57" i="1"/>
  <c r="FV57" i="1"/>
  <c r="FW57" i="1"/>
  <c r="FX57" i="1"/>
  <c r="FY57" i="1"/>
  <c r="FZ57" i="1"/>
  <c r="GA57" i="1"/>
  <c r="FT145" i="1"/>
  <c r="FK145" i="1" s="1"/>
  <c r="FU145" i="1"/>
  <c r="FV145" i="1"/>
  <c r="FW145" i="1"/>
  <c r="FX145" i="1"/>
  <c r="FY145" i="1"/>
  <c r="FZ145" i="1"/>
  <c r="GA145" i="1"/>
  <c r="FT273" i="1"/>
  <c r="FK273" i="1" s="1"/>
  <c r="FU273" i="1"/>
  <c r="FV273" i="1"/>
  <c r="FW273" i="1"/>
  <c r="FX273" i="1"/>
  <c r="FY273" i="1"/>
  <c r="FZ273" i="1"/>
  <c r="GA273" i="1"/>
  <c r="FT26" i="1"/>
  <c r="FK26" i="1" s="1"/>
  <c r="FU26" i="1"/>
  <c r="FV26" i="1"/>
  <c r="FW26" i="1"/>
  <c r="FX26" i="1"/>
  <c r="FY26" i="1"/>
  <c r="FZ26" i="1"/>
  <c r="GA26" i="1"/>
  <c r="FT31" i="1"/>
  <c r="FK31" i="1" s="1"/>
  <c r="FU31" i="1"/>
  <c r="FV31" i="1"/>
  <c r="FW31" i="1"/>
  <c r="FX31" i="1"/>
  <c r="FY31" i="1"/>
  <c r="FZ31" i="1"/>
  <c r="GA31" i="1"/>
  <c r="FT66" i="1"/>
  <c r="FK66" i="1" s="1"/>
  <c r="FU66" i="1"/>
  <c r="FV66" i="1"/>
  <c r="FW66" i="1"/>
  <c r="FX66" i="1"/>
  <c r="FY66" i="1"/>
  <c r="FZ66" i="1"/>
  <c r="GA66" i="1"/>
  <c r="FT75" i="1"/>
  <c r="FK75" i="1" s="1"/>
  <c r="FU75" i="1"/>
  <c r="FV75" i="1"/>
  <c r="FW75" i="1"/>
  <c r="FX75" i="1"/>
  <c r="FY75" i="1"/>
  <c r="FZ75" i="1"/>
  <c r="GA75" i="1"/>
  <c r="FT100" i="1"/>
  <c r="FK100" i="1" s="1"/>
  <c r="FU100" i="1"/>
  <c r="FV100" i="1"/>
  <c r="FW100" i="1"/>
  <c r="FX100" i="1"/>
  <c r="FY100" i="1"/>
  <c r="FZ100" i="1"/>
  <c r="GA100" i="1"/>
  <c r="FT61" i="1"/>
  <c r="FK61" i="1" s="1"/>
  <c r="FU61" i="1"/>
  <c r="FV61" i="1"/>
  <c r="FW61" i="1"/>
  <c r="FX61" i="1"/>
  <c r="FY61" i="1"/>
  <c r="FZ61" i="1"/>
  <c r="GA61" i="1"/>
  <c r="FT119" i="1"/>
  <c r="FK119" i="1" s="1"/>
  <c r="FU119" i="1"/>
  <c r="FV119" i="1"/>
  <c r="FW119" i="1"/>
  <c r="FX119" i="1"/>
  <c r="FY119" i="1"/>
  <c r="FZ119" i="1"/>
  <c r="GA119" i="1"/>
  <c r="FT55" i="1"/>
  <c r="FK55" i="1" s="1"/>
  <c r="FU55" i="1"/>
  <c r="FV55" i="1"/>
  <c r="FW55" i="1"/>
  <c r="FX55" i="1"/>
  <c r="FY55" i="1"/>
  <c r="FZ55" i="1"/>
  <c r="GA55" i="1"/>
  <c r="FT127" i="1"/>
  <c r="FK127" i="1" s="1"/>
  <c r="FU127" i="1"/>
  <c r="FV127" i="1"/>
  <c r="FW127" i="1"/>
  <c r="FX127" i="1"/>
  <c r="FY127" i="1"/>
  <c r="FZ127" i="1"/>
  <c r="GA127" i="1"/>
  <c r="FT299" i="1"/>
  <c r="FK299" i="1" s="1"/>
  <c r="FU299" i="1"/>
  <c r="FV299" i="1"/>
  <c r="FW299" i="1"/>
  <c r="FX299" i="1"/>
  <c r="FY299" i="1"/>
  <c r="FZ299" i="1"/>
  <c r="GA299" i="1"/>
  <c r="FT64" i="1"/>
  <c r="FK64" i="1" s="1"/>
  <c r="FU64" i="1"/>
  <c r="FV64" i="1"/>
  <c r="FW64" i="1"/>
  <c r="FX64" i="1"/>
  <c r="FY64" i="1"/>
  <c r="FZ64" i="1"/>
  <c r="GA64" i="1"/>
  <c r="FT278" i="1"/>
  <c r="FK278" i="1" s="1"/>
  <c r="FU278" i="1"/>
  <c r="FV278" i="1"/>
  <c r="FW278" i="1"/>
  <c r="FX278" i="1"/>
  <c r="FY278" i="1"/>
  <c r="FZ278" i="1"/>
  <c r="GA278" i="1"/>
  <c r="FT285" i="1"/>
  <c r="FK285" i="1" s="1"/>
  <c r="FU285" i="1"/>
  <c r="FV285" i="1"/>
  <c r="FW285" i="1"/>
  <c r="FX285" i="1"/>
  <c r="FY285" i="1"/>
  <c r="FZ285" i="1"/>
  <c r="GA285" i="1"/>
  <c r="FT303" i="1"/>
  <c r="FK303" i="1" s="1"/>
  <c r="FU303" i="1"/>
  <c r="FV303" i="1"/>
  <c r="FW303" i="1"/>
  <c r="FX303" i="1"/>
  <c r="FY303" i="1"/>
  <c r="FZ303" i="1"/>
  <c r="GA303" i="1"/>
  <c r="FT124" i="1"/>
  <c r="FK124" i="1" s="1"/>
  <c r="FU124" i="1"/>
  <c r="FV124" i="1"/>
  <c r="FW124" i="1"/>
  <c r="FX124" i="1"/>
  <c r="FY124" i="1"/>
  <c r="FZ124" i="1"/>
  <c r="GA124" i="1"/>
  <c r="FT305" i="1"/>
  <c r="FK305" i="1" s="1"/>
  <c r="FU305" i="1"/>
  <c r="FV305" i="1"/>
  <c r="FW305" i="1"/>
  <c r="FX305" i="1"/>
  <c r="FY305" i="1"/>
  <c r="FZ305" i="1"/>
  <c r="GA305" i="1"/>
  <c r="FT199" i="1"/>
  <c r="FK199" i="1" s="1"/>
  <c r="FU199" i="1"/>
  <c r="FV199" i="1"/>
  <c r="FW199" i="1"/>
  <c r="FX199" i="1"/>
  <c r="FY199" i="1"/>
  <c r="FZ199" i="1"/>
  <c r="GA199" i="1"/>
  <c r="FT28" i="1"/>
  <c r="FK28" i="1" s="1"/>
  <c r="FU28" i="1"/>
  <c r="FV28" i="1"/>
  <c r="FW28" i="1"/>
  <c r="FX28" i="1"/>
  <c r="FY28" i="1"/>
  <c r="FZ28" i="1"/>
  <c r="GA28" i="1"/>
  <c r="FT86" i="1"/>
  <c r="FK86" i="1" s="1"/>
  <c r="FU86" i="1"/>
  <c r="FV86" i="1"/>
  <c r="FW86" i="1"/>
  <c r="FX86" i="1"/>
  <c r="FY86" i="1"/>
  <c r="FZ86" i="1"/>
  <c r="GA86" i="1"/>
  <c r="FT144" i="1"/>
  <c r="FK144" i="1" s="1"/>
  <c r="FU144" i="1"/>
  <c r="FV144" i="1"/>
  <c r="FW144" i="1"/>
  <c r="FX144" i="1"/>
  <c r="FY144" i="1"/>
  <c r="FZ144" i="1"/>
  <c r="GA144" i="1"/>
  <c r="FT210" i="1"/>
  <c r="FK210" i="1" s="1"/>
  <c r="FU210" i="1"/>
  <c r="FV210" i="1"/>
  <c r="FW210" i="1"/>
  <c r="FX210" i="1"/>
  <c r="FY210" i="1"/>
  <c r="FZ210" i="1"/>
  <c r="GA210" i="1"/>
  <c r="FT6" i="1"/>
  <c r="FK6" i="1" s="1"/>
  <c r="FU6" i="1"/>
  <c r="FV6" i="1"/>
  <c r="FW6" i="1"/>
  <c r="FX6" i="1"/>
  <c r="FY6" i="1"/>
  <c r="FZ6" i="1"/>
  <c r="GA6" i="1"/>
  <c r="FT204" i="1"/>
  <c r="FK204" i="1" s="1"/>
  <c r="FU204" i="1"/>
  <c r="FV204" i="1"/>
  <c r="FW204" i="1"/>
  <c r="FX204" i="1"/>
  <c r="FY204" i="1"/>
  <c r="FZ204" i="1"/>
  <c r="GA204" i="1"/>
  <c r="FT292" i="1"/>
  <c r="FK292" i="1" s="1"/>
  <c r="FU292" i="1"/>
  <c r="FV292" i="1"/>
  <c r="FW292" i="1"/>
  <c r="FX292" i="1"/>
  <c r="FY292" i="1"/>
  <c r="FZ292" i="1"/>
  <c r="GA292" i="1"/>
  <c r="FT272" i="1"/>
  <c r="FK272" i="1" s="1"/>
  <c r="FU272" i="1"/>
  <c r="FV272" i="1"/>
  <c r="FW272" i="1"/>
  <c r="FX272" i="1"/>
  <c r="FY272" i="1"/>
  <c r="FZ272" i="1"/>
  <c r="GA272" i="1"/>
  <c r="FT290" i="1"/>
  <c r="FK290" i="1" s="1"/>
  <c r="FU290" i="1"/>
  <c r="FV290" i="1"/>
  <c r="FW290" i="1"/>
  <c r="FX290" i="1"/>
  <c r="FY290" i="1"/>
  <c r="FZ290" i="1"/>
  <c r="GA290" i="1"/>
  <c r="FT99" i="1"/>
  <c r="FK99" i="1" s="1"/>
  <c r="FU99" i="1"/>
  <c r="FV99" i="1"/>
  <c r="FW99" i="1"/>
  <c r="FX99" i="1"/>
  <c r="FY99" i="1"/>
  <c r="FZ99" i="1"/>
  <c r="GA99" i="1"/>
  <c r="FT174" i="1"/>
  <c r="FK174" i="1" s="1"/>
  <c r="FU174" i="1"/>
  <c r="FV174" i="1"/>
  <c r="FW174" i="1"/>
  <c r="FX174" i="1"/>
  <c r="FY174" i="1"/>
  <c r="FZ174" i="1"/>
  <c r="GA174" i="1"/>
  <c r="FT242" i="1"/>
  <c r="FK242" i="1" s="1"/>
  <c r="FU242" i="1"/>
  <c r="FV242" i="1"/>
  <c r="FW242" i="1"/>
  <c r="FX242" i="1"/>
  <c r="FY242" i="1"/>
  <c r="FZ242" i="1"/>
  <c r="GA242" i="1"/>
  <c r="FT304" i="1"/>
  <c r="FK304" i="1" s="1"/>
  <c r="FU304" i="1"/>
  <c r="FV304" i="1"/>
  <c r="FW304" i="1"/>
  <c r="FX304" i="1"/>
  <c r="FY304" i="1"/>
  <c r="FZ304" i="1"/>
  <c r="GA304" i="1"/>
  <c r="FT20" i="1"/>
  <c r="FK20" i="1" s="1"/>
  <c r="FU20" i="1"/>
  <c r="FV20" i="1"/>
  <c r="FW20" i="1"/>
  <c r="FX20" i="1"/>
  <c r="FY20" i="1"/>
  <c r="FZ20" i="1"/>
  <c r="GA20" i="1"/>
  <c r="FT95" i="1"/>
  <c r="FK95" i="1" s="1"/>
  <c r="FU95" i="1"/>
  <c r="FV95" i="1"/>
  <c r="FW95" i="1"/>
  <c r="FX95" i="1"/>
  <c r="FY95" i="1"/>
  <c r="FZ95" i="1"/>
  <c r="GA95" i="1"/>
  <c r="FT97" i="1"/>
  <c r="FK97" i="1" s="1"/>
  <c r="FU97" i="1"/>
  <c r="FV97" i="1"/>
  <c r="FW97" i="1"/>
  <c r="FX97" i="1"/>
  <c r="FY97" i="1"/>
  <c r="FZ97" i="1"/>
  <c r="GA97" i="1"/>
  <c r="FT79" i="1"/>
  <c r="FK79" i="1" s="1"/>
  <c r="FU79" i="1"/>
  <c r="FV79" i="1"/>
  <c r="FW79" i="1"/>
  <c r="FX79" i="1"/>
  <c r="FY79" i="1"/>
  <c r="FZ79" i="1"/>
  <c r="GA79" i="1"/>
  <c r="FT54" i="1"/>
  <c r="FK54" i="1" s="1"/>
  <c r="FU54" i="1"/>
  <c r="FV54" i="1"/>
  <c r="FW54" i="1"/>
  <c r="FX54" i="1"/>
  <c r="FY54" i="1"/>
  <c r="FZ54" i="1"/>
  <c r="GA54" i="1"/>
  <c r="FT60" i="1"/>
  <c r="FK60" i="1" s="1"/>
  <c r="FU60" i="1"/>
  <c r="FV60" i="1"/>
  <c r="FW60" i="1"/>
  <c r="FX60" i="1"/>
  <c r="FY60" i="1"/>
  <c r="FZ60" i="1"/>
  <c r="GA60" i="1"/>
  <c r="FT217" i="1"/>
  <c r="FK217" i="1" s="1"/>
  <c r="FU217" i="1"/>
  <c r="FV217" i="1"/>
  <c r="FW217" i="1"/>
  <c r="FX217" i="1"/>
  <c r="FY217" i="1"/>
  <c r="FZ217" i="1"/>
  <c r="GA217" i="1"/>
  <c r="FT260" i="1"/>
  <c r="FK260" i="1" s="1"/>
  <c r="FU260" i="1"/>
  <c r="FV260" i="1"/>
  <c r="FW260" i="1"/>
  <c r="FX260" i="1"/>
  <c r="FY260" i="1"/>
  <c r="FZ260" i="1"/>
  <c r="GA260" i="1"/>
  <c r="FT14" i="1"/>
  <c r="FK14" i="1" s="1"/>
  <c r="FU14" i="1"/>
  <c r="FV14" i="1"/>
  <c r="FW14" i="1"/>
  <c r="FX14" i="1"/>
  <c r="FY14" i="1"/>
  <c r="FZ14" i="1"/>
  <c r="GA14" i="1"/>
  <c r="FT227" i="1"/>
  <c r="FK227" i="1" s="1"/>
  <c r="FU227" i="1"/>
  <c r="FV227" i="1"/>
  <c r="FW227" i="1"/>
  <c r="FX227" i="1"/>
  <c r="FY227" i="1"/>
  <c r="FZ227" i="1"/>
  <c r="GA227" i="1"/>
  <c r="FT3" i="1"/>
  <c r="FK3" i="1" s="1"/>
  <c r="FU3" i="1"/>
  <c r="FV3" i="1"/>
  <c r="FW3" i="1"/>
  <c r="FX3" i="1"/>
  <c r="FY3" i="1"/>
  <c r="FZ3" i="1"/>
  <c r="GA3" i="1"/>
  <c r="FT219" i="1"/>
  <c r="FK219" i="1" s="1"/>
  <c r="FU219" i="1"/>
  <c r="FV219" i="1"/>
  <c r="FW219" i="1"/>
  <c r="FX219" i="1"/>
  <c r="FY219" i="1"/>
  <c r="FZ219" i="1"/>
  <c r="GA219" i="1"/>
  <c r="FT153" i="1"/>
  <c r="FK153" i="1" s="1"/>
  <c r="FU153" i="1"/>
  <c r="FV153" i="1"/>
  <c r="FW153" i="1"/>
  <c r="FX153" i="1"/>
  <c r="FY153" i="1"/>
  <c r="FZ153" i="1"/>
  <c r="GA153" i="1"/>
  <c r="FT167" i="1"/>
  <c r="FK167" i="1" s="1"/>
  <c r="FU167" i="1"/>
  <c r="FV167" i="1"/>
  <c r="FW167" i="1"/>
  <c r="FX167" i="1"/>
  <c r="FY167" i="1"/>
  <c r="FZ167" i="1"/>
  <c r="GA167" i="1"/>
  <c r="FT255" i="1"/>
  <c r="FK255" i="1" s="1"/>
  <c r="FU255" i="1"/>
  <c r="FV255" i="1"/>
  <c r="FW255" i="1"/>
  <c r="FX255" i="1"/>
  <c r="FY255" i="1"/>
  <c r="FZ255" i="1"/>
  <c r="GA255" i="1"/>
  <c r="FT300" i="1"/>
  <c r="FK300" i="1" s="1"/>
  <c r="FU300" i="1"/>
  <c r="FV300" i="1"/>
  <c r="FW300" i="1"/>
  <c r="FX300" i="1"/>
  <c r="FY300" i="1"/>
  <c r="FZ300" i="1"/>
  <c r="GA300" i="1"/>
  <c r="FT328" i="1"/>
  <c r="FK328" i="1" s="1"/>
  <c r="FU328" i="1"/>
  <c r="FV328" i="1"/>
  <c r="FW328" i="1"/>
  <c r="FX328" i="1"/>
  <c r="FY328" i="1"/>
  <c r="FZ328" i="1"/>
  <c r="GA328" i="1"/>
  <c r="FT15" i="1"/>
  <c r="FK15" i="1" s="1"/>
  <c r="FU15" i="1"/>
  <c r="FV15" i="1"/>
  <c r="FW15" i="1"/>
  <c r="FX15" i="1"/>
  <c r="FY15" i="1"/>
  <c r="FZ15" i="1"/>
  <c r="GA15" i="1"/>
  <c r="FT116" i="1"/>
  <c r="FK116" i="1" s="1"/>
  <c r="FU116" i="1"/>
  <c r="FV116" i="1"/>
  <c r="FW116" i="1"/>
  <c r="FX116" i="1"/>
  <c r="FY116" i="1"/>
  <c r="FZ116" i="1"/>
  <c r="GA116" i="1"/>
  <c r="FT247" i="1"/>
  <c r="FK247" i="1" s="1"/>
  <c r="FU247" i="1"/>
  <c r="FV247" i="1"/>
  <c r="FW247" i="1"/>
  <c r="FX247" i="1"/>
  <c r="FY247" i="1"/>
  <c r="FZ247" i="1"/>
  <c r="GA247" i="1"/>
  <c r="FT262" i="1"/>
  <c r="FK262" i="1" s="1"/>
  <c r="FU262" i="1"/>
  <c r="FV262" i="1"/>
  <c r="FW262" i="1"/>
  <c r="FX262" i="1"/>
  <c r="FY262" i="1"/>
  <c r="FZ262" i="1"/>
  <c r="GA262" i="1"/>
  <c r="FT81" i="1"/>
  <c r="FK81" i="1" s="1"/>
  <c r="FU81" i="1"/>
  <c r="FV81" i="1"/>
  <c r="FW81" i="1"/>
  <c r="FX81" i="1"/>
  <c r="FY81" i="1"/>
  <c r="FZ81" i="1"/>
  <c r="GA81" i="1"/>
  <c r="FT156" i="1"/>
  <c r="FK156" i="1" s="1"/>
  <c r="FU156" i="1"/>
  <c r="FV156" i="1"/>
  <c r="FW156" i="1"/>
  <c r="FX156" i="1"/>
  <c r="FY156" i="1"/>
  <c r="FZ156" i="1"/>
  <c r="GA156" i="1"/>
  <c r="FT194" i="1"/>
  <c r="FK194" i="1" s="1"/>
  <c r="FU194" i="1"/>
  <c r="FV194" i="1"/>
  <c r="FW194" i="1"/>
  <c r="FX194" i="1"/>
  <c r="FY194" i="1"/>
  <c r="FZ194" i="1"/>
  <c r="GA194" i="1"/>
  <c r="FT226" i="1"/>
  <c r="FK226" i="1" s="1"/>
  <c r="FU226" i="1"/>
  <c r="FV226" i="1"/>
  <c r="FW226" i="1"/>
  <c r="FX226" i="1"/>
  <c r="FY226" i="1"/>
  <c r="FZ226" i="1"/>
  <c r="GA226" i="1"/>
  <c r="FT330" i="1"/>
  <c r="FK330" i="1" s="1"/>
  <c r="FU330" i="1"/>
  <c r="FV330" i="1"/>
  <c r="FW330" i="1"/>
  <c r="FX330" i="1"/>
  <c r="FY330" i="1"/>
  <c r="FZ330" i="1"/>
  <c r="GA330" i="1"/>
  <c r="FT73" i="1"/>
  <c r="FK73" i="1" s="1"/>
  <c r="FU73" i="1"/>
  <c r="FV73" i="1"/>
  <c r="FW73" i="1"/>
  <c r="FX73" i="1"/>
  <c r="FY73" i="1"/>
  <c r="FZ73" i="1"/>
  <c r="GA73" i="1"/>
  <c r="FT157" i="1"/>
  <c r="FK157" i="1" s="1"/>
  <c r="FU157" i="1"/>
  <c r="FV157" i="1"/>
  <c r="FW157" i="1"/>
  <c r="FX157" i="1"/>
  <c r="FY157" i="1"/>
  <c r="FZ157" i="1"/>
  <c r="GA157" i="1"/>
  <c r="FT244" i="1"/>
  <c r="FK244" i="1" s="1"/>
  <c r="FU244" i="1"/>
  <c r="FV244" i="1"/>
  <c r="FW244" i="1"/>
  <c r="FX244" i="1"/>
  <c r="FY244" i="1"/>
  <c r="FZ244" i="1"/>
  <c r="GA244" i="1"/>
  <c r="FT225" i="1"/>
  <c r="FK225" i="1" s="1"/>
  <c r="FU225" i="1"/>
  <c r="FV225" i="1"/>
  <c r="FW225" i="1"/>
  <c r="FX225" i="1"/>
  <c r="FY225" i="1"/>
  <c r="FZ225" i="1"/>
  <c r="GA225" i="1"/>
  <c r="FT51" i="1"/>
  <c r="FK51" i="1" s="1"/>
  <c r="FU51" i="1"/>
  <c r="FV51" i="1"/>
  <c r="FW51" i="1"/>
  <c r="FX51" i="1"/>
  <c r="FY51" i="1"/>
  <c r="FZ51" i="1"/>
  <c r="GA51" i="1"/>
  <c r="FT137" i="1"/>
  <c r="FK137" i="1" s="1"/>
  <c r="FU137" i="1"/>
  <c r="FV137" i="1"/>
  <c r="FW137" i="1"/>
  <c r="FX137" i="1"/>
  <c r="FY137" i="1"/>
  <c r="FZ137" i="1"/>
  <c r="GA137" i="1"/>
  <c r="FT146" i="1"/>
  <c r="FK146" i="1" s="1"/>
  <c r="FU146" i="1"/>
  <c r="FV146" i="1"/>
  <c r="FW146" i="1"/>
  <c r="FX146" i="1"/>
  <c r="FY146" i="1"/>
  <c r="FZ146" i="1"/>
  <c r="GA146" i="1"/>
  <c r="FT263" i="1"/>
  <c r="FK263" i="1" s="1"/>
  <c r="FU263" i="1"/>
  <c r="FV263" i="1"/>
  <c r="FW263" i="1"/>
  <c r="FX263" i="1"/>
  <c r="FY263" i="1"/>
  <c r="FZ263" i="1"/>
  <c r="GA263" i="1"/>
  <c r="FT287" i="1"/>
  <c r="FK287" i="1" s="1"/>
  <c r="FU287" i="1"/>
  <c r="FV287" i="1"/>
  <c r="FW287" i="1"/>
  <c r="FX287" i="1"/>
  <c r="FY287" i="1"/>
  <c r="FZ287" i="1"/>
  <c r="GA287" i="1"/>
  <c r="FT128" i="1"/>
  <c r="FK128" i="1" s="1"/>
  <c r="FU128" i="1"/>
  <c r="FV128" i="1"/>
  <c r="FW128" i="1"/>
  <c r="FX128" i="1"/>
  <c r="FY128" i="1"/>
  <c r="FZ128" i="1"/>
  <c r="GA128" i="1"/>
  <c r="FT258" i="1"/>
  <c r="FK258" i="1" s="1"/>
  <c r="FU258" i="1"/>
  <c r="FV258" i="1"/>
  <c r="FW258" i="1"/>
  <c r="FX258" i="1"/>
  <c r="FY258" i="1"/>
  <c r="FZ258" i="1"/>
  <c r="GA258" i="1"/>
  <c r="FT186" i="1"/>
  <c r="FK186" i="1" s="1"/>
  <c r="FU186" i="1"/>
  <c r="FV186" i="1"/>
  <c r="FW186" i="1"/>
  <c r="FX186" i="1"/>
  <c r="FY186" i="1"/>
  <c r="FZ186" i="1"/>
  <c r="GA186" i="1"/>
  <c r="FT317" i="1"/>
  <c r="FK317" i="1" s="1"/>
  <c r="FU317" i="1"/>
  <c r="FV317" i="1"/>
  <c r="FW317" i="1"/>
  <c r="FX317" i="1"/>
  <c r="FY317" i="1"/>
  <c r="FZ317" i="1"/>
  <c r="GA317" i="1"/>
  <c r="FT50" i="1"/>
  <c r="FK50" i="1" s="1"/>
  <c r="FU50" i="1"/>
  <c r="FV50" i="1"/>
  <c r="FW50" i="1"/>
  <c r="FX50" i="1"/>
  <c r="FY50" i="1"/>
  <c r="FZ50" i="1"/>
  <c r="GA50" i="1"/>
  <c r="FT80" i="1"/>
  <c r="FK80" i="1" s="1"/>
  <c r="FU80" i="1"/>
  <c r="FV80" i="1"/>
  <c r="FW80" i="1"/>
  <c r="FX80" i="1"/>
  <c r="FY80" i="1"/>
  <c r="FZ80" i="1"/>
  <c r="GA80" i="1"/>
  <c r="FT96" i="1"/>
  <c r="FK96" i="1" s="1"/>
  <c r="FU96" i="1"/>
  <c r="FV96" i="1"/>
  <c r="FW96" i="1"/>
  <c r="FX96" i="1"/>
  <c r="FY96" i="1"/>
  <c r="FZ96" i="1"/>
  <c r="GA96" i="1"/>
  <c r="FT196" i="1"/>
  <c r="FK196" i="1" s="1"/>
  <c r="FU196" i="1"/>
  <c r="FV196" i="1"/>
  <c r="FW196" i="1"/>
  <c r="FX196" i="1"/>
  <c r="FY196" i="1"/>
  <c r="FZ196" i="1"/>
  <c r="GA196" i="1"/>
  <c r="FT203" i="1"/>
  <c r="FK203" i="1" s="1"/>
  <c r="FU203" i="1"/>
  <c r="FV203" i="1"/>
  <c r="FW203" i="1"/>
  <c r="FX203" i="1"/>
  <c r="FY203" i="1"/>
  <c r="FZ203" i="1"/>
  <c r="GA203" i="1"/>
  <c r="FT129" i="1"/>
  <c r="FK129" i="1" s="1"/>
  <c r="FU129" i="1"/>
  <c r="FV129" i="1"/>
  <c r="FW129" i="1"/>
  <c r="FX129" i="1"/>
  <c r="FY129" i="1"/>
  <c r="FZ129" i="1"/>
  <c r="GA129" i="1"/>
  <c r="FT177" i="1"/>
  <c r="FK177" i="1" s="1"/>
  <c r="FU177" i="1"/>
  <c r="FV177" i="1"/>
  <c r="FW177" i="1"/>
  <c r="FX177" i="1"/>
  <c r="FY177" i="1"/>
  <c r="FZ177" i="1"/>
  <c r="GA177" i="1"/>
  <c r="FT193" i="1"/>
  <c r="FK193" i="1" s="1"/>
  <c r="FU193" i="1"/>
  <c r="FV193" i="1"/>
  <c r="FW193" i="1"/>
  <c r="FX193" i="1"/>
  <c r="FY193" i="1"/>
  <c r="FZ193" i="1"/>
  <c r="GA193" i="1"/>
  <c r="FT206" i="1"/>
  <c r="FU206" i="1"/>
  <c r="FV206" i="1"/>
  <c r="FW206" i="1"/>
  <c r="FX206" i="1"/>
  <c r="FY206" i="1"/>
  <c r="FZ206" i="1"/>
  <c r="GA206" i="1"/>
  <c r="FT220" i="1"/>
  <c r="FK220" i="1" s="1"/>
  <c r="FU220" i="1"/>
  <c r="FV220" i="1"/>
  <c r="FW220" i="1"/>
  <c r="FX220" i="1"/>
  <c r="FY220" i="1"/>
  <c r="FZ220" i="1"/>
  <c r="GA220" i="1"/>
  <c r="FT130" i="1"/>
  <c r="FK130" i="1" s="1"/>
  <c r="FU130" i="1"/>
  <c r="FV130" i="1"/>
  <c r="FW130" i="1"/>
  <c r="FX130" i="1"/>
  <c r="FY130" i="1"/>
  <c r="FZ130" i="1"/>
  <c r="GA130" i="1"/>
  <c r="FT243" i="1"/>
  <c r="FK243" i="1" s="1"/>
  <c r="FU243" i="1"/>
  <c r="FV243" i="1"/>
  <c r="FW243" i="1"/>
  <c r="FX243" i="1"/>
  <c r="FY243" i="1"/>
  <c r="FZ243" i="1"/>
  <c r="GA243" i="1"/>
  <c r="FT5" i="1"/>
  <c r="FK5" i="1" s="1"/>
  <c r="FU5" i="1"/>
  <c r="FV5" i="1"/>
  <c r="FW5" i="1"/>
  <c r="FX5" i="1"/>
  <c r="FY5" i="1"/>
  <c r="FZ5" i="1"/>
  <c r="GA5" i="1"/>
  <c r="FT85" i="1"/>
  <c r="FK85" i="1" s="1"/>
  <c r="FU85" i="1"/>
  <c r="FV85" i="1"/>
  <c r="FW85" i="1"/>
  <c r="FX85" i="1"/>
  <c r="FY85" i="1"/>
  <c r="FZ85" i="1"/>
  <c r="GA85" i="1"/>
  <c r="FT90" i="1"/>
  <c r="FK90" i="1" s="1"/>
  <c r="FU90" i="1"/>
  <c r="FV90" i="1"/>
  <c r="FW90" i="1"/>
  <c r="FX90" i="1"/>
  <c r="FY90" i="1"/>
  <c r="FZ90" i="1"/>
  <c r="GA90" i="1"/>
  <c r="FT307" i="1"/>
  <c r="FK307" i="1" s="1"/>
  <c r="FU307" i="1"/>
  <c r="FV307" i="1"/>
  <c r="FW307" i="1"/>
  <c r="FX307" i="1"/>
  <c r="FY307" i="1"/>
  <c r="FZ307" i="1"/>
  <c r="GA307" i="1"/>
  <c r="FT42" i="1"/>
  <c r="FK42" i="1" s="1"/>
  <c r="FU42" i="1"/>
  <c r="FV42" i="1"/>
  <c r="FW42" i="1"/>
  <c r="FX42" i="1"/>
  <c r="FY42" i="1"/>
  <c r="FZ42" i="1"/>
  <c r="GA42" i="1"/>
  <c r="FT68" i="1"/>
  <c r="FK68" i="1" s="1"/>
  <c r="FU68" i="1"/>
  <c r="FV68" i="1"/>
  <c r="FW68" i="1"/>
  <c r="FX68" i="1"/>
  <c r="FY68" i="1"/>
  <c r="FZ68" i="1"/>
  <c r="GA68" i="1"/>
  <c r="FT67" i="1"/>
  <c r="FK67" i="1" s="1"/>
  <c r="FU67" i="1"/>
  <c r="FV67" i="1"/>
  <c r="FW67" i="1"/>
  <c r="FX67" i="1"/>
  <c r="FY67" i="1"/>
  <c r="FZ67" i="1"/>
  <c r="GA67" i="1"/>
  <c r="FT283" i="1"/>
  <c r="FK283" i="1" s="1"/>
  <c r="FU283" i="1"/>
  <c r="FV283" i="1"/>
  <c r="FW283" i="1"/>
  <c r="FX283" i="1"/>
  <c r="FY283" i="1"/>
  <c r="FZ283" i="1"/>
  <c r="GA283" i="1"/>
  <c r="FT202" i="1"/>
  <c r="FK202" i="1" s="1"/>
  <c r="FU202" i="1"/>
  <c r="FV202" i="1"/>
  <c r="FW202" i="1"/>
  <c r="FX202" i="1"/>
  <c r="FY202" i="1"/>
  <c r="FZ202" i="1"/>
  <c r="GA202" i="1"/>
  <c r="FT248" i="1"/>
  <c r="FK248" i="1" s="1"/>
  <c r="FU248" i="1"/>
  <c r="FV248" i="1"/>
  <c r="FW248" i="1"/>
  <c r="FX248" i="1"/>
  <c r="FY248" i="1"/>
  <c r="FZ248" i="1"/>
  <c r="GA248" i="1"/>
  <c r="FT254" i="1"/>
  <c r="FK254" i="1" s="1"/>
  <c r="FU254" i="1"/>
  <c r="FV254" i="1"/>
  <c r="FW254" i="1"/>
  <c r="FX254" i="1"/>
  <c r="FY254" i="1"/>
  <c r="FZ254" i="1"/>
  <c r="GA254" i="1"/>
  <c r="FT13" i="1"/>
  <c r="FK13" i="1" s="1"/>
  <c r="FU13" i="1"/>
  <c r="FV13" i="1"/>
  <c r="FW13" i="1"/>
  <c r="FX13" i="1"/>
  <c r="FY13" i="1"/>
  <c r="FZ13" i="1"/>
  <c r="GA13" i="1"/>
  <c r="FT106" i="1"/>
  <c r="FK106" i="1" s="1"/>
  <c r="FU106" i="1"/>
  <c r="FV106" i="1"/>
  <c r="FW106" i="1"/>
  <c r="FX106" i="1"/>
  <c r="FY106" i="1"/>
  <c r="FZ106" i="1"/>
  <c r="GA106" i="1"/>
  <c r="FT43" i="1"/>
  <c r="FK43" i="1" s="1"/>
  <c r="FU43" i="1"/>
  <c r="FV43" i="1"/>
  <c r="FW43" i="1"/>
  <c r="FX43" i="1"/>
  <c r="FY43" i="1"/>
  <c r="FZ43" i="1"/>
  <c r="GA43" i="1"/>
  <c r="FT155" i="1"/>
  <c r="FK155" i="1" s="1"/>
  <c r="FU155" i="1"/>
  <c r="FV155" i="1"/>
  <c r="FW155" i="1"/>
  <c r="FX155" i="1"/>
  <c r="FY155" i="1"/>
  <c r="FZ155" i="1"/>
  <c r="GA155" i="1"/>
  <c r="FT218" i="1"/>
  <c r="FK218" i="1" s="1"/>
  <c r="FU218" i="1"/>
  <c r="FV218" i="1"/>
  <c r="FW218" i="1"/>
  <c r="FX218" i="1"/>
  <c r="FY218" i="1"/>
  <c r="FZ218" i="1"/>
  <c r="GA218" i="1"/>
  <c r="FT271" i="1"/>
  <c r="FK271" i="1" s="1"/>
  <c r="FU271" i="1"/>
  <c r="FV271" i="1"/>
  <c r="FW271" i="1"/>
  <c r="FX271" i="1"/>
  <c r="FY271" i="1"/>
  <c r="FZ271" i="1"/>
  <c r="GA271" i="1"/>
  <c r="FT168" i="1"/>
  <c r="FK168" i="1" s="1"/>
  <c r="FU168" i="1"/>
  <c r="FV168" i="1"/>
  <c r="FW168" i="1"/>
  <c r="FX168" i="1"/>
  <c r="FY168" i="1"/>
  <c r="FZ168" i="1"/>
  <c r="GA168" i="1"/>
  <c r="FT169" i="1"/>
  <c r="FK169" i="1" s="1"/>
  <c r="FU169" i="1"/>
  <c r="FV169" i="1"/>
  <c r="FW169" i="1"/>
  <c r="FX169" i="1"/>
  <c r="FY169" i="1"/>
  <c r="FZ169" i="1"/>
  <c r="GA169" i="1"/>
  <c r="FT102" i="1"/>
  <c r="FK102" i="1" s="1"/>
  <c r="FU102" i="1"/>
  <c r="FV102" i="1"/>
  <c r="FW102" i="1"/>
  <c r="FX102" i="1"/>
  <c r="FY102" i="1"/>
  <c r="FZ102" i="1"/>
  <c r="GA102" i="1"/>
  <c r="FT286" i="1"/>
  <c r="FK286" i="1" s="1"/>
  <c r="FU286" i="1"/>
  <c r="FV286" i="1"/>
  <c r="FW286" i="1"/>
  <c r="FX286" i="1"/>
  <c r="FY286" i="1"/>
  <c r="FZ286" i="1"/>
  <c r="GA286" i="1"/>
  <c r="FT107" i="1"/>
  <c r="FK107" i="1" s="1"/>
  <c r="FU107" i="1"/>
  <c r="FV107" i="1"/>
  <c r="FW107" i="1"/>
  <c r="FX107" i="1"/>
  <c r="FY107" i="1"/>
  <c r="FZ107" i="1"/>
  <c r="GA107" i="1"/>
  <c r="FT209" i="1"/>
  <c r="FK209" i="1" s="1"/>
  <c r="FU209" i="1"/>
  <c r="FV209" i="1"/>
  <c r="FW209" i="1"/>
  <c r="FX209" i="1"/>
  <c r="FY209" i="1"/>
  <c r="FZ209" i="1"/>
  <c r="GA209" i="1"/>
  <c r="FT140" i="1"/>
  <c r="FK140" i="1" s="1"/>
  <c r="FU140" i="1"/>
  <c r="FV140" i="1"/>
  <c r="FW140" i="1"/>
  <c r="FX140" i="1"/>
  <c r="FY140" i="1"/>
  <c r="FZ140" i="1"/>
  <c r="GA140" i="1"/>
  <c r="FT297" i="1"/>
  <c r="FK297" i="1" s="1"/>
  <c r="FU297" i="1"/>
  <c r="FV297" i="1"/>
  <c r="FW297" i="1"/>
  <c r="FX297" i="1"/>
  <c r="FY297" i="1"/>
  <c r="FZ297" i="1"/>
  <c r="GA297" i="1"/>
  <c r="FT326" i="1"/>
  <c r="FK326" i="1" s="1"/>
  <c r="FU326" i="1"/>
  <c r="FV326" i="1"/>
  <c r="FW326" i="1"/>
  <c r="FX326" i="1"/>
  <c r="FY326" i="1"/>
  <c r="FZ326" i="1"/>
  <c r="GA326" i="1"/>
  <c r="FT56" i="1"/>
  <c r="FK56" i="1" s="1"/>
  <c r="FU56" i="1"/>
  <c r="FV56" i="1"/>
  <c r="FW56" i="1"/>
  <c r="FX56" i="1"/>
  <c r="FY56" i="1"/>
  <c r="FZ56" i="1"/>
  <c r="GA56" i="1"/>
  <c r="FT180" i="1"/>
  <c r="FK180" i="1" s="1"/>
  <c r="FU180" i="1"/>
  <c r="FV180" i="1"/>
  <c r="FW180" i="1"/>
  <c r="FX180" i="1"/>
  <c r="FY180" i="1"/>
  <c r="FZ180" i="1"/>
  <c r="GA180" i="1"/>
  <c r="FT246" i="1"/>
  <c r="FK246" i="1" s="1"/>
  <c r="FU246" i="1"/>
  <c r="FV246" i="1"/>
  <c r="FW246" i="1"/>
  <c r="FX246" i="1"/>
  <c r="FY246" i="1"/>
  <c r="FZ246" i="1"/>
  <c r="GA246" i="1"/>
  <c r="FT252" i="1"/>
  <c r="FK252" i="1" s="1"/>
  <c r="FU252" i="1"/>
  <c r="FV252" i="1"/>
  <c r="FW252" i="1"/>
  <c r="FX252" i="1"/>
  <c r="FY252" i="1"/>
  <c r="FZ252" i="1"/>
  <c r="GA252" i="1"/>
  <c r="FU302" i="1"/>
  <c r="FV302" i="1"/>
  <c r="FW302" i="1"/>
  <c r="FX302" i="1"/>
  <c r="FY302" i="1"/>
  <c r="FZ302" i="1"/>
  <c r="GA302" i="1"/>
  <c r="FT38" i="1"/>
  <c r="FK38" i="1" s="1"/>
  <c r="FU38" i="1"/>
  <c r="FV38" i="1"/>
  <c r="FW38" i="1"/>
  <c r="FX38" i="1"/>
  <c r="FY38" i="1"/>
  <c r="FZ38" i="1"/>
  <c r="GA38" i="1"/>
  <c r="FT65" i="1"/>
  <c r="FK65" i="1" s="1"/>
  <c r="FU65" i="1"/>
  <c r="FV65" i="1"/>
  <c r="FW65" i="1"/>
  <c r="FX65" i="1"/>
  <c r="FY65" i="1"/>
  <c r="FZ65" i="1"/>
  <c r="GA65" i="1"/>
  <c r="FT215" i="1"/>
  <c r="FK215" i="1" s="1"/>
  <c r="FU215" i="1"/>
  <c r="FV215" i="1"/>
  <c r="FW215" i="1"/>
  <c r="FX215" i="1"/>
  <c r="FY215" i="1"/>
  <c r="FZ215" i="1"/>
  <c r="GA215" i="1"/>
  <c r="FT216" i="1"/>
  <c r="FK216" i="1" s="1"/>
  <c r="FU216" i="1"/>
  <c r="FV216" i="1"/>
  <c r="FW216" i="1"/>
  <c r="FX216" i="1"/>
  <c r="FY216" i="1"/>
  <c r="FZ216" i="1"/>
  <c r="GA216" i="1"/>
  <c r="FT251" i="1"/>
  <c r="FK251" i="1" s="1"/>
  <c r="FU251" i="1"/>
  <c r="FV251" i="1"/>
  <c r="FW251" i="1"/>
  <c r="FX251" i="1"/>
  <c r="FY251" i="1"/>
  <c r="FZ251" i="1"/>
  <c r="GA251" i="1"/>
  <c r="FT231" i="1"/>
  <c r="FK231" i="1" s="1"/>
  <c r="FU231" i="1"/>
  <c r="FV231" i="1"/>
  <c r="FW231" i="1"/>
  <c r="FX231" i="1"/>
  <c r="FY231" i="1"/>
  <c r="FZ231" i="1"/>
  <c r="GA231" i="1"/>
  <c r="FT323" i="1"/>
  <c r="FK323" i="1" s="1"/>
  <c r="FU323" i="1"/>
  <c r="FV323" i="1"/>
  <c r="FW323" i="1"/>
  <c r="FX323" i="1"/>
  <c r="FY323" i="1"/>
  <c r="FZ323" i="1"/>
  <c r="GA323" i="1"/>
  <c r="FT134" i="1"/>
  <c r="FK134" i="1" s="1"/>
  <c r="FU134" i="1"/>
  <c r="FV134" i="1"/>
  <c r="FW134" i="1"/>
  <c r="FX134" i="1"/>
  <c r="FY134" i="1"/>
  <c r="FZ134" i="1"/>
  <c r="GA134" i="1"/>
  <c r="FT143" i="1"/>
  <c r="FK143" i="1" s="1"/>
  <c r="FU143" i="1"/>
  <c r="FV143" i="1"/>
  <c r="FW143" i="1"/>
  <c r="FX143" i="1"/>
  <c r="FY143" i="1"/>
  <c r="FZ143" i="1"/>
  <c r="GA143" i="1"/>
  <c r="FT27" i="1"/>
  <c r="FK27" i="1" s="1"/>
  <c r="FU27" i="1"/>
  <c r="FV27" i="1"/>
  <c r="FW27" i="1"/>
  <c r="FX27" i="1"/>
  <c r="FY27" i="1"/>
  <c r="FZ27" i="1"/>
  <c r="GA27" i="1"/>
  <c r="FT74" i="1"/>
  <c r="FK74" i="1" s="1"/>
  <c r="FU74" i="1"/>
  <c r="FV74" i="1"/>
  <c r="FW74" i="1"/>
  <c r="FX74" i="1"/>
  <c r="FY74" i="1"/>
  <c r="FZ74" i="1"/>
  <c r="GA74" i="1"/>
  <c r="FT113" i="1"/>
  <c r="FK113" i="1" s="1"/>
  <c r="FU113" i="1"/>
  <c r="FV113" i="1"/>
  <c r="FW113" i="1"/>
  <c r="FX113" i="1"/>
  <c r="FY113" i="1"/>
  <c r="FZ113" i="1"/>
  <c r="GA113" i="1"/>
  <c r="FT190" i="1"/>
  <c r="FK190" i="1" s="1"/>
  <c r="FU190" i="1"/>
  <c r="FV190" i="1"/>
  <c r="FW190" i="1"/>
  <c r="FX190" i="1"/>
  <c r="FY190" i="1"/>
  <c r="FZ190" i="1"/>
  <c r="GA190" i="1"/>
  <c r="FT35" i="1"/>
  <c r="FK35" i="1" s="1"/>
  <c r="FU35" i="1"/>
  <c r="FV35" i="1"/>
  <c r="FW35" i="1"/>
  <c r="FX35" i="1"/>
  <c r="FY35" i="1"/>
  <c r="FZ35" i="1"/>
  <c r="GA35" i="1"/>
  <c r="FT21" i="1"/>
  <c r="FK21" i="1" s="1"/>
  <c r="FU21" i="1"/>
  <c r="FV21" i="1"/>
  <c r="FW21" i="1"/>
  <c r="FX21" i="1"/>
  <c r="FY21" i="1"/>
  <c r="FZ21" i="1"/>
  <c r="GA21" i="1"/>
  <c r="FT122" i="1"/>
  <c r="FK122" i="1" s="1"/>
  <c r="FU122" i="1"/>
  <c r="FV122" i="1"/>
  <c r="FW122" i="1"/>
  <c r="FX122" i="1"/>
  <c r="FY122" i="1"/>
  <c r="FZ122" i="1"/>
  <c r="GA122" i="1"/>
  <c r="FT291" i="1"/>
  <c r="FK291" i="1" s="1"/>
  <c r="FU291" i="1"/>
  <c r="FV291" i="1"/>
  <c r="FW291" i="1"/>
  <c r="FX291" i="1"/>
  <c r="FY291" i="1"/>
  <c r="FZ291" i="1"/>
  <c r="GA291" i="1"/>
  <c r="FT211" i="1"/>
  <c r="FK211" i="1" s="1"/>
  <c r="FU211" i="1"/>
  <c r="FV211" i="1"/>
  <c r="FW211" i="1"/>
  <c r="FX211" i="1"/>
  <c r="FY211" i="1"/>
  <c r="FZ211" i="1"/>
  <c r="GA211" i="1"/>
  <c r="FT200" i="1"/>
  <c r="FK200" i="1" s="1"/>
  <c r="FU200" i="1"/>
  <c r="FV200" i="1"/>
  <c r="FW200" i="1"/>
  <c r="FX200" i="1"/>
  <c r="FY200" i="1"/>
  <c r="FZ200" i="1"/>
  <c r="GA200" i="1"/>
  <c r="FT232" i="1"/>
  <c r="FK232" i="1" s="1"/>
  <c r="FU232" i="1"/>
  <c r="FV232" i="1"/>
  <c r="FW232" i="1"/>
  <c r="FX232" i="1"/>
  <c r="FY232" i="1"/>
  <c r="FZ232" i="1"/>
  <c r="GA232" i="1"/>
  <c r="FT233" i="1"/>
  <c r="FK233" i="1" s="1"/>
  <c r="FU233" i="1"/>
  <c r="FV233" i="1"/>
  <c r="FW233" i="1"/>
  <c r="FX233" i="1"/>
  <c r="FY233" i="1"/>
  <c r="FZ233" i="1"/>
  <c r="GA233" i="1"/>
  <c r="FT310" i="1"/>
  <c r="FK310" i="1" s="1"/>
  <c r="FU310" i="1"/>
  <c r="FV310" i="1"/>
  <c r="FW310" i="1"/>
  <c r="FX310" i="1"/>
  <c r="FY310" i="1"/>
  <c r="FZ310" i="1"/>
  <c r="GA310" i="1"/>
  <c r="FT316" i="1"/>
  <c r="FK316" i="1" s="1"/>
  <c r="FU316" i="1"/>
  <c r="FV316" i="1"/>
  <c r="FW316" i="1"/>
  <c r="FX316" i="1"/>
  <c r="FY316" i="1"/>
  <c r="FZ316" i="1"/>
  <c r="GA316" i="1"/>
  <c r="FT36" i="1"/>
  <c r="FK36" i="1" s="1"/>
  <c r="FU36" i="1"/>
  <c r="FV36" i="1"/>
  <c r="FW36" i="1"/>
  <c r="FX36" i="1"/>
  <c r="FY36" i="1"/>
  <c r="FZ36" i="1"/>
  <c r="GA36" i="1"/>
  <c r="FT39" i="1"/>
  <c r="FK39" i="1" s="1"/>
  <c r="FU39" i="1"/>
  <c r="FV39" i="1"/>
  <c r="FW39" i="1"/>
  <c r="FX39" i="1"/>
  <c r="FY39" i="1"/>
  <c r="FZ39" i="1"/>
  <c r="GA39" i="1"/>
  <c r="FT224" i="1"/>
  <c r="FK224" i="1" s="1"/>
  <c r="FU224" i="1"/>
  <c r="FV224" i="1"/>
  <c r="FW224" i="1"/>
  <c r="FX224" i="1"/>
  <c r="FY224" i="1"/>
  <c r="FZ224" i="1"/>
  <c r="GA224" i="1"/>
  <c r="FT230" i="1"/>
  <c r="FK230" i="1" s="1"/>
  <c r="FU230" i="1"/>
  <c r="FV230" i="1"/>
  <c r="FW230" i="1"/>
  <c r="FX230" i="1"/>
  <c r="FY230" i="1"/>
  <c r="FZ230" i="1"/>
  <c r="GA230" i="1"/>
  <c r="FT275" i="1"/>
  <c r="FK275" i="1" s="1"/>
  <c r="FU275" i="1"/>
  <c r="FV275" i="1"/>
  <c r="FW275" i="1"/>
  <c r="FX275" i="1"/>
  <c r="FY275" i="1"/>
  <c r="FZ275" i="1"/>
  <c r="GA275" i="1"/>
  <c r="FT10" i="1"/>
  <c r="FK10" i="1" s="1"/>
  <c r="FU10" i="1"/>
  <c r="FV10" i="1"/>
  <c r="FW10" i="1"/>
  <c r="FX10" i="1"/>
  <c r="FY10" i="1"/>
  <c r="FZ10" i="1"/>
  <c r="GA10" i="1"/>
  <c r="FT53" i="1"/>
  <c r="FK53" i="1" s="1"/>
  <c r="FU53" i="1"/>
  <c r="FV53" i="1"/>
  <c r="FW53" i="1"/>
  <c r="FX53" i="1"/>
  <c r="FY53" i="1"/>
  <c r="FZ53" i="1"/>
  <c r="GA53" i="1"/>
  <c r="FT154" i="1"/>
  <c r="FK154" i="1" s="1"/>
  <c r="FU154" i="1"/>
  <c r="FV154" i="1"/>
  <c r="FW154" i="1"/>
  <c r="FX154" i="1"/>
  <c r="FY154" i="1"/>
  <c r="FZ154" i="1"/>
  <c r="GA154" i="1"/>
  <c r="FT160" i="1"/>
  <c r="FK160" i="1" s="1"/>
  <c r="FU160" i="1"/>
  <c r="FV160" i="1"/>
  <c r="FW160" i="1"/>
  <c r="FX160" i="1"/>
  <c r="FY160" i="1"/>
  <c r="FZ160" i="1"/>
  <c r="GA160" i="1"/>
  <c r="FT198" i="1"/>
  <c r="FK198" i="1" s="1"/>
  <c r="FU198" i="1"/>
  <c r="FV198" i="1"/>
  <c r="FW198" i="1"/>
  <c r="FX198" i="1"/>
  <c r="FY198" i="1"/>
  <c r="FZ198" i="1"/>
  <c r="GA198" i="1"/>
  <c r="FT214" i="1"/>
  <c r="FK214" i="1" s="1"/>
  <c r="FU214" i="1"/>
  <c r="FV214" i="1"/>
  <c r="FW214" i="1"/>
  <c r="FX214" i="1"/>
  <c r="FY214" i="1"/>
  <c r="FZ214" i="1"/>
  <c r="GA214" i="1"/>
  <c r="FT264" i="1"/>
  <c r="FK264" i="1" s="1"/>
  <c r="FU264" i="1"/>
  <c r="FV264" i="1"/>
  <c r="FW264" i="1"/>
  <c r="FX264" i="1"/>
  <c r="FY264" i="1"/>
  <c r="FZ264" i="1"/>
  <c r="GA264" i="1"/>
  <c r="FT274" i="1"/>
  <c r="FK274" i="1" s="1"/>
  <c r="FU274" i="1"/>
  <c r="FV274" i="1"/>
  <c r="FW274" i="1"/>
  <c r="FX274" i="1"/>
  <c r="FY274" i="1"/>
  <c r="FZ274" i="1"/>
  <c r="GA274" i="1"/>
  <c r="FT308" i="1"/>
  <c r="FK308" i="1" s="1"/>
  <c r="FU308" i="1"/>
  <c r="FV308" i="1"/>
  <c r="FW308" i="1"/>
  <c r="FX308" i="1"/>
  <c r="FY308" i="1"/>
  <c r="FZ308" i="1"/>
  <c r="GA308" i="1"/>
  <c r="FT32" i="1"/>
  <c r="FK32" i="1" s="1"/>
  <c r="FU32" i="1"/>
  <c r="FV32" i="1"/>
  <c r="FW32" i="1"/>
  <c r="FX32" i="1"/>
  <c r="FY32" i="1"/>
  <c r="FZ32" i="1"/>
  <c r="GA32" i="1"/>
  <c r="FT94" i="1"/>
  <c r="FK94" i="1" s="1"/>
  <c r="FU94" i="1"/>
  <c r="FV94" i="1"/>
  <c r="FW94" i="1"/>
  <c r="FX94" i="1"/>
  <c r="FY94" i="1"/>
  <c r="FZ94" i="1"/>
  <c r="GA94" i="1"/>
  <c r="FT108" i="1"/>
  <c r="FK108" i="1" s="1"/>
  <c r="FU108" i="1"/>
  <c r="FV108" i="1"/>
  <c r="FW108" i="1"/>
  <c r="FX108" i="1"/>
  <c r="FY108" i="1"/>
  <c r="FZ108" i="1"/>
  <c r="GA108" i="1"/>
  <c r="FT114" i="1"/>
  <c r="FK114" i="1" s="1"/>
  <c r="FU114" i="1"/>
  <c r="FV114" i="1"/>
  <c r="FW114" i="1"/>
  <c r="FX114" i="1"/>
  <c r="FY114" i="1"/>
  <c r="FZ114" i="1"/>
  <c r="GA114" i="1"/>
  <c r="FT126" i="1"/>
  <c r="FK126" i="1" s="1"/>
  <c r="FU126" i="1"/>
  <c r="FV126" i="1"/>
  <c r="FW126" i="1"/>
  <c r="FX126" i="1"/>
  <c r="FY126" i="1"/>
  <c r="FZ126" i="1"/>
  <c r="GA126" i="1"/>
  <c r="FT185" i="1"/>
  <c r="FK185" i="1" s="1"/>
  <c r="FU185" i="1"/>
  <c r="FV185" i="1"/>
  <c r="FW185" i="1"/>
  <c r="FX185" i="1"/>
  <c r="FY185" i="1"/>
  <c r="FZ185" i="1"/>
  <c r="GA185" i="1"/>
  <c r="FT229" i="1"/>
  <c r="FK229" i="1" s="1"/>
  <c r="FU229" i="1"/>
  <c r="FV229" i="1"/>
  <c r="FW229" i="1"/>
  <c r="FX229" i="1"/>
  <c r="FY229" i="1"/>
  <c r="FZ229" i="1"/>
  <c r="GA229" i="1"/>
  <c r="FT253" i="1"/>
  <c r="FK253" i="1" s="1"/>
  <c r="FU253" i="1"/>
  <c r="FV253" i="1"/>
  <c r="FW253" i="1"/>
  <c r="FX253" i="1"/>
  <c r="FY253" i="1"/>
  <c r="FZ253" i="1"/>
  <c r="GA253" i="1"/>
  <c r="FT314" i="1"/>
  <c r="FK314" i="1" s="1"/>
  <c r="FU314" i="1"/>
  <c r="FV314" i="1"/>
  <c r="FW314" i="1"/>
  <c r="FX314" i="1"/>
  <c r="FY314" i="1"/>
  <c r="FZ314" i="1"/>
  <c r="GA314" i="1"/>
  <c r="FT311" i="1"/>
  <c r="FK311" i="1" s="1"/>
  <c r="FU311" i="1"/>
  <c r="FV311" i="1"/>
  <c r="FW311" i="1"/>
  <c r="FX311" i="1"/>
  <c r="FY311" i="1"/>
  <c r="FZ311" i="1"/>
  <c r="GA311" i="1"/>
  <c r="FT83" i="1"/>
  <c r="FK83" i="1" s="1"/>
  <c r="FU83" i="1"/>
  <c r="FV83" i="1"/>
  <c r="FW83" i="1"/>
  <c r="FX83" i="1"/>
  <c r="FY83" i="1"/>
  <c r="FZ83" i="1"/>
  <c r="GA83" i="1"/>
  <c r="FT164" i="1"/>
  <c r="FK164" i="1" s="1"/>
  <c r="FU164" i="1"/>
  <c r="FV164" i="1"/>
  <c r="FW164" i="1"/>
  <c r="FX164" i="1"/>
  <c r="FY164" i="1"/>
  <c r="FZ164" i="1"/>
  <c r="GA164" i="1"/>
  <c r="FT207" i="1"/>
  <c r="FK207" i="1" s="1"/>
  <c r="FU207" i="1"/>
  <c r="FV207" i="1"/>
  <c r="FW207" i="1"/>
  <c r="FX207" i="1"/>
  <c r="FY207" i="1"/>
  <c r="FZ207" i="1"/>
  <c r="GA207" i="1"/>
  <c r="FT138" i="1"/>
  <c r="FK138" i="1" s="1"/>
  <c r="FU138" i="1"/>
  <c r="FV138" i="1"/>
  <c r="FW138" i="1"/>
  <c r="FX138" i="1"/>
  <c r="FY138" i="1"/>
  <c r="FZ138" i="1"/>
  <c r="GA138" i="1"/>
  <c r="FT178" i="1"/>
  <c r="FK178" i="1" s="1"/>
  <c r="FU178" i="1"/>
  <c r="FV178" i="1"/>
  <c r="FW178" i="1"/>
  <c r="FX178" i="1"/>
  <c r="FY178" i="1"/>
  <c r="FZ178" i="1"/>
  <c r="GA178" i="1"/>
  <c r="FT183" i="1"/>
  <c r="FK183" i="1" s="1"/>
  <c r="FU183" i="1"/>
  <c r="FV183" i="1"/>
  <c r="FW183" i="1"/>
  <c r="FX183" i="1"/>
  <c r="FY183" i="1"/>
  <c r="FZ183" i="1"/>
  <c r="GA183" i="1"/>
  <c r="FT257" i="1"/>
  <c r="FK257" i="1" s="1"/>
  <c r="FU257" i="1"/>
  <c r="FV257" i="1"/>
  <c r="FW257" i="1"/>
  <c r="FX257" i="1"/>
  <c r="FY257" i="1"/>
  <c r="FZ257" i="1"/>
  <c r="GA257" i="1"/>
  <c r="FT282" i="1"/>
  <c r="FK282" i="1" s="1"/>
  <c r="FU282" i="1"/>
  <c r="FV282" i="1"/>
  <c r="FW282" i="1"/>
  <c r="FX282" i="1"/>
  <c r="FY282" i="1"/>
  <c r="FZ282" i="1"/>
  <c r="GA282" i="1"/>
  <c r="FT301" i="1"/>
  <c r="FK301" i="1" s="1"/>
  <c r="FU301" i="1"/>
  <c r="FV301" i="1"/>
  <c r="FW301" i="1"/>
  <c r="FX301" i="1"/>
  <c r="FY301" i="1"/>
  <c r="FZ301" i="1"/>
  <c r="GA301" i="1"/>
  <c r="FT92" i="1"/>
  <c r="FK92" i="1" s="1"/>
  <c r="FU92" i="1"/>
  <c r="FV92" i="1"/>
  <c r="FW92" i="1"/>
  <c r="FX92" i="1"/>
  <c r="FY92" i="1"/>
  <c r="FZ92" i="1"/>
  <c r="GA92" i="1"/>
  <c r="FT221" i="1"/>
  <c r="FK221" i="1" s="1"/>
  <c r="FU221" i="1"/>
  <c r="FV221" i="1"/>
  <c r="FW221" i="1"/>
  <c r="FX221" i="1"/>
  <c r="FY221" i="1"/>
  <c r="FZ221" i="1"/>
  <c r="GA221" i="1"/>
  <c r="FT148" i="1"/>
  <c r="FK148" i="1" s="1"/>
  <c r="FU148" i="1"/>
  <c r="FV148" i="1"/>
  <c r="FW148" i="1"/>
  <c r="FX148" i="1"/>
  <c r="FY148" i="1"/>
  <c r="FZ148" i="1"/>
  <c r="GA148" i="1"/>
  <c r="FT279" i="1"/>
  <c r="FK279" i="1" s="1"/>
  <c r="FU279" i="1"/>
  <c r="FV279" i="1"/>
  <c r="FW279" i="1"/>
  <c r="FX279" i="1"/>
  <c r="FY279" i="1"/>
  <c r="FZ279" i="1"/>
  <c r="GA279" i="1"/>
  <c r="FT16" i="1"/>
  <c r="FK16" i="1" s="1"/>
  <c r="FU16" i="1"/>
  <c r="FV16" i="1"/>
  <c r="FW16" i="1"/>
  <c r="FX16" i="1"/>
  <c r="FY16" i="1"/>
  <c r="FZ16" i="1"/>
  <c r="GA16" i="1"/>
  <c r="FT132" i="1"/>
  <c r="FK132" i="1" s="1"/>
  <c r="FU132" i="1"/>
  <c r="FV132" i="1"/>
  <c r="FW132" i="1"/>
  <c r="FX132" i="1"/>
  <c r="FY132" i="1"/>
  <c r="FZ132" i="1"/>
  <c r="GA132" i="1"/>
  <c r="FT201" i="1"/>
  <c r="FK201" i="1" s="1"/>
  <c r="FU201" i="1"/>
  <c r="FV201" i="1"/>
  <c r="FW201" i="1"/>
  <c r="FX201" i="1"/>
  <c r="FY201" i="1"/>
  <c r="FZ201" i="1"/>
  <c r="GA201" i="1"/>
  <c r="FT213" i="1"/>
  <c r="FK213" i="1" s="1"/>
  <c r="FU213" i="1"/>
  <c r="FV213" i="1"/>
  <c r="FW213" i="1"/>
  <c r="FX213" i="1"/>
  <c r="FY213" i="1"/>
  <c r="FZ213" i="1"/>
  <c r="GA213" i="1"/>
  <c r="FT71" i="1"/>
  <c r="FK71" i="1" s="1"/>
  <c r="FU71" i="1"/>
  <c r="FV71" i="1"/>
  <c r="FW71" i="1"/>
  <c r="FX71" i="1"/>
  <c r="FY71" i="1"/>
  <c r="FZ71" i="1"/>
  <c r="GA71" i="1"/>
  <c r="FT24" i="1"/>
  <c r="FK24" i="1" s="1"/>
  <c r="FU24" i="1"/>
  <c r="FV24" i="1"/>
  <c r="FW24" i="1"/>
  <c r="FX24" i="1"/>
  <c r="FY24" i="1"/>
  <c r="FZ24" i="1"/>
  <c r="GA24" i="1"/>
  <c r="FT188" i="1"/>
  <c r="FK188" i="1" s="1"/>
  <c r="FU188" i="1"/>
  <c r="FV188" i="1"/>
  <c r="FW188" i="1"/>
  <c r="FX188" i="1"/>
  <c r="FY188" i="1"/>
  <c r="FZ188" i="1"/>
  <c r="GA188" i="1"/>
  <c r="FT109" i="1"/>
  <c r="FK109" i="1" s="1"/>
  <c r="FU109" i="1"/>
  <c r="FV109" i="1"/>
  <c r="FW109" i="1"/>
  <c r="FX109" i="1"/>
  <c r="FY109" i="1"/>
  <c r="FZ109" i="1"/>
  <c r="GA109" i="1"/>
  <c r="FT111" i="1"/>
  <c r="FK111" i="1" s="1"/>
  <c r="FU111" i="1"/>
  <c r="FV111" i="1"/>
  <c r="FW111" i="1"/>
  <c r="FX111" i="1"/>
  <c r="FY111" i="1"/>
  <c r="FZ111" i="1"/>
  <c r="GA111" i="1"/>
  <c r="FT69" i="1"/>
  <c r="FK69" i="1" s="1"/>
  <c r="FU69" i="1"/>
  <c r="FV69" i="1"/>
  <c r="FW69" i="1"/>
  <c r="FX69" i="1"/>
  <c r="FY69" i="1"/>
  <c r="FZ69" i="1"/>
  <c r="GA69" i="1"/>
  <c r="FT89" i="1"/>
  <c r="FK89" i="1" s="1"/>
  <c r="FU89" i="1"/>
  <c r="FV89" i="1"/>
  <c r="FW89" i="1"/>
  <c r="FX89" i="1"/>
  <c r="FY89" i="1"/>
  <c r="FZ89" i="1"/>
  <c r="GA89" i="1"/>
  <c r="FU120" i="1"/>
  <c r="FV120" i="1"/>
  <c r="FW120" i="1"/>
  <c r="FX120" i="1"/>
  <c r="FY120" i="1"/>
  <c r="FZ120" i="1"/>
  <c r="GA120" i="1"/>
  <c r="EO205" i="1"/>
  <c r="EP205" i="1"/>
  <c r="EQ205" i="1"/>
  <c r="ER205" i="1"/>
  <c r="ES205" i="1"/>
  <c r="ET205" i="1"/>
  <c r="EU205" i="1"/>
  <c r="EO163" i="1"/>
  <c r="EP163" i="1"/>
  <c r="EQ163" i="1"/>
  <c r="ER163" i="1"/>
  <c r="ES163" i="1"/>
  <c r="ET163" i="1"/>
  <c r="EU163" i="1"/>
  <c r="EO259" i="1"/>
  <c r="EP259" i="1"/>
  <c r="EQ259" i="1"/>
  <c r="ER259" i="1"/>
  <c r="ES259" i="1"/>
  <c r="ET259" i="1"/>
  <c r="EU259" i="1"/>
  <c r="EO277" i="1"/>
  <c r="EP277" i="1"/>
  <c r="EQ277" i="1"/>
  <c r="ER277" i="1"/>
  <c r="ES277" i="1"/>
  <c r="ET277" i="1"/>
  <c r="EU277" i="1"/>
  <c r="EO212" i="1"/>
  <c r="EP212" i="1"/>
  <c r="EQ212" i="1"/>
  <c r="ER212" i="1"/>
  <c r="ES212" i="1"/>
  <c r="ET212" i="1"/>
  <c r="EU212" i="1"/>
  <c r="EO135" i="1"/>
  <c r="EP135" i="1"/>
  <c r="EQ135" i="1"/>
  <c r="ER135" i="1"/>
  <c r="ES135" i="1"/>
  <c r="ET135" i="1"/>
  <c r="EU135" i="1"/>
  <c r="EO41" i="1"/>
  <c r="EP41" i="1"/>
  <c r="EQ41" i="1"/>
  <c r="ER41" i="1"/>
  <c r="ES41" i="1"/>
  <c r="ET41" i="1"/>
  <c r="EU41" i="1"/>
  <c r="EO91" i="1"/>
  <c r="EP91" i="1"/>
  <c r="EQ91" i="1"/>
  <c r="ER91" i="1"/>
  <c r="ES91" i="1"/>
  <c r="ET91" i="1"/>
  <c r="EU91" i="1"/>
  <c r="EO93" i="1"/>
  <c r="EP93" i="1"/>
  <c r="EQ93" i="1"/>
  <c r="ER93" i="1"/>
  <c r="ES93" i="1"/>
  <c r="ET93" i="1"/>
  <c r="EU93" i="1"/>
  <c r="EO223" i="1"/>
  <c r="EP223" i="1"/>
  <c r="EQ223" i="1"/>
  <c r="ER223" i="1"/>
  <c r="ES223" i="1"/>
  <c r="ET223" i="1"/>
  <c r="EU223" i="1"/>
  <c r="EO327" i="1"/>
  <c r="EP327" i="1"/>
  <c r="EQ327" i="1"/>
  <c r="ER327" i="1"/>
  <c r="ES327" i="1"/>
  <c r="ET327" i="1"/>
  <c r="EU327" i="1"/>
  <c r="EO11" i="1"/>
  <c r="EP11" i="1"/>
  <c r="EQ11" i="1"/>
  <c r="ER11" i="1"/>
  <c r="ES11" i="1"/>
  <c r="ET11" i="1"/>
  <c r="EU11" i="1"/>
  <c r="EO88" i="1"/>
  <c r="EP88" i="1"/>
  <c r="EQ88" i="1"/>
  <c r="ER88" i="1"/>
  <c r="ES88" i="1"/>
  <c r="ET88" i="1"/>
  <c r="EU88" i="1"/>
  <c r="EO76" i="1"/>
  <c r="EP76" i="1"/>
  <c r="EQ76" i="1"/>
  <c r="ER76" i="1"/>
  <c r="ES76" i="1"/>
  <c r="ET76" i="1"/>
  <c r="EU76" i="1"/>
  <c r="EO98" i="1"/>
  <c r="EP98" i="1"/>
  <c r="EQ98" i="1"/>
  <c r="ER98" i="1"/>
  <c r="ES98" i="1"/>
  <c r="ET98" i="1"/>
  <c r="EU98" i="1"/>
  <c r="EO121" i="1"/>
  <c r="EP121" i="1"/>
  <c r="EQ121" i="1"/>
  <c r="ER121" i="1"/>
  <c r="ES121" i="1"/>
  <c r="ET121" i="1"/>
  <c r="EU121" i="1"/>
  <c r="EO298" i="1"/>
  <c r="EP298" i="1"/>
  <c r="EQ298" i="1"/>
  <c r="ER298" i="1"/>
  <c r="ES298" i="1"/>
  <c r="ET298" i="1"/>
  <c r="EU298" i="1"/>
  <c r="EO115" i="1"/>
  <c r="EP115" i="1"/>
  <c r="EQ115" i="1"/>
  <c r="ER115" i="1"/>
  <c r="ES115" i="1"/>
  <c r="ET115" i="1"/>
  <c r="EU115" i="1"/>
  <c r="EO104" i="1"/>
  <c r="EP104" i="1"/>
  <c r="EQ104" i="1"/>
  <c r="ER104" i="1"/>
  <c r="ES104" i="1"/>
  <c r="ET104" i="1"/>
  <c r="EU104" i="1"/>
  <c r="EO25" i="1"/>
  <c r="EP25" i="1"/>
  <c r="EQ25" i="1"/>
  <c r="ER25" i="1"/>
  <c r="ES25" i="1"/>
  <c r="ET25" i="1"/>
  <c r="EU25" i="1"/>
  <c r="EO172" i="1"/>
  <c r="EP172" i="1"/>
  <c r="EQ172" i="1"/>
  <c r="ER172" i="1"/>
  <c r="ES172" i="1"/>
  <c r="ET172" i="1"/>
  <c r="EU172" i="1"/>
  <c r="EO105" i="1"/>
  <c r="EP105" i="1"/>
  <c r="EQ105" i="1"/>
  <c r="ER105" i="1"/>
  <c r="ES105" i="1"/>
  <c r="ET105" i="1"/>
  <c r="EU105" i="1"/>
  <c r="EO77" i="1"/>
  <c r="EP77" i="1"/>
  <c r="EQ77" i="1"/>
  <c r="ER77" i="1"/>
  <c r="ES77" i="1"/>
  <c r="ET77" i="1"/>
  <c r="EU77" i="1"/>
  <c r="EO281" i="1"/>
  <c r="EP281" i="1"/>
  <c r="EQ281" i="1"/>
  <c r="ER281" i="1"/>
  <c r="ES281" i="1"/>
  <c r="ET281" i="1"/>
  <c r="EU281" i="1"/>
  <c r="EO49" i="1"/>
  <c r="EP49" i="1"/>
  <c r="EQ49" i="1"/>
  <c r="ER49" i="1"/>
  <c r="ES49" i="1"/>
  <c r="ET49" i="1"/>
  <c r="EU49" i="1"/>
  <c r="EO2" i="1"/>
  <c r="EP2" i="1"/>
  <c r="EQ2" i="1"/>
  <c r="ER2" i="1"/>
  <c r="ES2" i="1"/>
  <c r="ET2" i="1"/>
  <c r="EU2" i="1"/>
  <c r="EO150" i="1"/>
  <c r="EP150" i="1"/>
  <c r="EQ150" i="1"/>
  <c r="ER150" i="1"/>
  <c r="ES150" i="1"/>
  <c r="ET150" i="1"/>
  <c r="EU150" i="1"/>
  <c r="EO267" i="1"/>
  <c r="EP267" i="1"/>
  <c r="EQ267" i="1"/>
  <c r="ER267" i="1"/>
  <c r="ES267" i="1"/>
  <c r="ET267" i="1"/>
  <c r="EU267" i="1"/>
  <c r="EO22" i="1"/>
  <c r="EP22" i="1"/>
  <c r="EQ22" i="1"/>
  <c r="ER22" i="1"/>
  <c r="ES22" i="1"/>
  <c r="ET22" i="1"/>
  <c r="EU22" i="1"/>
  <c r="EO139" i="1"/>
  <c r="EP139" i="1"/>
  <c r="EQ139" i="1"/>
  <c r="ER139" i="1"/>
  <c r="ES139" i="1"/>
  <c r="ET139" i="1"/>
  <c r="EU139" i="1"/>
  <c r="EO296" i="1"/>
  <c r="EP296" i="1"/>
  <c r="EQ296" i="1"/>
  <c r="ER296" i="1"/>
  <c r="ES296" i="1"/>
  <c r="ET296" i="1"/>
  <c r="EU296" i="1"/>
  <c r="EO133" i="1"/>
  <c r="EP133" i="1"/>
  <c r="EQ133" i="1"/>
  <c r="ER133" i="1"/>
  <c r="ES133" i="1"/>
  <c r="ET133" i="1"/>
  <c r="EU133" i="1"/>
  <c r="EO268" i="1"/>
  <c r="EP268" i="1"/>
  <c r="EQ268" i="1"/>
  <c r="ER268" i="1"/>
  <c r="ES268" i="1"/>
  <c r="ET268" i="1"/>
  <c r="EU268" i="1"/>
  <c r="EO179" i="1"/>
  <c r="EP179" i="1"/>
  <c r="EQ179" i="1"/>
  <c r="ER179" i="1"/>
  <c r="ES179" i="1"/>
  <c r="ET179" i="1"/>
  <c r="EU179" i="1"/>
  <c r="EO329" i="1"/>
  <c r="EP329" i="1"/>
  <c r="EQ329" i="1"/>
  <c r="ER329" i="1"/>
  <c r="ES329" i="1"/>
  <c r="ET329" i="1"/>
  <c r="EU329" i="1"/>
  <c r="EO306" i="1"/>
  <c r="EP306" i="1"/>
  <c r="EQ306" i="1"/>
  <c r="ER306" i="1"/>
  <c r="ES306" i="1"/>
  <c r="ET306" i="1"/>
  <c r="EU306" i="1"/>
  <c r="EO240" i="1"/>
  <c r="EP240" i="1"/>
  <c r="EQ240" i="1"/>
  <c r="ER240" i="1"/>
  <c r="ES240" i="1"/>
  <c r="ET240" i="1"/>
  <c r="EU240" i="1"/>
  <c r="EO131" i="1"/>
  <c r="EP131" i="1"/>
  <c r="EQ131" i="1"/>
  <c r="ER131" i="1"/>
  <c r="ES131" i="1"/>
  <c r="ET131" i="1"/>
  <c r="EU131" i="1"/>
  <c r="EO19" i="1"/>
  <c r="EP19" i="1"/>
  <c r="EQ19" i="1"/>
  <c r="ER19" i="1"/>
  <c r="ES19" i="1"/>
  <c r="ET19" i="1"/>
  <c r="EU19" i="1"/>
  <c r="EO181" i="1"/>
  <c r="EP181" i="1"/>
  <c r="EQ181" i="1"/>
  <c r="ER181" i="1"/>
  <c r="ES181" i="1"/>
  <c r="ET181" i="1"/>
  <c r="EU181" i="1"/>
  <c r="EO228" i="1"/>
  <c r="EP228" i="1"/>
  <c r="EQ228" i="1"/>
  <c r="ER228" i="1"/>
  <c r="ES228" i="1"/>
  <c r="ET228" i="1"/>
  <c r="EU228" i="1"/>
  <c r="EO289" i="1"/>
  <c r="EP289" i="1"/>
  <c r="EQ289" i="1"/>
  <c r="ER289" i="1"/>
  <c r="ES289" i="1"/>
  <c r="ET289" i="1"/>
  <c r="EU289" i="1"/>
  <c r="EO62" i="1"/>
  <c r="EP62" i="1"/>
  <c r="EQ62" i="1"/>
  <c r="ER62" i="1"/>
  <c r="ES62" i="1"/>
  <c r="ET62" i="1"/>
  <c r="EU62" i="1"/>
  <c r="EO238" i="1"/>
  <c r="EP238" i="1"/>
  <c r="EQ238" i="1"/>
  <c r="ER238" i="1"/>
  <c r="ES238" i="1"/>
  <c r="ET238" i="1"/>
  <c r="EU238" i="1"/>
  <c r="EP8" i="1"/>
  <c r="EQ8" i="1"/>
  <c r="ER8" i="1"/>
  <c r="ES8" i="1"/>
  <c r="ET8" i="1"/>
  <c r="EU8" i="1"/>
  <c r="EO171" i="1"/>
  <c r="EP171" i="1"/>
  <c r="EQ171" i="1"/>
  <c r="ER171" i="1"/>
  <c r="ES171" i="1"/>
  <c r="ET171" i="1"/>
  <c r="EU171" i="1"/>
  <c r="EO295" i="1"/>
  <c r="EP295" i="1"/>
  <c r="EQ295" i="1"/>
  <c r="ER295" i="1"/>
  <c r="ES295" i="1"/>
  <c r="ET295" i="1"/>
  <c r="EU295" i="1"/>
  <c r="EO324" i="1"/>
  <c r="EP324" i="1"/>
  <c r="EQ324" i="1"/>
  <c r="ER324" i="1"/>
  <c r="ES324" i="1"/>
  <c r="ET324" i="1"/>
  <c r="EU324" i="1"/>
  <c r="EO173" i="1"/>
  <c r="EP173" i="1"/>
  <c r="EQ173" i="1"/>
  <c r="ER173" i="1"/>
  <c r="ES173" i="1"/>
  <c r="ET173" i="1"/>
  <c r="EU173" i="1"/>
  <c r="EO234" i="1"/>
  <c r="EP234" i="1"/>
  <c r="EQ234" i="1"/>
  <c r="ER234" i="1"/>
  <c r="ES234" i="1"/>
  <c r="ET234" i="1"/>
  <c r="EU234" i="1"/>
  <c r="EO270" i="1"/>
  <c r="EP270" i="1"/>
  <c r="EQ270" i="1"/>
  <c r="ER270" i="1"/>
  <c r="ES270" i="1"/>
  <c r="ET270" i="1"/>
  <c r="EU270" i="1"/>
  <c r="EO44" i="1"/>
  <c r="EP44" i="1"/>
  <c r="EQ44" i="1"/>
  <c r="ER44" i="1"/>
  <c r="ES44" i="1"/>
  <c r="ET44" i="1"/>
  <c r="EU44" i="1"/>
  <c r="EO59" i="1"/>
  <c r="EP59" i="1"/>
  <c r="EQ59" i="1"/>
  <c r="ER59" i="1"/>
  <c r="ES59" i="1"/>
  <c r="ET59" i="1"/>
  <c r="EU59" i="1"/>
  <c r="EO293" i="1"/>
  <c r="EP293" i="1"/>
  <c r="EQ293" i="1"/>
  <c r="ER293" i="1"/>
  <c r="ES293" i="1"/>
  <c r="ET293" i="1"/>
  <c r="EU293" i="1"/>
  <c r="EO29" i="1"/>
  <c r="EP29" i="1"/>
  <c r="EQ29" i="1"/>
  <c r="ER29" i="1"/>
  <c r="ES29" i="1"/>
  <c r="ET29" i="1"/>
  <c r="EU29" i="1"/>
  <c r="EO87" i="1"/>
  <c r="EP87" i="1"/>
  <c r="EQ87" i="1"/>
  <c r="ER87" i="1"/>
  <c r="ES87" i="1"/>
  <c r="ET87" i="1"/>
  <c r="EU87" i="1"/>
  <c r="EO151" i="1"/>
  <c r="EP151" i="1"/>
  <c r="EQ151" i="1"/>
  <c r="ER151" i="1"/>
  <c r="ES151" i="1"/>
  <c r="ET151" i="1"/>
  <c r="EU151" i="1"/>
  <c r="EO184" i="1"/>
  <c r="EP184" i="1"/>
  <c r="EQ184" i="1"/>
  <c r="ER184" i="1"/>
  <c r="ES184" i="1"/>
  <c r="ET184" i="1"/>
  <c r="EU184" i="1"/>
  <c r="EO294" i="1"/>
  <c r="EP294" i="1"/>
  <c r="EQ294" i="1"/>
  <c r="ER294" i="1"/>
  <c r="ES294" i="1"/>
  <c r="ET294" i="1"/>
  <c r="EU294" i="1"/>
  <c r="EO63" i="1"/>
  <c r="EP63" i="1"/>
  <c r="EQ63" i="1"/>
  <c r="ER63" i="1"/>
  <c r="ES63" i="1"/>
  <c r="ET63" i="1"/>
  <c r="EU63" i="1"/>
  <c r="EO197" i="1"/>
  <c r="EP197" i="1"/>
  <c r="EQ197" i="1"/>
  <c r="ER197" i="1"/>
  <c r="ES197" i="1"/>
  <c r="ET197" i="1"/>
  <c r="EU197" i="1"/>
  <c r="EO110" i="1"/>
  <c r="EP110" i="1"/>
  <c r="EQ110" i="1"/>
  <c r="ER110" i="1"/>
  <c r="ES110" i="1"/>
  <c r="ET110" i="1"/>
  <c r="EU110" i="1"/>
  <c r="EO320" i="1"/>
  <c r="EP320" i="1"/>
  <c r="EQ320" i="1"/>
  <c r="ER320" i="1"/>
  <c r="ES320" i="1"/>
  <c r="ET320" i="1"/>
  <c r="EU320" i="1"/>
  <c r="EO166" i="1"/>
  <c r="EP166" i="1"/>
  <c r="EQ166" i="1"/>
  <c r="ER166" i="1"/>
  <c r="ES166" i="1"/>
  <c r="ET166" i="1"/>
  <c r="EU166" i="1"/>
  <c r="EO269" i="1"/>
  <c r="EP269" i="1"/>
  <c r="EQ269" i="1"/>
  <c r="ER269" i="1"/>
  <c r="ES269" i="1"/>
  <c r="ET269" i="1"/>
  <c r="EU269" i="1"/>
  <c r="EO319" i="1"/>
  <c r="EP319" i="1"/>
  <c r="EQ319" i="1"/>
  <c r="ER319" i="1"/>
  <c r="ES319" i="1"/>
  <c r="ET319" i="1"/>
  <c r="EU319" i="1"/>
  <c r="EO125" i="1"/>
  <c r="EP125" i="1"/>
  <c r="EQ125" i="1"/>
  <c r="ER125" i="1"/>
  <c r="ES125" i="1"/>
  <c r="ET125" i="1"/>
  <c r="EU125" i="1"/>
  <c r="EO189" i="1"/>
  <c r="EP189" i="1"/>
  <c r="EQ189" i="1"/>
  <c r="ER189" i="1"/>
  <c r="ES189" i="1"/>
  <c r="ET189" i="1"/>
  <c r="EU189" i="1"/>
  <c r="EO58" i="1"/>
  <c r="EP58" i="1"/>
  <c r="EQ58" i="1"/>
  <c r="ER58" i="1"/>
  <c r="ES58" i="1"/>
  <c r="ET58" i="1"/>
  <c r="EU58" i="1"/>
  <c r="EO117" i="1"/>
  <c r="EP117" i="1"/>
  <c r="EQ117" i="1"/>
  <c r="ER117" i="1"/>
  <c r="ES117" i="1"/>
  <c r="ET117" i="1"/>
  <c r="EU117" i="1"/>
  <c r="EO118" i="1"/>
  <c r="EP118" i="1"/>
  <c r="EQ118" i="1"/>
  <c r="ER118" i="1"/>
  <c r="ES118" i="1"/>
  <c r="ET118" i="1"/>
  <c r="EU118" i="1"/>
  <c r="EO152" i="1"/>
  <c r="EP152" i="1"/>
  <c r="EQ152" i="1"/>
  <c r="ER152" i="1"/>
  <c r="ES152" i="1"/>
  <c r="ET152" i="1"/>
  <c r="EU152" i="1"/>
  <c r="EO162" i="1"/>
  <c r="EP162" i="1"/>
  <c r="EQ162" i="1"/>
  <c r="ER162" i="1"/>
  <c r="ES162" i="1"/>
  <c r="ET162" i="1"/>
  <c r="EU162" i="1"/>
  <c r="EO103" i="1"/>
  <c r="EP103" i="1"/>
  <c r="EQ103" i="1"/>
  <c r="ER103" i="1"/>
  <c r="ES103" i="1"/>
  <c r="ET103" i="1"/>
  <c r="EU103" i="1"/>
  <c r="EO123" i="1"/>
  <c r="EP123" i="1"/>
  <c r="EQ123" i="1"/>
  <c r="ER123" i="1"/>
  <c r="ES123" i="1"/>
  <c r="ET123" i="1"/>
  <c r="EU123" i="1"/>
  <c r="EO158" i="1"/>
  <c r="EP158" i="1"/>
  <c r="EQ158" i="1"/>
  <c r="ER158" i="1"/>
  <c r="ES158" i="1"/>
  <c r="ET158" i="1"/>
  <c r="EU158" i="1"/>
  <c r="EO7" i="1"/>
  <c r="EP7" i="1"/>
  <c r="EQ7" i="1"/>
  <c r="ER7" i="1"/>
  <c r="ES7" i="1"/>
  <c r="ET7" i="1"/>
  <c r="EU7" i="1"/>
  <c r="EO187" i="1"/>
  <c r="EP187" i="1"/>
  <c r="EQ187" i="1"/>
  <c r="ER187" i="1"/>
  <c r="ES187" i="1"/>
  <c r="ET187" i="1"/>
  <c r="EU187" i="1"/>
  <c r="EO191" i="1"/>
  <c r="EP191" i="1"/>
  <c r="EQ191" i="1"/>
  <c r="ER191" i="1"/>
  <c r="ES191" i="1"/>
  <c r="ET191" i="1"/>
  <c r="EU191" i="1"/>
  <c r="EO222" i="1"/>
  <c r="EP222" i="1"/>
  <c r="EQ222" i="1"/>
  <c r="ER222" i="1"/>
  <c r="ES222" i="1"/>
  <c r="ET222" i="1"/>
  <c r="EU222" i="1"/>
  <c r="EO23" i="1"/>
  <c r="EP23" i="1"/>
  <c r="EQ23" i="1"/>
  <c r="ER23" i="1"/>
  <c r="ES23" i="1"/>
  <c r="ET23" i="1"/>
  <c r="EU23" i="1"/>
  <c r="EO136" i="1"/>
  <c r="EP136" i="1"/>
  <c r="EQ136" i="1"/>
  <c r="ER136" i="1"/>
  <c r="ES136" i="1"/>
  <c r="ET136" i="1"/>
  <c r="EU136" i="1"/>
  <c r="EO40" i="1"/>
  <c r="EP40" i="1"/>
  <c r="EQ40" i="1"/>
  <c r="ER40" i="1"/>
  <c r="ES40" i="1"/>
  <c r="ET40" i="1"/>
  <c r="EU40" i="1"/>
  <c r="EO265" i="1"/>
  <c r="EP265" i="1"/>
  <c r="EQ265" i="1"/>
  <c r="ER265" i="1"/>
  <c r="ES265" i="1"/>
  <c r="ET265" i="1"/>
  <c r="EU265" i="1"/>
  <c r="EO4" i="1"/>
  <c r="EP4" i="1"/>
  <c r="EQ4" i="1"/>
  <c r="ER4" i="1"/>
  <c r="ES4" i="1"/>
  <c r="ET4" i="1"/>
  <c r="EU4" i="1"/>
  <c r="EO147" i="1"/>
  <c r="EP147" i="1"/>
  <c r="EQ147" i="1"/>
  <c r="ER147" i="1"/>
  <c r="ES147" i="1"/>
  <c r="ET147" i="1"/>
  <c r="EU147" i="1"/>
  <c r="EO321" i="1"/>
  <c r="EP321" i="1"/>
  <c r="EQ321" i="1"/>
  <c r="ER321" i="1"/>
  <c r="ES321" i="1"/>
  <c r="ET321" i="1"/>
  <c r="EU321" i="1"/>
  <c r="EO175" i="1"/>
  <c r="EP175" i="1"/>
  <c r="EQ175" i="1"/>
  <c r="ER175" i="1"/>
  <c r="ES175" i="1"/>
  <c r="ET175" i="1"/>
  <c r="EU175" i="1"/>
  <c r="EO176" i="1"/>
  <c r="EP176" i="1"/>
  <c r="EQ176" i="1"/>
  <c r="ER176" i="1"/>
  <c r="ES176" i="1"/>
  <c r="ET176" i="1"/>
  <c r="EU176" i="1"/>
  <c r="EO249" i="1"/>
  <c r="EP249" i="1"/>
  <c r="EQ249" i="1"/>
  <c r="ER249" i="1"/>
  <c r="ES249" i="1"/>
  <c r="ET249" i="1"/>
  <c r="EU249" i="1"/>
  <c r="EO309" i="1"/>
  <c r="EP309" i="1"/>
  <c r="EQ309" i="1"/>
  <c r="ER309" i="1"/>
  <c r="ES309" i="1"/>
  <c r="ET309" i="1"/>
  <c r="EU309" i="1"/>
  <c r="EO312" i="1"/>
  <c r="EP312" i="1"/>
  <c r="EQ312" i="1"/>
  <c r="ER312" i="1"/>
  <c r="ES312" i="1"/>
  <c r="ET312" i="1"/>
  <c r="EU312" i="1"/>
  <c r="EO322" i="1"/>
  <c r="EP322" i="1"/>
  <c r="EQ322" i="1"/>
  <c r="ER322" i="1"/>
  <c r="ES322" i="1"/>
  <c r="ET322" i="1"/>
  <c r="EU322" i="1"/>
  <c r="EO241" i="1"/>
  <c r="EP241" i="1"/>
  <c r="EQ241" i="1"/>
  <c r="ER241" i="1"/>
  <c r="ES241" i="1"/>
  <c r="ET241" i="1"/>
  <c r="EU241" i="1"/>
  <c r="EO266" i="1"/>
  <c r="EP266" i="1"/>
  <c r="EQ266" i="1"/>
  <c r="ER266" i="1"/>
  <c r="ES266" i="1"/>
  <c r="ET266" i="1"/>
  <c r="EU266" i="1"/>
  <c r="EO313" i="1"/>
  <c r="EP313" i="1"/>
  <c r="EQ313" i="1"/>
  <c r="ER313" i="1"/>
  <c r="ES313" i="1"/>
  <c r="ET313" i="1"/>
  <c r="EU313" i="1"/>
  <c r="EO34" i="1"/>
  <c r="EP34" i="1"/>
  <c r="EQ34" i="1"/>
  <c r="ER34" i="1"/>
  <c r="ES34" i="1"/>
  <c r="ET34" i="1"/>
  <c r="EU34" i="1"/>
  <c r="EO235" i="1"/>
  <c r="EP235" i="1"/>
  <c r="EQ235" i="1"/>
  <c r="ER235" i="1"/>
  <c r="ES235" i="1"/>
  <c r="ET235" i="1"/>
  <c r="EU235" i="1"/>
  <c r="EO52" i="1"/>
  <c r="EP52" i="1"/>
  <c r="EQ52" i="1"/>
  <c r="ER52" i="1"/>
  <c r="ES52" i="1"/>
  <c r="ET52" i="1"/>
  <c r="EU52" i="1"/>
  <c r="EO245" i="1"/>
  <c r="EP245" i="1"/>
  <c r="EQ245" i="1"/>
  <c r="ER245" i="1"/>
  <c r="ES245" i="1"/>
  <c r="ET245" i="1"/>
  <c r="EU245" i="1"/>
  <c r="EO84" i="1"/>
  <c r="EP84" i="1"/>
  <c r="EQ84" i="1"/>
  <c r="ER84" i="1"/>
  <c r="ES84" i="1"/>
  <c r="ET84" i="1"/>
  <c r="EU84" i="1"/>
  <c r="EO165" i="1"/>
  <c r="EP165" i="1"/>
  <c r="EQ165" i="1"/>
  <c r="ER165" i="1"/>
  <c r="ES165" i="1"/>
  <c r="ET165" i="1"/>
  <c r="EU165" i="1"/>
  <c r="EO37" i="1"/>
  <c r="EP37" i="1"/>
  <c r="EQ37" i="1"/>
  <c r="ER37" i="1"/>
  <c r="ES37" i="1"/>
  <c r="ET37" i="1"/>
  <c r="EU37" i="1"/>
  <c r="EO112" i="1"/>
  <c r="EP112" i="1"/>
  <c r="EQ112" i="1"/>
  <c r="ER112" i="1"/>
  <c r="ES112" i="1"/>
  <c r="ET112" i="1"/>
  <c r="EU112" i="1"/>
  <c r="EO161" i="1"/>
  <c r="EP161" i="1"/>
  <c r="EQ161" i="1"/>
  <c r="ER161" i="1"/>
  <c r="ES161" i="1"/>
  <c r="ET161" i="1"/>
  <c r="EU161" i="1"/>
  <c r="EO236" i="1"/>
  <c r="EP236" i="1"/>
  <c r="EQ236" i="1"/>
  <c r="ER236" i="1"/>
  <c r="ES236" i="1"/>
  <c r="ET236" i="1"/>
  <c r="EU236" i="1"/>
  <c r="EO45" i="1"/>
  <c r="EP45" i="1"/>
  <c r="EQ45" i="1"/>
  <c r="ER45" i="1"/>
  <c r="ES45" i="1"/>
  <c r="ET45" i="1"/>
  <c r="EU45" i="1"/>
  <c r="EO325" i="1"/>
  <c r="EP325" i="1"/>
  <c r="EQ325" i="1"/>
  <c r="ER325" i="1"/>
  <c r="ES325" i="1"/>
  <c r="ET325" i="1"/>
  <c r="EU325" i="1"/>
  <c r="EO30" i="1"/>
  <c r="EP30" i="1"/>
  <c r="EQ30" i="1"/>
  <c r="ER30" i="1"/>
  <c r="ES30" i="1"/>
  <c r="ET30" i="1"/>
  <c r="EU30" i="1"/>
  <c r="EO142" i="1"/>
  <c r="EP142" i="1"/>
  <c r="EQ142" i="1"/>
  <c r="ER142" i="1"/>
  <c r="ES142" i="1"/>
  <c r="ET142" i="1"/>
  <c r="EU142" i="1"/>
  <c r="EO284" i="1"/>
  <c r="EP284" i="1"/>
  <c r="EQ284" i="1"/>
  <c r="ER284" i="1"/>
  <c r="ES284" i="1"/>
  <c r="ET284" i="1"/>
  <c r="EU284" i="1"/>
  <c r="EO78" i="1"/>
  <c r="EP78" i="1"/>
  <c r="EQ78" i="1"/>
  <c r="ER78" i="1"/>
  <c r="ES78" i="1"/>
  <c r="ET78" i="1"/>
  <c r="EU78" i="1"/>
  <c r="EO261" i="1"/>
  <c r="EP261" i="1"/>
  <c r="EQ261" i="1"/>
  <c r="ER261" i="1"/>
  <c r="ES261" i="1"/>
  <c r="ET261" i="1"/>
  <c r="EU261" i="1"/>
  <c r="EO159" i="1"/>
  <c r="EP159" i="1"/>
  <c r="EQ159" i="1"/>
  <c r="ER159" i="1"/>
  <c r="ES159" i="1"/>
  <c r="ET159" i="1"/>
  <c r="EU159" i="1"/>
  <c r="EO250" i="1"/>
  <c r="EP250" i="1"/>
  <c r="EQ250" i="1"/>
  <c r="ER250" i="1"/>
  <c r="ES250" i="1"/>
  <c r="ET250" i="1"/>
  <c r="EU250" i="1"/>
  <c r="EO33" i="1"/>
  <c r="EP33" i="1"/>
  <c r="EQ33" i="1"/>
  <c r="ER33" i="1"/>
  <c r="ES33" i="1"/>
  <c r="ET33" i="1"/>
  <c r="EU33" i="1"/>
  <c r="EO170" i="1"/>
  <c r="EP170" i="1"/>
  <c r="EQ170" i="1"/>
  <c r="ER170" i="1"/>
  <c r="ES170" i="1"/>
  <c r="ET170" i="1"/>
  <c r="EU170" i="1"/>
  <c r="EO195" i="1"/>
  <c r="EP195" i="1"/>
  <c r="EQ195" i="1"/>
  <c r="ER195" i="1"/>
  <c r="ES195" i="1"/>
  <c r="ET195" i="1"/>
  <c r="EU195" i="1"/>
  <c r="EO82" i="1"/>
  <c r="EP82" i="1"/>
  <c r="EQ82" i="1"/>
  <c r="ER82" i="1"/>
  <c r="ES82" i="1"/>
  <c r="ET82" i="1"/>
  <c r="EU82" i="1"/>
  <c r="EO149" i="1"/>
  <c r="EP149" i="1"/>
  <c r="EQ149" i="1"/>
  <c r="ER149" i="1"/>
  <c r="ES149" i="1"/>
  <c r="ET149" i="1"/>
  <c r="EU149" i="1"/>
  <c r="EO318" i="1"/>
  <c r="EP318" i="1"/>
  <c r="EQ318" i="1"/>
  <c r="ER318" i="1"/>
  <c r="ES318" i="1"/>
  <c r="ET318" i="1"/>
  <c r="EU318" i="1"/>
  <c r="EO18" i="1"/>
  <c r="EP18" i="1"/>
  <c r="EQ18" i="1"/>
  <c r="ER18" i="1"/>
  <c r="ES18" i="1"/>
  <c r="ET18" i="1"/>
  <c r="EU18" i="1"/>
  <c r="EO46" i="1"/>
  <c r="EP46" i="1"/>
  <c r="EQ46" i="1"/>
  <c r="ER46" i="1"/>
  <c r="ES46" i="1"/>
  <c r="ET46" i="1"/>
  <c r="EU46" i="1"/>
  <c r="EO47" i="1"/>
  <c r="EP47" i="1"/>
  <c r="EQ47" i="1"/>
  <c r="ER47" i="1"/>
  <c r="ES47" i="1"/>
  <c r="ET47" i="1"/>
  <c r="EU47" i="1"/>
  <c r="EO48" i="1"/>
  <c r="EP48" i="1"/>
  <c r="EQ48" i="1"/>
  <c r="ER48" i="1"/>
  <c r="ES48" i="1"/>
  <c r="ET48" i="1"/>
  <c r="EU48" i="1"/>
  <c r="EO141" i="1"/>
  <c r="EP141" i="1"/>
  <c r="EQ141" i="1"/>
  <c r="ER141" i="1"/>
  <c r="ES141" i="1"/>
  <c r="ET141" i="1"/>
  <c r="EU141" i="1"/>
  <c r="EO182" i="1"/>
  <c r="EP182" i="1"/>
  <c r="EQ182" i="1"/>
  <c r="ER182" i="1"/>
  <c r="ES182" i="1"/>
  <c r="ET182" i="1"/>
  <c r="EU182" i="1"/>
  <c r="EO237" i="1"/>
  <c r="EP237" i="1"/>
  <c r="EQ237" i="1"/>
  <c r="ER237" i="1"/>
  <c r="ES237" i="1"/>
  <c r="ET237" i="1"/>
  <c r="EU237" i="1"/>
  <c r="EO256" i="1"/>
  <c r="EP256" i="1"/>
  <c r="EQ256" i="1"/>
  <c r="ER256" i="1"/>
  <c r="ES256" i="1"/>
  <c r="ET256" i="1"/>
  <c r="EU256" i="1"/>
  <c r="EO288" i="1"/>
  <c r="EP288" i="1"/>
  <c r="EQ288" i="1"/>
  <c r="ER288" i="1"/>
  <c r="ES288" i="1"/>
  <c r="ET288" i="1"/>
  <c r="EU288" i="1"/>
  <c r="EO315" i="1"/>
  <c r="EP315" i="1"/>
  <c r="EQ315" i="1"/>
  <c r="ER315" i="1"/>
  <c r="ES315" i="1"/>
  <c r="ET315" i="1"/>
  <c r="EU315" i="1"/>
  <c r="EO17" i="1"/>
  <c r="EP17" i="1"/>
  <c r="EQ17" i="1"/>
  <c r="ER17" i="1"/>
  <c r="ES17" i="1"/>
  <c r="ET17" i="1"/>
  <c r="EU17" i="1"/>
  <c r="EO192" i="1"/>
  <c r="EP192" i="1"/>
  <c r="EQ192" i="1"/>
  <c r="ER192" i="1"/>
  <c r="ES192" i="1"/>
  <c r="ET192" i="1"/>
  <c r="EU192" i="1"/>
  <c r="EO9" i="1"/>
  <c r="EP9" i="1"/>
  <c r="EQ9" i="1"/>
  <c r="ER9" i="1"/>
  <c r="ES9" i="1"/>
  <c r="ET9" i="1"/>
  <c r="EU9" i="1"/>
  <c r="EO12" i="1"/>
  <c r="EP12" i="1"/>
  <c r="EQ12" i="1"/>
  <c r="ER12" i="1"/>
  <c r="ES12" i="1"/>
  <c r="ET12" i="1"/>
  <c r="EU12" i="1"/>
  <c r="EO280" i="1"/>
  <c r="EP280" i="1"/>
  <c r="EQ280" i="1"/>
  <c r="ER280" i="1"/>
  <c r="ES280" i="1"/>
  <c r="ET280" i="1"/>
  <c r="EU280" i="1"/>
  <c r="EO57" i="1"/>
  <c r="EP57" i="1"/>
  <c r="EQ57" i="1"/>
  <c r="ER57" i="1"/>
  <c r="ES57" i="1"/>
  <c r="ET57" i="1"/>
  <c r="EU57" i="1"/>
  <c r="EO145" i="1"/>
  <c r="EP145" i="1"/>
  <c r="EQ145" i="1"/>
  <c r="ER145" i="1"/>
  <c r="ES145" i="1"/>
  <c r="ET145" i="1"/>
  <c r="EU145" i="1"/>
  <c r="EO273" i="1"/>
  <c r="EP273" i="1"/>
  <c r="EQ273" i="1"/>
  <c r="ER273" i="1"/>
  <c r="ES273" i="1"/>
  <c r="ET273" i="1"/>
  <c r="EU273" i="1"/>
  <c r="EO26" i="1"/>
  <c r="EP26" i="1"/>
  <c r="EQ26" i="1"/>
  <c r="ER26" i="1"/>
  <c r="ES26" i="1"/>
  <c r="ET26" i="1"/>
  <c r="EU26" i="1"/>
  <c r="EO31" i="1"/>
  <c r="EP31" i="1"/>
  <c r="EQ31" i="1"/>
  <c r="ER31" i="1"/>
  <c r="ES31" i="1"/>
  <c r="ET31" i="1"/>
  <c r="EU31" i="1"/>
  <c r="EO66" i="1"/>
  <c r="EP66" i="1"/>
  <c r="EQ66" i="1"/>
  <c r="ER66" i="1"/>
  <c r="ES66" i="1"/>
  <c r="ET66" i="1"/>
  <c r="EU66" i="1"/>
  <c r="EO75" i="1"/>
  <c r="EP75" i="1"/>
  <c r="EQ75" i="1"/>
  <c r="ER75" i="1"/>
  <c r="ES75" i="1"/>
  <c r="ET75" i="1"/>
  <c r="EU75" i="1"/>
  <c r="EO100" i="1"/>
  <c r="EP100" i="1"/>
  <c r="EQ100" i="1"/>
  <c r="ER100" i="1"/>
  <c r="ES100" i="1"/>
  <c r="ET100" i="1"/>
  <c r="EU100" i="1"/>
  <c r="EO61" i="1"/>
  <c r="EP61" i="1"/>
  <c r="EQ61" i="1"/>
  <c r="ER61" i="1"/>
  <c r="ES61" i="1"/>
  <c r="ET61" i="1"/>
  <c r="EU61" i="1"/>
  <c r="EO119" i="1"/>
  <c r="EP119" i="1"/>
  <c r="EQ119" i="1"/>
  <c r="ER119" i="1"/>
  <c r="ES119" i="1"/>
  <c r="ET119" i="1"/>
  <c r="EU119" i="1"/>
  <c r="EO55" i="1"/>
  <c r="EP55" i="1"/>
  <c r="EQ55" i="1"/>
  <c r="ER55" i="1"/>
  <c r="ES55" i="1"/>
  <c r="ET55" i="1"/>
  <c r="EU55" i="1"/>
  <c r="EO127" i="1"/>
  <c r="EP127" i="1"/>
  <c r="EQ127" i="1"/>
  <c r="ER127" i="1"/>
  <c r="ES127" i="1"/>
  <c r="ET127" i="1"/>
  <c r="EU127" i="1"/>
  <c r="EO299" i="1"/>
  <c r="EP299" i="1"/>
  <c r="EQ299" i="1"/>
  <c r="ER299" i="1"/>
  <c r="ES299" i="1"/>
  <c r="ET299" i="1"/>
  <c r="EU299" i="1"/>
  <c r="EO64" i="1"/>
  <c r="EP64" i="1"/>
  <c r="EQ64" i="1"/>
  <c r="ER64" i="1"/>
  <c r="ES64" i="1"/>
  <c r="ET64" i="1"/>
  <c r="EU64" i="1"/>
  <c r="EO278" i="1"/>
  <c r="EP278" i="1"/>
  <c r="EQ278" i="1"/>
  <c r="ER278" i="1"/>
  <c r="ES278" i="1"/>
  <c r="ET278" i="1"/>
  <c r="EU278" i="1"/>
  <c r="EO285" i="1"/>
  <c r="EP285" i="1"/>
  <c r="EQ285" i="1"/>
  <c r="ER285" i="1"/>
  <c r="ES285" i="1"/>
  <c r="ET285" i="1"/>
  <c r="EU285" i="1"/>
  <c r="EO303" i="1"/>
  <c r="EP303" i="1"/>
  <c r="EQ303" i="1"/>
  <c r="ER303" i="1"/>
  <c r="ES303" i="1"/>
  <c r="ET303" i="1"/>
  <c r="EU303" i="1"/>
  <c r="EO124" i="1"/>
  <c r="EP124" i="1"/>
  <c r="EQ124" i="1"/>
  <c r="ER124" i="1"/>
  <c r="ES124" i="1"/>
  <c r="ET124" i="1"/>
  <c r="EU124" i="1"/>
  <c r="EO305" i="1"/>
  <c r="EP305" i="1"/>
  <c r="EQ305" i="1"/>
  <c r="ER305" i="1"/>
  <c r="ES305" i="1"/>
  <c r="ET305" i="1"/>
  <c r="EU305" i="1"/>
  <c r="EO199" i="1"/>
  <c r="EP199" i="1"/>
  <c r="EQ199" i="1"/>
  <c r="ER199" i="1"/>
  <c r="ES199" i="1"/>
  <c r="ET199" i="1"/>
  <c r="EU199" i="1"/>
  <c r="EO28" i="1"/>
  <c r="EP28" i="1"/>
  <c r="EQ28" i="1"/>
  <c r="ER28" i="1"/>
  <c r="ES28" i="1"/>
  <c r="ET28" i="1"/>
  <c r="EU28" i="1"/>
  <c r="EO86" i="1"/>
  <c r="EP86" i="1"/>
  <c r="EQ86" i="1"/>
  <c r="ER86" i="1"/>
  <c r="ES86" i="1"/>
  <c r="ET86" i="1"/>
  <c r="EU86" i="1"/>
  <c r="EO144" i="1"/>
  <c r="EP144" i="1"/>
  <c r="EQ144" i="1"/>
  <c r="ER144" i="1"/>
  <c r="ES144" i="1"/>
  <c r="ET144" i="1"/>
  <c r="EU144" i="1"/>
  <c r="EO210" i="1"/>
  <c r="EP210" i="1"/>
  <c r="EQ210" i="1"/>
  <c r="ER210" i="1"/>
  <c r="ES210" i="1"/>
  <c r="ET210" i="1"/>
  <c r="EU210" i="1"/>
  <c r="EO6" i="1"/>
  <c r="EP6" i="1"/>
  <c r="EQ6" i="1"/>
  <c r="ER6" i="1"/>
  <c r="ES6" i="1"/>
  <c r="ET6" i="1"/>
  <c r="EU6" i="1"/>
  <c r="EO204" i="1"/>
  <c r="EP204" i="1"/>
  <c r="EQ204" i="1"/>
  <c r="ER204" i="1"/>
  <c r="ES204" i="1"/>
  <c r="ET204" i="1"/>
  <c r="EU204" i="1"/>
  <c r="EO292" i="1"/>
  <c r="EP292" i="1"/>
  <c r="EQ292" i="1"/>
  <c r="ER292" i="1"/>
  <c r="ES292" i="1"/>
  <c r="ET292" i="1"/>
  <c r="EU292" i="1"/>
  <c r="EO272" i="1"/>
  <c r="EP272" i="1"/>
  <c r="EQ272" i="1"/>
  <c r="ER272" i="1"/>
  <c r="ES272" i="1"/>
  <c r="ET272" i="1"/>
  <c r="EU272" i="1"/>
  <c r="EO290" i="1"/>
  <c r="EP290" i="1"/>
  <c r="EQ290" i="1"/>
  <c r="ER290" i="1"/>
  <c r="ES290" i="1"/>
  <c r="ET290" i="1"/>
  <c r="EU290" i="1"/>
  <c r="EO99" i="1"/>
  <c r="EP99" i="1"/>
  <c r="EQ99" i="1"/>
  <c r="ER99" i="1"/>
  <c r="ES99" i="1"/>
  <c r="ET99" i="1"/>
  <c r="EU99" i="1"/>
  <c r="EO174" i="1"/>
  <c r="EP174" i="1"/>
  <c r="EQ174" i="1"/>
  <c r="ER174" i="1"/>
  <c r="ES174" i="1"/>
  <c r="ET174" i="1"/>
  <c r="EU174" i="1"/>
  <c r="EO242" i="1"/>
  <c r="EP242" i="1"/>
  <c r="EQ242" i="1"/>
  <c r="ER242" i="1"/>
  <c r="ES242" i="1"/>
  <c r="ET242" i="1"/>
  <c r="EU242" i="1"/>
  <c r="EO304" i="1"/>
  <c r="EP304" i="1"/>
  <c r="EQ304" i="1"/>
  <c r="ER304" i="1"/>
  <c r="ES304" i="1"/>
  <c r="ET304" i="1"/>
  <c r="EU304" i="1"/>
  <c r="EO20" i="1"/>
  <c r="EP20" i="1"/>
  <c r="EQ20" i="1"/>
  <c r="ER20" i="1"/>
  <c r="ES20" i="1"/>
  <c r="ET20" i="1"/>
  <c r="EU20" i="1"/>
  <c r="EO95" i="1"/>
  <c r="EP95" i="1"/>
  <c r="EQ95" i="1"/>
  <c r="ER95" i="1"/>
  <c r="ES95" i="1"/>
  <c r="ET95" i="1"/>
  <c r="EU95" i="1"/>
  <c r="EO97" i="1"/>
  <c r="EP97" i="1"/>
  <c r="EQ97" i="1"/>
  <c r="ER97" i="1"/>
  <c r="ES97" i="1"/>
  <c r="ET97" i="1"/>
  <c r="EU97" i="1"/>
  <c r="EO79" i="1"/>
  <c r="EP79" i="1"/>
  <c r="EQ79" i="1"/>
  <c r="ER79" i="1"/>
  <c r="ES79" i="1"/>
  <c r="ET79" i="1"/>
  <c r="EU79" i="1"/>
  <c r="EO54" i="1"/>
  <c r="EP54" i="1"/>
  <c r="EQ54" i="1"/>
  <c r="ER54" i="1"/>
  <c r="ES54" i="1"/>
  <c r="ET54" i="1"/>
  <c r="EU54" i="1"/>
  <c r="EO60" i="1"/>
  <c r="EP60" i="1"/>
  <c r="EQ60" i="1"/>
  <c r="ER60" i="1"/>
  <c r="ES60" i="1"/>
  <c r="ET60" i="1"/>
  <c r="EU60" i="1"/>
  <c r="EO217" i="1"/>
  <c r="EP217" i="1"/>
  <c r="EQ217" i="1"/>
  <c r="ER217" i="1"/>
  <c r="ES217" i="1"/>
  <c r="ET217" i="1"/>
  <c r="EU217" i="1"/>
  <c r="EO260" i="1"/>
  <c r="EP260" i="1"/>
  <c r="EQ260" i="1"/>
  <c r="ER260" i="1"/>
  <c r="ES260" i="1"/>
  <c r="ET260" i="1"/>
  <c r="EU260" i="1"/>
  <c r="EO14" i="1"/>
  <c r="EP14" i="1"/>
  <c r="EQ14" i="1"/>
  <c r="ER14" i="1"/>
  <c r="ES14" i="1"/>
  <c r="ET14" i="1"/>
  <c r="EU14" i="1"/>
  <c r="EO227" i="1"/>
  <c r="EP227" i="1"/>
  <c r="EQ227" i="1"/>
  <c r="ER227" i="1"/>
  <c r="ES227" i="1"/>
  <c r="ET227" i="1"/>
  <c r="EU227" i="1"/>
  <c r="EO3" i="1"/>
  <c r="EP3" i="1"/>
  <c r="EQ3" i="1"/>
  <c r="ER3" i="1"/>
  <c r="ES3" i="1"/>
  <c r="ET3" i="1"/>
  <c r="EU3" i="1"/>
  <c r="EO219" i="1"/>
  <c r="EP219" i="1"/>
  <c r="EQ219" i="1"/>
  <c r="ER219" i="1"/>
  <c r="ES219" i="1"/>
  <c r="ET219" i="1"/>
  <c r="EU219" i="1"/>
  <c r="EO153" i="1"/>
  <c r="EP153" i="1"/>
  <c r="EQ153" i="1"/>
  <c r="ER153" i="1"/>
  <c r="ES153" i="1"/>
  <c r="ET153" i="1"/>
  <c r="EU153" i="1"/>
  <c r="EO167" i="1"/>
  <c r="EP167" i="1"/>
  <c r="EQ167" i="1"/>
  <c r="ER167" i="1"/>
  <c r="ES167" i="1"/>
  <c r="ET167" i="1"/>
  <c r="EU167" i="1"/>
  <c r="EO255" i="1"/>
  <c r="EP255" i="1"/>
  <c r="EQ255" i="1"/>
  <c r="ER255" i="1"/>
  <c r="ES255" i="1"/>
  <c r="ET255" i="1"/>
  <c r="EU255" i="1"/>
  <c r="EO300" i="1"/>
  <c r="EP300" i="1"/>
  <c r="EQ300" i="1"/>
  <c r="ER300" i="1"/>
  <c r="ES300" i="1"/>
  <c r="ET300" i="1"/>
  <c r="EU300" i="1"/>
  <c r="EO328" i="1"/>
  <c r="EP328" i="1"/>
  <c r="EQ328" i="1"/>
  <c r="ER328" i="1"/>
  <c r="ES328" i="1"/>
  <c r="ET328" i="1"/>
  <c r="EU328" i="1"/>
  <c r="EO15" i="1"/>
  <c r="EP15" i="1"/>
  <c r="EQ15" i="1"/>
  <c r="ER15" i="1"/>
  <c r="ES15" i="1"/>
  <c r="ET15" i="1"/>
  <c r="EU15" i="1"/>
  <c r="EO116" i="1"/>
  <c r="EP116" i="1"/>
  <c r="EQ116" i="1"/>
  <c r="ER116" i="1"/>
  <c r="ES116" i="1"/>
  <c r="ET116" i="1"/>
  <c r="EU116" i="1"/>
  <c r="EO247" i="1"/>
  <c r="EP247" i="1"/>
  <c r="EQ247" i="1"/>
  <c r="ER247" i="1"/>
  <c r="ES247" i="1"/>
  <c r="ET247" i="1"/>
  <c r="EU247" i="1"/>
  <c r="EO262" i="1"/>
  <c r="EP262" i="1"/>
  <c r="EQ262" i="1"/>
  <c r="ER262" i="1"/>
  <c r="ES262" i="1"/>
  <c r="ET262" i="1"/>
  <c r="EU262" i="1"/>
  <c r="EO81" i="1"/>
  <c r="EP81" i="1"/>
  <c r="EQ81" i="1"/>
  <c r="ER81" i="1"/>
  <c r="ES81" i="1"/>
  <c r="ET81" i="1"/>
  <c r="EU81" i="1"/>
  <c r="EO156" i="1"/>
  <c r="EP156" i="1"/>
  <c r="EQ156" i="1"/>
  <c r="ER156" i="1"/>
  <c r="ES156" i="1"/>
  <c r="ET156" i="1"/>
  <c r="EU156" i="1"/>
  <c r="EO194" i="1"/>
  <c r="EP194" i="1"/>
  <c r="EQ194" i="1"/>
  <c r="ER194" i="1"/>
  <c r="ES194" i="1"/>
  <c r="ET194" i="1"/>
  <c r="EU194" i="1"/>
  <c r="EO226" i="1"/>
  <c r="EP226" i="1"/>
  <c r="EQ226" i="1"/>
  <c r="ER226" i="1"/>
  <c r="ES226" i="1"/>
  <c r="ET226" i="1"/>
  <c r="EU226" i="1"/>
  <c r="EO330" i="1"/>
  <c r="EP330" i="1"/>
  <c r="EQ330" i="1"/>
  <c r="ER330" i="1"/>
  <c r="ES330" i="1"/>
  <c r="ET330" i="1"/>
  <c r="EU330" i="1"/>
  <c r="EO73" i="1"/>
  <c r="EP73" i="1"/>
  <c r="EQ73" i="1"/>
  <c r="ER73" i="1"/>
  <c r="ES73" i="1"/>
  <c r="ET73" i="1"/>
  <c r="EU73" i="1"/>
  <c r="EO157" i="1"/>
  <c r="EP157" i="1"/>
  <c r="EQ157" i="1"/>
  <c r="ER157" i="1"/>
  <c r="ES157" i="1"/>
  <c r="ET157" i="1"/>
  <c r="EU157" i="1"/>
  <c r="EO244" i="1"/>
  <c r="EP244" i="1"/>
  <c r="EQ244" i="1"/>
  <c r="ER244" i="1"/>
  <c r="ES244" i="1"/>
  <c r="ET244" i="1"/>
  <c r="EU244" i="1"/>
  <c r="EO225" i="1"/>
  <c r="EP225" i="1"/>
  <c r="EQ225" i="1"/>
  <c r="ER225" i="1"/>
  <c r="ES225" i="1"/>
  <c r="ET225" i="1"/>
  <c r="EU225" i="1"/>
  <c r="EO51" i="1"/>
  <c r="EP51" i="1"/>
  <c r="EQ51" i="1"/>
  <c r="ER51" i="1"/>
  <c r="ES51" i="1"/>
  <c r="ET51" i="1"/>
  <c r="EU51" i="1"/>
  <c r="EO137" i="1"/>
  <c r="EP137" i="1"/>
  <c r="EQ137" i="1"/>
  <c r="ER137" i="1"/>
  <c r="ES137" i="1"/>
  <c r="ET137" i="1"/>
  <c r="EU137" i="1"/>
  <c r="EO146" i="1"/>
  <c r="EP146" i="1"/>
  <c r="EQ146" i="1"/>
  <c r="ER146" i="1"/>
  <c r="ES146" i="1"/>
  <c r="ET146" i="1"/>
  <c r="EU146" i="1"/>
  <c r="EO263" i="1"/>
  <c r="EP263" i="1"/>
  <c r="EQ263" i="1"/>
  <c r="ER263" i="1"/>
  <c r="ES263" i="1"/>
  <c r="ET263" i="1"/>
  <c r="EU263" i="1"/>
  <c r="EO287" i="1"/>
  <c r="EP287" i="1"/>
  <c r="EQ287" i="1"/>
  <c r="ER287" i="1"/>
  <c r="ES287" i="1"/>
  <c r="ET287" i="1"/>
  <c r="EU287" i="1"/>
  <c r="EO128" i="1"/>
  <c r="EP128" i="1"/>
  <c r="EQ128" i="1"/>
  <c r="ER128" i="1"/>
  <c r="ES128" i="1"/>
  <c r="ET128" i="1"/>
  <c r="EU128" i="1"/>
  <c r="EO258" i="1"/>
  <c r="EP258" i="1"/>
  <c r="EQ258" i="1"/>
  <c r="ER258" i="1"/>
  <c r="ES258" i="1"/>
  <c r="ET258" i="1"/>
  <c r="EU258" i="1"/>
  <c r="EO186" i="1"/>
  <c r="EP186" i="1"/>
  <c r="EQ186" i="1"/>
  <c r="ER186" i="1"/>
  <c r="ES186" i="1"/>
  <c r="ET186" i="1"/>
  <c r="EU186" i="1"/>
  <c r="EO317" i="1"/>
  <c r="EP317" i="1"/>
  <c r="EQ317" i="1"/>
  <c r="ER317" i="1"/>
  <c r="ES317" i="1"/>
  <c r="ET317" i="1"/>
  <c r="EU317" i="1"/>
  <c r="EO50" i="1"/>
  <c r="EP50" i="1"/>
  <c r="EQ50" i="1"/>
  <c r="ER50" i="1"/>
  <c r="ES50" i="1"/>
  <c r="ET50" i="1"/>
  <c r="EU50" i="1"/>
  <c r="EO80" i="1"/>
  <c r="EP80" i="1"/>
  <c r="EQ80" i="1"/>
  <c r="ER80" i="1"/>
  <c r="ES80" i="1"/>
  <c r="ET80" i="1"/>
  <c r="EU80" i="1"/>
  <c r="EO96" i="1"/>
  <c r="EP96" i="1"/>
  <c r="EQ96" i="1"/>
  <c r="ER96" i="1"/>
  <c r="ES96" i="1"/>
  <c r="ET96" i="1"/>
  <c r="EU96" i="1"/>
  <c r="EO196" i="1"/>
  <c r="EP196" i="1"/>
  <c r="EQ196" i="1"/>
  <c r="ER196" i="1"/>
  <c r="ES196" i="1"/>
  <c r="ET196" i="1"/>
  <c r="EU196" i="1"/>
  <c r="EO203" i="1"/>
  <c r="EP203" i="1"/>
  <c r="EQ203" i="1"/>
  <c r="ER203" i="1"/>
  <c r="ES203" i="1"/>
  <c r="ET203" i="1"/>
  <c r="EU203" i="1"/>
  <c r="EO129" i="1"/>
  <c r="EP129" i="1"/>
  <c r="EQ129" i="1"/>
  <c r="ER129" i="1"/>
  <c r="ES129" i="1"/>
  <c r="ET129" i="1"/>
  <c r="EU129" i="1"/>
  <c r="EO177" i="1"/>
  <c r="EP177" i="1"/>
  <c r="EQ177" i="1"/>
  <c r="ER177" i="1"/>
  <c r="ES177" i="1"/>
  <c r="ET177" i="1"/>
  <c r="EU177" i="1"/>
  <c r="EO193" i="1"/>
  <c r="EP193" i="1"/>
  <c r="EQ193" i="1"/>
  <c r="ER193" i="1"/>
  <c r="ES193" i="1"/>
  <c r="ET193" i="1"/>
  <c r="EU193" i="1"/>
  <c r="EO206" i="1"/>
  <c r="EP206" i="1"/>
  <c r="EQ206" i="1"/>
  <c r="ER206" i="1"/>
  <c r="ES206" i="1"/>
  <c r="ET206" i="1"/>
  <c r="EU206" i="1"/>
  <c r="EO220" i="1"/>
  <c r="EP220" i="1"/>
  <c r="EQ220" i="1"/>
  <c r="ER220" i="1"/>
  <c r="ES220" i="1"/>
  <c r="ET220" i="1"/>
  <c r="EU220" i="1"/>
  <c r="EO130" i="1"/>
  <c r="EP130" i="1"/>
  <c r="EQ130" i="1"/>
  <c r="ER130" i="1"/>
  <c r="ES130" i="1"/>
  <c r="ET130" i="1"/>
  <c r="EU130" i="1"/>
  <c r="EO243" i="1"/>
  <c r="EP243" i="1"/>
  <c r="EQ243" i="1"/>
  <c r="ER243" i="1"/>
  <c r="ES243" i="1"/>
  <c r="ET243" i="1"/>
  <c r="EU243" i="1"/>
  <c r="EO5" i="1"/>
  <c r="EP5" i="1"/>
  <c r="EQ5" i="1"/>
  <c r="ER5" i="1"/>
  <c r="ES5" i="1"/>
  <c r="ET5" i="1"/>
  <c r="EU5" i="1"/>
  <c r="EO85" i="1"/>
  <c r="EP85" i="1"/>
  <c r="EQ85" i="1"/>
  <c r="ER85" i="1"/>
  <c r="ES85" i="1"/>
  <c r="ET85" i="1"/>
  <c r="EU85" i="1"/>
  <c r="EO90" i="1"/>
  <c r="EP90" i="1"/>
  <c r="EQ90" i="1"/>
  <c r="ER90" i="1"/>
  <c r="ES90" i="1"/>
  <c r="ET90" i="1"/>
  <c r="EU90" i="1"/>
  <c r="EO307" i="1"/>
  <c r="EP307" i="1"/>
  <c r="EQ307" i="1"/>
  <c r="ER307" i="1"/>
  <c r="ES307" i="1"/>
  <c r="ET307" i="1"/>
  <c r="EU307" i="1"/>
  <c r="EO42" i="1"/>
  <c r="EP42" i="1"/>
  <c r="EQ42" i="1"/>
  <c r="ER42" i="1"/>
  <c r="ES42" i="1"/>
  <c r="ET42" i="1"/>
  <c r="EU42" i="1"/>
  <c r="EO67" i="1"/>
  <c r="EP67" i="1"/>
  <c r="EQ67" i="1"/>
  <c r="ER67" i="1"/>
  <c r="ES67" i="1"/>
  <c r="ET67" i="1"/>
  <c r="EU67" i="1"/>
  <c r="EO283" i="1"/>
  <c r="EP283" i="1"/>
  <c r="EQ283" i="1"/>
  <c r="ER283" i="1"/>
  <c r="ES283" i="1"/>
  <c r="ET283" i="1"/>
  <c r="EU283" i="1"/>
  <c r="EO202" i="1"/>
  <c r="EP202" i="1"/>
  <c r="EQ202" i="1"/>
  <c r="ER202" i="1"/>
  <c r="ES202" i="1"/>
  <c r="ET202" i="1"/>
  <c r="EU202" i="1"/>
  <c r="EO248" i="1"/>
  <c r="EP248" i="1"/>
  <c r="EQ248" i="1"/>
  <c r="ER248" i="1"/>
  <c r="ES248" i="1"/>
  <c r="ET248" i="1"/>
  <c r="EU248" i="1"/>
  <c r="EO254" i="1"/>
  <c r="EP254" i="1"/>
  <c r="EQ254" i="1"/>
  <c r="ER254" i="1"/>
  <c r="ES254" i="1"/>
  <c r="ET254" i="1"/>
  <c r="EU254" i="1"/>
  <c r="EO13" i="1"/>
  <c r="EP13" i="1"/>
  <c r="EQ13" i="1"/>
  <c r="ER13" i="1"/>
  <c r="ES13" i="1"/>
  <c r="ET13" i="1"/>
  <c r="EU13" i="1"/>
  <c r="EO106" i="1"/>
  <c r="EP106" i="1"/>
  <c r="EQ106" i="1"/>
  <c r="ER106" i="1"/>
  <c r="ES106" i="1"/>
  <c r="ET106" i="1"/>
  <c r="EU106" i="1"/>
  <c r="EO43" i="1"/>
  <c r="EP43" i="1"/>
  <c r="EQ43" i="1"/>
  <c r="ER43" i="1"/>
  <c r="ES43" i="1"/>
  <c r="ET43" i="1"/>
  <c r="EU43" i="1"/>
  <c r="EO155" i="1"/>
  <c r="EP155" i="1"/>
  <c r="EQ155" i="1"/>
  <c r="ER155" i="1"/>
  <c r="ES155" i="1"/>
  <c r="ET155" i="1"/>
  <c r="EU155" i="1"/>
  <c r="EO218" i="1"/>
  <c r="EP218" i="1"/>
  <c r="EQ218" i="1"/>
  <c r="ER218" i="1"/>
  <c r="ES218" i="1"/>
  <c r="ET218" i="1"/>
  <c r="EU218" i="1"/>
  <c r="EO271" i="1"/>
  <c r="EP271" i="1"/>
  <c r="EQ271" i="1"/>
  <c r="ER271" i="1"/>
  <c r="ES271" i="1"/>
  <c r="ET271" i="1"/>
  <c r="EU271" i="1"/>
  <c r="EO168" i="1"/>
  <c r="EP168" i="1"/>
  <c r="EQ168" i="1"/>
  <c r="ER168" i="1"/>
  <c r="ES168" i="1"/>
  <c r="ET168" i="1"/>
  <c r="EU168" i="1"/>
  <c r="EO169" i="1"/>
  <c r="EP169" i="1"/>
  <c r="EQ169" i="1"/>
  <c r="ER169" i="1"/>
  <c r="ES169" i="1"/>
  <c r="ET169" i="1"/>
  <c r="EU169" i="1"/>
  <c r="EO102" i="1"/>
  <c r="EP102" i="1"/>
  <c r="EQ102" i="1"/>
  <c r="ER102" i="1"/>
  <c r="ES102" i="1"/>
  <c r="ET102" i="1"/>
  <c r="EU102" i="1"/>
  <c r="EO286" i="1"/>
  <c r="EP286" i="1"/>
  <c r="EQ286" i="1"/>
  <c r="ER286" i="1"/>
  <c r="ES286" i="1"/>
  <c r="ET286" i="1"/>
  <c r="EU286" i="1"/>
  <c r="EO107" i="1"/>
  <c r="EP107" i="1"/>
  <c r="EQ107" i="1"/>
  <c r="ER107" i="1"/>
  <c r="ES107" i="1"/>
  <c r="ET107" i="1"/>
  <c r="EU107" i="1"/>
  <c r="EO209" i="1"/>
  <c r="EP209" i="1"/>
  <c r="EQ209" i="1"/>
  <c r="ER209" i="1"/>
  <c r="ES209" i="1"/>
  <c r="ET209" i="1"/>
  <c r="EU209" i="1"/>
  <c r="EO140" i="1"/>
  <c r="EP140" i="1"/>
  <c r="EQ140" i="1"/>
  <c r="ER140" i="1"/>
  <c r="ES140" i="1"/>
  <c r="ET140" i="1"/>
  <c r="EU140" i="1"/>
  <c r="EO297" i="1"/>
  <c r="EP297" i="1"/>
  <c r="EQ297" i="1"/>
  <c r="ER297" i="1"/>
  <c r="ES297" i="1"/>
  <c r="ET297" i="1"/>
  <c r="EU297" i="1"/>
  <c r="EO326" i="1"/>
  <c r="EP326" i="1"/>
  <c r="EQ326" i="1"/>
  <c r="ER326" i="1"/>
  <c r="ES326" i="1"/>
  <c r="ET326" i="1"/>
  <c r="EU326" i="1"/>
  <c r="EO56" i="1"/>
  <c r="EP56" i="1"/>
  <c r="EQ56" i="1"/>
  <c r="ER56" i="1"/>
  <c r="ES56" i="1"/>
  <c r="ET56" i="1"/>
  <c r="EU56" i="1"/>
  <c r="EO180" i="1"/>
  <c r="EP180" i="1"/>
  <c r="EQ180" i="1"/>
  <c r="ER180" i="1"/>
  <c r="ES180" i="1"/>
  <c r="ET180" i="1"/>
  <c r="EU180" i="1"/>
  <c r="EO246" i="1"/>
  <c r="EP246" i="1"/>
  <c r="EQ246" i="1"/>
  <c r="ER246" i="1"/>
  <c r="ES246" i="1"/>
  <c r="ET246" i="1"/>
  <c r="EU246" i="1"/>
  <c r="EO252" i="1"/>
  <c r="EP252" i="1"/>
  <c r="EQ252" i="1"/>
  <c r="ER252" i="1"/>
  <c r="ES252" i="1"/>
  <c r="ET252" i="1"/>
  <c r="EU252" i="1"/>
  <c r="EO302" i="1"/>
  <c r="EP302" i="1"/>
  <c r="EQ302" i="1"/>
  <c r="ER302" i="1"/>
  <c r="ES302" i="1"/>
  <c r="ET302" i="1"/>
  <c r="EU302" i="1"/>
  <c r="EO38" i="1"/>
  <c r="EP38" i="1"/>
  <c r="EQ38" i="1"/>
  <c r="ER38" i="1"/>
  <c r="ES38" i="1"/>
  <c r="ET38" i="1"/>
  <c r="EU38" i="1"/>
  <c r="EO65" i="1"/>
  <c r="EP65" i="1"/>
  <c r="EQ65" i="1"/>
  <c r="ER65" i="1"/>
  <c r="ES65" i="1"/>
  <c r="ET65" i="1"/>
  <c r="EU65" i="1"/>
  <c r="EO215" i="1"/>
  <c r="EP215" i="1"/>
  <c r="EQ215" i="1"/>
  <c r="ER215" i="1"/>
  <c r="ES215" i="1"/>
  <c r="ET215" i="1"/>
  <c r="EU215" i="1"/>
  <c r="EO216" i="1"/>
  <c r="EP216" i="1"/>
  <c r="EQ216" i="1"/>
  <c r="ER216" i="1"/>
  <c r="ES216" i="1"/>
  <c r="ET216" i="1"/>
  <c r="EU216" i="1"/>
  <c r="EO251" i="1"/>
  <c r="EP251" i="1"/>
  <c r="EQ251" i="1"/>
  <c r="ER251" i="1"/>
  <c r="ES251" i="1"/>
  <c r="ET251" i="1"/>
  <c r="EU251" i="1"/>
  <c r="EO231" i="1"/>
  <c r="EP231" i="1"/>
  <c r="EQ231" i="1"/>
  <c r="ER231" i="1"/>
  <c r="ES231" i="1"/>
  <c r="ET231" i="1"/>
  <c r="EU231" i="1"/>
  <c r="EO323" i="1"/>
  <c r="EP323" i="1"/>
  <c r="EQ323" i="1"/>
  <c r="ER323" i="1"/>
  <c r="ES323" i="1"/>
  <c r="ET323" i="1"/>
  <c r="EU323" i="1"/>
  <c r="EO134" i="1"/>
  <c r="EP134" i="1"/>
  <c r="EQ134" i="1"/>
  <c r="ER134" i="1"/>
  <c r="ES134" i="1"/>
  <c r="ET134" i="1"/>
  <c r="EU134" i="1"/>
  <c r="EO143" i="1"/>
  <c r="EP143" i="1"/>
  <c r="EQ143" i="1"/>
  <c r="ER143" i="1"/>
  <c r="ES143" i="1"/>
  <c r="ET143" i="1"/>
  <c r="EU143" i="1"/>
  <c r="EO27" i="1"/>
  <c r="EP27" i="1"/>
  <c r="EQ27" i="1"/>
  <c r="ER27" i="1"/>
  <c r="ES27" i="1"/>
  <c r="ET27" i="1"/>
  <c r="EU27" i="1"/>
  <c r="EO74" i="1"/>
  <c r="EP74" i="1"/>
  <c r="EQ74" i="1"/>
  <c r="ER74" i="1"/>
  <c r="ES74" i="1"/>
  <c r="ET74" i="1"/>
  <c r="EU74" i="1"/>
  <c r="EO113" i="1"/>
  <c r="EP113" i="1"/>
  <c r="EQ113" i="1"/>
  <c r="ER113" i="1"/>
  <c r="ES113" i="1"/>
  <c r="ET113" i="1"/>
  <c r="EU113" i="1"/>
  <c r="EO190" i="1"/>
  <c r="EP190" i="1"/>
  <c r="EQ190" i="1"/>
  <c r="ER190" i="1"/>
  <c r="ES190" i="1"/>
  <c r="ET190" i="1"/>
  <c r="EU190" i="1"/>
  <c r="EO35" i="1"/>
  <c r="EP35" i="1"/>
  <c r="EQ35" i="1"/>
  <c r="ER35" i="1"/>
  <c r="ES35" i="1"/>
  <c r="ET35" i="1"/>
  <c r="EU35" i="1"/>
  <c r="EO21" i="1"/>
  <c r="EP21" i="1"/>
  <c r="EQ21" i="1"/>
  <c r="ER21" i="1"/>
  <c r="ES21" i="1"/>
  <c r="ET21" i="1"/>
  <c r="EU21" i="1"/>
  <c r="EO122" i="1"/>
  <c r="EP122" i="1"/>
  <c r="EQ122" i="1"/>
  <c r="ER122" i="1"/>
  <c r="ES122" i="1"/>
  <c r="ET122" i="1"/>
  <c r="EU122" i="1"/>
  <c r="EO291" i="1"/>
  <c r="EP291" i="1"/>
  <c r="EQ291" i="1"/>
  <c r="ER291" i="1"/>
  <c r="ES291" i="1"/>
  <c r="ET291" i="1"/>
  <c r="EU291" i="1"/>
  <c r="EO211" i="1"/>
  <c r="EP211" i="1"/>
  <c r="EQ211" i="1"/>
  <c r="ER211" i="1"/>
  <c r="ES211" i="1"/>
  <c r="ET211" i="1"/>
  <c r="EU211" i="1"/>
  <c r="EO200" i="1"/>
  <c r="EP200" i="1"/>
  <c r="EQ200" i="1"/>
  <c r="ER200" i="1"/>
  <c r="ES200" i="1"/>
  <c r="ET200" i="1"/>
  <c r="EU200" i="1"/>
  <c r="EO232" i="1"/>
  <c r="EP232" i="1"/>
  <c r="EQ232" i="1"/>
  <c r="ER232" i="1"/>
  <c r="ES232" i="1"/>
  <c r="ET232" i="1"/>
  <c r="EU232" i="1"/>
  <c r="EO233" i="1"/>
  <c r="EP233" i="1"/>
  <c r="EQ233" i="1"/>
  <c r="ER233" i="1"/>
  <c r="ES233" i="1"/>
  <c r="ET233" i="1"/>
  <c r="EU233" i="1"/>
  <c r="EO310" i="1"/>
  <c r="EP310" i="1"/>
  <c r="EQ310" i="1"/>
  <c r="ER310" i="1"/>
  <c r="ES310" i="1"/>
  <c r="ET310" i="1"/>
  <c r="EU310" i="1"/>
  <c r="EO316" i="1"/>
  <c r="EP316" i="1"/>
  <c r="EQ316" i="1"/>
  <c r="ER316" i="1"/>
  <c r="ES316" i="1"/>
  <c r="ET316" i="1"/>
  <c r="EU316" i="1"/>
  <c r="EO36" i="1"/>
  <c r="EP36" i="1"/>
  <c r="EQ36" i="1"/>
  <c r="ER36" i="1"/>
  <c r="ES36" i="1"/>
  <c r="ET36" i="1"/>
  <c r="EU36" i="1"/>
  <c r="EO39" i="1"/>
  <c r="EP39" i="1"/>
  <c r="EQ39" i="1"/>
  <c r="ER39" i="1"/>
  <c r="ES39" i="1"/>
  <c r="ET39" i="1"/>
  <c r="EU39" i="1"/>
  <c r="EO224" i="1"/>
  <c r="EP224" i="1"/>
  <c r="EQ224" i="1"/>
  <c r="ER224" i="1"/>
  <c r="ES224" i="1"/>
  <c r="ET224" i="1"/>
  <c r="EU224" i="1"/>
  <c r="EO230" i="1"/>
  <c r="EP230" i="1"/>
  <c r="EQ230" i="1"/>
  <c r="ER230" i="1"/>
  <c r="ES230" i="1"/>
  <c r="ET230" i="1"/>
  <c r="EU230" i="1"/>
  <c r="EO275" i="1"/>
  <c r="EP275" i="1"/>
  <c r="EQ275" i="1"/>
  <c r="ER275" i="1"/>
  <c r="ES275" i="1"/>
  <c r="ET275" i="1"/>
  <c r="EU275" i="1"/>
  <c r="EO10" i="1"/>
  <c r="EP10" i="1"/>
  <c r="EQ10" i="1"/>
  <c r="ER10" i="1"/>
  <c r="ES10" i="1"/>
  <c r="ET10" i="1"/>
  <c r="EU10" i="1"/>
  <c r="EO53" i="1"/>
  <c r="EP53" i="1"/>
  <c r="EQ53" i="1"/>
  <c r="ER53" i="1"/>
  <c r="ES53" i="1"/>
  <c r="ET53" i="1"/>
  <c r="EU53" i="1"/>
  <c r="EO154" i="1"/>
  <c r="EP154" i="1"/>
  <c r="EQ154" i="1"/>
  <c r="ER154" i="1"/>
  <c r="ES154" i="1"/>
  <c r="ET154" i="1"/>
  <c r="EU154" i="1"/>
  <c r="EO160" i="1"/>
  <c r="EP160" i="1"/>
  <c r="EQ160" i="1"/>
  <c r="ER160" i="1"/>
  <c r="ES160" i="1"/>
  <c r="ET160" i="1"/>
  <c r="EU160" i="1"/>
  <c r="EO198" i="1"/>
  <c r="EP198" i="1"/>
  <c r="EQ198" i="1"/>
  <c r="ER198" i="1"/>
  <c r="ES198" i="1"/>
  <c r="ET198" i="1"/>
  <c r="EU198" i="1"/>
  <c r="EO214" i="1"/>
  <c r="EP214" i="1"/>
  <c r="EQ214" i="1"/>
  <c r="ER214" i="1"/>
  <c r="ES214" i="1"/>
  <c r="ET214" i="1"/>
  <c r="EU214" i="1"/>
  <c r="EO264" i="1"/>
  <c r="EP264" i="1"/>
  <c r="EQ264" i="1"/>
  <c r="ER264" i="1"/>
  <c r="ES264" i="1"/>
  <c r="ET264" i="1"/>
  <c r="EU264" i="1"/>
  <c r="EO274" i="1"/>
  <c r="EP274" i="1"/>
  <c r="EQ274" i="1"/>
  <c r="ER274" i="1"/>
  <c r="ES274" i="1"/>
  <c r="ET274" i="1"/>
  <c r="EU274" i="1"/>
  <c r="EO308" i="1"/>
  <c r="EP308" i="1"/>
  <c r="EQ308" i="1"/>
  <c r="ER308" i="1"/>
  <c r="ES308" i="1"/>
  <c r="ET308" i="1"/>
  <c r="EU308" i="1"/>
  <c r="EO32" i="1"/>
  <c r="EP32" i="1"/>
  <c r="EQ32" i="1"/>
  <c r="ER32" i="1"/>
  <c r="ES32" i="1"/>
  <c r="ET32" i="1"/>
  <c r="EU32" i="1"/>
  <c r="EO94" i="1"/>
  <c r="EP94" i="1"/>
  <c r="EQ94" i="1"/>
  <c r="ER94" i="1"/>
  <c r="ES94" i="1"/>
  <c r="ET94" i="1"/>
  <c r="EU94" i="1"/>
  <c r="EO108" i="1"/>
  <c r="EP108" i="1"/>
  <c r="EQ108" i="1"/>
  <c r="ER108" i="1"/>
  <c r="ES108" i="1"/>
  <c r="ET108" i="1"/>
  <c r="EU108" i="1"/>
  <c r="EO114" i="1"/>
  <c r="EP114" i="1"/>
  <c r="EQ114" i="1"/>
  <c r="ER114" i="1"/>
  <c r="ES114" i="1"/>
  <c r="ET114" i="1"/>
  <c r="EU114" i="1"/>
  <c r="EO126" i="1"/>
  <c r="EP126" i="1"/>
  <c r="EQ126" i="1"/>
  <c r="ER126" i="1"/>
  <c r="ES126" i="1"/>
  <c r="ET126" i="1"/>
  <c r="EU126" i="1"/>
  <c r="EO185" i="1"/>
  <c r="EP185" i="1"/>
  <c r="EQ185" i="1"/>
  <c r="ER185" i="1"/>
  <c r="ES185" i="1"/>
  <c r="ET185" i="1"/>
  <c r="EU185" i="1"/>
  <c r="EO229" i="1"/>
  <c r="EP229" i="1"/>
  <c r="EQ229" i="1"/>
  <c r="ER229" i="1"/>
  <c r="ES229" i="1"/>
  <c r="ET229" i="1"/>
  <c r="EU229" i="1"/>
  <c r="EO253" i="1"/>
  <c r="EP253" i="1"/>
  <c r="EQ253" i="1"/>
  <c r="ER253" i="1"/>
  <c r="ES253" i="1"/>
  <c r="ET253" i="1"/>
  <c r="EU253" i="1"/>
  <c r="EO314" i="1"/>
  <c r="EP314" i="1"/>
  <c r="EQ314" i="1"/>
  <c r="ER314" i="1"/>
  <c r="ES314" i="1"/>
  <c r="ET314" i="1"/>
  <c r="EU314" i="1"/>
  <c r="EO311" i="1"/>
  <c r="EP311" i="1"/>
  <c r="EQ311" i="1"/>
  <c r="ER311" i="1"/>
  <c r="ES311" i="1"/>
  <c r="ET311" i="1"/>
  <c r="EU311" i="1"/>
  <c r="EO83" i="1"/>
  <c r="EP83" i="1"/>
  <c r="EQ83" i="1"/>
  <c r="ER83" i="1"/>
  <c r="ES83" i="1"/>
  <c r="ET83" i="1"/>
  <c r="EU83" i="1"/>
  <c r="EO164" i="1"/>
  <c r="EP164" i="1"/>
  <c r="EQ164" i="1"/>
  <c r="ER164" i="1"/>
  <c r="ES164" i="1"/>
  <c r="ET164" i="1"/>
  <c r="EU164" i="1"/>
  <c r="EO207" i="1"/>
  <c r="EP207" i="1"/>
  <c r="EQ207" i="1"/>
  <c r="ER207" i="1"/>
  <c r="ES207" i="1"/>
  <c r="ET207" i="1"/>
  <c r="EU207" i="1"/>
  <c r="EO138" i="1"/>
  <c r="EP138" i="1"/>
  <c r="EQ138" i="1"/>
  <c r="ER138" i="1"/>
  <c r="ES138" i="1"/>
  <c r="ET138" i="1"/>
  <c r="EU138" i="1"/>
  <c r="EO178" i="1"/>
  <c r="EP178" i="1"/>
  <c r="EQ178" i="1"/>
  <c r="ER178" i="1"/>
  <c r="ES178" i="1"/>
  <c r="ET178" i="1"/>
  <c r="EU178" i="1"/>
  <c r="EO183" i="1"/>
  <c r="EP183" i="1"/>
  <c r="EQ183" i="1"/>
  <c r="ER183" i="1"/>
  <c r="ES183" i="1"/>
  <c r="ET183" i="1"/>
  <c r="EU183" i="1"/>
  <c r="EO257" i="1"/>
  <c r="EP257" i="1"/>
  <c r="EQ257" i="1"/>
  <c r="ER257" i="1"/>
  <c r="ES257" i="1"/>
  <c r="ET257" i="1"/>
  <c r="EU257" i="1"/>
  <c r="EO282" i="1"/>
  <c r="EP282" i="1"/>
  <c r="EQ282" i="1"/>
  <c r="ER282" i="1"/>
  <c r="ES282" i="1"/>
  <c r="ET282" i="1"/>
  <c r="EU282" i="1"/>
  <c r="EO301" i="1"/>
  <c r="EP301" i="1"/>
  <c r="EQ301" i="1"/>
  <c r="ER301" i="1"/>
  <c r="ES301" i="1"/>
  <c r="ET301" i="1"/>
  <c r="EU301" i="1"/>
  <c r="EO92" i="1"/>
  <c r="EP92" i="1"/>
  <c r="EQ92" i="1"/>
  <c r="ER92" i="1"/>
  <c r="ES92" i="1"/>
  <c r="ET92" i="1"/>
  <c r="EU92" i="1"/>
  <c r="EO221" i="1"/>
  <c r="EP221" i="1"/>
  <c r="EQ221" i="1"/>
  <c r="ER221" i="1"/>
  <c r="ES221" i="1"/>
  <c r="ET221" i="1"/>
  <c r="EU221" i="1"/>
  <c r="EO148" i="1"/>
  <c r="EP148" i="1"/>
  <c r="EQ148" i="1"/>
  <c r="ER148" i="1"/>
  <c r="ES148" i="1"/>
  <c r="ET148" i="1"/>
  <c r="EU148" i="1"/>
  <c r="EO279" i="1"/>
  <c r="EP279" i="1"/>
  <c r="EQ279" i="1"/>
  <c r="ER279" i="1"/>
  <c r="ES279" i="1"/>
  <c r="ET279" i="1"/>
  <c r="EU279" i="1"/>
  <c r="EO16" i="1"/>
  <c r="EP16" i="1"/>
  <c r="EQ16" i="1"/>
  <c r="ER16" i="1"/>
  <c r="ES16" i="1"/>
  <c r="ET16" i="1"/>
  <c r="EU16" i="1"/>
  <c r="EO132" i="1"/>
  <c r="EP132" i="1"/>
  <c r="EQ132" i="1"/>
  <c r="ER132" i="1"/>
  <c r="ES132" i="1"/>
  <c r="ET132" i="1"/>
  <c r="EU132" i="1"/>
  <c r="EO201" i="1"/>
  <c r="EP201" i="1"/>
  <c r="EQ201" i="1"/>
  <c r="ER201" i="1"/>
  <c r="ES201" i="1"/>
  <c r="ET201" i="1"/>
  <c r="EU201" i="1"/>
  <c r="EO213" i="1"/>
  <c r="EP213" i="1"/>
  <c r="EQ213" i="1"/>
  <c r="ER213" i="1"/>
  <c r="ES213" i="1"/>
  <c r="ET213" i="1"/>
  <c r="EU213" i="1"/>
  <c r="EO71" i="1"/>
  <c r="EP71" i="1"/>
  <c r="EQ71" i="1"/>
  <c r="ER71" i="1"/>
  <c r="ES71" i="1"/>
  <c r="ET71" i="1"/>
  <c r="EU71" i="1"/>
  <c r="EO24" i="1"/>
  <c r="EP24" i="1"/>
  <c r="EQ24" i="1"/>
  <c r="ER24" i="1"/>
  <c r="ES24" i="1"/>
  <c r="ET24" i="1"/>
  <c r="EU24" i="1"/>
  <c r="EO188" i="1"/>
  <c r="EP188" i="1"/>
  <c r="EQ188" i="1"/>
  <c r="ER188" i="1"/>
  <c r="ES188" i="1"/>
  <c r="ET188" i="1"/>
  <c r="EU188" i="1"/>
  <c r="EO109" i="1"/>
  <c r="EP109" i="1"/>
  <c r="EQ109" i="1"/>
  <c r="ER109" i="1"/>
  <c r="ES109" i="1"/>
  <c r="ET109" i="1"/>
  <c r="EU109" i="1"/>
  <c r="EO111" i="1"/>
  <c r="EP111" i="1"/>
  <c r="EQ111" i="1"/>
  <c r="ER111" i="1"/>
  <c r="ES111" i="1"/>
  <c r="ET111" i="1"/>
  <c r="EU111" i="1"/>
  <c r="EO69" i="1"/>
  <c r="EP69" i="1"/>
  <c r="EQ69" i="1"/>
  <c r="ER69" i="1"/>
  <c r="ES69" i="1"/>
  <c r="ET69" i="1"/>
  <c r="EU69" i="1"/>
  <c r="EO89" i="1"/>
  <c r="EP89" i="1"/>
  <c r="EQ89" i="1"/>
  <c r="ER89" i="1"/>
  <c r="ES89" i="1"/>
  <c r="ET89" i="1"/>
  <c r="EU89" i="1"/>
  <c r="EP120" i="1"/>
  <c r="EQ120" i="1"/>
  <c r="ER120" i="1"/>
  <c r="ES120" i="1"/>
  <c r="ET120" i="1"/>
  <c r="EU120" i="1"/>
  <c r="EO120" i="1"/>
  <c r="DW205" i="1"/>
  <c r="DX205" i="1"/>
  <c r="DY205" i="1"/>
  <c r="DZ205" i="1"/>
  <c r="EA205" i="1"/>
  <c r="EB205" i="1"/>
  <c r="EC205" i="1"/>
  <c r="DW163" i="1"/>
  <c r="DX163" i="1"/>
  <c r="DY163" i="1"/>
  <c r="DZ163" i="1"/>
  <c r="EA163" i="1"/>
  <c r="EB163" i="1"/>
  <c r="EC163" i="1"/>
  <c r="DW259" i="1"/>
  <c r="DX259" i="1"/>
  <c r="DY259" i="1"/>
  <c r="DZ259" i="1"/>
  <c r="EA259" i="1"/>
  <c r="EB259" i="1"/>
  <c r="EC259" i="1"/>
  <c r="DW277" i="1"/>
  <c r="DX277" i="1"/>
  <c r="DY277" i="1"/>
  <c r="DZ277" i="1"/>
  <c r="EA277" i="1"/>
  <c r="EB277" i="1"/>
  <c r="EC277" i="1"/>
  <c r="DW212" i="1"/>
  <c r="DX212" i="1"/>
  <c r="DY212" i="1"/>
  <c r="DZ212" i="1"/>
  <c r="EA212" i="1"/>
  <c r="EB212" i="1"/>
  <c r="EC212" i="1"/>
  <c r="DW135" i="1"/>
  <c r="DX135" i="1"/>
  <c r="DY135" i="1"/>
  <c r="DZ135" i="1"/>
  <c r="EA135" i="1"/>
  <c r="EB135" i="1"/>
  <c r="EC135" i="1"/>
  <c r="DW41" i="1"/>
  <c r="DX41" i="1"/>
  <c r="DY41" i="1"/>
  <c r="DZ41" i="1"/>
  <c r="EA41" i="1"/>
  <c r="EB41" i="1"/>
  <c r="EC41" i="1"/>
  <c r="DW91" i="1"/>
  <c r="DX91" i="1"/>
  <c r="DY91" i="1"/>
  <c r="DZ91" i="1"/>
  <c r="EA91" i="1"/>
  <c r="EB91" i="1"/>
  <c r="EC91" i="1"/>
  <c r="DW93" i="1"/>
  <c r="DX93" i="1"/>
  <c r="DY93" i="1"/>
  <c r="DZ93" i="1"/>
  <c r="EA93" i="1"/>
  <c r="EB93" i="1"/>
  <c r="EC93" i="1"/>
  <c r="DW223" i="1"/>
  <c r="DX223" i="1"/>
  <c r="DY223" i="1"/>
  <c r="DZ223" i="1"/>
  <c r="EA223" i="1"/>
  <c r="EB223" i="1"/>
  <c r="EC223" i="1"/>
  <c r="DW327" i="1"/>
  <c r="DX327" i="1"/>
  <c r="DY327" i="1"/>
  <c r="DZ327" i="1"/>
  <c r="EA327" i="1"/>
  <c r="EB327" i="1"/>
  <c r="EC327" i="1"/>
  <c r="DW11" i="1"/>
  <c r="DX11" i="1"/>
  <c r="DY11" i="1"/>
  <c r="DZ11" i="1"/>
  <c r="EA11" i="1"/>
  <c r="EB11" i="1"/>
  <c r="EC11" i="1"/>
  <c r="DW88" i="1"/>
  <c r="DX88" i="1"/>
  <c r="DY88" i="1"/>
  <c r="DZ88" i="1"/>
  <c r="EA88" i="1"/>
  <c r="EB88" i="1"/>
  <c r="EC88" i="1"/>
  <c r="DW76" i="1"/>
  <c r="DX76" i="1"/>
  <c r="DY76" i="1"/>
  <c r="DZ76" i="1"/>
  <c r="EA76" i="1"/>
  <c r="EB76" i="1"/>
  <c r="EC76" i="1"/>
  <c r="DW98" i="1"/>
  <c r="DX98" i="1"/>
  <c r="DY98" i="1"/>
  <c r="DZ98" i="1"/>
  <c r="EA98" i="1"/>
  <c r="EB98" i="1"/>
  <c r="EC98" i="1"/>
  <c r="DW121" i="1"/>
  <c r="DX121" i="1"/>
  <c r="DY121" i="1"/>
  <c r="DZ121" i="1"/>
  <c r="EA121" i="1"/>
  <c r="EB121" i="1"/>
  <c r="EC121" i="1"/>
  <c r="DW298" i="1"/>
  <c r="DX298" i="1"/>
  <c r="DY298" i="1"/>
  <c r="DZ298" i="1"/>
  <c r="EA298" i="1"/>
  <c r="EB298" i="1"/>
  <c r="EC298" i="1"/>
  <c r="DW115" i="1"/>
  <c r="DX115" i="1"/>
  <c r="DY115" i="1"/>
  <c r="DZ115" i="1"/>
  <c r="EA115" i="1"/>
  <c r="EB115" i="1"/>
  <c r="EC115" i="1"/>
  <c r="DW104" i="1"/>
  <c r="DX104" i="1"/>
  <c r="DY104" i="1"/>
  <c r="DZ104" i="1"/>
  <c r="EA104" i="1"/>
  <c r="EB104" i="1"/>
  <c r="EC104" i="1"/>
  <c r="DW25" i="1"/>
  <c r="DX25" i="1"/>
  <c r="DY25" i="1"/>
  <c r="DZ25" i="1"/>
  <c r="EA25" i="1"/>
  <c r="EB25" i="1"/>
  <c r="EC25" i="1"/>
  <c r="DW172" i="1"/>
  <c r="DX172" i="1"/>
  <c r="DY172" i="1"/>
  <c r="DZ172" i="1"/>
  <c r="EA172" i="1"/>
  <c r="EB172" i="1"/>
  <c r="EC172" i="1"/>
  <c r="DW105" i="1"/>
  <c r="DX105" i="1"/>
  <c r="DY105" i="1"/>
  <c r="DZ105" i="1"/>
  <c r="EA105" i="1"/>
  <c r="EB105" i="1"/>
  <c r="EC105" i="1"/>
  <c r="DW77" i="1"/>
  <c r="DX77" i="1"/>
  <c r="DY77" i="1"/>
  <c r="DZ77" i="1"/>
  <c r="EA77" i="1"/>
  <c r="EB77" i="1"/>
  <c r="EC77" i="1"/>
  <c r="DW281" i="1"/>
  <c r="DX281" i="1"/>
  <c r="DY281" i="1"/>
  <c r="DZ281" i="1"/>
  <c r="EA281" i="1"/>
  <c r="EB281" i="1"/>
  <c r="EC281" i="1"/>
  <c r="DW49" i="1"/>
  <c r="DX49" i="1"/>
  <c r="DY49" i="1"/>
  <c r="DZ49" i="1"/>
  <c r="EA49" i="1"/>
  <c r="EB49" i="1"/>
  <c r="EC49" i="1"/>
  <c r="DW2" i="1"/>
  <c r="DX2" i="1"/>
  <c r="DY2" i="1"/>
  <c r="DZ2" i="1"/>
  <c r="EA2" i="1"/>
  <c r="EB2" i="1"/>
  <c r="EC2" i="1"/>
  <c r="DW150" i="1"/>
  <c r="DX150" i="1"/>
  <c r="DY150" i="1"/>
  <c r="DZ150" i="1"/>
  <c r="EA150" i="1"/>
  <c r="EB150" i="1"/>
  <c r="EC150" i="1"/>
  <c r="DW267" i="1"/>
  <c r="DX267" i="1"/>
  <c r="DY267" i="1"/>
  <c r="DZ267" i="1"/>
  <c r="EA267" i="1"/>
  <c r="EB267" i="1"/>
  <c r="EC267" i="1"/>
  <c r="DW22" i="1"/>
  <c r="DX22" i="1"/>
  <c r="DY22" i="1"/>
  <c r="DZ22" i="1"/>
  <c r="EA22" i="1"/>
  <c r="EB22" i="1"/>
  <c r="EC22" i="1"/>
  <c r="DW139" i="1"/>
  <c r="DX139" i="1"/>
  <c r="DY139" i="1"/>
  <c r="DZ139" i="1"/>
  <c r="EA139" i="1"/>
  <c r="EB139" i="1"/>
  <c r="EC139" i="1"/>
  <c r="DW296" i="1"/>
  <c r="DX296" i="1"/>
  <c r="DY296" i="1"/>
  <c r="DZ296" i="1"/>
  <c r="EA296" i="1"/>
  <c r="EB296" i="1"/>
  <c r="EC296" i="1"/>
  <c r="DW133" i="1"/>
  <c r="DX133" i="1"/>
  <c r="DY133" i="1"/>
  <c r="DZ133" i="1"/>
  <c r="EA133" i="1"/>
  <c r="EB133" i="1"/>
  <c r="EC133" i="1"/>
  <c r="DW268" i="1"/>
  <c r="DX268" i="1"/>
  <c r="DY268" i="1"/>
  <c r="DZ268" i="1"/>
  <c r="EA268" i="1"/>
  <c r="EB268" i="1"/>
  <c r="EC268" i="1"/>
  <c r="DW179" i="1"/>
  <c r="DX179" i="1"/>
  <c r="DY179" i="1"/>
  <c r="DZ179" i="1"/>
  <c r="EA179" i="1"/>
  <c r="EB179" i="1"/>
  <c r="EC179" i="1"/>
  <c r="DW329" i="1"/>
  <c r="DX329" i="1"/>
  <c r="DY329" i="1"/>
  <c r="DZ329" i="1"/>
  <c r="EA329" i="1"/>
  <c r="EB329" i="1"/>
  <c r="EC329" i="1"/>
  <c r="DW306" i="1"/>
  <c r="DX306" i="1"/>
  <c r="DY306" i="1"/>
  <c r="DZ306" i="1"/>
  <c r="EA306" i="1"/>
  <c r="EB306" i="1"/>
  <c r="EC306" i="1"/>
  <c r="DW240" i="1"/>
  <c r="DX240" i="1"/>
  <c r="DY240" i="1"/>
  <c r="DZ240" i="1"/>
  <c r="EA240" i="1"/>
  <c r="EB240" i="1"/>
  <c r="EC240" i="1"/>
  <c r="DW131" i="1"/>
  <c r="DX131" i="1"/>
  <c r="DY131" i="1"/>
  <c r="DZ131" i="1"/>
  <c r="EA131" i="1"/>
  <c r="EB131" i="1"/>
  <c r="EC131" i="1"/>
  <c r="DW19" i="1"/>
  <c r="DX19" i="1"/>
  <c r="DY19" i="1"/>
  <c r="DZ19" i="1"/>
  <c r="EA19" i="1"/>
  <c r="EB19" i="1"/>
  <c r="EC19" i="1"/>
  <c r="DW181" i="1"/>
  <c r="DX181" i="1"/>
  <c r="DY181" i="1"/>
  <c r="DZ181" i="1"/>
  <c r="EA181" i="1"/>
  <c r="EB181" i="1"/>
  <c r="EC181" i="1"/>
  <c r="DW228" i="1"/>
  <c r="DX228" i="1"/>
  <c r="DY228" i="1"/>
  <c r="DZ228" i="1"/>
  <c r="EA228" i="1"/>
  <c r="EB228" i="1"/>
  <c r="EC228" i="1"/>
  <c r="DW289" i="1"/>
  <c r="DX289" i="1"/>
  <c r="DY289" i="1"/>
  <c r="DZ289" i="1"/>
  <c r="EA289" i="1"/>
  <c r="EB289" i="1"/>
  <c r="EC289" i="1"/>
  <c r="DW62" i="1"/>
  <c r="DX62" i="1"/>
  <c r="DY62" i="1"/>
  <c r="DZ62" i="1"/>
  <c r="EA62" i="1"/>
  <c r="EB62" i="1"/>
  <c r="EC62" i="1"/>
  <c r="DW238" i="1"/>
  <c r="DX238" i="1"/>
  <c r="DY238" i="1"/>
  <c r="DZ238" i="1"/>
  <c r="EA238" i="1"/>
  <c r="EB238" i="1"/>
  <c r="EC238" i="1"/>
  <c r="DX8" i="1"/>
  <c r="DY8" i="1"/>
  <c r="DZ8" i="1"/>
  <c r="EA8" i="1"/>
  <c r="EB8" i="1"/>
  <c r="EC8" i="1"/>
  <c r="DW171" i="1"/>
  <c r="DX171" i="1"/>
  <c r="DY171" i="1"/>
  <c r="DZ171" i="1"/>
  <c r="EA171" i="1"/>
  <c r="EB171" i="1"/>
  <c r="EC171" i="1"/>
  <c r="DW295" i="1"/>
  <c r="DX295" i="1"/>
  <c r="DY295" i="1"/>
  <c r="DZ295" i="1"/>
  <c r="EA295" i="1"/>
  <c r="EB295" i="1"/>
  <c r="EC295" i="1"/>
  <c r="DW324" i="1"/>
  <c r="DX324" i="1"/>
  <c r="DY324" i="1"/>
  <c r="DZ324" i="1"/>
  <c r="EA324" i="1"/>
  <c r="EB324" i="1"/>
  <c r="EC324" i="1"/>
  <c r="DW173" i="1"/>
  <c r="DX173" i="1"/>
  <c r="DY173" i="1"/>
  <c r="DZ173" i="1"/>
  <c r="EA173" i="1"/>
  <c r="EB173" i="1"/>
  <c r="EC173" i="1"/>
  <c r="DW234" i="1"/>
  <c r="DX234" i="1"/>
  <c r="DY234" i="1"/>
  <c r="DZ234" i="1"/>
  <c r="EA234" i="1"/>
  <c r="EB234" i="1"/>
  <c r="EC234" i="1"/>
  <c r="DW270" i="1"/>
  <c r="DX270" i="1"/>
  <c r="DY270" i="1"/>
  <c r="DZ270" i="1"/>
  <c r="EA270" i="1"/>
  <c r="EB270" i="1"/>
  <c r="EC270" i="1"/>
  <c r="DW44" i="1"/>
  <c r="DX44" i="1"/>
  <c r="DY44" i="1"/>
  <c r="DZ44" i="1"/>
  <c r="EA44" i="1"/>
  <c r="EB44" i="1"/>
  <c r="EC44" i="1"/>
  <c r="DW59" i="1"/>
  <c r="DX59" i="1"/>
  <c r="DY59" i="1"/>
  <c r="DZ59" i="1"/>
  <c r="EA59" i="1"/>
  <c r="EB59" i="1"/>
  <c r="EC59" i="1"/>
  <c r="DW293" i="1"/>
  <c r="DX293" i="1"/>
  <c r="DY293" i="1"/>
  <c r="DZ293" i="1"/>
  <c r="EA293" i="1"/>
  <c r="EB293" i="1"/>
  <c r="EC293" i="1"/>
  <c r="DW29" i="1"/>
  <c r="DX29" i="1"/>
  <c r="DY29" i="1"/>
  <c r="DZ29" i="1"/>
  <c r="EA29" i="1"/>
  <c r="EB29" i="1"/>
  <c r="EC29" i="1"/>
  <c r="DW87" i="1"/>
  <c r="DX87" i="1"/>
  <c r="DY87" i="1"/>
  <c r="DZ87" i="1"/>
  <c r="EA87" i="1"/>
  <c r="EB87" i="1"/>
  <c r="EC87" i="1"/>
  <c r="DW151" i="1"/>
  <c r="DX151" i="1"/>
  <c r="DY151" i="1"/>
  <c r="DZ151" i="1"/>
  <c r="EA151" i="1"/>
  <c r="EB151" i="1"/>
  <c r="EC151" i="1"/>
  <c r="DW184" i="1"/>
  <c r="DX184" i="1"/>
  <c r="DY184" i="1"/>
  <c r="DZ184" i="1"/>
  <c r="EA184" i="1"/>
  <c r="EB184" i="1"/>
  <c r="EC184" i="1"/>
  <c r="DW294" i="1"/>
  <c r="DX294" i="1"/>
  <c r="DY294" i="1"/>
  <c r="DZ294" i="1"/>
  <c r="EA294" i="1"/>
  <c r="EB294" i="1"/>
  <c r="EC294" i="1"/>
  <c r="DW63" i="1"/>
  <c r="DX63" i="1"/>
  <c r="DY63" i="1"/>
  <c r="DZ63" i="1"/>
  <c r="EA63" i="1"/>
  <c r="EB63" i="1"/>
  <c r="EC63" i="1"/>
  <c r="DW197" i="1"/>
  <c r="DX197" i="1"/>
  <c r="DY197" i="1"/>
  <c r="DZ197" i="1"/>
  <c r="EA197" i="1"/>
  <c r="EB197" i="1"/>
  <c r="EC197" i="1"/>
  <c r="DW110" i="1"/>
  <c r="DX110" i="1"/>
  <c r="DY110" i="1"/>
  <c r="DZ110" i="1"/>
  <c r="EA110" i="1"/>
  <c r="EB110" i="1"/>
  <c r="EC110" i="1"/>
  <c r="DW320" i="1"/>
  <c r="DX320" i="1"/>
  <c r="DY320" i="1"/>
  <c r="DZ320" i="1"/>
  <c r="EA320" i="1"/>
  <c r="EB320" i="1"/>
  <c r="EC320" i="1"/>
  <c r="DW166" i="1"/>
  <c r="DX166" i="1"/>
  <c r="DY166" i="1"/>
  <c r="DZ166" i="1"/>
  <c r="EA166" i="1"/>
  <c r="EB166" i="1"/>
  <c r="EC166" i="1"/>
  <c r="DW269" i="1"/>
  <c r="DX269" i="1"/>
  <c r="DY269" i="1"/>
  <c r="DZ269" i="1"/>
  <c r="EA269" i="1"/>
  <c r="EB269" i="1"/>
  <c r="EC269" i="1"/>
  <c r="DW319" i="1"/>
  <c r="DX319" i="1"/>
  <c r="DY319" i="1"/>
  <c r="DZ319" i="1"/>
  <c r="EA319" i="1"/>
  <c r="EB319" i="1"/>
  <c r="EC319" i="1"/>
  <c r="DW125" i="1"/>
  <c r="DX125" i="1"/>
  <c r="DY125" i="1"/>
  <c r="DZ125" i="1"/>
  <c r="EA125" i="1"/>
  <c r="EB125" i="1"/>
  <c r="EC125" i="1"/>
  <c r="DW189" i="1"/>
  <c r="DX189" i="1"/>
  <c r="DY189" i="1"/>
  <c r="DZ189" i="1"/>
  <c r="EA189" i="1"/>
  <c r="EB189" i="1"/>
  <c r="EC189" i="1"/>
  <c r="DW58" i="1"/>
  <c r="DX58" i="1"/>
  <c r="DY58" i="1"/>
  <c r="DZ58" i="1"/>
  <c r="EA58" i="1"/>
  <c r="EB58" i="1"/>
  <c r="EC58" i="1"/>
  <c r="DW117" i="1"/>
  <c r="DX117" i="1"/>
  <c r="DY117" i="1"/>
  <c r="DZ117" i="1"/>
  <c r="EA117" i="1"/>
  <c r="EB117" i="1"/>
  <c r="EC117" i="1"/>
  <c r="DW118" i="1"/>
  <c r="DX118" i="1"/>
  <c r="DY118" i="1"/>
  <c r="DZ118" i="1"/>
  <c r="EA118" i="1"/>
  <c r="EB118" i="1"/>
  <c r="EC118" i="1"/>
  <c r="DW152" i="1"/>
  <c r="DX152" i="1"/>
  <c r="DY152" i="1"/>
  <c r="DZ152" i="1"/>
  <c r="EA152" i="1"/>
  <c r="EB152" i="1"/>
  <c r="EC152" i="1"/>
  <c r="DW162" i="1"/>
  <c r="DX162" i="1"/>
  <c r="DY162" i="1"/>
  <c r="DZ162" i="1"/>
  <c r="EA162" i="1"/>
  <c r="EB162" i="1"/>
  <c r="EC162" i="1"/>
  <c r="DW103" i="1"/>
  <c r="DX103" i="1"/>
  <c r="DY103" i="1"/>
  <c r="DZ103" i="1"/>
  <c r="EA103" i="1"/>
  <c r="EB103" i="1"/>
  <c r="EC103" i="1"/>
  <c r="DW123" i="1"/>
  <c r="DX123" i="1"/>
  <c r="DY123" i="1"/>
  <c r="DZ123" i="1"/>
  <c r="EA123" i="1"/>
  <c r="EB123" i="1"/>
  <c r="EC123" i="1"/>
  <c r="DW158" i="1"/>
  <c r="DX158" i="1"/>
  <c r="DY158" i="1"/>
  <c r="DZ158" i="1"/>
  <c r="EA158" i="1"/>
  <c r="EB158" i="1"/>
  <c r="EC158" i="1"/>
  <c r="DW7" i="1"/>
  <c r="DX7" i="1"/>
  <c r="DY7" i="1"/>
  <c r="DZ7" i="1"/>
  <c r="EA7" i="1"/>
  <c r="EB7" i="1"/>
  <c r="EC7" i="1"/>
  <c r="DW187" i="1"/>
  <c r="DX187" i="1"/>
  <c r="DY187" i="1"/>
  <c r="DZ187" i="1"/>
  <c r="EA187" i="1"/>
  <c r="EB187" i="1"/>
  <c r="EC187" i="1"/>
  <c r="DW191" i="1"/>
  <c r="DX191" i="1"/>
  <c r="DY191" i="1"/>
  <c r="DZ191" i="1"/>
  <c r="EA191" i="1"/>
  <c r="EB191" i="1"/>
  <c r="EC191" i="1"/>
  <c r="DW222" i="1"/>
  <c r="DX222" i="1"/>
  <c r="DY222" i="1"/>
  <c r="DZ222" i="1"/>
  <c r="EA222" i="1"/>
  <c r="EB222" i="1"/>
  <c r="EC222" i="1"/>
  <c r="DW23" i="1"/>
  <c r="DX23" i="1"/>
  <c r="DY23" i="1"/>
  <c r="DZ23" i="1"/>
  <c r="EA23" i="1"/>
  <c r="EB23" i="1"/>
  <c r="EC23" i="1"/>
  <c r="DW136" i="1"/>
  <c r="DX136" i="1"/>
  <c r="DY136" i="1"/>
  <c r="DZ136" i="1"/>
  <c r="EA136" i="1"/>
  <c r="EB136" i="1"/>
  <c r="EC136" i="1"/>
  <c r="DW40" i="1"/>
  <c r="DX40" i="1"/>
  <c r="DY40" i="1"/>
  <c r="DZ40" i="1"/>
  <c r="EA40" i="1"/>
  <c r="EB40" i="1"/>
  <c r="EC40" i="1"/>
  <c r="DW265" i="1"/>
  <c r="DX265" i="1"/>
  <c r="DY265" i="1"/>
  <c r="DZ265" i="1"/>
  <c r="EA265" i="1"/>
  <c r="EB265" i="1"/>
  <c r="EC265" i="1"/>
  <c r="DW4" i="1"/>
  <c r="DX4" i="1"/>
  <c r="DY4" i="1"/>
  <c r="DZ4" i="1"/>
  <c r="EA4" i="1"/>
  <c r="EB4" i="1"/>
  <c r="EC4" i="1"/>
  <c r="DW147" i="1"/>
  <c r="DX147" i="1"/>
  <c r="DY147" i="1"/>
  <c r="DZ147" i="1"/>
  <c r="EA147" i="1"/>
  <c r="EB147" i="1"/>
  <c r="EC147" i="1"/>
  <c r="DW321" i="1"/>
  <c r="DX321" i="1"/>
  <c r="DY321" i="1"/>
  <c r="DZ321" i="1"/>
  <c r="EA321" i="1"/>
  <c r="EB321" i="1"/>
  <c r="EC321" i="1"/>
  <c r="DW175" i="1"/>
  <c r="DX175" i="1"/>
  <c r="DY175" i="1"/>
  <c r="DZ175" i="1"/>
  <c r="EA175" i="1"/>
  <c r="EB175" i="1"/>
  <c r="EC175" i="1"/>
  <c r="DW176" i="1"/>
  <c r="DX176" i="1"/>
  <c r="DY176" i="1"/>
  <c r="DZ176" i="1"/>
  <c r="EA176" i="1"/>
  <c r="EB176" i="1"/>
  <c r="EC176" i="1"/>
  <c r="DW249" i="1"/>
  <c r="DX249" i="1"/>
  <c r="DY249" i="1"/>
  <c r="DZ249" i="1"/>
  <c r="EA249" i="1"/>
  <c r="EB249" i="1"/>
  <c r="EC249" i="1"/>
  <c r="DW309" i="1"/>
  <c r="DX309" i="1"/>
  <c r="DY309" i="1"/>
  <c r="DZ309" i="1"/>
  <c r="EA309" i="1"/>
  <c r="EB309" i="1"/>
  <c r="EC309" i="1"/>
  <c r="DW312" i="1"/>
  <c r="DX312" i="1"/>
  <c r="DY312" i="1"/>
  <c r="DZ312" i="1"/>
  <c r="EA312" i="1"/>
  <c r="EB312" i="1"/>
  <c r="EC312" i="1"/>
  <c r="DW322" i="1"/>
  <c r="DX322" i="1"/>
  <c r="DY322" i="1"/>
  <c r="DZ322" i="1"/>
  <c r="EA322" i="1"/>
  <c r="EB322" i="1"/>
  <c r="EC322" i="1"/>
  <c r="DW241" i="1"/>
  <c r="DX241" i="1"/>
  <c r="DY241" i="1"/>
  <c r="DZ241" i="1"/>
  <c r="EA241" i="1"/>
  <c r="EB241" i="1"/>
  <c r="EC241" i="1"/>
  <c r="DW266" i="1"/>
  <c r="DX266" i="1"/>
  <c r="DY266" i="1"/>
  <c r="DZ266" i="1"/>
  <c r="EA266" i="1"/>
  <c r="EB266" i="1"/>
  <c r="EC266" i="1"/>
  <c r="DW313" i="1"/>
  <c r="DX313" i="1"/>
  <c r="DY313" i="1"/>
  <c r="DZ313" i="1"/>
  <c r="EA313" i="1"/>
  <c r="EB313" i="1"/>
  <c r="EC313" i="1"/>
  <c r="DW34" i="1"/>
  <c r="DX34" i="1"/>
  <c r="DY34" i="1"/>
  <c r="DZ34" i="1"/>
  <c r="EA34" i="1"/>
  <c r="EB34" i="1"/>
  <c r="EC34" i="1"/>
  <c r="DW235" i="1"/>
  <c r="DX235" i="1"/>
  <c r="DY235" i="1"/>
  <c r="DZ235" i="1"/>
  <c r="EA235" i="1"/>
  <c r="EB235" i="1"/>
  <c r="EC235" i="1"/>
  <c r="DW52" i="1"/>
  <c r="DX52" i="1"/>
  <c r="DY52" i="1"/>
  <c r="DZ52" i="1"/>
  <c r="EA52" i="1"/>
  <c r="EB52" i="1"/>
  <c r="EC52" i="1"/>
  <c r="DW245" i="1"/>
  <c r="DX245" i="1"/>
  <c r="DY245" i="1"/>
  <c r="DZ245" i="1"/>
  <c r="EA245" i="1"/>
  <c r="EB245" i="1"/>
  <c r="EC245" i="1"/>
  <c r="DW84" i="1"/>
  <c r="DX84" i="1"/>
  <c r="DY84" i="1"/>
  <c r="DZ84" i="1"/>
  <c r="EA84" i="1"/>
  <c r="EB84" i="1"/>
  <c r="EC84" i="1"/>
  <c r="DW165" i="1"/>
  <c r="DX165" i="1"/>
  <c r="DY165" i="1"/>
  <c r="DZ165" i="1"/>
  <c r="EA165" i="1"/>
  <c r="EB165" i="1"/>
  <c r="EC165" i="1"/>
  <c r="DW37" i="1"/>
  <c r="DX37" i="1"/>
  <c r="DY37" i="1"/>
  <c r="DZ37" i="1"/>
  <c r="EA37" i="1"/>
  <c r="EB37" i="1"/>
  <c r="EC37" i="1"/>
  <c r="DW112" i="1"/>
  <c r="DX112" i="1"/>
  <c r="DY112" i="1"/>
  <c r="DZ112" i="1"/>
  <c r="EA112" i="1"/>
  <c r="EB112" i="1"/>
  <c r="EC112" i="1"/>
  <c r="DW161" i="1"/>
  <c r="DX161" i="1"/>
  <c r="DY161" i="1"/>
  <c r="DZ161" i="1"/>
  <c r="EA161" i="1"/>
  <c r="EB161" i="1"/>
  <c r="EC161" i="1"/>
  <c r="DW236" i="1"/>
  <c r="DX236" i="1"/>
  <c r="DY236" i="1"/>
  <c r="DZ236" i="1"/>
  <c r="EA236" i="1"/>
  <c r="EB236" i="1"/>
  <c r="EC236" i="1"/>
  <c r="DW45" i="1"/>
  <c r="DX45" i="1"/>
  <c r="DY45" i="1"/>
  <c r="DZ45" i="1"/>
  <c r="EA45" i="1"/>
  <c r="EB45" i="1"/>
  <c r="EC45" i="1"/>
  <c r="DW325" i="1"/>
  <c r="DX325" i="1"/>
  <c r="DY325" i="1"/>
  <c r="DZ325" i="1"/>
  <c r="EA325" i="1"/>
  <c r="EB325" i="1"/>
  <c r="EC325" i="1"/>
  <c r="DW30" i="1"/>
  <c r="DX30" i="1"/>
  <c r="DY30" i="1"/>
  <c r="DZ30" i="1"/>
  <c r="EA30" i="1"/>
  <c r="EB30" i="1"/>
  <c r="EC30" i="1"/>
  <c r="DW142" i="1"/>
  <c r="DX142" i="1"/>
  <c r="DY142" i="1"/>
  <c r="DZ142" i="1"/>
  <c r="EA142" i="1"/>
  <c r="EB142" i="1"/>
  <c r="EC142" i="1"/>
  <c r="DW284" i="1"/>
  <c r="DX284" i="1"/>
  <c r="DY284" i="1"/>
  <c r="DZ284" i="1"/>
  <c r="EA284" i="1"/>
  <c r="EB284" i="1"/>
  <c r="EC284" i="1"/>
  <c r="DW78" i="1"/>
  <c r="DX78" i="1"/>
  <c r="DY78" i="1"/>
  <c r="DZ78" i="1"/>
  <c r="EA78" i="1"/>
  <c r="EB78" i="1"/>
  <c r="EC78" i="1"/>
  <c r="DW261" i="1"/>
  <c r="DX261" i="1"/>
  <c r="DY261" i="1"/>
  <c r="DZ261" i="1"/>
  <c r="EA261" i="1"/>
  <c r="EB261" i="1"/>
  <c r="EC261" i="1"/>
  <c r="DW159" i="1"/>
  <c r="DX159" i="1"/>
  <c r="DY159" i="1"/>
  <c r="DZ159" i="1"/>
  <c r="EA159" i="1"/>
  <c r="EB159" i="1"/>
  <c r="EC159" i="1"/>
  <c r="DW250" i="1"/>
  <c r="DX250" i="1"/>
  <c r="DY250" i="1"/>
  <c r="DZ250" i="1"/>
  <c r="EA250" i="1"/>
  <c r="EB250" i="1"/>
  <c r="EC250" i="1"/>
  <c r="DW33" i="1"/>
  <c r="DX33" i="1"/>
  <c r="DY33" i="1"/>
  <c r="DZ33" i="1"/>
  <c r="EA33" i="1"/>
  <c r="EB33" i="1"/>
  <c r="EC33" i="1"/>
  <c r="DW170" i="1"/>
  <c r="DX170" i="1"/>
  <c r="DY170" i="1"/>
  <c r="DZ170" i="1"/>
  <c r="EA170" i="1"/>
  <c r="EB170" i="1"/>
  <c r="EC170" i="1"/>
  <c r="DW195" i="1"/>
  <c r="DX195" i="1"/>
  <c r="DY195" i="1"/>
  <c r="DZ195" i="1"/>
  <c r="EA195" i="1"/>
  <c r="EB195" i="1"/>
  <c r="EC195" i="1"/>
  <c r="DW82" i="1"/>
  <c r="DX82" i="1"/>
  <c r="DY82" i="1"/>
  <c r="DZ82" i="1"/>
  <c r="EA82" i="1"/>
  <c r="EB82" i="1"/>
  <c r="EC82" i="1"/>
  <c r="DW149" i="1"/>
  <c r="DX149" i="1"/>
  <c r="DY149" i="1"/>
  <c r="DZ149" i="1"/>
  <c r="EA149" i="1"/>
  <c r="EB149" i="1"/>
  <c r="EC149" i="1"/>
  <c r="DW318" i="1"/>
  <c r="DX318" i="1"/>
  <c r="DY318" i="1"/>
  <c r="DZ318" i="1"/>
  <c r="EA318" i="1"/>
  <c r="EB318" i="1"/>
  <c r="EC318" i="1"/>
  <c r="DW18" i="1"/>
  <c r="DX18" i="1"/>
  <c r="DY18" i="1"/>
  <c r="DZ18" i="1"/>
  <c r="EA18" i="1"/>
  <c r="EB18" i="1"/>
  <c r="EC18" i="1"/>
  <c r="DW46" i="1"/>
  <c r="DX46" i="1"/>
  <c r="DY46" i="1"/>
  <c r="DZ46" i="1"/>
  <c r="EA46" i="1"/>
  <c r="EB46" i="1"/>
  <c r="EC46" i="1"/>
  <c r="DW47" i="1"/>
  <c r="DX47" i="1"/>
  <c r="DY47" i="1"/>
  <c r="DZ47" i="1"/>
  <c r="EA47" i="1"/>
  <c r="EB47" i="1"/>
  <c r="EC47" i="1"/>
  <c r="DW48" i="1"/>
  <c r="DX48" i="1"/>
  <c r="DY48" i="1"/>
  <c r="DZ48" i="1"/>
  <c r="EA48" i="1"/>
  <c r="EB48" i="1"/>
  <c r="EC48" i="1"/>
  <c r="DW141" i="1"/>
  <c r="DX141" i="1"/>
  <c r="DY141" i="1"/>
  <c r="DZ141" i="1"/>
  <c r="EA141" i="1"/>
  <c r="EB141" i="1"/>
  <c r="EC141" i="1"/>
  <c r="DW182" i="1"/>
  <c r="DX182" i="1"/>
  <c r="DY182" i="1"/>
  <c r="DZ182" i="1"/>
  <c r="EA182" i="1"/>
  <c r="EB182" i="1"/>
  <c r="EC182" i="1"/>
  <c r="DW237" i="1"/>
  <c r="DX237" i="1"/>
  <c r="DY237" i="1"/>
  <c r="DZ237" i="1"/>
  <c r="EA237" i="1"/>
  <c r="EB237" i="1"/>
  <c r="EC237" i="1"/>
  <c r="DW256" i="1"/>
  <c r="DX256" i="1"/>
  <c r="DY256" i="1"/>
  <c r="DZ256" i="1"/>
  <c r="EA256" i="1"/>
  <c r="EB256" i="1"/>
  <c r="EC256" i="1"/>
  <c r="DW288" i="1"/>
  <c r="DX288" i="1"/>
  <c r="DY288" i="1"/>
  <c r="DZ288" i="1"/>
  <c r="EA288" i="1"/>
  <c r="EB288" i="1"/>
  <c r="EC288" i="1"/>
  <c r="DW315" i="1"/>
  <c r="DX315" i="1"/>
  <c r="DY315" i="1"/>
  <c r="DZ315" i="1"/>
  <c r="EA315" i="1"/>
  <c r="EB315" i="1"/>
  <c r="EC315" i="1"/>
  <c r="DW17" i="1"/>
  <c r="DX17" i="1"/>
  <c r="DY17" i="1"/>
  <c r="DZ17" i="1"/>
  <c r="EA17" i="1"/>
  <c r="EB17" i="1"/>
  <c r="EC17" i="1"/>
  <c r="DW192" i="1"/>
  <c r="DX192" i="1"/>
  <c r="DY192" i="1"/>
  <c r="DZ192" i="1"/>
  <c r="EA192" i="1"/>
  <c r="EB192" i="1"/>
  <c r="EC192" i="1"/>
  <c r="DW9" i="1"/>
  <c r="DX9" i="1"/>
  <c r="DY9" i="1"/>
  <c r="DZ9" i="1"/>
  <c r="EA9" i="1"/>
  <c r="EB9" i="1"/>
  <c r="EC9" i="1"/>
  <c r="DW12" i="1"/>
  <c r="DX12" i="1"/>
  <c r="DY12" i="1"/>
  <c r="DZ12" i="1"/>
  <c r="EA12" i="1"/>
  <c r="EB12" i="1"/>
  <c r="EC12" i="1"/>
  <c r="DW280" i="1"/>
  <c r="DX280" i="1"/>
  <c r="DY280" i="1"/>
  <c r="DZ280" i="1"/>
  <c r="EA280" i="1"/>
  <c r="EB280" i="1"/>
  <c r="EC280" i="1"/>
  <c r="DW57" i="1"/>
  <c r="DX57" i="1"/>
  <c r="DY57" i="1"/>
  <c r="DZ57" i="1"/>
  <c r="EA57" i="1"/>
  <c r="EB57" i="1"/>
  <c r="EC57" i="1"/>
  <c r="DW145" i="1"/>
  <c r="DX145" i="1"/>
  <c r="DY145" i="1"/>
  <c r="DZ145" i="1"/>
  <c r="EA145" i="1"/>
  <c r="EB145" i="1"/>
  <c r="EC145" i="1"/>
  <c r="DW273" i="1"/>
  <c r="DX273" i="1"/>
  <c r="DY273" i="1"/>
  <c r="DZ273" i="1"/>
  <c r="EA273" i="1"/>
  <c r="EB273" i="1"/>
  <c r="EC273" i="1"/>
  <c r="DW26" i="1"/>
  <c r="DX26" i="1"/>
  <c r="DY26" i="1"/>
  <c r="DZ26" i="1"/>
  <c r="EA26" i="1"/>
  <c r="EB26" i="1"/>
  <c r="EC26" i="1"/>
  <c r="DW31" i="1"/>
  <c r="DX31" i="1"/>
  <c r="DY31" i="1"/>
  <c r="DZ31" i="1"/>
  <c r="EA31" i="1"/>
  <c r="EB31" i="1"/>
  <c r="EC31" i="1"/>
  <c r="DW66" i="1"/>
  <c r="DX66" i="1"/>
  <c r="DY66" i="1"/>
  <c r="DZ66" i="1"/>
  <c r="EA66" i="1"/>
  <c r="EB66" i="1"/>
  <c r="EC66" i="1"/>
  <c r="DW75" i="1"/>
  <c r="DX75" i="1"/>
  <c r="DY75" i="1"/>
  <c r="DZ75" i="1"/>
  <c r="EA75" i="1"/>
  <c r="EB75" i="1"/>
  <c r="EC75" i="1"/>
  <c r="DW100" i="1"/>
  <c r="DX100" i="1"/>
  <c r="DY100" i="1"/>
  <c r="DZ100" i="1"/>
  <c r="EA100" i="1"/>
  <c r="EB100" i="1"/>
  <c r="EC100" i="1"/>
  <c r="DW61" i="1"/>
  <c r="DX61" i="1"/>
  <c r="DY61" i="1"/>
  <c r="DZ61" i="1"/>
  <c r="EA61" i="1"/>
  <c r="EB61" i="1"/>
  <c r="EC61" i="1"/>
  <c r="DW119" i="1"/>
  <c r="DX119" i="1"/>
  <c r="DY119" i="1"/>
  <c r="DZ119" i="1"/>
  <c r="EA119" i="1"/>
  <c r="EB119" i="1"/>
  <c r="EC119" i="1"/>
  <c r="DW55" i="1"/>
  <c r="DX55" i="1"/>
  <c r="DY55" i="1"/>
  <c r="DZ55" i="1"/>
  <c r="EA55" i="1"/>
  <c r="EB55" i="1"/>
  <c r="EC55" i="1"/>
  <c r="DW127" i="1"/>
  <c r="DX127" i="1"/>
  <c r="DY127" i="1"/>
  <c r="DZ127" i="1"/>
  <c r="EA127" i="1"/>
  <c r="EB127" i="1"/>
  <c r="EC127" i="1"/>
  <c r="DW299" i="1"/>
  <c r="DX299" i="1"/>
  <c r="DY299" i="1"/>
  <c r="DZ299" i="1"/>
  <c r="EA299" i="1"/>
  <c r="EB299" i="1"/>
  <c r="EC299" i="1"/>
  <c r="DW64" i="1"/>
  <c r="DX64" i="1"/>
  <c r="DY64" i="1"/>
  <c r="DZ64" i="1"/>
  <c r="EA64" i="1"/>
  <c r="EB64" i="1"/>
  <c r="EC64" i="1"/>
  <c r="DW278" i="1"/>
  <c r="DX278" i="1"/>
  <c r="DY278" i="1"/>
  <c r="DZ278" i="1"/>
  <c r="EA278" i="1"/>
  <c r="EB278" i="1"/>
  <c r="EC278" i="1"/>
  <c r="DW285" i="1"/>
  <c r="DX285" i="1"/>
  <c r="DY285" i="1"/>
  <c r="DZ285" i="1"/>
  <c r="EA285" i="1"/>
  <c r="EB285" i="1"/>
  <c r="EC285" i="1"/>
  <c r="DW303" i="1"/>
  <c r="DX303" i="1"/>
  <c r="DY303" i="1"/>
  <c r="DZ303" i="1"/>
  <c r="EA303" i="1"/>
  <c r="EB303" i="1"/>
  <c r="EC303" i="1"/>
  <c r="DW124" i="1"/>
  <c r="DX124" i="1"/>
  <c r="DY124" i="1"/>
  <c r="DZ124" i="1"/>
  <c r="EA124" i="1"/>
  <c r="EB124" i="1"/>
  <c r="EC124" i="1"/>
  <c r="DW305" i="1"/>
  <c r="DX305" i="1"/>
  <c r="DY305" i="1"/>
  <c r="DZ305" i="1"/>
  <c r="EA305" i="1"/>
  <c r="EB305" i="1"/>
  <c r="EC305" i="1"/>
  <c r="DW199" i="1"/>
  <c r="DX199" i="1"/>
  <c r="DY199" i="1"/>
  <c r="DZ199" i="1"/>
  <c r="EA199" i="1"/>
  <c r="EB199" i="1"/>
  <c r="EC199" i="1"/>
  <c r="DW28" i="1"/>
  <c r="DX28" i="1"/>
  <c r="DY28" i="1"/>
  <c r="DZ28" i="1"/>
  <c r="EA28" i="1"/>
  <c r="EB28" i="1"/>
  <c r="EC28" i="1"/>
  <c r="DW86" i="1"/>
  <c r="DX86" i="1"/>
  <c r="DY86" i="1"/>
  <c r="DZ86" i="1"/>
  <c r="EA86" i="1"/>
  <c r="EB86" i="1"/>
  <c r="EC86" i="1"/>
  <c r="DW144" i="1"/>
  <c r="DX144" i="1"/>
  <c r="DY144" i="1"/>
  <c r="DZ144" i="1"/>
  <c r="EA144" i="1"/>
  <c r="EB144" i="1"/>
  <c r="EC144" i="1"/>
  <c r="DW210" i="1"/>
  <c r="DX210" i="1"/>
  <c r="DY210" i="1"/>
  <c r="DZ210" i="1"/>
  <c r="EA210" i="1"/>
  <c r="EB210" i="1"/>
  <c r="EC210" i="1"/>
  <c r="DW6" i="1"/>
  <c r="DX6" i="1"/>
  <c r="DY6" i="1"/>
  <c r="DZ6" i="1"/>
  <c r="EA6" i="1"/>
  <c r="EB6" i="1"/>
  <c r="EC6" i="1"/>
  <c r="DW204" i="1"/>
  <c r="DX204" i="1"/>
  <c r="DY204" i="1"/>
  <c r="DZ204" i="1"/>
  <c r="EA204" i="1"/>
  <c r="EB204" i="1"/>
  <c r="EC204" i="1"/>
  <c r="DW292" i="1"/>
  <c r="DX292" i="1"/>
  <c r="DY292" i="1"/>
  <c r="DZ292" i="1"/>
  <c r="EA292" i="1"/>
  <c r="EB292" i="1"/>
  <c r="EC292" i="1"/>
  <c r="DW272" i="1"/>
  <c r="DX272" i="1"/>
  <c r="DY272" i="1"/>
  <c r="DZ272" i="1"/>
  <c r="EA272" i="1"/>
  <c r="EB272" i="1"/>
  <c r="EC272" i="1"/>
  <c r="DW290" i="1"/>
  <c r="DX290" i="1"/>
  <c r="DY290" i="1"/>
  <c r="DZ290" i="1"/>
  <c r="EA290" i="1"/>
  <c r="EB290" i="1"/>
  <c r="EC290" i="1"/>
  <c r="DW99" i="1"/>
  <c r="DX99" i="1"/>
  <c r="DY99" i="1"/>
  <c r="DZ99" i="1"/>
  <c r="EA99" i="1"/>
  <c r="EB99" i="1"/>
  <c r="EC99" i="1"/>
  <c r="DW174" i="1"/>
  <c r="DX174" i="1"/>
  <c r="DY174" i="1"/>
  <c r="DZ174" i="1"/>
  <c r="EA174" i="1"/>
  <c r="EB174" i="1"/>
  <c r="EC174" i="1"/>
  <c r="DW242" i="1"/>
  <c r="DX242" i="1"/>
  <c r="DY242" i="1"/>
  <c r="DZ242" i="1"/>
  <c r="EA242" i="1"/>
  <c r="EB242" i="1"/>
  <c r="EC242" i="1"/>
  <c r="DW304" i="1"/>
  <c r="DX304" i="1"/>
  <c r="DY304" i="1"/>
  <c r="DZ304" i="1"/>
  <c r="EA304" i="1"/>
  <c r="EB304" i="1"/>
  <c r="EC304" i="1"/>
  <c r="DW20" i="1"/>
  <c r="DX20" i="1"/>
  <c r="DY20" i="1"/>
  <c r="DZ20" i="1"/>
  <c r="EA20" i="1"/>
  <c r="EB20" i="1"/>
  <c r="EC20" i="1"/>
  <c r="DW95" i="1"/>
  <c r="DX95" i="1"/>
  <c r="DY95" i="1"/>
  <c r="DZ95" i="1"/>
  <c r="EA95" i="1"/>
  <c r="EB95" i="1"/>
  <c r="EC95" i="1"/>
  <c r="DW97" i="1"/>
  <c r="DX97" i="1"/>
  <c r="DY97" i="1"/>
  <c r="DZ97" i="1"/>
  <c r="EA97" i="1"/>
  <c r="EB97" i="1"/>
  <c r="EC97" i="1"/>
  <c r="DW79" i="1"/>
  <c r="DX79" i="1"/>
  <c r="DY79" i="1"/>
  <c r="DZ79" i="1"/>
  <c r="EA79" i="1"/>
  <c r="EB79" i="1"/>
  <c r="EC79" i="1"/>
  <c r="DW54" i="1"/>
  <c r="DX54" i="1"/>
  <c r="DY54" i="1"/>
  <c r="DZ54" i="1"/>
  <c r="EA54" i="1"/>
  <c r="EB54" i="1"/>
  <c r="EC54" i="1"/>
  <c r="DW60" i="1"/>
  <c r="DX60" i="1"/>
  <c r="DY60" i="1"/>
  <c r="DZ60" i="1"/>
  <c r="EA60" i="1"/>
  <c r="EB60" i="1"/>
  <c r="EC60" i="1"/>
  <c r="DW217" i="1"/>
  <c r="DX217" i="1"/>
  <c r="DY217" i="1"/>
  <c r="DZ217" i="1"/>
  <c r="EA217" i="1"/>
  <c r="EB217" i="1"/>
  <c r="EC217" i="1"/>
  <c r="DW260" i="1"/>
  <c r="DX260" i="1"/>
  <c r="DY260" i="1"/>
  <c r="DZ260" i="1"/>
  <c r="EA260" i="1"/>
  <c r="EB260" i="1"/>
  <c r="EC260" i="1"/>
  <c r="DW14" i="1"/>
  <c r="DX14" i="1"/>
  <c r="DY14" i="1"/>
  <c r="DZ14" i="1"/>
  <c r="EA14" i="1"/>
  <c r="EB14" i="1"/>
  <c r="EC14" i="1"/>
  <c r="DW227" i="1"/>
  <c r="DX227" i="1"/>
  <c r="DY227" i="1"/>
  <c r="DZ227" i="1"/>
  <c r="EA227" i="1"/>
  <c r="EB227" i="1"/>
  <c r="EC227" i="1"/>
  <c r="DW3" i="1"/>
  <c r="DX3" i="1"/>
  <c r="DY3" i="1"/>
  <c r="DZ3" i="1"/>
  <c r="EA3" i="1"/>
  <c r="EB3" i="1"/>
  <c r="EC3" i="1"/>
  <c r="DW219" i="1"/>
  <c r="DX219" i="1"/>
  <c r="DY219" i="1"/>
  <c r="DZ219" i="1"/>
  <c r="EA219" i="1"/>
  <c r="EB219" i="1"/>
  <c r="EC219" i="1"/>
  <c r="DW153" i="1"/>
  <c r="DX153" i="1"/>
  <c r="DY153" i="1"/>
  <c r="DZ153" i="1"/>
  <c r="EA153" i="1"/>
  <c r="EB153" i="1"/>
  <c r="EC153" i="1"/>
  <c r="DW167" i="1"/>
  <c r="DX167" i="1"/>
  <c r="DY167" i="1"/>
  <c r="DZ167" i="1"/>
  <c r="EA167" i="1"/>
  <c r="EB167" i="1"/>
  <c r="EC167" i="1"/>
  <c r="DW255" i="1"/>
  <c r="DX255" i="1"/>
  <c r="DY255" i="1"/>
  <c r="DZ255" i="1"/>
  <c r="EA255" i="1"/>
  <c r="EB255" i="1"/>
  <c r="EC255" i="1"/>
  <c r="DW300" i="1"/>
  <c r="DX300" i="1"/>
  <c r="DY300" i="1"/>
  <c r="DZ300" i="1"/>
  <c r="EA300" i="1"/>
  <c r="EB300" i="1"/>
  <c r="EC300" i="1"/>
  <c r="DW328" i="1"/>
  <c r="DX328" i="1"/>
  <c r="DY328" i="1"/>
  <c r="DZ328" i="1"/>
  <c r="EA328" i="1"/>
  <c r="EB328" i="1"/>
  <c r="EC328" i="1"/>
  <c r="DW15" i="1"/>
  <c r="DX15" i="1"/>
  <c r="DY15" i="1"/>
  <c r="DZ15" i="1"/>
  <c r="EA15" i="1"/>
  <c r="EB15" i="1"/>
  <c r="EC15" i="1"/>
  <c r="DW116" i="1"/>
  <c r="DX116" i="1"/>
  <c r="DY116" i="1"/>
  <c r="DZ116" i="1"/>
  <c r="EA116" i="1"/>
  <c r="EB116" i="1"/>
  <c r="EC116" i="1"/>
  <c r="DW247" i="1"/>
  <c r="DX247" i="1"/>
  <c r="DY247" i="1"/>
  <c r="DZ247" i="1"/>
  <c r="EA247" i="1"/>
  <c r="EB247" i="1"/>
  <c r="EC247" i="1"/>
  <c r="DW262" i="1"/>
  <c r="DX262" i="1"/>
  <c r="DY262" i="1"/>
  <c r="DZ262" i="1"/>
  <c r="EA262" i="1"/>
  <c r="EB262" i="1"/>
  <c r="EC262" i="1"/>
  <c r="DW81" i="1"/>
  <c r="DX81" i="1"/>
  <c r="DY81" i="1"/>
  <c r="DZ81" i="1"/>
  <c r="EA81" i="1"/>
  <c r="EB81" i="1"/>
  <c r="EC81" i="1"/>
  <c r="DW156" i="1"/>
  <c r="DX156" i="1"/>
  <c r="DY156" i="1"/>
  <c r="DZ156" i="1"/>
  <c r="EA156" i="1"/>
  <c r="EB156" i="1"/>
  <c r="EC156" i="1"/>
  <c r="DW194" i="1"/>
  <c r="DX194" i="1"/>
  <c r="DY194" i="1"/>
  <c r="DZ194" i="1"/>
  <c r="EA194" i="1"/>
  <c r="EB194" i="1"/>
  <c r="EC194" i="1"/>
  <c r="DW226" i="1"/>
  <c r="DX226" i="1"/>
  <c r="DY226" i="1"/>
  <c r="DZ226" i="1"/>
  <c r="EA226" i="1"/>
  <c r="EB226" i="1"/>
  <c r="EC226" i="1"/>
  <c r="DW330" i="1"/>
  <c r="DX330" i="1"/>
  <c r="DY330" i="1"/>
  <c r="DZ330" i="1"/>
  <c r="EA330" i="1"/>
  <c r="EB330" i="1"/>
  <c r="EC330" i="1"/>
  <c r="DW73" i="1"/>
  <c r="DX73" i="1"/>
  <c r="DY73" i="1"/>
  <c r="DZ73" i="1"/>
  <c r="EA73" i="1"/>
  <c r="EB73" i="1"/>
  <c r="EC73" i="1"/>
  <c r="DW157" i="1"/>
  <c r="DX157" i="1"/>
  <c r="DY157" i="1"/>
  <c r="DZ157" i="1"/>
  <c r="EA157" i="1"/>
  <c r="EB157" i="1"/>
  <c r="EC157" i="1"/>
  <c r="DW244" i="1"/>
  <c r="DX244" i="1"/>
  <c r="DY244" i="1"/>
  <c r="DZ244" i="1"/>
  <c r="EA244" i="1"/>
  <c r="EB244" i="1"/>
  <c r="EC244" i="1"/>
  <c r="DW225" i="1"/>
  <c r="DX225" i="1"/>
  <c r="DY225" i="1"/>
  <c r="DZ225" i="1"/>
  <c r="EA225" i="1"/>
  <c r="EB225" i="1"/>
  <c r="EC225" i="1"/>
  <c r="DW51" i="1"/>
  <c r="DX51" i="1"/>
  <c r="DY51" i="1"/>
  <c r="DZ51" i="1"/>
  <c r="EA51" i="1"/>
  <c r="EB51" i="1"/>
  <c r="EC51" i="1"/>
  <c r="DW137" i="1"/>
  <c r="DX137" i="1"/>
  <c r="DY137" i="1"/>
  <c r="DZ137" i="1"/>
  <c r="EA137" i="1"/>
  <c r="EB137" i="1"/>
  <c r="EC137" i="1"/>
  <c r="DW146" i="1"/>
  <c r="DX146" i="1"/>
  <c r="DY146" i="1"/>
  <c r="DZ146" i="1"/>
  <c r="EA146" i="1"/>
  <c r="EB146" i="1"/>
  <c r="EC146" i="1"/>
  <c r="DW263" i="1"/>
  <c r="DX263" i="1"/>
  <c r="DY263" i="1"/>
  <c r="DZ263" i="1"/>
  <c r="EA263" i="1"/>
  <c r="EB263" i="1"/>
  <c r="EC263" i="1"/>
  <c r="DW287" i="1"/>
  <c r="DX287" i="1"/>
  <c r="DY287" i="1"/>
  <c r="DZ287" i="1"/>
  <c r="EA287" i="1"/>
  <c r="EB287" i="1"/>
  <c r="EC287" i="1"/>
  <c r="DW128" i="1"/>
  <c r="DX128" i="1"/>
  <c r="DY128" i="1"/>
  <c r="DZ128" i="1"/>
  <c r="EA128" i="1"/>
  <c r="EB128" i="1"/>
  <c r="EC128" i="1"/>
  <c r="DW258" i="1"/>
  <c r="DX258" i="1"/>
  <c r="DY258" i="1"/>
  <c r="DZ258" i="1"/>
  <c r="EA258" i="1"/>
  <c r="EB258" i="1"/>
  <c r="EC258" i="1"/>
  <c r="DW186" i="1"/>
  <c r="DX186" i="1"/>
  <c r="DY186" i="1"/>
  <c r="DZ186" i="1"/>
  <c r="EA186" i="1"/>
  <c r="EB186" i="1"/>
  <c r="EC186" i="1"/>
  <c r="DW317" i="1"/>
  <c r="DX317" i="1"/>
  <c r="DY317" i="1"/>
  <c r="DZ317" i="1"/>
  <c r="EA317" i="1"/>
  <c r="EB317" i="1"/>
  <c r="EC317" i="1"/>
  <c r="DW50" i="1"/>
  <c r="DX50" i="1"/>
  <c r="DY50" i="1"/>
  <c r="DZ50" i="1"/>
  <c r="EA50" i="1"/>
  <c r="EB50" i="1"/>
  <c r="EC50" i="1"/>
  <c r="DW80" i="1"/>
  <c r="DX80" i="1"/>
  <c r="DY80" i="1"/>
  <c r="DZ80" i="1"/>
  <c r="EA80" i="1"/>
  <c r="EB80" i="1"/>
  <c r="EC80" i="1"/>
  <c r="DW96" i="1"/>
  <c r="DX96" i="1"/>
  <c r="DY96" i="1"/>
  <c r="DZ96" i="1"/>
  <c r="EA96" i="1"/>
  <c r="EB96" i="1"/>
  <c r="EC96" i="1"/>
  <c r="DW196" i="1"/>
  <c r="DX196" i="1"/>
  <c r="DY196" i="1"/>
  <c r="DZ196" i="1"/>
  <c r="EA196" i="1"/>
  <c r="EB196" i="1"/>
  <c r="EC196" i="1"/>
  <c r="DW203" i="1"/>
  <c r="DX203" i="1"/>
  <c r="DY203" i="1"/>
  <c r="DZ203" i="1"/>
  <c r="EA203" i="1"/>
  <c r="EB203" i="1"/>
  <c r="EC203" i="1"/>
  <c r="DW129" i="1"/>
  <c r="DX129" i="1"/>
  <c r="DY129" i="1"/>
  <c r="DZ129" i="1"/>
  <c r="EA129" i="1"/>
  <c r="EB129" i="1"/>
  <c r="EC129" i="1"/>
  <c r="DW177" i="1"/>
  <c r="DX177" i="1"/>
  <c r="DY177" i="1"/>
  <c r="DZ177" i="1"/>
  <c r="EA177" i="1"/>
  <c r="EB177" i="1"/>
  <c r="EC177" i="1"/>
  <c r="DW193" i="1"/>
  <c r="DX193" i="1"/>
  <c r="DY193" i="1"/>
  <c r="DZ193" i="1"/>
  <c r="EA193" i="1"/>
  <c r="EB193" i="1"/>
  <c r="EC193" i="1"/>
  <c r="DW206" i="1"/>
  <c r="DX206" i="1"/>
  <c r="DY206" i="1"/>
  <c r="DZ206" i="1"/>
  <c r="EA206" i="1"/>
  <c r="EB206" i="1"/>
  <c r="EC206" i="1"/>
  <c r="DW220" i="1"/>
  <c r="DX220" i="1"/>
  <c r="DY220" i="1"/>
  <c r="DZ220" i="1"/>
  <c r="EA220" i="1"/>
  <c r="EB220" i="1"/>
  <c r="EC220" i="1"/>
  <c r="DW130" i="1"/>
  <c r="DX130" i="1"/>
  <c r="DY130" i="1"/>
  <c r="DZ130" i="1"/>
  <c r="EA130" i="1"/>
  <c r="EB130" i="1"/>
  <c r="EC130" i="1"/>
  <c r="DW243" i="1"/>
  <c r="DX243" i="1"/>
  <c r="DY243" i="1"/>
  <c r="DZ243" i="1"/>
  <c r="EA243" i="1"/>
  <c r="EB243" i="1"/>
  <c r="EC243" i="1"/>
  <c r="DW5" i="1"/>
  <c r="DX5" i="1"/>
  <c r="DY5" i="1"/>
  <c r="DZ5" i="1"/>
  <c r="EA5" i="1"/>
  <c r="EB5" i="1"/>
  <c r="EC5" i="1"/>
  <c r="DW85" i="1"/>
  <c r="DX85" i="1"/>
  <c r="DY85" i="1"/>
  <c r="DZ85" i="1"/>
  <c r="EA85" i="1"/>
  <c r="EB85" i="1"/>
  <c r="EC85" i="1"/>
  <c r="DW90" i="1"/>
  <c r="DX90" i="1"/>
  <c r="DY90" i="1"/>
  <c r="DZ90" i="1"/>
  <c r="EA90" i="1"/>
  <c r="EB90" i="1"/>
  <c r="EC90" i="1"/>
  <c r="DW307" i="1"/>
  <c r="DX307" i="1"/>
  <c r="DY307" i="1"/>
  <c r="DZ307" i="1"/>
  <c r="EA307" i="1"/>
  <c r="EB307" i="1"/>
  <c r="EC307" i="1"/>
  <c r="DW42" i="1"/>
  <c r="DX42" i="1"/>
  <c r="DY42" i="1"/>
  <c r="DZ42" i="1"/>
  <c r="EA42" i="1"/>
  <c r="EB42" i="1"/>
  <c r="EC42" i="1"/>
  <c r="DW67" i="1"/>
  <c r="DX67" i="1"/>
  <c r="DY67" i="1"/>
  <c r="DZ67" i="1"/>
  <c r="EA67" i="1"/>
  <c r="EB67" i="1"/>
  <c r="EC67" i="1"/>
  <c r="DW283" i="1"/>
  <c r="DX283" i="1"/>
  <c r="DY283" i="1"/>
  <c r="DZ283" i="1"/>
  <c r="EA283" i="1"/>
  <c r="EB283" i="1"/>
  <c r="EC283" i="1"/>
  <c r="DW202" i="1"/>
  <c r="DX202" i="1"/>
  <c r="DY202" i="1"/>
  <c r="DZ202" i="1"/>
  <c r="EA202" i="1"/>
  <c r="EB202" i="1"/>
  <c r="EC202" i="1"/>
  <c r="DW248" i="1"/>
  <c r="DX248" i="1"/>
  <c r="DY248" i="1"/>
  <c r="DZ248" i="1"/>
  <c r="EA248" i="1"/>
  <c r="EB248" i="1"/>
  <c r="EC248" i="1"/>
  <c r="DW254" i="1"/>
  <c r="DX254" i="1"/>
  <c r="DY254" i="1"/>
  <c r="DZ254" i="1"/>
  <c r="EA254" i="1"/>
  <c r="EB254" i="1"/>
  <c r="EC254" i="1"/>
  <c r="DW13" i="1"/>
  <c r="DX13" i="1"/>
  <c r="DY13" i="1"/>
  <c r="DZ13" i="1"/>
  <c r="EA13" i="1"/>
  <c r="EB13" i="1"/>
  <c r="EC13" i="1"/>
  <c r="DW106" i="1"/>
  <c r="DX106" i="1"/>
  <c r="DY106" i="1"/>
  <c r="DZ106" i="1"/>
  <c r="EA106" i="1"/>
  <c r="EB106" i="1"/>
  <c r="EC106" i="1"/>
  <c r="DW43" i="1"/>
  <c r="DX43" i="1"/>
  <c r="DY43" i="1"/>
  <c r="DZ43" i="1"/>
  <c r="EA43" i="1"/>
  <c r="EB43" i="1"/>
  <c r="EC43" i="1"/>
  <c r="DW155" i="1"/>
  <c r="DX155" i="1"/>
  <c r="DY155" i="1"/>
  <c r="DZ155" i="1"/>
  <c r="EA155" i="1"/>
  <c r="EB155" i="1"/>
  <c r="EC155" i="1"/>
  <c r="DW218" i="1"/>
  <c r="DX218" i="1"/>
  <c r="DY218" i="1"/>
  <c r="DZ218" i="1"/>
  <c r="EA218" i="1"/>
  <c r="EB218" i="1"/>
  <c r="EC218" i="1"/>
  <c r="DW271" i="1"/>
  <c r="DX271" i="1"/>
  <c r="DY271" i="1"/>
  <c r="DZ271" i="1"/>
  <c r="EA271" i="1"/>
  <c r="EB271" i="1"/>
  <c r="EC271" i="1"/>
  <c r="DW168" i="1"/>
  <c r="DX168" i="1"/>
  <c r="DY168" i="1"/>
  <c r="DZ168" i="1"/>
  <c r="EA168" i="1"/>
  <c r="EB168" i="1"/>
  <c r="EC168" i="1"/>
  <c r="DW169" i="1"/>
  <c r="DX169" i="1"/>
  <c r="DY169" i="1"/>
  <c r="DZ169" i="1"/>
  <c r="EA169" i="1"/>
  <c r="EB169" i="1"/>
  <c r="EC169" i="1"/>
  <c r="DW102" i="1"/>
  <c r="DX102" i="1"/>
  <c r="DY102" i="1"/>
  <c r="DZ102" i="1"/>
  <c r="EA102" i="1"/>
  <c r="EB102" i="1"/>
  <c r="EC102" i="1"/>
  <c r="DW286" i="1"/>
  <c r="DX286" i="1"/>
  <c r="DY286" i="1"/>
  <c r="DZ286" i="1"/>
  <c r="EA286" i="1"/>
  <c r="EB286" i="1"/>
  <c r="EC286" i="1"/>
  <c r="DW107" i="1"/>
  <c r="DX107" i="1"/>
  <c r="DY107" i="1"/>
  <c r="DZ107" i="1"/>
  <c r="EA107" i="1"/>
  <c r="EB107" i="1"/>
  <c r="EC107" i="1"/>
  <c r="DW209" i="1"/>
  <c r="DX209" i="1"/>
  <c r="DY209" i="1"/>
  <c r="DZ209" i="1"/>
  <c r="EA209" i="1"/>
  <c r="EB209" i="1"/>
  <c r="EC209" i="1"/>
  <c r="DW140" i="1"/>
  <c r="DX140" i="1"/>
  <c r="DY140" i="1"/>
  <c r="DZ140" i="1"/>
  <c r="EA140" i="1"/>
  <c r="EB140" i="1"/>
  <c r="EC140" i="1"/>
  <c r="DW297" i="1"/>
  <c r="DX297" i="1"/>
  <c r="DY297" i="1"/>
  <c r="DZ297" i="1"/>
  <c r="EA297" i="1"/>
  <c r="EB297" i="1"/>
  <c r="EC297" i="1"/>
  <c r="DW326" i="1"/>
  <c r="DX326" i="1"/>
  <c r="DY326" i="1"/>
  <c r="DZ326" i="1"/>
  <c r="EA326" i="1"/>
  <c r="EB326" i="1"/>
  <c r="EC326" i="1"/>
  <c r="DW56" i="1"/>
  <c r="DX56" i="1"/>
  <c r="DY56" i="1"/>
  <c r="DZ56" i="1"/>
  <c r="EA56" i="1"/>
  <c r="EB56" i="1"/>
  <c r="EC56" i="1"/>
  <c r="DW180" i="1"/>
  <c r="DX180" i="1"/>
  <c r="DY180" i="1"/>
  <c r="DZ180" i="1"/>
  <c r="EA180" i="1"/>
  <c r="EB180" i="1"/>
  <c r="EC180" i="1"/>
  <c r="DW246" i="1"/>
  <c r="DX246" i="1"/>
  <c r="DY246" i="1"/>
  <c r="DZ246" i="1"/>
  <c r="EA246" i="1"/>
  <c r="EB246" i="1"/>
  <c r="EC246" i="1"/>
  <c r="DW252" i="1"/>
  <c r="DX252" i="1"/>
  <c r="DY252" i="1"/>
  <c r="DZ252" i="1"/>
  <c r="EA252" i="1"/>
  <c r="EB252" i="1"/>
  <c r="EC252" i="1"/>
  <c r="DW302" i="1"/>
  <c r="DX302" i="1"/>
  <c r="DY302" i="1"/>
  <c r="DZ302" i="1"/>
  <c r="EA302" i="1"/>
  <c r="EB302" i="1"/>
  <c r="EC302" i="1"/>
  <c r="DW38" i="1"/>
  <c r="DX38" i="1"/>
  <c r="DY38" i="1"/>
  <c r="DZ38" i="1"/>
  <c r="EA38" i="1"/>
  <c r="EB38" i="1"/>
  <c r="EC38" i="1"/>
  <c r="DW65" i="1"/>
  <c r="DX65" i="1"/>
  <c r="DY65" i="1"/>
  <c r="DZ65" i="1"/>
  <c r="EA65" i="1"/>
  <c r="EB65" i="1"/>
  <c r="EC65" i="1"/>
  <c r="DW215" i="1"/>
  <c r="DX215" i="1"/>
  <c r="DY215" i="1"/>
  <c r="DZ215" i="1"/>
  <c r="EA215" i="1"/>
  <c r="EB215" i="1"/>
  <c r="EC215" i="1"/>
  <c r="DW216" i="1"/>
  <c r="DX216" i="1"/>
  <c r="DY216" i="1"/>
  <c r="DZ216" i="1"/>
  <c r="EA216" i="1"/>
  <c r="EB216" i="1"/>
  <c r="EC216" i="1"/>
  <c r="DW251" i="1"/>
  <c r="DX251" i="1"/>
  <c r="DY251" i="1"/>
  <c r="DZ251" i="1"/>
  <c r="EA251" i="1"/>
  <c r="EB251" i="1"/>
  <c r="EC251" i="1"/>
  <c r="DW231" i="1"/>
  <c r="DX231" i="1"/>
  <c r="DY231" i="1"/>
  <c r="DZ231" i="1"/>
  <c r="EA231" i="1"/>
  <c r="EB231" i="1"/>
  <c r="EC231" i="1"/>
  <c r="DW323" i="1"/>
  <c r="DX323" i="1"/>
  <c r="DY323" i="1"/>
  <c r="DZ323" i="1"/>
  <c r="EA323" i="1"/>
  <c r="EB323" i="1"/>
  <c r="EC323" i="1"/>
  <c r="DW134" i="1"/>
  <c r="DX134" i="1"/>
  <c r="DY134" i="1"/>
  <c r="DZ134" i="1"/>
  <c r="EA134" i="1"/>
  <c r="EB134" i="1"/>
  <c r="EC134" i="1"/>
  <c r="DW143" i="1"/>
  <c r="DX143" i="1"/>
  <c r="DY143" i="1"/>
  <c r="DZ143" i="1"/>
  <c r="EA143" i="1"/>
  <c r="EB143" i="1"/>
  <c r="EC143" i="1"/>
  <c r="DW27" i="1"/>
  <c r="DX27" i="1"/>
  <c r="DY27" i="1"/>
  <c r="DZ27" i="1"/>
  <c r="EA27" i="1"/>
  <c r="EB27" i="1"/>
  <c r="EC27" i="1"/>
  <c r="DW74" i="1"/>
  <c r="DX74" i="1"/>
  <c r="DY74" i="1"/>
  <c r="DZ74" i="1"/>
  <c r="EA74" i="1"/>
  <c r="EB74" i="1"/>
  <c r="EC74" i="1"/>
  <c r="DW113" i="1"/>
  <c r="DX113" i="1"/>
  <c r="DY113" i="1"/>
  <c r="DZ113" i="1"/>
  <c r="EA113" i="1"/>
  <c r="EB113" i="1"/>
  <c r="EC113" i="1"/>
  <c r="DW190" i="1"/>
  <c r="DX190" i="1"/>
  <c r="DY190" i="1"/>
  <c r="DZ190" i="1"/>
  <c r="EA190" i="1"/>
  <c r="EB190" i="1"/>
  <c r="EC190" i="1"/>
  <c r="DW35" i="1"/>
  <c r="DX35" i="1"/>
  <c r="DY35" i="1"/>
  <c r="DZ35" i="1"/>
  <c r="EA35" i="1"/>
  <c r="EB35" i="1"/>
  <c r="EC35" i="1"/>
  <c r="DW21" i="1"/>
  <c r="DX21" i="1"/>
  <c r="DY21" i="1"/>
  <c r="DZ21" i="1"/>
  <c r="EA21" i="1"/>
  <c r="EB21" i="1"/>
  <c r="EC21" i="1"/>
  <c r="DW122" i="1"/>
  <c r="DX122" i="1"/>
  <c r="DY122" i="1"/>
  <c r="DZ122" i="1"/>
  <c r="EA122" i="1"/>
  <c r="EB122" i="1"/>
  <c r="EC122" i="1"/>
  <c r="DW291" i="1"/>
  <c r="DX291" i="1"/>
  <c r="DY291" i="1"/>
  <c r="DZ291" i="1"/>
  <c r="EA291" i="1"/>
  <c r="EB291" i="1"/>
  <c r="EC291" i="1"/>
  <c r="DW211" i="1"/>
  <c r="DX211" i="1"/>
  <c r="DY211" i="1"/>
  <c r="DZ211" i="1"/>
  <c r="EA211" i="1"/>
  <c r="EB211" i="1"/>
  <c r="EC211" i="1"/>
  <c r="DW200" i="1"/>
  <c r="DX200" i="1"/>
  <c r="DY200" i="1"/>
  <c r="DZ200" i="1"/>
  <c r="EA200" i="1"/>
  <c r="EB200" i="1"/>
  <c r="EC200" i="1"/>
  <c r="DW232" i="1"/>
  <c r="DX232" i="1"/>
  <c r="DY232" i="1"/>
  <c r="DZ232" i="1"/>
  <c r="EA232" i="1"/>
  <c r="EB232" i="1"/>
  <c r="EC232" i="1"/>
  <c r="DW233" i="1"/>
  <c r="DX233" i="1"/>
  <c r="DY233" i="1"/>
  <c r="DZ233" i="1"/>
  <c r="EA233" i="1"/>
  <c r="EB233" i="1"/>
  <c r="EC233" i="1"/>
  <c r="DW310" i="1"/>
  <c r="DX310" i="1"/>
  <c r="DY310" i="1"/>
  <c r="DZ310" i="1"/>
  <c r="EA310" i="1"/>
  <c r="EB310" i="1"/>
  <c r="EC310" i="1"/>
  <c r="DW316" i="1"/>
  <c r="DX316" i="1"/>
  <c r="DY316" i="1"/>
  <c r="DZ316" i="1"/>
  <c r="EA316" i="1"/>
  <c r="EB316" i="1"/>
  <c r="EC316" i="1"/>
  <c r="DW36" i="1"/>
  <c r="DX36" i="1"/>
  <c r="DY36" i="1"/>
  <c r="DZ36" i="1"/>
  <c r="EA36" i="1"/>
  <c r="EB36" i="1"/>
  <c r="EC36" i="1"/>
  <c r="DW39" i="1"/>
  <c r="DX39" i="1"/>
  <c r="DY39" i="1"/>
  <c r="DZ39" i="1"/>
  <c r="EA39" i="1"/>
  <c r="EB39" i="1"/>
  <c r="EC39" i="1"/>
  <c r="DW224" i="1"/>
  <c r="DX224" i="1"/>
  <c r="DY224" i="1"/>
  <c r="DZ224" i="1"/>
  <c r="EA224" i="1"/>
  <c r="EB224" i="1"/>
  <c r="EC224" i="1"/>
  <c r="DW230" i="1"/>
  <c r="DX230" i="1"/>
  <c r="DY230" i="1"/>
  <c r="DZ230" i="1"/>
  <c r="EA230" i="1"/>
  <c r="EB230" i="1"/>
  <c r="EC230" i="1"/>
  <c r="DW275" i="1"/>
  <c r="DX275" i="1"/>
  <c r="DY275" i="1"/>
  <c r="DZ275" i="1"/>
  <c r="EA275" i="1"/>
  <c r="EB275" i="1"/>
  <c r="EC275" i="1"/>
  <c r="DW10" i="1"/>
  <c r="DX10" i="1"/>
  <c r="DY10" i="1"/>
  <c r="DZ10" i="1"/>
  <c r="EA10" i="1"/>
  <c r="EB10" i="1"/>
  <c r="EC10" i="1"/>
  <c r="DW53" i="1"/>
  <c r="DX53" i="1"/>
  <c r="DY53" i="1"/>
  <c r="DZ53" i="1"/>
  <c r="EA53" i="1"/>
  <c r="EB53" i="1"/>
  <c r="EC53" i="1"/>
  <c r="DW154" i="1"/>
  <c r="DX154" i="1"/>
  <c r="DY154" i="1"/>
  <c r="DZ154" i="1"/>
  <c r="EA154" i="1"/>
  <c r="EB154" i="1"/>
  <c r="EC154" i="1"/>
  <c r="DW160" i="1"/>
  <c r="DX160" i="1"/>
  <c r="DY160" i="1"/>
  <c r="DZ160" i="1"/>
  <c r="EA160" i="1"/>
  <c r="EB160" i="1"/>
  <c r="EC160" i="1"/>
  <c r="DW198" i="1"/>
  <c r="DX198" i="1"/>
  <c r="DY198" i="1"/>
  <c r="DZ198" i="1"/>
  <c r="EA198" i="1"/>
  <c r="EB198" i="1"/>
  <c r="EC198" i="1"/>
  <c r="DW214" i="1"/>
  <c r="DX214" i="1"/>
  <c r="DY214" i="1"/>
  <c r="DZ214" i="1"/>
  <c r="EA214" i="1"/>
  <c r="EB214" i="1"/>
  <c r="EC214" i="1"/>
  <c r="DW264" i="1"/>
  <c r="DX264" i="1"/>
  <c r="DY264" i="1"/>
  <c r="DZ264" i="1"/>
  <c r="EA264" i="1"/>
  <c r="EB264" i="1"/>
  <c r="EC264" i="1"/>
  <c r="DW274" i="1"/>
  <c r="DX274" i="1"/>
  <c r="DY274" i="1"/>
  <c r="DZ274" i="1"/>
  <c r="EA274" i="1"/>
  <c r="EB274" i="1"/>
  <c r="EC274" i="1"/>
  <c r="DW308" i="1"/>
  <c r="DX308" i="1"/>
  <c r="DY308" i="1"/>
  <c r="DZ308" i="1"/>
  <c r="EA308" i="1"/>
  <c r="EB308" i="1"/>
  <c r="EC308" i="1"/>
  <c r="DW32" i="1"/>
  <c r="DX32" i="1"/>
  <c r="DY32" i="1"/>
  <c r="DZ32" i="1"/>
  <c r="EA32" i="1"/>
  <c r="EB32" i="1"/>
  <c r="EC32" i="1"/>
  <c r="DW94" i="1"/>
  <c r="DX94" i="1"/>
  <c r="DY94" i="1"/>
  <c r="DZ94" i="1"/>
  <c r="EA94" i="1"/>
  <c r="EB94" i="1"/>
  <c r="EC94" i="1"/>
  <c r="DW108" i="1"/>
  <c r="DX108" i="1"/>
  <c r="DY108" i="1"/>
  <c r="DZ108" i="1"/>
  <c r="EA108" i="1"/>
  <c r="EB108" i="1"/>
  <c r="EC108" i="1"/>
  <c r="DW114" i="1"/>
  <c r="DX114" i="1"/>
  <c r="DY114" i="1"/>
  <c r="DZ114" i="1"/>
  <c r="EA114" i="1"/>
  <c r="EB114" i="1"/>
  <c r="EC114" i="1"/>
  <c r="DW126" i="1"/>
  <c r="DX126" i="1"/>
  <c r="DY126" i="1"/>
  <c r="DZ126" i="1"/>
  <c r="EA126" i="1"/>
  <c r="EB126" i="1"/>
  <c r="EC126" i="1"/>
  <c r="DW185" i="1"/>
  <c r="DX185" i="1"/>
  <c r="DY185" i="1"/>
  <c r="DZ185" i="1"/>
  <c r="EA185" i="1"/>
  <c r="EB185" i="1"/>
  <c r="EC185" i="1"/>
  <c r="DW229" i="1"/>
  <c r="DX229" i="1"/>
  <c r="DY229" i="1"/>
  <c r="DZ229" i="1"/>
  <c r="EA229" i="1"/>
  <c r="EB229" i="1"/>
  <c r="EC229" i="1"/>
  <c r="DW253" i="1"/>
  <c r="DX253" i="1"/>
  <c r="DY253" i="1"/>
  <c r="DZ253" i="1"/>
  <c r="EA253" i="1"/>
  <c r="EB253" i="1"/>
  <c r="EC253" i="1"/>
  <c r="DW314" i="1"/>
  <c r="DX314" i="1"/>
  <c r="DY314" i="1"/>
  <c r="DZ314" i="1"/>
  <c r="EA314" i="1"/>
  <c r="EB314" i="1"/>
  <c r="EC314" i="1"/>
  <c r="DW311" i="1"/>
  <c r="DX311" i="1"/>
  <c r="DY311" i="1"/>
  <c r="DZ311" i="1"/>
  <c r="EA311" i="1"/>
  <c r="EB311" i="1"/>
  <c r="EC311" i="1"/>
  <c r="DW83" i="1"/>
  <c r="DX83" i="1"/>
  <c r="DY83" i="1"/>
  <c r="DZ83" i="1"/>
  <c r="EA83" i="1"/>
  <c r="EB83" i="1"/>
  <c r="EC83" i="1"/>
  <c r="DW164" i="1"/>
  <c r="DX164" i="1"/>
  <c r="DY164" i="1"/>
  <c r="DZ164" i="1"/>
  <c r="EA164" i="1"/>
  <c r="EB164" i="1"/>
  <c r="EC164" i="1"/>
  <c r="DW207" i="1"/>
  <c r="DX207" i="1"/>
  <c r="DY207" i="1"/>
  <c r="DZ207" i="1"/>
  <c r="EA207" i="1"/>
  <c r="EB207" i="1"/>
  <c r="EC207" i="1"/>
  <c r="DW138" i="1"/>
  <c r="DX138" i="1"/>
  <c r="DY138" i="1"/>
  <c r="DZ138" i="1"/>
  <c r="EA138" i="1"/>
  <c r="EB138" i="1"/>
  <c r="EC138" i="1"/>
  <c r="DW178" i="1"/>
  <c r="DX178" i="1"/>
  <c r="DY178" i="1"/>
  <c r="DZ178" i="1"/>
  <c r="EA178" i="1"/>
  <c r="EB178" i="1"/>
  <c r="EC178" i="1"/>
  <c r="DW183" i="1"/>
  <c r="DX183" i="1"/>
  <c r="DY183" i="1"/>
  <c r="DZ183" i="1"/>
  <c r="EA183" i="1"/>
  <c r="EB183" i="1"/>
  <c r="EC183" i="1"/>
  <c r="DW257" i="1"/>
  <c r="DX257" i="1"/>
  <c r="DY257" i="1"/>
  <c r="DZ257" i="1"/>
  <c r="EA257" i="1"/>
  <c r="EB257" i="1"/>
  <c r="EC257" i="1"/>
  <c r="DW282" i="1"/>
  <c r="DX282" i="1"/>
  <c r="DY282" i="1"/>
  <c r="DZ282" i="1"/>
  <c r="EA282" i="1"/>
  <c r="EB282" i="1"/>
  <c r="EC282" i="1"/>
  <c r="DW301" i="1"/>
  <c r="DX301" i="1"/>
  <c r="DY301" i="1"/>
  <c r="DZ301" i="1"/>
  <c r="EA301" i="1"/>
  <c r="EB301" i="1"/>
  <c r="EC301" i="1"/>
  <c r="DW92" i="1"/>
  <c r="DX92" i="1"/>
  <c r="DY92" i="1"/>
  <c r="DZ92" i="1"/>
  <c r="EA92" i="1"/>
  <c r="EB92" i="1"/>
  <c r="EC92" i="1"/>
  <c r="DW221" i="1"/>
  <c r="DX221" i="1"/>
  <c r="DY221" i="1"/>
  <c r="DZ221" i="1"/>
  <c r="EA221" i="1"/>
  <c r="EB221" i="1"/>
  <c r="EC221" i="1"/>
  <c r="DW148" i="1"/>
  <c r="DX148" i="1"/>
  <c r="DY148" i="1"/>
  <c r="DZ148" i="1"/>
  <c r="EA148" i="1"/>
  <c r="EB148" i="1"/>
  <c r="EC148" i="1"/>
  <c r="DW279" i="1"/>
  <c r="DX279" i="1"/>
  <c r="DY279" i="1"/>
  <c r="DZ279" i="1"/>
  <c r="EA279" i="1"/>
  <c r="EB279" i="1"/>
  <c r="EC279" i="1"/>
  <c r="DW16" i="1"/>
  <c r="DX16" i="1"/>
  <c r="DY16" i="1"/>
  <c r="DZ16" i="1"/>
  <c r="EA16" i="1"/>
  <c r="EB16" i="1"/>
  <c r="EC16" i="1"/>
  <c r="DW132" i="1"/>
  <c r="DX132" i="1"/>
  <c r="DY132" i="1"/>
  <c r="DZ132" i="1"/>
  <c r="EA132" i="1"/>
  <c r="EB132" i="1"/>
  <c r="EC132" i="1"/>
  <c r="DW201" i="1"/>
  <c r="DX201" i="1"/>
  <c r="DY201" i="1"/>
  <c r="DZ201" i="1"/>
  <c r="EA201" i="1"/>
  <c r="EB201" i="1"/>
  <c r="EC201" i="1"/>
  <c r="DW213" i="1"/>
  <c r="DX213" i="1"/>
  <c r="DY213" i="1"/>
  <c r="DZ213" i="1"/>
  <c r="EA213" i="1"/>
  <c r="EB213" i="1"/>
  <c r="EC213" i="1"/>
  <c r="DW71" i="1"/>
  <c r="DX71" i="1"/>
  <c r="DY71" i="1"/>
  <c r="DZ71" i="1"/>
  <c r="EA71" i="1"/>
  <c r="EB71" i="1"/>
  <c r="EC71" i="1"/>
  <c r="DW24" i="1"/>
  <c r="DX24" i="1"/>
  <c r="DY24" i="1"/>
  <c r="DZ24" i="1"/>
  <c r="EA24" i="1"/>
  <c r="EB24" i="1"/>
  <c r="EC24" i="1"/>
  <c r="DW188" i="1"/>
  <c r="DX188" i="1"/>
  <c r="DY188" i="1"/>
  <c r="DZ188" i="1"/>
  <c r="EA188" i="1"/>
  <c r="EB188" i="1"/>
  <c r="EC188" i="1"/>
  <c r="DW109" i="1"/>
  <c r="DX109" i="1"/>
  <c r="DY109" i="1"/>
  <c r="DZ109" i="1"/>
  <c r="EA109" i="1"/>
  <c r="EB109" i="1"/>
  <c r="EC109" i="1"/>
  <c r="DW111" i="1"/>
  <c r="DX111" i="1"/>
  <c r="DY111" i="1"/>
  <c r="DZ111" i="1"/>
  <c r="EA111" i="1"/>
  <c r="EB111" i="1"/>
  <c r="EC111" i="1"/>
  <c r="DW69" i="1"/>
  <c r="DX69" i="1"/>
  <c r="DY69" i="1"/>
  <c r="DZ69" i="1"/>
  <c r="EA69" i="1"/>
  <c r="EB69" i="1"/>
  <c r="EC69" i="1"/>
  <c r="DW89" i="1"/>
  <c r="DX89" i="1"/>
  <c r="DY89" i="1"/>
  <c r="DZ89" i="1"/>
  <c r="EA89" i="1"/>
  <c r="EB89" i="1"/>
  <c r="EC89" i="1"/>
  <c r="DX120" i="1"/>
  <c r="DY120" i="1"/>
  <c r="DZ120" i="1"/>
  <c r="EA120" i="1"/>
  <c r="EB120" i="1"/>
  <c r="EC120" i="1"/>
  <c r="DW120" i="1"/>
  <c r="DE205" i="1"/>
  <c r="DF205" i="1"/>
  <c r="DG205" i="1"/>
  <c r="DH205" i="1"/>
  <c r="DI205" i="1"/>
  <c r="DJ205" i="1"/>
  <c r="DK205" i="1"/>
  <c r="DE163" i="1"/>
  <c r="DF163" i="1"/>
  <c r="DG163" i="1"/>
  <c r="DH163" i="1"/>
  <c r="DI163" i="1"/>
  <c r="DJ163" i="1"/>
  <c r="DK163" i="1"/>
  <c r="DE259" i="1"/>
  <c r="DF259" i="1"/>
  <c r="DG259" i="1"/>
  <c r="DH259" i="1"/>
  <c r="DI259" i="1"/>
  <c r="DJ259" i="1"/>
  <c r="DK259" i="1"/>
  <c r="DE277" i="1"/>
  <c r="DF277" i="1"/>
  <c r="DG277" i="1"/>
  <c r="DH277" i="1"/>
  <c r="DI277" i="1"/>
  <c r="DJ277" i="1"/>
  <c r="DK277" i="1"/>
  <c r="DE212" i="1"/>
  <c r="DF212" i="1"/>
  <c r="DG212" i="1"/>
  <c r="DH212" i="1"/>
  <c r="DI212" i="1"/>
  <c r="DJ212" i="1"/>
  <c r="DK212" i="1"/>
  <c r="DE135" i="1"/>
  <c r="DF135" i="1"/>
  <c r="DG135" i="1"/>
  <c r="DH135" i="1"/>
  <c r="DI135" i="1"/>
  <c r="DJ135" i="1"/>
  <c r="DK135" i="1"/>
  <c r="DE41" i="1"/>
  <c r="DF41" i="1"/>
  <c r="DG41" i="1"/>
  <c r="DH41" i="1"/>
  <c r="DI41" i="1"/>
  <c r="DJ41" i="1"/>
  <c r="DK41" i="1"/>
  <c r="DE91" i="1"/>
  <c r="DF91" i="1"/>
  <c r="DG91" i="1"/>
  <c r="DH91" i="1"/>
  <c r="DI91" i="1"/>
  <c r="DJ91" i="1"/>
  <c r="DK91" i="1"/>
  <c r="DE93" i="1"/>
  <c r="DF93" i="1"/>
  <c r="DG93" i="1"/>
  <c r="DH93" i="1"/>
  <c r="DI93" i="1"/>
  <c r="DJ93" i="1"/>
  <c r="DK93" i="1"/>
  <c r="DE223" i="1"/>
  <c r="DF223" i="1"/>
  <c r="DG223" i="1"/>
  <c r="DH223" i="1"/>
  <c r="DI223" i="1"/>
  <c r="DJ223" i="1"/>
  <c r="DK223" i="1"/>
  <c r="DE327" i="1"/>
  <c r="DF327" i="1"/>
  <c r="DG327" i="1"/>
  <c r="DH327" i="1"/>
  <c r="DI327" i="1"/>
  <c r="DJ327" i="1"/>
  <c r="DK327" i="1"/>
  <c r="DE11" i="1"/>
  <c r="DF11" i="1"/>
  <c r="DG11" i="1"/>
  <c r="DH11" i="1"/>
  <c r="DI11" i="1"/>
  <c r="DJ11" i="1"/>
  <c r="DK11" i="1"/>
  <c r="DE88" i="1"/>
  <c r="DF88" i="1"/>
  <c r="DG88" i="1"/>
  <c r="DH88" i="1"/>
  <c r="DI88" i="1"/>
  <c r="DJ88" i="1"/>
  <c r="DK88" i="1"/>
  <c r="DE76" i="1"/>
  <c r="DF76" i="1"/>
  <c r="DG76" i="1"/>
  <c r="DH76" i="1"/>
  <c r="DI76" i="1"/>
  <c r="DJ76" i="1"/>
  <c r="DK76" i="1"/>
  <c r="DE98" i="1"/>
  <c r="DF98" i="1"/>
  <c r="DG98" i="1"/>
  <c r="DH98" i="1"/>
  <c r="DI98" i="1"/>
  <c r="DJ98" i="1"/>
  <c r="DK98" i="1"/>
  <c r="DE121" i="1"/>
  <c r="DF121" i="1"/>
  <c r="DG121" i="1"/>
  <c r="DH121" i="1"/>
  <c r="DI121" i="1"/>
  <c r="DJ121" i="1"/>
  <c r="DK121" i="1"/>
  <c r="DE298" i="1"/>
  <c r="DF298" i="1"/>
  <c r="DG298" i="1"/>
  <c r="DH298" i="1"/>
  <c r="DI298" i="1"/>
  <c r="DJ298" i="1"/>
  <c r="DK298" i="1"/>
  <c r="DE115" i="1"/>
  <c r="DF115" i="1"/>
  <c r="DG115" i="1"/>
  <c r="DH115" i="1"/>
  <c r="DI115" i="1"/>
  <c r="DJ115" i="1"/>
  <c r="DK115" i="1"/>
  <c r="DE104" i="1"/>
  <c r="DF104" i="1"/>
  <c r="DG104" i="1"/>
  <c r="DH104" i="1"/>
  <c r="DI104" i="1"/>
  <c r="DJ104" i="1"/>
  <c r="DK104" i="1"/>
  <c r="DE25" i="1"/>
  <c r="DF25" i="1"/>
  <c r="DG25" i="1"/>
  <c r="DH25" i="1"/>
  <c r="DI25" i="1"/>
  <c r="DJ25" i="1"/>
  <c r="DK25" i="1"/>
  <c r="DE172" i="1"/>
  <c r="DF172" i="1"/>
  <c r="DG172" i="1"/>
  <c r="DH172" i="1"/>
  <c r="DI172" i="1"/>
  <c r="DJ172" i="1"/>
  <c r="DK172" i="1"/>
  <c r="DE105" i="1"/>
  <c r="DF105" i="1"/>
  <c r="DG105" i="1"/>
  <c r="DH105" i="1"/>
  <c r="DI105" i="1"/>
  <c r="DJ105" i="1"/>
  <c r="DK105" i="1"/>
  <c r="DE77" i="1"/>
  <c r="DF77" i="1"/>
  <c r="DG77" i="1"/>
  <c r="DH77" i="1"/>
  <c r="DI77" i="1"/>
  <c r="DJ77" i="1"/>
  <c r="DK77" i="1"/>
  <c r="DE281" i="1"/>
  <c r="DF281" i="1"/>
  <c r="DG281" i="1"/>
  <c r="DH281" i="1"/>
  <c r="DI281" i="1"/>
  <c r="DJ281" i="1"/>
  <c r="DK281" i="1"/>
  <c r="DE49" i="1"/>
  <c r="DF49" i="1"/>
  <c r="DG49" i="1"/>
  <c r="DH49" i="1"/>
  <c r="DI49" i="1"/>
  <c r="DJ49" i="1"/>
  <c r="DK49" i="1"/>
  <c r="DE2" i="1"/>
  <c r="DF2" i="1"/>
  <c r="DG2" i="1"/>
  <c r="DH2" i="1"/>
  <c r="DI2" i="1"/>
  <c r="DJ2" i="1"/>
  <c r="DK2" i="1"/>
  <c r="DE150" i="1"/>
  <c r="DF150" i="1"/>
  <c r="DG150" i="1"/>
  <c r="DH150" i="1"/>
  <c r="DI150" i="1"/>
  <c r="DJ150" i="1"/>
  <c r="DK150" i="1"/>
  <c r="DE267" i="1"/>
  <c r="DF267" i="1"/>
  <c r="DG267" i="1"/>
  <c r="DH267" i="1"/>
  <c r="DI267" i="1"/>
  <c r="DJ267" i="1"/>
  <c r="DK267" i="1"/>
  <c r="DE22" i="1"/>
  <c r="DF22" i="1"/>
  <c r="DG22" i="1"/>
  <c r="DH22" i="1"/>
  <c r="DI22" i="1"/>
  <c r="DJ22" i="1"/>
  <c r="DK22" i="1"/>
  <c r="DE139" i="1"/>
  <c r="DF139" i="1"/>
  <c r="DG139" i="1"/>
  <c r="DH139" i="1"/>
  <c r="DI139" i="1"/>
  <c r="DJ139" i="1"/>
  <c r="DK139" i="1"/>
  <c r="DE296" i="1"/>
  <c r="DF296" i="1"/>
  <c r="DG296" i="1"/>
  <c r="DH296" i="1"/>
  <c r="DI296" i="1"/>
  <c r="DJ296" i="1"/>
  <c r="DK296" i="1"/>
  <c r="DE133" i="1"/>
  <c r="DF133" i="1"/>
  <c r="DG133" i="1"/>
  <c r="DH133" i="1"/>
  <c r="DI133" i="1"/>
  <c r="DJ133" i="1"/>
  <c r="DK133" i="1"/>
  <c r="DE268" i="1"/>
  <c r="DF268" i="1"/>
  <c r="DG268" i="1"/>
  <c r="DH268" i="1"/>
  <c r="DI268" i="1"/>
  <c r="DJ268" i="1"/>
  <c r="DK268" i="1"/>
  <c r="DE179" i="1"/>
  <c r="DF179" i="1"/>
  <c r="DG179" i="1"/>
  <c r="DH179" i="1"/>
  <c r="DI179" i="1"/>
  <c r="DJ179" i="1"/>
  <c r="DK179" i="1"/>
  <c r="DE329" i="1"/>
  <c r="DF329" i="1"/>
  <c r="DG329" i="1"/>
  <c r="DH329" i="1"/>
  <c r="DI329" i="1"/>
  <c r="DJ329" i="1"/>
  <c r="DK329" i="1"/>
  <c r="DE306" i="1"/>
  <c r="DF306" i="1"/>
  <c r="DG306" i="1"/>
  <c r="DH306" i="1"/>
  <c r="DI306" i="1"/>
  <c r="DJ306" i="1"/>
  <c r="DK306" i="1"/>
  <c r="DE240" i="1"/>
  <c r="DF240" i="1"/>
  <c r="DG240" i="1"/>
  <c r="DH240" i="1"/>
  <c r="DI240" i="1"/>
  <c r="DJ240" i="1"/>
  <c r="DK240" i="1"/>
  <c r="DE131" i="1"/>
  <c r="DF131" i="1"/>
  <c r="DG131" i="1"/>
  <c r="DH131" i="1"/>
  <c r="DI131" i="1"/>
  <c r="DJ131" i="1"/>
  <c r="DK131" i="1"/>
  <c r="DE19" i="1"/>
  <c r="DF19" i="1"/>
  <c r="DG19" i="1"/>
  <c r="DH19" i="1"/>
  <c r="DI19" i="1"/>
  <c r="DJ19" i="1"/>
  <c r="DK19" i="1"/>
  <c r="DE181" i="1"/>
  <c r="DF181" i="1"/>
  <c r="DG181" i="1"/>
  <c r="DH181" i="1"/>
  <c r="DI181" i="1"/>
  <c r="DJ181" i="1"/>
  <c r="DK181" i="1"/>
  <c r="DE228" i="1"/>
  <c r="DF228" i="1"/>
  <c r="DG228" i="1"/>
  <c r="DH228" i="1"/>
  <c r="DI228" i="1"/>
  <c r="DJ228" i="1"/>
  <c r="DK228" i="1"/>
  <c r="DE289" i="1"/>
  <c r="DF289" i="1"/>
  <c r="DG289" i="1"/>
  <c r="DH289" i="1"/>
  <c r="DI289" i="1"/>
  <c r="DJ289" i="1"/>
  <c r="DK289" i="1"/>
  <c r="DE62" i="1"/>
  <c r="DF62" i="1"/>
  <c r="DG62" i="1"/>
  <c r="DH62" i="1"/>
  <c r="DI62" i="1"/>
  <c r="DJ62" i="1"/>
  <c r="DK62" i="1"/>
  <c r="DE238" i="1"/>
  <c r="DF238" i="1"/>
  <c r="DG238" i="1"/>
  <c r="DH238" i="1"/>
  <c r="DI238" i="1"/>
  <c r="DJ238" i="1"/>
  <c r="DK238" i="1"/>
  <c r="DF8" i="1"/>
  <c r="DG8" i="1"/>
  <c r="DH8" i="1"/>
  <c r="DI8" i="1"/>
  <c r="DJ8" i="1"/>
  <c r="DK8" i="1"/>
  <c r="DE171" i="1"/>
  <c r="DF171" i="1"/>
  <c r="DG171" i="1"/>
  <c r="DH171" i="1"/>
  <c r="DI171" i="1"/>
  <c r="DJ171" i="1"/>
  <c r="DK171" i="1"/>
  <c r="DE295" i="1"/>
  <c r="DF295" i="1"/>
  <c r="DG295" i="1"/>
  <c r="DH295" i="1"/>
  <c r="DI295" i="1"/>
  <c r="DJ295" i="1"/>
  <c r="DK295" i="1"/>
  <c r="DE324" i="1"/>
  <c r="DF324" i="1"/>
  <c r="DG324" i="1"/>
  <c r="DH324" i="1"/>
  <c r="DI324" i="1"/>
  <c r="DJ324" i="1"/>
  <c r="DK324" i="1"/>
  <c r="DE173" i="1"/>
  <c r="DF173" i="1"/>
  <c r="DG173" i="1"/>
  <c r="DH173" i="1"/>
  <c r="DI173" i="1"/>
  <c r="DJ173" i="1"/>
  <c r="DK173" i="1"/>
  <c r="DE234" i="1"/>
  <c r="DF234" i="1"/>
  <c r="DG234" i="1"/>
  <c r="DH234" i="1"/>
  <c r="DI234" i="1"/>
  <c r="DJ234" i="1"/>
  <c r="DK234" i="1"/>
  <c r="DE270" i="1"/>
  <c r="DF270" i="1"/>
  <c r="DG270" i="1"/>
  <c r="DH270" i="1"/>
  <c r="DI270" i="1"/>
  <c r="DJ270" i="1"/>
  <c r="DK270" i="1"/>
  <c r="DE44" i="1"/>
  <c r="DF44" i="1"/>
  <c r="DG44" i="1"/>
  <c r="DH44" i="1"/>
  <c r="DI44" i="1"/>
  <c r="DJ44" i="1"/>
  <c r="DK44" i="1"/>
  <c r="DE59" i="1"/>
  <c r="DF59" i="1"/>
  <c r="DG59" i="1"/>
  <c r="DH59" i="1"/>
  <c r="DI59" i="1"/>
  <c r="DJ59" i="1"/>
  <c r="DK59" i="1"/>
  <c r="DE293" i="1"/>
  <c r="DF293" i="1"/>
  <c r="DG293" i="1"/>
  <c r="DH293" i="1"/>
  <c r="DI293" i="1"/>
  <c r="DJ293" i="1"/>
  <c r="DK293" i="1"/>
  <c r="DE29" i="1"/>
  <c r="DF29" i="1"/>
  <c r="DG29" i="1"/>
  <c r="DH29" i="1"/>
  <c r="DI29" i="1"/>
  <c r="DJ29" i="1"/>
  <c r="DK29" i="1"/>
  <c r="DE87" i="1"/>
  <c r="DF87" i="1"/>
  <c r="DG87" i="1"/>
  <c r="DH87" i="1"/>
  <c r="DI87" i="1"/>
  <c r="DJ87" i="1"/>
  <c r="DK87" i="1"/>
  <c r="DE151" i="1"/>
  <c r="DF151" i="1"/>
  <c r="DG151" i="1"/>
  <c r="DH151" i="1"/>
  <c r="DI151" i="1"/>
  <c r="DJ151" i="1"/>
  <c r="DK151" i="1"/>
  <c r="DE184" i="1"/>
  <c r="DF184" i="1"/>
  <c r="DG184" i="1"/>
  <c r="DH184" i="1"/>
  <c r="DI184" i="1"/>
  <c r="DJ184" i="1"/>
  <c r="DK184" i="1"/>
  <c r="DE294" i="1"/>
  <c r="DF294" i="1"/>
  <c r="DG294" i="1"/>
  <c r="DH294" i="1"/>
  <c r="DI294" i="1"/>
  <c r="DJ294" i="1"/>
  <c r="DK294" i="1"/>
  <c r="DE63" i="1"/>
  <c r="DF63" i="1"/>
  <c r="DG63" i="1"/>
  <c r="DH63" i="1"/>
  <c r="DI63" i="1"/>
  <c r="DJ63" i="1"/>
  <c r="DK63" i="1"/>
  <c r="DE197" i="1"/>
  <c r="DF197" i="1"/>
  <c r="DG197" i="1"/>
  <c r="DH197" i="1"/>
  <c r="DI197" i="1"/>
  <c r="DJ197" i="1"/>
  <c r="DK197" i="1"/>
  <c r="DE110" i="1"/>
  <c r="DF110" i="1"/>
  <c r="DG110" i="1"/>
  <c r="DH110" i="1"/>
  <c r="DI110" i="1"/>
  <c r="DJ110" i="1"/>
  <c r="DK110" i="1"/>
  <c r="DE320" i="1"/>
  <c r="DF320" i="1"/>
  <c r="DG320" i="1"/>
  <c r="DH320" i="1"/>
  <c r="DI320" i="1"/>
  <c r="DJ320" i="1"/>
  <c r="DK320" i="1"/>
  <c r="DE166" i="1"/>
  <c r="DF166" i="1"/>
  <c r="DG166" i="1"/>
  <c r="DH166" i="1"/>
  <c r="DI166" i="1"/>
  <c r="DJ166" i="1"/>
  <c r="DK166" i="1"/>
  <c r="DE269" i="1"/>
  <c r="DF269" i="1"/>
  <c r="DG269" i="1"/>
  <c r="DH269" i="1"/>
  <c r="DI269" i="1"/>
  <c r="DJ269" i="1"/>
  <c r="DK269" i="1"/>
  <c r="DE319" i="1"/>
  <c r="DF319" i="1"/>
  <c r="DG319" i="1"/>
  <c r="DH319" i="1"/>
  <c r="DI319" i="1"/>
  <c r="DJ319" i="1"/>
  <c r="DK319" i="1"/>
  <c r="DE125" i="1"/>
  <c r="DF125" i="1"/>
  <c r="DG125" i="1"/>
  <c r="DH125" i="1"/>
  <c r="DI125" i="1"/>
  <c r="DJ125" i="1"/>
  <c r="DK125" i="1"/>
  <c r="DE189" i="1"/>
  <c r="DF189" i="1"/>
  <c r="DG189" i="1"/>
  <c r="DH189" i="1"/>
  <c r="DI189" i="1"/>
  <c r="DJ189" i="1"/>
  <c r="DK189" i="1"/>
  <c r="DE58" i="1"/>
  <c r="DF58" i="1"/>
  <c r="DG58" i="1"/>
  <c r="DH58" i="1"/>
  <c r="DI58" i="1"/>
  <c r="DJ58" i="1"/>
  <c r="DK58" i="1"/>
  <c r="DE117" i="1"/>
  <c r="DF117" i="1"/>
  <c r="DG117" i="1"/>
  <c r="DH117" i="1"/>
  <c r="DI117" i="1"/>
  <c r="DJ117" i="1"/>
  <c r="DK117" i="1"/>
  <c r="DE118" i="1"/>
  <c r="DF118" i="1"/>
  <c r="DG118" i="1"/>
  <c r="DH118" i="1"/>
  <c r="DI118" i="1"/>
  <c r="DJ118" i="1"/>
  <c r="DK118" i="1"/>
  <c r="DE152" i="1"/>
  <c r="DF152" i="1"/>
  <c r="DG152" i="1"/>
  <c r="DH152" i="1"/>
  <c r="DI152" i="1"/>
  <c r="DJ152" i="1"/>
  <c r="DK152" i="1"/>
  <c r="DE162" i="1"/>
  <c r="DF162" i="1"/>
  <c r="DG162" i="1"/>
  <c r="DH162" i="1"/>
  <c r="DI162" i="1"/>
  <c r="DJ162" i="1"/>
  <c r="DK162" i="1"/>
  <c r="DE103" i="1"/>
  <c r="DF103" i="1"/>
  <c r="DG103" i="1"/>
  <c r="DH103" i="1"/>
  <c r="DI103" i="1"/>
  <c r="DJ103" i="1"/>
  <c r="DK103" i="1"/>
  <c r="DE123" i="1"/>
  <c r="DF123" i="1"/>
  <c r="DG123" i="1"/>
  <c r="DH123" i="1"/>
  <c r="DI123" i="1"/>
  <c r="DJ123" i="1"/>
  <c r="DK123" i="1"/>
  <c r="DE158" i="1"/>
  <c r="DF158" i="1"/>
  <c r="DG158" i="1"/>
  <c r="DH158" i="1"/>
  <c r="DI158" i="1"/>
  <c r="DJ158" i="1"/>
  <c r="DK158" i="1"/>
  <c r="DE7" i="1"/>
  <c r="DF7" i="1"/>
  <c r="DG7" i="1"/>
  <c r="DH7" i="1"/>
  <c r="DI7" i="1"/>
  <c r="DJ7" i="1"/>
  <c r="DK7" i="1"/>
  <c r="DE187" i="1"/>
  <c r="DF187" i="1"/>
  <c r="DG187" i="1"/>
  <c r="DH187" i="1"/>
  <c r="DI187" i="1"/>
  <c r="DJ187" i="1"/>
  <c r="DK187" i="1"/>
  <c r="DE191" i="1"/>
  <c r="DF191" i="1"/>
  <c r="DG191" i="1"/>
  <c r="DH191" i="1"/>
  <c r="DI191" i="1"/>
  <c r="DJ191" i="1"/>
  <c r="DK191" i="1"/>
  <c r="DE222" i="1"/>
  <c r="DF222" i="1"/>
  <c r="DG222" i="1"/>
  <c r="DH222" i="1"/>
  <c r="DI222" i="1"/>
  <c r="DJ222" i="1"/>
  <c r="DK222" i="1"/>
  <c r="DE23" i="1"/>
  <c r="DF23" i="1"/>
  <c r="DG23" i="1"/>
  <c r="DH23" i="1"/>
  <c r="DI23" i="1"/>
  <c r="DJ23" i="1"/>
  <c r="DK23" i="1"/>
  <c r="DE136" i="1"/>
  <c r="DF136" i="1"/>
  <c r="DG136" i="1"/>
  <c r="DH136" i="1"/>
  <c r="DI136" i="1"/>
  <c r="DJ136" i="1"/>
  <c r="DK136" i="1"/>
  <c r="DE40" i="1"/>
  <c r="DF40" i="1"/>
  <c r="DG40" i="1"/>
  <c r="DH40" i="1"/>
  <c r="DI40" i="1"/>
  <c r="DJ40" i="1"/>
  <c r="DK40" i="1"/>
  <c r="DE265" i="1"/>
  <c r="DF265" i="1"/>
  <c r="DG265" i="1"/>
  <c r="DH265" i="1"/>
  <c r="DI265" i="1"/>
  <c r="DJ265" i="1"/>
  <c r="DK265" i="1"/>
  <c r="DE4" i="1"/>
  <c r="DF4" i="1"/>
  <c r="DG4" i="1"/>
  <c r="DH4" i="1"/>
  <c r="DI4" i="1"/>
  <c r="DJ4" i="1"/>
  <c r="DK4" i="1"/>
  <c r="DE147" i="1"/>
  <c r="DF147" i="1"/>
  <c r="DG147" i="1"/>
  <c r="DH147" i="1"/>
  <c r="DI147" i="1"/>
  <c r="DJ147" i="1"/>
  <c r="DK147" i="1"/>
  <c r="DE321" i="1"/>
  <c r="DF321" i="1"/>
  <c r="DG321" i="1"/>
  <c r="DH321" i="1"/>
  <c r="DI321" i="1"/>
  <c r="DJ321" i="1"/>
  <c r="DK321" i="1"/>
  <c r="DE175" i="1"/>
  <c r="DF175" i="1"/>
  <c r="DG175" i="1"/>
  <c r="DH175" i="1"/>
  <c r="DI175" i="1"/>
  <c r="DJ175" i="1"/>
  <c r="DK175" i="1"/>
  <c r="DE176" i="1"/>
  <c r="DF176" i="1"/>
  <c r="DG176" i="1"/>
  <c r="DH176" i="1"/>
  <c r="DI176" i="1"/>
  <c r="DJ176" i="1"/>
  <c r="DK176" i="1"/>
  <c r="DE249" i="1"/>
  <c r="DF249" i="1"/>
  <c r="DG249" i="1"/>
  <c r="DH249" i="1"/>
  <c r="DI249" i="1"/>
  <c r="DJ249" i="1"/>
  <c r="DK249" i="1"/>
  <c r="DE309" i="1"/>
  <c r="DF309" i="1"/>
  <c r="DG309" i="1"/>
  <c r="DH309" i="1"/>
  <c r="DI309" i="1"/>
  <c r="DJ309" i="1"/>
  <c r="DK309" i="1"/>
  <c r="DE312" i="1"/>
  <c r="DF312" i="1"/>
  <c r="DG312" i="1"/>
  <c r="DH312" i="1"/>
  <c r="DI312" i="1"/>
  <c r="DJ312" i="1"/>
  <c r="DK312" i="1"/>
  <c r="DE322" i="1"/>
  <c r="DF322" i="1"/>
  <c r="DG322" i="1"/>
  <c r="DH322" i="1"/>
  <c r="DI322" i="1"/>
  <c r="DJ322" i="1"/>
  <c r="DK322" i="1"/>
  <c r="DE241" i="1"/>
  <c r="DF241" i="1"/>
  <c r="DG241" i="1"/>
  <c r="DH241" i="1"/>
  <c r="DI241" i="1"/>
  <c r="DJ241" i="1"/>
  <c r="DK241" i="1"/>
  <c r="DE266" i="1"/>
  <c r="DF266" i="1"/>
  <c r="DG266" i="1"/>
  <c r="DH266" i="1"/>
  <c r="DI266" i="1"/>
  <c r="DJ266" i="1"/>
  <c r="DK266" i="1"/>
  <c r="DE313" i="1"/>
  <c r="DF313" i="1"/>
  <c r="DG313" i="1"/>
  <c r="DH313" i="1"/>
  <c r="DI313" i="1"/>
  <c r="DJ313" i="1"/>
  <c r="DK313" i="1"/>
  <c r="DE34" i="1"/>
  <c r="DF34" i="1"/>
  <c r="DG34" i="1"/>
  <c r="DH34" i="1"/>
  <c r="DI34" i="1"/>
  <c r="DJ34" i="1"/>
  <c r="DK34" i="1"/>
  <c r="DE235" i="1"/>
  <c r="DF235" i="1"/>
  <c r="DG235" i="1"/>
  <c r="DH235" i="1"/>
  <c r="DI235" i="1"/>
  <c r="DJ235" i="1"/>
  <c r="DK235" i="1"/>
  <c r="DE52" i="1"/>
  <c r="DF52" i="1"/>
  <c r="DG52" i="1"/>
  <c r="DH52" i="1"/>
  <c r="DI52" i="1"/>
  <c r="DJ52" i="1"/>
  <c r="DK52" i="1"/>
  <c r="DE245" i="1"/>
  <c r="DF245" i="1"/>
  <c r="DG245" i="1"/>
  <c r="DH245" i="1"/>
  <c r="DI245" i="1"/>
  <c r="DJ245" i="1"/>
  <c r="DK245" i="1"/>
  <c r="DE84" i="1"/>
  <c r="DF84" i="1"/>
  <c r="DG84" i="1"/>
  <c r="DH84" i="1"/>
  <c r="DI84" i="1"/>
  <c r="DJ84" i="1"/>
  <c r="DK84" i="1"/>
  <c r="DE165" i="1"/>
  <c r="DF165" i="1"/>
  <c r="DG165" i="1"/>
  <c r="DH165" i="1"/>
  <c r="DI165" i="1"/>
  <c r="DJ165" i="1"/>
  <c r="DK165" i="1"/>
  <c r="DE37" i="1"/>
  <c r="DF37" i="1"/>
  <c r="DG37" i="1"/>
  <c r="DH37" i="1"/>
  <c r="DI37" i="1"/>
  <c r="DJ37" i="1"/>
  <c r="DK37" i="1"/>
  <c r="DE112" i="1"/>
  <c r="DF112" i="1"/>
  <c r="DG112" i="1"/>
  <c r="DH112" i="1"/>
  <c r="DI112" i="1"/>
  <c r="DJ112" i="1"/>
  <c r="DK112" i="1"/>
  <c r="DE161" i="1"/>
  <c r="DF161" i="1"/>
  <c r="DG161" i="1"/>
  <c r="DH161" i="1"/>
  <c r="DI161" i="1"/>
  <c r="DJ161" i="1"/>
  <c r="DK161" i="1"/>
  <c r="DE236" i="1"/>
  <c r="DF236" i="1"/>
  <c r="DG236" i="1"/>
  <c r="DH236" i="1"/>
  <c r="DI236" i="1"/>
  <c r="DJ236" i="1"/>
  <c r="DK236" i="1"/>
  <c r="DE45" i="1"/>
  <c r="DF45" i="1"/>
  <c r="DG45" i="1"/>
  <c r="DH45" i="1"/>
  <c r="DI45" i="1"/>
  <c r="DJ45" i="1"/>
  <c r="DK45" i="1"/>
  <c r="DE325" i="1"/>
  <c r="DF325" i="1"/>
  <c r="DG325" i="1"/>
  <c r="DH325" i="1"/>
  <c r="DI325" i="1"/>
  <c r="DJ325" i="1"/>
  <c r="DK325" i="1"/>
  <c r="DE30" i="1"/>
  <c r="DF30" i="1"/>
  <c r="DG30" i="1"/>
  <c r="DH30" i="1"/>
  <c r="DI30" i="1"/>
  <c r="DJ30" i="1"/>
  <c r="DK30" i="1"/>
  <c r="DE142" i="1"/>
  <c r="DF142" i="1"/>
  <c r="DG142" i="1"/>
  <c r="DH142" i="1"/>
  <c r="DI142" i="1"/>
  <c r="DJ142" i="1"/>
  <c r="DK142" i="1"/>
  <c r="DE284" i="1"/>
  <c r="DF284" i="1"/>
  <c r="DG284" i="1"/>
  <c r="DH284" i="1"/>
  <c r="DI284" i="1"/>
  <c r="DJ284" i="1"/>
  <c r="DK284" i="1"/>
  <c r="DE78" i="1"/>
  <c r="DF78" i="1"/>
  <c r="DG78" i="1"/>
  <c r="DH78" i="1"/>
  <c r="DI78" i="1"/>
  <c r="DJ78" i="1"/>
  <c r="DK78" i="1"/>
  <c r="DE261" i="1"/>
  <c r="DF261" i="1"/>
  <c r="DG261" i="1"/>
  <c r="DH261" i="1"/>
  <c r="DI261" i="1"/>
  <c r="DJ261" i="1"/>
  <c r="DK261" i="1"/>
  <c r="DE159" i="1"/>
  <c r="DF159" i="1"/>
  <c r="DG159" i="1"/>
  <c r="DH159" i="1"/>
  <c r="DI159" i="1"/>
  <c r="DJ159" i="1"/>
  <c r="DK159" i="1"/>
  <c r="DE250" i="1"/>
  <c r="DF250" i="1"/>
  <c r="DG250" i="1"/>
  <c r="DH250" i="1"/>
  <c r="DI250" i="1"/>
  <c r="DJ250" i="1"/>
  <c r="DK250" i="1"/>
  <c r="DE33" i="1"/>
  <c r="DF33" i="1"/>
  <c r="DG33" i="1"/>
  <c r="DH33" i="1"/>
  <c r="DI33" i="1"/>
  <c r="DJ33" i="1"/>
  <c r="DK33" i="1"/>
  <c r="DE170" i="1"/>
  <c r="DF170" i="1"/>
  <c r="DG170" i="1"/>
  <c r="DH170" i="1"/>
  <c r="DI170" i="1"/>
  <c r="DJ170" i="1"/>
  <c r="DK170" i="1"/>
  <c r="DE195" i="1"/>
  <c r="DF195" i="1"/>
  <c r="DG195" i="1"/>
  <c r="DH195" i="1"/>
  <c r="DI195" i="1"/>
  <c r="DJ195" i="1"/>
  <c r="DK195" i="1"/>
  <c r="DE82" i="1"/>
  <c r="DF82" i="1"/>
  <c r="DG82" i="1"/>
  <c r="DH82" i="1"/>
  <c r="DI82" i="1"/>
  <c r="DJ82" i="1"/>
  <c r="DK82" i="1"/>
  <c r="DE149" i="1"/>
  <c r="DF149" i="1"/>
  <c r="DG149" i="1"/>
  <c r="DH149" i="1"/>
  <c r="DI149" i="1"/>
  <c r="DJ149" i="1"/>
  <c r="DK149" i="1"/>
  <c r="DE318" i="1"/>
  <c r="DF318" i="1"/>
  <c r="DG318" i="1"/>
  <c r="DH318" i="1"/>
  <c r="DI318" i="1"/>
  <c r="DJ318" i="1"/>
  <c r="DK318" i="1"/>
  <c r="DE18" i="1"/>
  <c r="DF18" i="1"/>
  <c r="DG18" i="1"/>
  <c r="DH18" i="1"/>
  <c r="DI18" i="1"/>
  <c r="DJ18" i="1"/>
  <c r="DK18" i="1"/>
  <c r="DE46" i="1"/>
  <c r="DF46" i="1"/>
  <c r="DG46" i="1"/>
  <c r="DH46" i="1"/>
  <c r="DI46" i="1"/>
  <c r="DJ46" i="1"/>
  <c r="DK46" i="1"/>
  <c r="DE47" i="1"/>
  <c r="DF47" i="1"/>
  <c r="DG47" i="1"/>
  <c r="DH47" i="1"/>
  <c r="DI47" i="1"/>
  <c r="DJ47" i="1"/>
  <c r="DK47" i="1"/>
  <c r="DE48" i="1"/>
  <c r="DF48" i="1"/>
  <c r="DG48" i="1"/>
  <c r="DH48" i="1"/>
  <c r="DI48" i="1"/>
  <c r="DJ48" i="1"/>
  <c r="DK48" i="1"/>
  <c r="DE141" i="1"/>
  <c r="DF141" i="1"/>
  <c r="DG141" i="1"/>
  <c r="DH141" i="1"/>
  <c r="DI141" i="1"/>
  <c r="DJ141" i="1"/>
  <c r="DK141" i="1"/>
  <c r="DE182" i="1"/>
  <c r="DF182" i="1"/>
  <c r="DG182" i="1"/>
  <c r="DH182" i="1"/>
  <c r="DI182" i="1"/>
  <c r="DJ182" i="1"/>
  <c r="DK182" i="1"/>
  <c r="DE237" i="1"/>
  <c r="DF237" i="1"/>
  <c r="DG237" i="1"/>
  <c r="DH237" i="1"/>
  <c r="DI237" i="1"/>
  <c r="DJ237" i="1"/>
  <c r="DK237" i="1"/>
  <c r="DE256" i="1"/>
  <c r="DF256" i="1"/>
  <c r="DG256" i="1"/>
  <c r="DH256" i="1"/>
  <c r="DI256" i="1"/>
  <c r="DJ256" i="1"/>
  <c r="DK256" i="1"/>
  <c r="DE288" i="1"/>
  <c r="DF288" i="1"/>
  <c r="DG288" i="1"/>
  <c r="DH288" i="1"/>
  <c r="DI288" i="1"/>
  <c r="DJ288" i="1"/>
  <c r="DK288" i="1"/>
  <c r="DE315" i="1"/>
  <c r="DF315" i="1"/>
  <c r="DG315" i="1"/>
  <c r="DH315" i="1"/>
  <c r="DI315" i="1"/>
  <c r="DJ315" i="1"/>
  <c r="DK315" i="1"/>
  <c r="DE17" i="1"/>
  <c r="DF17" i="1"/>
  <c r="DG17" i="1"/>
  <c r="DH17" i="1"/>
  <c r="DI17" i="1"/>
  <c r="DJ17" i="1"/>
  <c r="DK17" i="1"/>
  <c r="DE192" i="1"/>
  <c r="DF192" i="1"/>
  <c r="DG192" i="1"/>
  <c r="DH192" i="1"/>
  <c r="DI192" i="1"/>
  <c r="DJ192" i="1"/>
  <c r="DK192" i="1"/>
  <c r="DE9" i="1"/>
  <c r="DF9" i="1"/>
  <c r="DG9" i="1"/>
  <c r="DH9" i="1"/>
  <c r="DI9" i="1"/>
  <c r="DJ9" i="1"/>
  <c r="DK9" i="1"/>
  <c r="DE12" i="1"/>
  <c r="DF12" i="1"/>
  <c r="DG12" i="1"/>
  <c r="DH12" i="1"/>
  <c r="DI12" i="1"/>
  <c r="DJ12" i="1"/>
  <c r="DK12" i="1"/>
  <c r="DE280" i="1"/>
  <c r="DF280" i="1"/>
  <c r="DG280" i="1"/>
  <c r="DH280" i="1"/>
  <c r="DI280" i="1"/>
  <c r="DJ280" i="1"/>
  <c r="DK280" i="1"/>
  <c r="DE57" i="1"/>
  <c r="DF57" i="1"/>
  <c r="DG57" i="1"/>
  <c r="DH57" i="1"/>
  <c r="DI57" i="1"/>
  <c r="DJ57" i="1"/>
  <c r="DK57" i="1"/>
  <c r="DE145" i="1"/>
  <c r="DF145" i="1"/>
  <c r="DG145" i="1"/>
  <c r="DH145" i="1"/>
  <c r="DI145" i="1"/>
  <c r="DJ145" i="1"/>
  <c r="DK145" i="1"/>
  <c r="DE273" i="1"/>
  <c r="DF273" i="1"/>
  <c r="DG273" i="1"/>
  <c r="DH273" i="1"/>
  <c r="DI273" i="1"/>
  <c r="DJ273" i="1"/>
  <c r="DK273" i="1"/>
  <c r="DE26" i="1"/>
  <c r="DF26" i="1"/>
  <c r="DG26" i="1"/>
  <c r="DH26" i="1"/>
  <c r="DI26" i="1"/>
  <c r="DJ26" i="1"/>
  <c r="DK26" i="1"/>
  <c r="DE31" i="1"/>
  <c r="DF31" i="1"/>
  <c r="DG31" i="1"/>
  <c r="DH31" i="1"/>
  <c r="DI31" i="1"/>
  <c r="DJ31" i="1"/>
  <c r="DK31" i="1"/>
  <c r="DE66" i="1"/>
  <c r="DF66" i="1"/>
  <c r="DG66" i="1"/>
  <c r="DH66" i="1"/>
  <c r="DI66" i="1"/>
  <c r="DJ66" i="1"/>
  <c r="DK66" i="1"/>
  <c r="DE75" i="1"/>
  <c r="DF75" i="1"/>
  <c r="DG75" i="1"/>
  <c r="DH75" i="1"/>
  <c r="DI75" i="1"/>
  <c r="DJ75" i="1"/>
  <c r="DK75" i="1"/>
  <c r="DE100" i="1"/>
  <c r="DF100" i="1"/>
  <c r="DG100" i="1"/>
  <c r="DH100" i="1"/>
  <c r="DI100" i="1"/>
  <c r="DJ100" i="1"/>
  <c r="DK100" i="1"/>
  <c r="DE61" i="1"/>
  <c r="DF61" i="1"/>
  <c r="DG61" i="1"/>
  <c r="DH61" i="1"/>
  <c r="DI61" i="1"/>
  <c r="DJ61" i="1"/>
  <c r="DK61" i="1"/>
  <c r="DE119" i="1"/>
  <c r="DF119" i="1"/>
  <c r="DG119" i="1"/>
  <c r="DH119" i="1"/>
  <c r="DI119" i="1"/>
  <c r="DJ119" i="1"/>
  <c r="DK119" i="1"/>
  <c r="DE55" i="1"/>
  <c r="DF55" i="1"/>
  <c r="DG55" i="1"/>
  <c r="DH55" i="1"/>
  <c r="DI55" i="1"/>
  <c r="DJ55" i="1"/>
  <c r="DK55" i="1"/>
  <c r="DE127" i="1"/>
  <c r="DF127" i="1"/>
  <c r="DG127" i="1"/>
  <c r="DH127" i="1"/>
  <c r="DI127" i="1"/>
  <c r="DJ127" i="1"/>
  <c r="DK127" i="1"/>
  <c r="DE299" i="1"/>
  <c r="DF299" i="1"/>
  <c r="DG299" i="1"/>
  <c r="DH299" i="1"/>
  <c r="DI299" i="1"/>
  <c r="DJ299" i="1"/>
  <c r="DK299" i="1"/>
  <c r="DE64" i="1"/>
  <c r="DF64" i="1"/>
  <c r="DG64" i="1"/>
  <c r="DH64" i="1"/>
  <c r="DI64" i="1"/>
  <c r="DJ64" i="1"/>
  <c r="DK64" i="1"/>
  <c r="DE278" i="1"/>
  <c r="DF278" i="1"/>
  <c r="DG278" i="1"/>
  <c r="DH278" i="1"/>
  <c r="DI278" i="1"/>
  <c r="DJ278" i="1"/>
  <c r="DK278" i="1"/>
  <c r="DE285" i="1"/>
  <c r="DF285" i="1"/>
  <c r="DG285" i="1"/>
  <c r="DH285" i="1"/>
  <c r="DI285" i="1"/>
  <c r="DJ285" i="1"/>
  <c r="DK285" i="1"/>
  <c r="DE303" i="1"/>
  <c r="DF303" i="1"/>
  <c r="DG303" i="1"/>
  <c r="DH303" i="1"/>
  <c r="DI303" i="1"/>
  <c r="DJ303" i="1"/>
  <c r="DK303" i="1"/>
  <c r="DE124" i="1"/>
  <c r="DF124" i="1"/>
  <c r="DG124" i="1"/>
  <c r="DH124" i="1"/>
  <c r="DI124" i="1"/>
  <c r="DJ124" i="1"/>
  <c r="DK124" i="1"/>
  <c r="DE305" i="1"/>
  <c r="DF305" i="1"/>
  <c r="DG305" i="1"/>
  <c r="DH305" i="1"/>
  <c r="DI305" i="1"/>
  <c r="DJ305" i="1"/>
  <c r="DK305" i="1"/>
  <c r="DE199" i="1"/>
  <c r="DF199" i="1"/>
  <c r="DG199" i="1"/>
  <c r="DH199" i="1"/>
  <c r="DI199" i="1"/>
  <c r="DJ199" i="1"/>
  <c r="DK199" i="1"/>
  <c r="DE28" i="1"/>
  <c r="DF28" i="1"/>
  <c r="DG28" i="1"/>
  <c r="DH28" i="1"/>
  <c r="DI28" i="1"/>
  <c r="DJ28" i="1"/>
  <c r="DK28" i="1"/>
  <c r="DE86" i="1"/>
  <c r="DF86" i="1"/>
  <c r="DG86" i="1"/>
  <c r="DH86" i="1"/>
  <c r="DI86" i="1"/>
  <c r="DJ86" i="1"/>
  <c r="DK86" i="1"/>
  <c r="DE144" i="1"/>
  <c r="DF144" i="1"/>
  <c r="DG144" i="1"/>
  <c r="DH144" i="1"/>
  <c r="DI144" i="1"/>
  <c r="DJ144" i="1"/>
  <c r="DK144" i="1"/>
  <c r="DE210" i="1"/>
  <c r="DF210" i="1"/>
  <c r="DG210" i="1"/>
  <c r="DH210" i="1"/>
  <c r="DI210" i="1"/>
  <c r="DJ210" i="1"/>
  <c r="DK210" i="1"/>
  <c r="DE6" i="1"/>
  <c r="DF6" i="1"/>
  <c r="DG6" i="1"/>
  <c r="DH6" i="1"/>
  <c r="DI6" i="1"/>
  <c r="DJ6" i="1"/>
  <c r="DK6" i="1"/>
  <c r="DE204" i="1"/>
  <c r="DF204" i="1"/>
  <c r="DG204" i="1"/>
  <c r="DH204" i="1"/>
  <c r="DI204" i="1"/>
  <c r="DJ204" i="1"/>
  <c r="DK204" i="1"/>
  <c r="DE292" i="1"/>
  <c r="DF292" i="1"/>
  <c r="DG292" i="1"/>
  <c r="DH292" i="1"/>
  <c r="DI292" i="1"/>
  <c r="DJ292" i="1"/>
  <c r="DK292" i="1"/>
  <c r="DE272" i="1"/>
  <c r="DF272" i="1"/>
  <c r="DG272" i="1"/>
  <c r="DH272" i="1"/>
  <c r="DI272" i="1"/>
  <c r="DJ272" i="1"/>
  <c r="DK272" i="1"/>
  <c r="DE290" i="1"/>
  <c r="DF290" i="1"/>
  <c r="DG290" i="1"/>
  <c r="DH290" i="1"/>
  <c r="DI290" i="1"/>
  <c r="DJ290" i="1"/>
  <c r="DK290" i="1"/>
  <c r="DE99" i="1"/>
  <c r="DF99" i="1"/>
  <c r="DG99" i="1"/>
  <c r="DH99" i="1"/>
  <c r="DI99" i="1"/>
  <c r="DJ99" i="1"/>
  <c r="DK99" i="1"/>
  <c r="DE174" i="1"/>
  <c r="DF174" i="1"/>
  <c r="DG174" i="1"/>
  <c r="DH174" i="1"/>
  <c r="DI174" i="1"/>
  <c r="DJ174" i="1"/>
  <c r="DK174" i="1"/>
  <c r="DE242" i="1"/>
  <c r="DF242" i="1"/>
  <c r="DG242" i="1"/>
  <c r="DH242" i="1"/>
  <c r="DI242" i="1"/>
  <c r="DJ242" i="1"/>
  <c r="DK242" i="1"/>
  <c r="DE304" i="1"/>
  <c r="DF304" i="1"/>
  <c r="DG304" i="1"/>
  <c r="DH304" i="1"/>
  <c r="DI304" i="1"/>
  <c r="DJ304" i="1"/>
  <c r="DK304" i="1"/>
  <c r="DE20" i="1"/>
  <c r="DF20" i="1"/>
  <c r="DG20" i="1"/>
  <c r="DH20" i="1"/>
  <c r="DI20" i="1"/>
  <c r="DJ20" i="1"/>
  <c r="DK20" i="1"/>
  <c r="DE95" i="1"/>
  <c r="DF95" i="1"/>
  <c r="DG95" i="1"/>
  <c r="DH95" i="1"/>
  <c r="DI95" i="1"/>
  <c r="DJ95" i="1"/>
  <c r="DK95" i="1"/>
  <c r="DE97" i="1"/>
  <c r="DF97" i="1"/>
  <c r="DG97" i="1"/>
  <c r="DH97" i="1"/>
  <c r="DI97" i="1"/>
  <c r="DJ97" i="1"/>
  <c r="DK97" i="1"/>
  <c r="DE79" i="1"/>
  <c r="DF79" i="1"/>
  <c r="DG79" i="1"/>
  <c r="DH79" i="1"/>
  <c r="DI79" i="1"/>
  <c r="DJ79" i="1"/>
  <c r="DK79" i="1"/>
  <c r="DE54" i="1"/>
  <c r="DF54" i="1"/>
  <c r="DG54" i="1"/>
  <c r="DH54" i="1"/>
  <c r="DI54" i="1"/>
  <c r="DJ54" i="1"/>
  <c r="DK54" i="1"/>
  <c r="DE60" i="1"/>
  <c r="DF60" i="1"/>
  <c r="DG60" i="1"/>
  <c r="DH60" i="1"/>
  <c r="DI60" i="1"/>
  <c r="DJ60" i="1"/>
  <c r="DK60" i="1"/>
  <c r="DE217" i="1"/>
  <c r="DF217" i="1"/>
  <c r="DG217" i="1"/>
  <c r="DH217" i="1"/>
  <c r="DI217" i="1"/>
  <c r="DJ217" i="1"/>
  <c r="DK217" i="1"/>
  <c r="DE260" i="1"/>
  <c r="DF260" i="1"/>
  <c r="DG260" i="1"/>
  <c r="DH260" i="1"/>
  <c r="DI260" i="1"/>
  <c r="DJ260" i="1"/>
  <c r="DK260" i="1"/>
  <c r="DE14" i="1"/>
  <c r="DF14" i="1"/>
  <c r="DG14" i="1"/>
  <c r="DH14" i="1"/>
  <c r="DI14" i="1"/>
  <c r="DJ14" i="1"/>
  <c r="DK14" i="1"/>
  <c r="DE227" i="1"/>
  <c r="DF227" i="1"/>
  <c r="DG227" i="1"/>
  <c r="DH227" i="1"/>
  <c r="DI227" i="1"/>
  <c r="DJ227" i="1"/>
  <c r="DK227" i="1"/>
  <c r="DE3" i="1"/>
  <c r="DF3" i="1"/>
  <c r="DG3" i="1"/>
  <c r="DH3" i="1"/>
  <c r="DI3" i="1"/>
  <c r="DJ3" i="1"/>
  <c r="DK3" i="1"/>
  <c r="DE219" i="1"/>
  <c r="DF219" i="1"/>
  <c r="DG219" i="1"/>
  <c r="DH219" i="1"/>
  <c r="DI219" i="1"/>
  <c r="DJ219" i="1"/>
  <c r="DK219" i="1"/>
  <c r="DE153" i="1"/>
  <c r="DF153" i="1"/>
  <c r="DG153" i="1"/>
  <c r="DH153" i="1"/>
  <c r="DI153" i="1"/>
  <c r="DJ153" i="1"/>
  <c r="DK153" i="1"/>
  <c r="DE167" i="1"/>
  <c r="DF167" i="1"/>
  <c r="DG167" i="1"/>
  <c r="DH167" i="1"/>
  <c r="DI167" i="1"/>
  <c r="DJ167" i="1"/>
  <c r="DK167" i="1"/>
  <c r="DE255" i="1"/>
  <c r="DF255" i="1"/>
  <c r="DG255" i="1"/>
  <c r="DH255" i="1"/>
  <c r="DI255" i="1"/>
  <c r="DJ255" i="1"/>
  <c r="DK255" i="1"/>
  <c r="DE300" i="1"/>
  <c r="DF300" i="1"/>
  <c r="DG300" i="1"/>
  <c r="DH300" i="1"/>
  <c r="DI300" i="1"/>
  <c r="DJ300" i="1"/>
  <c r="DK300" i="1"/>
  <c r="DE328" i="1"/>
  <c r="DF328" i="1"/>
  <c r="DG328" i="1"/>
  <c r="DH328" i="1"/>
  <c r="DI328" i="1"/>
  <c r="DJ328" i="1"/>
  <c r="DK328" i="1"/>
  <c r="DE15" i="1"/>
  <c r="DF15" i="1"/>
  <c r="DG15" i="1"/>
  <c r="DH15" i="1"/>
  <c r="DI15" i="1"/>
  <c r="DJ15" i="1"/>
  <c r="DK15" i="1"/>
  <c r="DE116" i="1"/>
  <c r="DF116" i="1"/>
  <c r="DG116" i="1"/>
  <c r="DH116" i="1"/>
  <c r="DI116" i="1"/>
  <c r="DJ116" i="1"/>
  <c r="DK116" i="1"/>
  <c r="DE247" i="1"/>
  <c r="DF247" i="1"/>
  <c r="DG247" i="1"/>
  <c r="DH247" i="1"/>
  <c r="DI247" i="1"/>
  <c r="DJ247" i="1"/>
  <c r="DK247" i="1"/>
  <c r="DE262" i="1"/>
  <c r="DF262" i="1"/>
  <c r="DG262" i="1"/>
  <c r="DH262" i="1"/>
  <c r="DI262" i="1"/>
  <c r="DJ262" i="1"/>
  <c r="DK262" i="1"/>
  <c r="DE81" i="1"/>
  <c r="DF81" i="1"/>
  <c r="DG81" i="1"/>
  <c r="DH81" i="1"/>
  <c r="DI81" i="1"/>
  <c r="DJ81" i="1"/>
  <c r="DK81" i="1"/>
  <c r="DE156" i="1"/>
  <c r="DF156" i="1"/>
  <c r="DG156" i="1"/>
  <c r="DH156" i="1"/>
  <c r="DI156" i="1"/>
  <c r="DJ156" i="1"/>
  <c r="DK156" i="1"/>
  <c r="DE194" i="1"/>
  <c r="DF194" i="1"/>
  <c r="DG194" i="1"/>
  <c r="DH194" i="1"/>
  <c r="DI194" i="1"/>
  <c r="DJ194" i="1"/>
  <c r="DK194" i="1"/>
  <c r="DE226" i="1"/>
  <c r="DF226" i="1"/>
  <c r="DG226" i="1"/>
  <c r="DH226" i="1"/>
  <c r="DI226" i="1"/>
  <c r="DJ226" i="1"/>
  <c r="DK226" i="1"/>
  <c r="DE330" i="1"/>
  <c r="DF330" i="1"/>
  <c r="DG330" i="1"/>
  <c r="DH330" i="1"/>
  <c r="DI330" i="1"/>
  <c r="DJ330" i="1"/>
  <c r="DK330" i="1"/>
  <c r="DE73" i="1"/>
  <c r="DF73" i="1"/>
  <c r="DG73" i="1"/>
  <c r="DH73" i="1"/>
  <c r="DI73" i="1"/>
  <c r="DJ73" i="1"/>
  <c r="DK73" i="1"/>
  <c r="DE157" i="1"/>
  <c r="DF157" i="1"/>
  <c r="DG157" i="1"/>
  <c r="DH157" i="1"/>
  <c r="DI157" i="1"/>
  <c r="DJ157" i="1"/>
  <c r="DK157" i="1"/>
  <c r="DE244" i="1"/>
  <c r="DF244" i="1"/>
  <c r="DG244" i="1"/>
  <c r="DH244" i="1"/>
  <c r="DI244" i="1"/>
  <c r="DJ244" i="1"/>
  <c r="DK244" i="1"/>
  <c r="DE225" i="1"/>
  <c r="DF225" i="1"/>
  <c r="DG225" i="1"/>
  <c r="DH225" i="1"/>
  <c r="DI225" i="1"/>
  <c r="DJ225" i="1"/>
  <c r="DK225" i="1"/>
  <c r="DE51" i="1"/>
  <c r="DF51" i="1"/>
  <c r="DG51" i="1"/>
  <c r="DH51" i="1"/>
  <c r="DI51" i="1"/>
  <c r="DJ51" i="1"/>
  <c r="DK51" i="1"/>
  <c r="DE137" i="1"/>
  <c r="DF137" i="1"/>
  <c r="DG137" i="1"/>
  <c r="DH137" i="1"/>
  <c r="DI137" i="1"/>
  <c r="DJ137" i="1"/>
  <c r="DK137" i="1"/>
  <c r="DE146" i="1"/>
  <c r="DF146" i="1"/>
  <c r="DG146" i="1"/>
  <c r="DH146" i="1"/>
  <c r="DI146" i="1"/>
  <c r="DJ146" i="1"/>
  <c r="DK146" i="1"/>
  <c r="DE263" i="1"/>
  <c r="DF263" i="1"/>
  <c r="DG263" i="1"/>
  <c r="DH263" i="1"/>
  <c r="DI263" i="1"/>
  <c r="DJ263" i="1"/>
  <c r="DK263" i="1"/>
  <c r="DE287" i="1"/>
  <c r="DF287" i="1"/>
  <c r="DG287" i="1"/>
  <c r="DH287" i="1"/>
  <c r="DI287" i="1"/>
  <c r="DJ287" i="1"/>
  <c r="DK287" i="1"/>
  <c r="DE128" i="1"/>
  <c r="DF128" i="1"/>
  <c r="DG128" i="1"/>
  <c r="DH128" i="1"/>
  <c r="DI128" i="1"/>
  <c r="DJ128" i="1"/>
  <c r="DK128" i="1"/>
  <c r="DE258" i="1"/>
  <c r="DF258" i="1"/>
  <c r="DG258" i="1"/>
  <c r="DH258" i="1"/>
  <c r="DI258" i="1"/>
  <c r="DJ258" i="1"/>
  <c r="DK258" i="1"/>
  <c r="DE186" i="1"/>
  <c r="DF186" i="1"/>
  <c r="DG186" i="1"/>
  <c r="DH186" i="1"/>
  <c r="DI186" i="1"/>
  <c r="DJ186" i="1"/>
  <c r="DK186" i="1"/>
  <c r="DE317" i="1"/>
  <c r="DF317" i="1"/>
  <c r="DG317" i="1"/>
  <c r="DH317" i="1"/>
  <c r="DI317" i="1"/>
  <c r="DJ317" i="1"/>
  <c r="DK317" i="1"/>
  <c r="DE50" i="1"/>
  <c r="DF50" i="1"/>
  <c r="DG50" i="1"/>
  <c r="DH50" i="1"/>
  <c r="DI50" i="1"/>
  <c r="DJ50" i="1"/>
  <c r="DK50" i="1"/>
  <c r="DE80" i="1"/>
  <c r="DF80" i="1"/>
  <c r="DG80" i="1"/>
  <c r="DH80" i="1"/>
  <c r="DI80" i="1"/>
  <c r="DJ80" i="1"/>
  <c r="DK80" i="1"/>
  <c r="DE96" i="1"/>
  <c r="DF96" i="1"/>
  <c r="DG96" i="1"/>
  <c r="DH96" i="1"/>
  <c r="DI96" i="1"/>
  <c r="DJ96" i="1"/>
  <c r="DK96" i="1"/>
  <c r="DE196" i="1"/>
  <c r="DF196" i="1"/>
  <c r="DG196" i="1"/>
  <c r="DH196" i="1"/>
  <c r="DI196" i="1"/>
  <c r="DJ196" i="1"/>
  <c r="DK196" i="1"/>
  <c r="DE203" i="1"/>
  <c r="DF203" i="1"/>
  <c r="DG203" i="1"/>
  <c r="DH203" i="1"/>
  <c r="DI203" i="1"/>
  <c r="DJ203" i="1"/>
  <c r="DK203" i="1"/>
  <c r="DE129" i="1"/>
  <c r="DF129" i="1"/>
  <c r="DG129" i="1"/>
  <c r="DH129" i="1"/>
  <c r="DI129" i="1"/>
  <c r="DJ129" i="1"/>
  <c r="DK129" i="1"/>
  <c r="DE177" i="1"/>
  <c r="DF177" i="1"/>
  <c r="DG177" i="1"/>
  <c r="DH177" i="1"/>
  <c r="DI177" i="1"/>
  <c r="DJ177" i="1"/>
  <c r="DK177" i="1"/>
  <c r="DE193" i="1"/>
  <c r="DF193" i="1"/>
  <c r="DG193" i="1"/>
  <c r="DH193" i="1"/>
  <c r="DI193" i="1"/>
  <c r="DJ193" i="1"/>
  <c r="DK193" i="1"/>
  <c r="DE206" i="1"/>
  <c r="DF206" i="1"/>
  <c r="DG206" i="1"/>
  <c r="DH206" i="1"/>
  <c r="DI206" i="1"/>
  <c r="DJ206" i="1"/>
  <c r="DK206" i="1"/>
  <c r="DE220" i="1"/>
  <c r="DF220" i="1"/>
  <c r="DG220" i="1"/>
  <c r="DH220" i="1"/>
  <c r="DI220" i="1"/>
  <c r="DJ220" i="1"/>
  <c r="DK220" i="1"/>
  <c r="DE130" i="1"/>
  <c r="DF130" i="1"/>
  <c r="DG130" i="1"/>
  <c r="DH130" i="1"/>
  <c r="DI130" i="1"/>
  <c r="DJ130" i="1"/>
  <c r="DK130" i="1"/>
  <c r="DE243" i="1"/>
  <c r="DF243" i="1"/>
  <c r="DG243" i="1"/>
  <c r="DH243" i="1"/>
  <c r="DI243" i="1"/>
  <c r="DJ243" i="1"/>
  <c r="DK243" i="1"/>
  <c r="DE5" i="1"/>
  <c r="DF5" i="1"/>
  <c r="DG5" i="1"/>
  <c r="DH5" i="1"/>
  <c r="DI5" i="1"/>
  <c r="DJ5" i="1"/>
  <c r="DK5" i="1"/>
  <c r="DE85" i="1"/>
  <c r="DF85" i="1"/>
  <c r="DG85" i="1"/>
  <c r="DH85" i="1"/>
  <c r="DI85" i="1"/>
  <c r="DJ85" i="1"/>
  <c r="DK85" i="1"/>
  <c r="DE90" i="1"/>
  <c r="DF90" i="1"/>
  <c r="DG90" i="1"/>
  <c r="DH90" i="1"/>
  <c r="DI90" i="1"/>
  <c r="DJ90" i="1"/>
  <c r="DK90" i="1"/>
  <c r="DE307" i="1"/>
  <c r="DF307" i="1"/>
  <c r="DG307" i="1"/>
  <c r="DH307" i="1"/>
  <c r="DI307" i="1"/>
  <c r="DJ307" i="1"/>
  <c r="DK307" i="1"/>
  <c r="DE42" i="1"/>
  <c r="DF42" i="1"/>
  <c r="DG42" i="1"/>
  <c r="DH42" i="1"/>
  <c r="DI42" i="1"/>
  <c r="DJ42" i="1"/>
  <c r="DK42" i="1"/>
  <c r="DE67" i="1"/>
  <c r="DF67" i="1"/>
  <c r="DG67" i="1"/>
  <c r="DH67" i="1"/>
  <c r="DI67" i="1"/>
  <c r="DJ67" i="1"/>
  <c r="DK67" i="1"/>
  <c r="DE283" i="1"/>
  <c r="DF283" i="1"/>
  <c r="DG283" i="1"/>
  <c r="DH283" i="1"/>
  <c r="DI283" i="1"/>
  <c r="DJ283" i="1"/>
  <c r="DK283" i="1"/>
  <c r="DE202" i="1"/>
  <c r="DF202" i="1"/>
  <c r="DG202" i="1"/>
  <c r="DH202" i="1"/>
  <c r="DI202" i="1"/>
  <c r="DJ202" i="1"/>
  <c r="DK202" i="1"/>
  <c r="DE248" i="1"/>
  <c r="DF248" i="1"/>
  <c r="DG248" i="1"/>
  <c r="DH248" i="1"/>
  <c r="DI248" i="1"/>
  <c r="DJ248" i="1"/>
  <c r="DK248" i="1"/>
  <c r="DE254" i="1"/>
  <c r="DF254" i="1"/>
  <c r="DG254" i="1"/>
  <c r="DH254" i="1"/>
  <c r="DI254" i="1"/>
  <c r="DJ254" i="1"/>
  <c r="DK254" i="1"/>
  <c r="DE13" i="1"/>
  <c r="DF13" i="1"/>
  <c r="DG13" i="1"/>
  <c r="DH13" i="1"/>
  <c r="DI13" i="1"/>
  <c r="DJ13" i="1"/>
  <c r="DK13" i="1"/>
  <c r="DE106" i="1"/>
  <c r="DF106" i="1"/>
  <c r="DG106" i="1"/>
  <c r="DH106" i="1"/>
  <c r="DI106" i="1"/>
  <c r="DJ106" i="1"/>
  <c r="DK106" i="1"/>
  <c r="DE43" i="1"/>
  <c r="DF43" i="1"/>
  <c r="DG43" i="1"/>
  <c r="DH43" i="1"/>
  <c r="DI43" i="1"/>
  <c r="DJ43" i="1"/>
  <c r="DK43" i="1"/>
  <c r="DE155" i="1"/>
  <c r="DF155" i="1"/>
  <c r="DG155" i="1"/>
  <c r="DH155" i="1"/>
  <c r="DI155" i="1"/>
  <c r="DJ155" i="1"/>
  <c r="DK155" i="1"/>
  <c r="DE218" i="1"/>
  <c r="DF218" i="1"/>
  <c r="DG218" i="1"/>
  <c r="DH218" i="1"/>
  <c r="DI218" i="1"/>
  <c r="DJ218" i="1"/>
  <c r="DK218" i="1"/>
  <c r="DE271" i="1"/>
  <c r="DF271" i="1"/>
  <c r="DG271" i="1"/>
  <c r="DH271" i="1"/>
  <c r="DI271" i="1"/>
  <c r="DJ271" i="1"/>
  <c r="DK271" i="1"/>
  <c r="DE168" i="1"/>
  <c r="DF168" i="1"/>
  <c r="DG168" i="1"/>
  <c r="DH168" i="1"/>
  <c r="DI168" i="1"/>
  <c r="DJ168" i="1"/>
  <c r="DK168" i="1"/>
  <c r="DE169" i="1"/>
  <c r="DF169" i="1"/>
  <c r="DG169" i="1"/>
  <c r="DH169" i="1"/>
  <c r="DI169" i="1"/>
  <c r="DJ169" i="1"/>
  <c r="DK169" i="1"/>
  <c r="DE102" i="1"/>
  <c r="DF102" i="1"/>
  <c r="DG102" i="1"/>
  <c r="DH102" i="1"/>
  <c r="DI102" i="1"/>
  <c r="DJ102" i="1"/>
  <c r="DK102" i="1"/>
  <c r="DE286" i="1"/>
  <c r="DF286" i="1"/>
  <c r="DG286" i="1"/>
  <c r="DH286" i="1"/>
  <c r="DI286" i="1"/>
  <c r="DJ286" i="1"/>
  <c r="DK286" i="1"/>
  <c r="DE107" i="1"/>
  <c r="DF107" i="1"/>
  <c r="DG107" i="1"/>
  <c r="DH107" i="1"/>
  <c r="DI107" i="1"/>
  <c r="DJ107" i="1"/>
  <c r="DK107" i="1"/>
  <c r="DE209" i="1"/>
  <c r="DF209" i="1"/>
  <c r="DG209" i="1"/>
  <c r="DH209" i="1"/>
  <c r="DI209" i="1"/>
  <c r="DJ209" i="1"/>
  <c r="DK209" i="1"/>
  <c r="DE140" i="1"/>
  <c r="DF140" i="1"/>
  <c r="DG140" i="1"/>
  <c r="DH140" i="1"/>
  <c r="DI140" i="1"/>
  <c r="DJ140" i="1"/>
  <c r="DK140" i="1"/>
  <c r="DE297" i="1"/>
  <c r="DF297" i="1"/>
  <c r="DG297" i="1"/>
  <c r="DH297" i="1"/>
  <c r="DI297" i="1"/>
  <c r="DJ297" i="1"/>
  <c r="DK297" i="1"/>
  <c r="DE326" i="1"/>
  <c r="DF326" i="1"/>
  <c r="DG326" i="1"/>
  <c r="DH326" i="1"/>
  <c r="DI326" i="1"/>
  <c r="DJ326" i="1"/>
  <c r="DK326" i="1"/>
  <c r="DE56" i="1"/>
  <c r="DF56" i="1"/>
  <c r="DG56" i="1"/>
  <c r="DH56" i="1"/>
  <c r="DI56" i="1"/>
  <c r="DJ56" i="1"/>
  <c r="DK56" i="1"/>
  <c r="DE180" i="1"/>
  <c r="DF180" i="1"/>
  <c r="DG180" i="1"/>
  <c r="DH180" i="1"/>
  <c r="DI180" i="1"/>
  <c r="DJ180" i="1"/>
  <c r="DK180" i="1"/>
  <c r="DE246" i="1"/>
  <c r="DF246" i="1"/>
  <c r="DG246" i="1"/>
  <c r="DH246" i="1"/>
  <c r="DI246" i="1"/>
  <c r="DJ246" i="1"/>
  <c r="DK246" i="1"/>
  <c r="DE252" i="1"/>
  <c r="DF252" i="1"/>
  <c r="DG252" i="1"/>
  <c r="DH252" i="1"/>
  <c r="DI252" i="1"/>
  <c r="DJ252" i="1"/>
  <c r="DK252" i="1"/>
  <c r="DE302" i="1"/>
  <c r="DF302" i="1"/>
  <c r="DG302" i="1"/>
  <c r="DH302" i="1"/>
  <c r="DI302" i="1"/>
  <c r="DJ302" i="1"/>
  <c r="DK302" i="1"/>
  <c r="DE38" i="1"/>
  <c r="DF38" i="1"/>
  <c r="DG38" i="1"/>
  <c r="DH38" i="1"/>
  <c r="DI38" i="1"/>
  <c r="DJ38" i="1"/>
  <c r="DK38" i="1"/>
  <c r="DE65" i="1"/>
  <c r="DF65" i="1"/>
  <c r="DG65" i="1"/>
  <c r="DH65" i="1"/>
  <c r="DI65" i="1"/>
  <c r="DJ65" i="1"/>
  <c r="DK65" i="1"/>
  <c r="DE215" i="1"/>
  <c r="DF215" i="1"/>
  <c r="DG215" i="1"/>
  <c r="DH215" i="1"/>
  <c r="DI215" i="1"/>
  <c r="DJ215" i="1"/>
  <c r="DK215" i="1"/>
  <c r="DE216" i="1"/>
  <c r="DF216" i="1"/>
  <c r="DG216" i="1"/>
  <c r="DH216" i="1"/>
  <c r="DI216" i="1"/>
  <c r="DJ216" i="1"/>
  <c r="DK216" i="1"/>
  <c r="DE251" i="1"/>
  <c r="DF251" i="1"/>
  <c r="DG251" i="1"/>
  <c r="DH251" i="1"/>
  <c r="DI251" i="1"/>
  <c r="DJ251" i="1"/>
  <c r="DK251" i="1"/>
  <c r="DE231" i="1"/>
  <c r="DF231" i="1"/>
  <c r="DG231" i="1"/>
  <c r="DH231" i="1"/>
  <c r="DI231" i="1"/>
  <c r="DJ231" i="1"/>
  <c r="DK231" i="1"/>
  <c r="DE323" i="1"/>
  <c r="DF323" i="1"/>
  <c r="DG323" i="1"/>
  <c r="DH323" i="1"/>
  <c r="DI323" i="1"/>
  <c r="DJ323" i="1"/>
  <c r="DK323" i="1"/>
  <c r="DE134" i="1"/>
  <c r="DF134" i="1"/>
  <c r="DG134" i="1"/>
  <c r="DH134" i="1"/>
  <c r="DI134" i="1"/>
  <c r="DJ134" i="1"/>
  <c r="DK134" i="1"/>
  <c r="DE143" i="1"/>
  <c r="DF143" i="1"/>
  <c r="DG143" i="1"/>
  <c r="DH143" i="1"/>
  <c r="DI143" i="1"/>
  <c r="DJ143" i="1"/>
  <c r="DK143" i="1"/>
  <c r="DE27" i="1"/>
  <c r="DF27" i="1"/>
  <c r="DG27" i="1"/>
  <c r="DH27" i="1"/>
  <c r="DI27" i="1"/>
  <c r="DJ27" i="1"/>
  <c r="DK27" i="1"/>
  <c r="DE74" i="1"/>
  <c r="DF74" i="1"/>
  <c r="DG74" i="1"/>
  <c r="DH74" i="1"/>
  <c r="DI74" i="1"/>
  <c r="DJ74" i="1"/>
  <c r="DK74" i="1"/>
  <c r="DE113" i="1"/>
  <c r="DF113" i="1"/>
  <c r="DG113" i="1"/>
  <c r="DH113" i="1"/>
  <c r="DI113" i="1"/>
  <c r="DJ113" i="1"/>
  <c r="DK113" i="1"/>
  <c r="DE190" i="1"/>
  <c r="DF190" i="1"/>
  <c r="DG190" i="1"/>
  <c r="DH190" i="1"/>
  <c r="DI190" i="1"/>
  <c r="DJ190" i="1"/>
  <c r="DK190" i="1"/>
  <c r="DE35" i="1"/>
  <c r="DF35" i="1"/>
  <c r="DG35" i="1"/>
  <c r="DH35" i="1"/>
  <c r="DI35" i="1"/>
  <c r="DJ35" i="1"/>
  <c r="DK35" i="1"/>
  <c r="DE21" i="1"/>
  <c r="DF21" i="1"/>
  <c r="DG21" i="1"/>
  <c r="DH21" i="1"/>
  <c r="DI21" i="1"/>
  <c r="DJ21" i="1"/>
  <c r="DK21" i="1"/>
  <c r="DE122" i="1"/>
  <c r="DF122" i="1"/>
  <c r="DG122" i="1"/>
  <c r="DH122" i="1"/>
  <c r="DI122" i="1"/>
  <c r="DJ122" i="1"/>
  <c r="DK122" i="1"/>
  <c r="DE291" i="1"/>
  <c r="DF291" i="1"/>
  <c r="DG291" i="1"/>
  <c r="DH291" i="1"/>
  <c r="DI291" i="1"/>
  <c r="DJ291" i="1"/>
  <c r="DK291" i="1"/>
  <c r="DE211" i="1"/>
  <c r="DF211" i="1"/>
  <c r="DG211" i="1"/>
  <c r="DH211" i="1"/>
  <c r="DI211" i="1"/>
  <c r="DJ211" i="1"/>
  <c r="DK211" i="1"/>
  <c r="DE200" i="1"/>
  <c r="DF200" i="1"/>
  <c r="DG200" i="1"/>
  <c r="DH200" i="1"/>
  <c r="DI200" i="1"/>
  <c r="DJ200" i="1"/>
  <c r="DK200" i="1"/>
  <c r="DE232" i="1"/>
  <c r="DF232" i="1"/>
  <c r="DG232" i="1"/>
  <c r="DH232" i="1"/>
  <c r="DI232" i="1"/>
  <c r="DJ232" i="1"/>
  <c r="DK232" i="1"/>
  <c r="DE233" i="1"/>
  <c r="DF233" i="1"/>
  <c r="DG233" i="1"/>
  <c r="DH233" i="1"/>
  <c r="DI233" i="1"/>
  <c r="DJ233" i="1"/>
  <c r="DK233" i="1"/>
  <c r="DE310" i="1"/>
  <c r="DF310" i="1"/>
  <c r="DG310" i="1"/>
  <c r="DH310" i="1"/>
  <c r="DI310" i="1"/>
  <c r="DJ310" i="1"/>
  <c r="DK310" i="1"/>
  <c r="DE316" i="1"/>
  <c r="DF316" i="1"/>
  <c r="DG316" i="1"/>
  <c r="DH316" i="1"/>
  <c r="DI316" i="1"/>
  <c r="DJ316" i="1"/>
  <c r="DK316" i="1"/>
  <c r="DE36" i="1"/>
  <c r="DF36" i="1"/>
  <c r="DG36" i="1"/>
  <c r="DH36" i="1"/>
  <c r="DI36" i="1"/>
  <c r="DJ36" i="1"/>
  <c r="DK36" i="1"/>
  <c r="DE39" i="1"/>
  <c r="DF39" i="1"/>
  <c r="DG39" i="1"/>
  <c r="DH39" i="1"/>
  <c r="DI39" i="1"/>
  <c r="DJ39" i="1"/>
  <c r="DK39" i="1"/>
  <c r="DE224" i="1"/>
  <c r="DF224" i="1"/>
  <c r="DG224" i="1"/>
  <c r="DH224" i="1"/>
  <c r="DI224" i="1"/>
  <c r="DJ224" i="1"/>
  <c r="DK224" i="1"/>
  <c r="DE230" i="1"/>
  <c r="DF230" i="1"/>
  <c r="DG230" i="1"/>
  <c r="DH230" i="1"/>
  <c r="DI230" i="1"/>
  <c r="DJ230" i="1"/>
  <c r="DK230" i="1"/>
  <c r="DE275" i="1"/>
  <c r="DF275" i="1"/>
  <c r="DG275" i="1"/>
  <c r="DH275" i="1"/>
  <c r="DI275" i="1"/>
  <c r="DJ275" i="1"/>
  <c r="DK275" i="1"/>
  <c r="DE10" i="1"/>
  <c r="DF10" i="1"/>
  <c r="DG10" i="1"/>
  <c r="DH10" i="1"/>
  <c r="DI10" i="1"/>
  <c r="DJ10" i="1"/>
  <c r="DK10" i="1"/>
  <c r="DE53" i="1"/>
  <c r="DF53" i="1"/>
  <c r="DG53" i="1"/>
  <c r="DH53" i="1"/>
  <c r="DI53" i="1"/>
  <c r="DJ53" i="1"/>
  <c r="DK53" i="1"/>
  <c r="DE154" i="1"/>
  <c r="DF154" i="1"/>
  <c r="DG154" i="1"/>
  <c r="DH154" i="1"/>
  <c r="DI154" i="1"/>
  <c r="DJ154" i="1"/>
  <c r="DK154" i="1"/>
  <c r="DE160" i="1"/>
  <c r="DF160" i="1"/>
  <c r="DG160" i="1"/>
  <c r="DH160" i="1"/>
  <c r="DI160" i="1"/>
  <c r="DJ160" i="1"/>
  <c r="DK160" i="1"/>
  <c r="DE198" i="1"/>
  <c r="DF198" i="1"/>
  <c r="DG198" i="1"/>
  <c r="DH198" i="1"/>
  <c r="DI198" i="1"/>
  <c r="DJ198" i="1"/>
  <c r="DK198" i="1"/>
  <c r="DE214" i="1"/>
  <c r="DF214" i="1"/>
  <c r="DG214" i="1"/>
  <c r="DH214" i="1"/>
  <c r="DI214" i="1"/>
  <c r="DJ214" i="1"/>
  <c r="DK214" i="1"/>
  <c r="DE264" i="1"/>
  <c r="DF264" i="1"/>
  <c r="DG264" i="1"/>
  <c r="DH264" i="1"/>
  <c r="DI264" i="1"/>
  <c r="DJ264" i="1"/>
  <c r="DK264" i="1"/>
  <c r="DE274" i="1"/>
  <c r="DF274" i="1"/>
  <c r="DG274" i="1"/>
  <c r="DH274" i="1"/>
  <c r="DI274" i="1"/>
  <c r="DJ274" i="1"/>
  <c r="DK274" i="1"/>
  <c r="DE308" i="1"/>
  <c r="DF308" i="1"/>
  <c r="DG308" i="1"/>
  <c r="DH308" i="1"/>
  <c r="DI308" i="1"/>
  <c r="DJ308" i="1"/>
  <c r="DK308" i="1"/>
  <c r="DE32" i="1"/>
  <c r="DF32" i="1"/>
  <c r="DG32" i="1"/>
  <c r="DH32" i="1"/>
  <c r="DI32" i="1"/>
  <c r="DJ32" i="1"/>
  <c r="DK32" i="1"/>
  <c r="DE94" i="1"/>
  <c r="DF94" i="1"/>
  <c r="DG94" i="1"/>
  <c r="DH94" i="1"/>
  <c r="DI94" i="1"/>
  <c r="DJ94" i="1"/>
  <c r="DK94" i="1"/>
  <c r="DE108" i="1"/>
  <c r="DF108" i="1"/>
  <c r="DG108" i="1"/>
  <c r="DH108" i="1"/>
  <c r="DI108" i="1"/>
  <c r="DJ108" i="1"/>
  <c r="DK108" i="1"/>
  <c r="DE114" i="1"/>
  <c r="DF114" i="1"/>
  <c r="DG114" i="1"/>
  <c r="DH114" i="1"/>
  <c r="DI114" i="1"/>
  <c r="DJ114" i="1"/>
  <c r="DK114" i="1"/>
  <c r="DE126" i="1"/>
  <c r="DF126" i="1"/>
  <c r="DG126" i="1"/>
  <c r="DH126" i="1"/>
  <c r="DI126" i="1"/>
  <c r="DJ126" i="1"/>
  <c r="DK126" i="1"/>
  <c r="DE185" i="1"/>
  <c r="DF185" i="1"/>
  <c r="DG185" i="1"/>
  <c r="DH185" i="1"/>
  <c r="DI185" i="1"/>
  <c r="DJ185" i="1"/>
  <c r="DK185" i="1"/>
  <c r="DE229" i="1"/>
  <c r="DF229" i="1"/>
  <c r="DG229" i="1"/>
  <c r="DH229" i="1"/>
  <c r="DI229" i="1"/>
  <c r="DJ229" i="1"/>
  <c r="DK229" i="1"/>
  <c r="DE253" i="1"/>
  <c r="DF253" i="1"/>
  <c r="DG253" i="1"/>
  <c r="DH253" i="1"/>
  <c r="DI253" i="1"/>
  <c r="DJ253" i="1"/>
  <c r="DK253" i="1"/>
  <c r="DE314" i="1"/>
  <c r="DF314" i="1"/>
  <c r="DG314" i="1"/>
  <c r="DH314" i="1"/>
  <c r="DI314" i="1"/>
  <c r="DJ314" i="1"/>
  <c r="DK314" i="1"/>
  <c r="DE311" i="1"/>
  <c r="DF311" i="1"/>
  <c r="DG311" i="1"/>
  <c r="DH311" i="1"/>
  <c r="DI311" i="1"/>
  <c r="DJ311" i="1"/>
  <c r="DK311" i="1"/>
  <c r="DE83" i="1"/>
  <c r="DF83" i="1"/>
  <c r="DG83" i="1"/>
  <c r="DH83" i="1"/>
  <c r="DI83" i="1"/>
  <c r="DJ83" i="1"/>
  <c r="DK83" i="1"/>
  <c r="DE164" i="1"/>
  <c r="DF164" i="1"/>
  <c r="DG164" i="1"/>
  <c r="DH164" i="1"/>
  <c r="DI164" i="1"/>
  <c r="DJ164" i="1"/>
  <c r="DK164" i="1"/>
  <c r="DE207" i="1"/>
  <c r="DF207" i="1"/>
  <c r="DG207" i="1"/>
  <c r="DH207" i="1"/>
  <c r="DI207" i="1"/>
  <c r="DJ207" i="1"/>
  <c r="DK207" i="1"/>
  <c r="DE138" i="1"/>
  <c r="DF138" i="1"/>
  <c r="DG138" i="1"/>
  <c r="DH138" i="1"/>
  <c r="DI138" i="1"/>
  <c r="DJ138" i="1"/>
  <c r="DK138" i="1"/>
  <c r="DE178" i="1"/>
  <c r="DF178" i="1"/>
  <c r="DG178" i="1"/>
  <c r="DH178" i="1"/>
  <c r="DI178" i="1"/>
  <c r="DJ178" i="1"/>
  <c r="DK178" i="1"/>
  <c r="DE183" i="1"/>
  <c r="DF183" i="1"/>
  <c r="DG183" i="1"/>
  <c r="DH183" i="1"/>
  <c r="DI183" i="1"/>
  <c r="DJ183" i="1"/>
  <c r="DK183" i="1"/>
  <c r="DE257" i="1"/>
  <c r="DF257" i="1"/>
  <c r="DG257" i="1"/>
  <c r="DH257" i="1"/>
  <c r="DI257" i="1"/>
  <c r="DJ257" i="1"/>
  <c r="DK257" i="1"/>
  <c r="DE282" i="1"/>
  <c r="DF282" i="1"/>
  <c r="DG282" i="1"/>
  <c r="DH282" i="1"/>
  <c r="DI282" i="1"/>
  <c r="DJ282" i="1"/>
  <c r="DK282" i="1"/>
  <c r="DE301" i="1"/>
  <c r="DF301" i="1"/>
  <c r="DG301" i="1"/>
  <c r="DH301" i="1"/>
  <c r="DI301" i="1"/>
  <c r="DJ301" i="1"/>
  <c r="DK301" i="1"/>
  <c r="DE92" i="1"/>
  <c r="DF92" i="1"/>
  <c r="DG92" i="1"/>
  <c r="DH92" i="1"/>
  <c r="DI92" i="1"/>
  <c r="DJ92" i="1"/>
  <c r="DK92" i="1"/>
  <c r="DE221" i="1"/>
  <c r="DF221" i="1"/>
  <c r="DG221" i="1"/>
  <c r="DH221" i="1"/>
  <c r="DI221" i="1"/>
  <c r="DJ221" i="1"/>
  <c r="DK221" i="1"/>
  <c r="DE148" i="1"/>
  <c r="DF148" i="1"/>
  <c r="DG148" i="1"/>
  <c r="DH148" i="1"/>
  <c r="DI148" i="1"/>
  <c r="DJ148" i="1"/>
  <c r="DK148" i="1"/>
  <c r="DE279" i="1"/>
  <c r="DF279" i="1"/>
  <c r="DG279" i="1"/>
  <c r="DH279" i="1"/>
  <c r="DI279" i="1"/>
  <c r="DJ279" i="1"/>
  <c r="DK279" i="1"/>
  <c r="DE16" i="1"/>
  <c r="DF16" i="1"/>
  <c r="DG16" i="1"/>
  <c r="DH16" i="1"/>
  <c r="DI16" i="1"/>
  <c r="DJ16" i="1"/>
  <c r="DK16" i="1"/>
  <c r="DE132" i="1"/>
  <c r="DF132" i="1"/>
  <c r="DG132" i="1"/>
  <c r="DH132" i="1"/>
  <c r="DI132" i="1"/>
  <c r="DJ132" i="1"/>
  <c r="DK132" i="1"/>
  <c r="DE201" i="1"/>
  <c r="DF201" i="1"/>
  <c r="DG201" i="1"/>
  <c r="DH201" i="1"/>
  <c r="DI201" i="1"/>
  <c r="DJ201" i="1"/>
  <c r="DK201" i="1"/>
  <c r="DE213" i="1"/>
  <c r="DF213" i="1"/>
  <c r="DG213" i="1"/>
  <c r="DH213" i="1"/>
  <c r="DI213" i="1"/>
  <c r="DJ213" i="1"/>
  <c r="DK213" i="1"/>
  <c r="DE71" i="1"/>
  <c r="DF71" i="1"/>
  <c r="DG71" i="1"/>
  <c r="DH71" i="1"/>
  <c r="DI71" i="1"/>
  <c r="DJ71" i="1"/>
  <c r="DK71" i="1"/>
  <c r="DE24" i="1"/>
  <c r="DF24" i="1"/>
  <c r="DG24" i="1"/>
  <c r="DH24" i="1"/>
  <c r="DI24" i="1"/>
  <c r="DJ24" i="1"/>
  <c r="DK24" i="1"/>
  <c r="DE188" i="1"/>
  <c r="DF188" i="1"/>
  <c r="DG188" i="1"/>
  <c r="DH188" i="1"/>
  <c r="DI188" i="1"/>
  <c r="DJ188" i="1"/>
  <c r="DK188" i="1"/>
  <c r="DE109" i="1"/>
  <c r="DF109" i="1"/>
  <c r="DG109" i="1"/>
  <c r="DH109" i="1"/>
  <c r="DI109" i="1"/>
  <c r="DJ109" i="1"/>
  <c r="DK109" i="1"/>
  <c r="DE111" i="1"/>
  <c r="DF111" i="1"/>
  <c r="DG111" i="1"/>
  <c r="DH111" i="1"/>
  <c r="DI111" i="1"/>
  <c r="DJ111" i="1"/>
  <c r="DK111" i="1"/>
  <c r="DE69" i="1"/>
  <c r="DF69" i="1"/>
  <c r="DG69" i="1"/>
  <c r="DH69" i="1"/>
  <c r="DI69" i="1"/>
  <c r="DJ69" i="1"/>
  <c r="DK69" i="1"/>
  <c r="DF120" i="1"/>
  <c r="DG120" i="1"/>
  <c r="DH120" i="1"/>
  <c r="DI120" i="1"/>
  <c r="DJ120" i="1"/>
  <c r="DK120" i="1"/>
  <c r="DE120" i="1"/>
  <c r="CM205" i="1"/>
  <c r="CN205" i="1"/>
  <c r="CO205" i="1"/>
  <c r="CP205" i="1"/>
  <c r="CQ205" i="1"/>
  <c r="CR205" i="1"/>
  <c r="CS205" i="1"/>
  <c r="CM163" i="1"/>
  <c r="CN163" i="1"/>
  <c r="CO163" i="1"/>
  <c r="CP163" i="1"/>
  <c r="CQ163" i="1"/>
  <c r="CR163" i="1"/>
  <c r="CS163" i="1"/>
  <c r="CM259" i="1"/>
  <c r="CN259" i="1"/>
  <c r="CO259" i="1"/>
  <c r="CP259" i="1"/>
  <c r="CQ259" i="1"/>
  <c r="CR259" i="1"/>
  <c r="CS259" i="1"/>
  <c r="CM277" i="1"/>
  <c r="CN277" i="1"/>
  <c r="CO277" i="1"/>
  <c r="CP277" i="1"/>
  <c r="CQ277" i="1"/>
  <c r="CR277" i="1"/>
  <c r="CS277" i="1"/>
  <c r="CM212" i="1"/>
  <c r="CN212" i="1"/>
  <c r="CO212" i="1"/>
  <c r="CP212" i="1"/>
  <c r="CQ212" i="1"/>
  <c r="CR212" i="1"/>
  <c r="CS212" i="1"/>
  <c r="CM135" i="1"/>
  <c r="CN135" i="1"/>
  <c r="CO135" i="1"/>
  <c r="CP135" i="1"/>
  <c r="CQ135" i="1"/>
  <c r="CR135" i="1"/>
  <c r="CS135" i="1"/>
  <c r="CM41" i="1"/>
  <c r="CN41" i="1"/>
  <c r="CO41" i="1"/>
  <c r="CP41" i="1"/>
  <c r="CQ41" i="1"/>
  <c r="CR41" i="1"/>
  <c r="CS41" i="1"/>
  <c r="CM91" i="1"/>
  <c r="CN91" i="1"/>
  <c r="CO91" i="1"/>
  <c r="CP91" i="1"/>
  <c r="CQ91" i="1"/>
  <c r="CR91" i="1"/>
  <c r="CS91" i="1"/>
  <c r="CM93" i="1"/>
  <c r="CN93" i="1"/>
  <c r="CO93" i="1"/>
  <c r="CP93" i="1"/>
  <c r="CQ93" i="1"/>
  <c r="CR93" i="1"/>
  <c r="CS93" i="1"/>
  <c r="CM223" i="1"/>
  <c r="CN223" i="1"/>
  <c r="CO223" i="1"/>
  <c r="CP223" i="1"/>
  <c r="CQ223" i="1"/>
  <c r="CR223" i="1"/>
  <c r="CS223" i="1"/>
  <c r="CM327" i="1"/>
  <c r="CN327" i="1"/>
  <c r="CO327" i="1"/>
  <c r="CP327" i="1"/>
  <c r="CQ327" i="1"/>
  <c r="CR327" i="1"/>
  <c r="CS327" i="1"/>
  <c r="CM11" i="1"/>
  <c r="CN11" i="1"/>
  <c r="CO11" i="1"/>
  <c r="CP11" i="1"/>
  <c r="CQ11" i="1"/>
  <c r="CR11" i="1"/>
  <c r="CS11" i="1"/>
  <c r="CM88" i="1"/>
  <c r="CN88" i="1"/>
  <c r="CO88" i="1"/>
  <c r="CP88" i="1"/>
  <c r="CQ88" i="1"/>
  <c r="CR88" i="1"/>
  <c r="CS88" i="1"/>
  <c r="CM76" i="1"/>
  <c r="CN76" i="1"/>
  <c r="CO76" i="1"/>
  <c r="CP76" i="1"/>
  <c r="CQ76" i="1"/>
  <c r="CR76" i="1"/>
  <c r="CS76" i="1"/>
  <c r="CM98" i="1"/>
  <c r="CN98" i="1"/>
  <c r="CO98" i="1"/>
  <c r="CP98" i="1"/>
  <c r="CQ98" i="1"/>
  <c r="CR98" i="1"/>
  <c r="CS98" i="1"/>
  <c r="CM121" i="1"/>
  <c r="CN121" i="1"/>
  <c r="CO121" i="1"/>
  <c r="CP121" i="1"/>
  <c r="CQ121" i="1"/>
  <c r="CR121" i="1"/>
  <c r="CS121" i="1"/>
  <c r="CM298" i="1"/>
  <c r="CN298" i="1"/>
  <c r="CO298" i="1"/>
  <c r="CP298" i="1"/>
  <c r="CQ298" i="1"/>
  <c r="CR298" i="1"/>
  <c r="CS298" i="1"/>
  <c r="CM115" i="1"/>
  <c r="CN115" i="1"/>
  <c r="CO115" i="1"/>
  <c r="CP115" i="1"/>
  <c r="CQ115" i="1"/>
  <c r="CR115" i="1"/>
  <c r="CS115" i="1"/>
  <c r="CM104" i="1"/>
  <c r="CN104" i="1"/>
  <c r="CO104" i="1"/>
  <c r="CP104" i="1"/>
  <c r="CQ104" i="1"/>
  <c r="CR104" i="1"/>
  <c r="CS104" i="1"/>
  <c r="CM25" i="1"/>
  <c r="CN25" i="1"/>
  <c r="CO25" i="1"/>
  <c r="CP25" i="1"/>
  <c r="CQ25" i="1"/>
  <c r="CR25" i="1"/>
  <c r="CS25" i="1"/>
  <c r="CM172" i="1"/>
  <c r="CN172" i="1"/>
  <c r="CO172" i="1"/>
  <c r="CP172" i="1"/>
  <c r="CQ172" i="1"/>
  <c r="CR172" i="1"/>
  <c r="CS172" i="1"/>
  <c r="CM105" i="1"/>
  <c r="CN105" i="1"/>
  <c r="CO105" i="1"/>
  <c r="CP105" i="1"/>
  <c r="CQ105" i="1"/>
  <c r="CR105" i="1"/>
  <c r="CS105" i="1"/>
  <c r="CM77" i="1"/>
  <c r="CN77" i="1"/>
  <c r="CO77" i="1"/>
  <c r="CP77" i="1"/>
  <c r="CQ77" i="1"/>
  <c r="CR77" i="1"/>
  <c r="CS77" i="1"/>
  <c r="CM281" i="1"/>
  <c r="CN281" i="1"/>
  <c r="CO281" i="1"/>
  <c r="CP281" i="1"/>
  <c r="CQ281" i="1"/>
  <c r="CR281" i="1"/>
  <c r="CS281" i="1"/>
  <c r="CM49" i="1"/>
  <c r="CN49" i="1"/>
  <c r="CO49" i="1"/>
  <c r="CP49" i="1"/>
  <c r="CQ49" i="1"/>
  <c r="CR49" i="1"/>
  <c r="CS49" i="1"/>
  <c r="CM2" i="1"/>
  <c r="CN2" i="1"/>
  <c r="CO2" i="1"/>
  <c r="CP2" i="1"/>
  <c r="CQ2" i="1"/>
  <c r="CR2" i="1"/>
  <c r="CS2" i="1"/>
  <c r="CM150" i="1"/>
  <c r="CN150" i="1"/>
  <c r="CO150" i="1"/>
  <c r="CP150" i="1"/>
  <c r="CQ150" i="1"/>
  <c r="CR150" i="1"/>
  <c r="CS150" i="1"/>
  <c r="CM267" i="1"/>
  <c r="CN267" i="1"/>
  <c r="CO267" i="1"/>
  <c r="CP267" i="1"/>
  <c r="CQ267" i="1"/>
  <c r="CR267" i="1"/>
  <c r="CS267" i="1"/>
  <c r="CM22" i="1"/>
  <c r="CN22" i="1"/>
  <c r="CO22" i="1"/>
  <c r="CP22" i="1"/>
  <c r="CQ22" i="1"/>
  <c r="CR22" i="1"/>
  <c r="CS22" i="1"/>
  <c r="CM139" i="1"/>
  <c r="CN139" i="1"/>
  <c r="CO139" i="1"/>
  <c r="CP139" i="1"/>
  <c r="CQ139" i="1"/>
  <c r="CR139" i="1"/>
  <c r="CS139" i="1"/>
  <c r="CM296" i="1"/>
  <c r="CN296" i="1"/>
  <c r="CO296" i="1"/>
  <c r="CP296" i="1"/>
  <c r="CQ296" i="1"/>
  <c r="CR296" i="1"/>
  <c r="CS296" i="1"/>
  <c r="CM133" i="1"/>
  <c r="CN133" i="1"/>
  <c r="CO133" i="1"/>
  <c r="CP133" i="1"/>
  <c r="CQ133" i="1"/>
  <c r="CR133" i="1"/>
  <c r="CS133" i="1"/>
  <c r="CM268" i="1"/>
  <c r="CN268" i="1"/>
  <c r="CO268" i="1"/>
  <c r="CP268" i="1"/>
  <c r="CQ268" i="1"/>
  <c r="CR268" i="1"/>
  <c r="CS268" i="1"/>
  <c r="CM179" i="1"/>
  <c r="CN179" i="1"/>
  <c r="CO179" i="1"/>
  <c r="CP179" i="1"/>
  <c r="CQ179" i="1"/>
  <c r="CR179" i="1"/>
  <c r="CS179" i="1"/>
  <c r="CM329" i="1"/>
  <c r="CN329" i="1"/>
  <c r="CO329" i="1"/>
  <c r="CP329" i="1"/>
  <c r="CQ329" i="1"/>
  <c r="CR329" i="1"/>
  <c r="CS329" i="1"/>
  <c r="CM306" i="1"/>
  <c r="CN306" i="1"/>
  <c r="CO306" i="1"/>
  <c r="CP306" i="1"/>
  <c r="CQ306" i="1"/>
  <c r="CR306" i="1"/>
  <c r="CS306" i="1"/>
  <c r="CM240" i="1"/>
  <c r="CN240" i="1"/>
  <c r="CO240" i="1"/>
  <c r="CP240" i="1"/>
  <c r="CQ240" i="1"/>
  <c r="CR240" i="1"/>
  <c r="CS240" i="1"/>
  <c r="CM131" i="1"/>
  <c r="CN131" i="1"/>
  <c r="CO131" i="1"/>
  <c r="CP131" i="1"/>
  <c r="CQ131" i="1"/>
  <c r="CR131" i="1"/>
  <c r="CS131" i="1"/>
  <c r="CM19" i="1"/>
  <c r="CN19" i="1"/>
  <c r="CO19" i="1"/>
  <c r="CP19" i="1"/>
  <c r="CQ19" i="1"/>
  <c r="CR19" i="1"/>
  <c r="CS19" i="1"/>
  <c r="CM181" i="1"/>
  <c r="CN181" i="1"/>
  <c r="CO181" i="1"/>
  <c r="CP181" i="1"/>
  <c r="CQ181" i="1"/>
  <c r="CR181" i="1"/>
  <c r="CS181" i="1"/>
  <c r="CM228" i="1"/>
  <c r="CN228" i="1"/>
  <c r="CO228" i="1"/>
  <c r="CP228" i="1"/>
  <c r="CQ228" i="1"/>
  <c r="CR228" i="1"/>
  <c r="CS228" i="1"/>
  <c r="CM289" i="1"/>
  <c r="CN289" i="1"/>
  <c r="CO289" i="1"/>
  <c r="CP289" i="1"/>
  <c r="CQ289" i="1"/>
  <c r="CR289" i="1"/>
  <c r="CS289" i="1"/>
  <c r="CM62" i="1"/>
  <c r="CN62" i="1"/>
  <c r="CO62" i="1"/>
  <c r="CP62" i="1"/>
  <c r="CQ62" i="1"/>
  <c r="CR62" i="1"/>
  <c r="CS62" i="1"/>
  <c r="CM238" i="1"/>
  <c r="CN238" i="1"/>
  <c r="CO238" i="1"/>
  <c r="CP238" i="1"/>
  <c r="CQ238" i="1"/>
  <c r="CR238" i="1"/>
  <c r="CS238" i="1"/>
  <c r="CM8" i="1"/>
  <c r="CN8" i="1"/>
  <c r="CO8" i="1"/>
  <c r="CP8" i="1"/>
  <c r="CQ8" i="1"/>
  <c r="CR8" i="1"/>
  <c r="CS8" i="1"/>
  <c r="CM171" i="1"/>
  <c r="CN171" i="1"/>
  <c r="CO171" i="1"/>
  <c r="CP171" i="1"/>
  <c r="CQ171" i="1"/>
  <c r="CR171" i="1"/>
  <c r="CS171" i="1"/>
  <c r="CM295" i="1"/>
  <c r="CN295" i="1"/>
  <c r="CO295" i="1"/>
  <c r="CP295" i="1"/>
  <c r="CQ295" i="1"/>
  <c r="CR295" i="1"/>
  <c r="CS295" i="1"/>
  <c r="CM324" i="1"/>
  <c r="CN324" i="1"/>
  <c r="CO324" i="1"/>
  <c r="CP324" i="1"/>
  <c r="CQ324" i="1"/>
  <c r="CR324" i="1"/>
  <c r="CS324" i="1"/>
  <c r="CM173" i="1"/>
  <c r="CN173" i="1"/>
  <c r="CO173" i="1"/>
  <c r="CP173" i="1"/>
  <c r="CQ173" i="1"/>
  <c r="CR173" i="1"/>
  <c r="CS173" i="1"/>
  <c r="CM234" i="1"/>
  <c r="CN234" i="1"/>
  <c r="CO234" i="1"/>
  <c r="CP234" i="1"/>
  <c r="CQ234" i="1"/>
  <c r="CR234" i="1"/>
  <c r="CS234" i="1"/>
  <c r="CM270" i="1"/>
  <c r="CN270" i="1"/>
  <c r="CO270" i="1"/>
  <c r="CP270" i="1"/>
  <c r="CQ270" i="1"/>
  <c r="CR270" i="1"/>
  <c r="CS270" i="1"/>
  <c r="CM44" i="1"/>
  <c r="CN44" i="1"/>
  <c r="CO44" i="1"/>
  <c r="CP44" i="1"/>
  <c r="CQ44" i="1"/>
  <c r="CR44" i="1"/>
  <c r="CS44" i="1"/>
  <c r="CM59" i="1"/>
  <c r="CN59" i="1"/>
  <c r="CO59" i="1"/>
  <c r="CP59" i="1"/>
  <c r="CQ59" i="1"/>
  <c r="CR59" i="1"/>
  <c r="CS59" i="1"/>
  <c r="CM293" i="1"/>
  <c r="CN293" i="1"/>
  <c r="CO293" i="1"/>
  <c r="CP293" i="1"/>
  <c r="CQ293" i="1"/>
  <c r="CR293" i="1"/>
  <c r="CS293" i="1"/>
  <c r="CM29" i="1"/>
  <c r="CN29" i="1"/>
  <c r="CO29" i="1"/>
  <c r="CP29" i="1"/>
  <c r="CQ29" i="1"/>
  <c r="CR29" i="1"/>
  <c r="CS29" i="1"/>
  <c r="CM87" i="1"/>
  <c r="CN87" i="1"/>
  <c r="CO87" i="1"/>
  <c r="CP87" i="1"/>
  <c r="CQ87" i="1"/>
  <c r="CR87" i="1"/>
  <c r="CS87" i="1"/>
  <c r="CM151" i="1"/>
  <c r="CN151" i="1"/>
  <c r="CO151" i="1"/>
  <c r="CP151" i="1"/>
  <c r="CQ151" i="1"/>
  <c r="CR151" i="1"/>
  <c r="CS151" i="1"/>
  <c r="CM184" i="1"/>
  <c r="CN184" i="1"/>
  <c r="CO184" i="1"/>
  <c r="CP184" i="1"/>
  <c r="CQ184" i="1"/>
  <c r="CR184" i="1"/>
  <c r="CS184" i="1"/>
  <c r="CM294" i="1"/>
  <c r="CN294" i="1"/>
  <c r="CO294" i="1"/>
  <c r="CP294" i="1"/>
  <c r="CQ294" i="1"/>
  <c r="CR294" i="1"/>
  <c r="CS294" i="1"/>
  <c r="CM63" i="1"/>
  <c r="CN63" i="1"/>
  <c r="CO63" i="1"/>
  <c r="CP63" i="1"/>
  <c r="CQ63" i="1"/>
  <c r="CR63" i="1"/>
  <c r="CS63" i="1"/>
  <c r="CM197" i="1"/>
  <c r="CN197" i="1"/>
  <c r="CO197" i="1"/>
  <c r="CP197" i="1"/>
  <c r="CQ197" i="1"/>
  <c r="CR197" i="1"/>
  <c r="CS197" i="1"/>
  <c r="CM110" i="1"/>
  <c r="CN110" i="1"/>
  <c r="CO110" i="1"/>
  <c r="CP110" i="1"/>
  <c r="CQ110" i="1"/>
  <c r="CR110" i="1"/>
  <c r="CS110" i="1"/>
  <c r="CM320" i="1"/>
  <c r="CN320" i="1"/>
  <c r="CO320" i="1"/>
  <c r="CP320" i="1"/>
  <c r="CQ320" i="1"/>
  <c r="CR320" i="1"/>
  <c r="CS320" i="1"/>
  <c r="CM166" i="1"/>
  <c r="CN166" i="1"/>
  <c r="CO166" i="1"/>
  <c r="CP166" i="1"/>
  <c r="CQ166" i="1"/>
  <c r="CR166" i="1"/>
  <c r="CS166" i="1"/>
  <c r="CM269" i="1"/>
  <c r="CN269" i="1"/>
  <c r="CO269" i="1"/>
  <c r="CP269" i="1"/>
  <c r="CQ269" i="1"/>
  <c r="CR269" i="1"/>
  <c r="CS269" i="1"/>
  <c r="CM319" i="1"/>
  <c r="CN319" i="1"/>
  <c r="CO319" i="1"/>
  <c r="CP319" i="1"/>
  <c r="CQ319" i="1"/>
  <c r="CR319" i="1"/>
  <c r="CS319" i="1"/>
  <c r="CM125" i="1"/>
  <c r="CN125" i="1"/>
  <c r="CO125" i="1"/>
  <c r="CP125" i="1"/>
  <c r="CQ125" i="1"/>
  <c r="CR125" i="1"/>
  <c r="CS125" i="1"/>
  <c r="CM189" i="1"/>
  <c r="CN189" i="1"/>
  <c r="CO189" i="1"/>
  <c r="CP189" i="1"/>
  <c r="CQ189" i="1"/>
  <c r="CR189" i="1"/>
  <c r="CS189" i="1"/>
  <c r="CM58" i="1"/>
  <c r="CN58" i="1"/>
  <c r="CO58" i="1"/>
  <c r="CP58" i="1"/>
  <c r="CQ58" i="1"/>
  <c r="CR58" i="1"/>
  <c r="CS58" i="1"/>
  <c r="CM117" i="1"/>
  <c r="CN117" i="1"/>
  <c r="CO117" i="1"/>
  <c r="CP117" i="1"/>
  <c r="CQ117" i="1"/>
  <c r="CR117" i="1"/>
  <c r="CS117" i="1"/>
  <c r="CM118" i="1"/>
  <c r="CN118" i="1"/>
  <c r="CO118" i="1"/>
  <c r="CP118" i="1"/>
  <c r="CQ118" i="1"/>
  <c r="CR118" i="1"/>
  <c r="CS118" i="1"/>
  <c r="CM152" i="1"/>
  <c r="CN152" i="1"/>
  <c r="CO152" i="1"/>
  <c r="CP152" i="1"/>
  <c r="CQ152" i="1"/>
  <c r="CR152" i="1"/>
  <c r="CS152" i="1"/>
  <c r="CM162" i="1"/>
  <c r="CN162" i="1"/>
  <c r="CO162" i="1"/>
  <c r="CP162" i="1"/>
  <c r="CQ162" i="1"/>
  <c r="CR162" i="1"/>
  <c r="CS162" i="1"/>
  <c r="CM103" i="1"/>
  <c r="CN103" i="1"/>
  <c r="CO103" i="1"/>
  <c r="CP103" i="1"/>
  <c r="CQ103" i="1"/>
  <c r="CR103" i="1"/>
  <c r="CS103" i="1"/>
  <c r="CM123" i="1"/>
  <c r="CN123" i="1"/>
  <c r="CO123" i="1"/>
  <c r="CP123" i="1"/>
  <c r="CQ123" i="1"/>
  <c r="CR123" i="1"/>
  <c r="CS123" i="1"/>
  <c r="CM158" i="1"/>
  <c r="CN158" i="1"/>
  <c r="CO158" i="1"/>
  <c r="CP158" i="1"/>
  <c r="CQ158" i="1"/>
  <c r="CR158" i="1"/>
  <c r="CS158" i="1"/>
  <c r="CN7" i="1"/>
  <c r="CO7" i="1"/>
  <c r="CP7" i="1"/>
  <c r="CQ7" i="1"/>
  <c r="CR7" i="1"/>
  <c r="CS7" i="1"/>
  <c r="CM187" i="1"/>
  <c r="CN187" i="1"/>
  <c r="CO187" i="1"/>
  <c r="CP187" i="1"/>
  <c r="CQ187" i="1"/>
  <c r="CR187" i="1"/>
  <c r="CS187" i="1"/>
  <c r="CM191" i="1"/>
  <c r="CN191" i="1"/>
  <c r="CO191" i="1"/>
  <c r="CP191" i="1"/>
  <c r="CQ191" i="1"/>
  <c r="CR191" i="1"/>
  <c r="CS191" i="1"/>
  <c r="CM222" i="1"/>
  <c r="CN222" i="1"/>
  <c r="CO222" i="1"/>
  <c r="CP222" i="1"/>
  <c r="CQ222" i="1"/>
  <c r="CR222" i="1"/>
  <c r="CS222" i="1"/>
  <c r="CM23" i="1"/>
  <c r="CN23" i="1"/>
  <c r="CO23" i="1"/>
  <c r="CP23" i="1"/>
  <c r="CQ23" i="1"/>
  <c r="CR23" i="1"/>
  <c r="CS23" i="1"/>
  <c r="CM136" i="1"/>
  <c r="CN136" i="1"/>
  <c r="CO136" i="1"/>
  <c r="CP136" i="1"/>
  <c r="CQ136" i="1"/>
  <c r="CR136" i="1"/>
  <c r="CS136" i="1"/>
  <c r="CM40" i="1"/>
  <c r="CN40" i="1"/>
  <c r="CO40" i="1"/>
  <c r="CP40" i="1"/>
  <c r="CQ40" i="1"/>
  <c r="CR40" i="1"/>
  <c r="CS40" i="1"/>
  <c r="CM265" i="1"/>
  <c r="CN265" i="1"/>
  <c r="CO265" i="1"/>
  <c r="CP265" i="1"/>
  <c r="CQ265" i="1"/>
  <c r="CR265" i="1"/>
  <c r="CS265" i="1"/>
  <c r="CM4" i="1"/>
  <c r="CN4" i="1"/>
  <c r="CO4" i="1"/>
  <c r="CP4" i="1"/>
  <c r="CQ4" i="1"/>
  <c r="CR4" i="1"/>
  <c r="CS4" i="1"/>
  <c r="CM147" i="1"/>
  <c r="CN147" i="1"/>
  <c r="CO147" i="1"/>
  <c r="CP147" i="1"/>
  <c r="CQ147" i="1"/>
  <c r="CR147" i="1"/>
  <c r="CS147" i="1"/>
  <c r="CM321" i="1"/>
  <c r="CN321" i="1"/>
  <c r="CO321" i="1"/>
  <c r="CP321" i="1"/>
  <c r="CQ321" i="1"/>
  <c r="CR321" i="1"/>
  <c r="CS321" i="1"/>
  <c r="CM175" i="1"/>
  <c r="CN175" i="1"/>
  <c r="CO175" i="1"/>
  <c r="CP175" i="1"/>
  <c r="CQ175" i="1"/>
  <c r="CR175" i="1"/>
  <c r="CS175" i="1"/>
  <c r="CM176" i="1"/>
  <c r="CN176" i="1"/>
  <c r="CO176" i="1"/>
  <c r="CP176" i="1"/>
  <c r="CQ176" i="1"/>
  <c r="CR176" i="1"/>
  <c r="CS176" i="1"/>
  <c r="CM249" i="1"/>
  <c r="CN249" i="1"/>
  <c r="CO249" i="1"/>
  <c r="CP249" i="1"/>
  <c r="CQ249" i="1"/>
  <c r="CR249" i="1"/>
  <c r="CS249" i="1"/>
  <c r="CM309" i="1"/>
  <c r="CN309" i="1"/>
  <c r="CO309" i="1"/>
  <c r="CP309" i="1"/>
  <c r="CQ309" i="1"/>
  <c r="CR309" i="1"/>
  <c r="CS309" i="1"/>
  <c r="CM312" i="1"/>
  <c r="CN312" i="1"/>
  <c r="CO312" i="1"/>
  <c r="CP312" i="1"/>
  <c r="CQ312" i="1"/>
  <c r="CR312" i="1"/>
  <c r="CS312" i="1"/>
  <c r="CM322" i="1"/>
  <c r="CN322" i="1"/>
  <c r="CO322" i="1"/>
  <c r="CP322" i="1"/>
  <c r="CQ322" i="1"/>
  <c r="CR322" i="1"/>
  <c r="CS322" i="1"/>
  <c r="CM241" i="1"/>
  <c r="CN241" i="1"/>
  <c r="CO241" i="1"/>
  <c r="CP241" i="1"/>
  <c r="CQ241" i="1"/>
  <c r="CR241" i="1"/>
  <c r="CS241" i="1"/>
  <c r="CM266" i="1"/>
  <c r="CN266" i="1"/>
  <c r="CO266" i="1"/>
  <c r="CP266" i="1"/>
  <c r="CQ266" i="1"/>
  <c r="CR266" i="1"/>
  <c r="CS266" i="1"/>
  <c r="CM313" i="1"/>
  <c r="CN313" i="1"/>
  <c r="CO313" i="1"/>
  <c r="CP313" i="1"/>
  <c r="CQ313" i="1"/>
  <c r="CR313" i="1"/>
  <c r="CS313" i="1"/>
  <c r="CM34" i="1"/>
  <c r="CN34" i="1"/>
  <c r="CO34" i="1"/>
  <c r="CP34" i="1"/>
  <c r="CQ34" i="1"/>
  <c r="CR34" i="1"/>
  <c r="CS34" i="1"/>
  <c r="CM235" i="1"/>
  <c r="CN235" i="1"/>
  <c r="CO235" i="1"/>
  <c r="CP235" i="1"/>
  <c r="CQ235" i="1"/>
  <c r="CR235" i="1"/>
  <c r="CS235" i="1"/>
  <c r="CM52" i="1"/>
  <c r="CN52" i="1"/>
  <c r="CO52" i="1"/>
  <c r="CP52" i="1"/>
  <c r="CQ52" i="1"/>
  <c r="CR52" i="1"/>
  <c r="CS52" i="1"/>
  <c r="CM245" i="1"/>
  <c r="CN245" i="1"/>
  <c r="CO245" i="1"/>
  <c r="CP245" i="1"/>
  <c r="CQ245" i="1"/>
  <c r="CR245" i="1"/>
  <c r="CS245" i="1"/>
  <c r="CM84" i="1"/>
  <c r="CN84" i="1"/>
  <c r="CO84" i="1"/>
  <c r="CP84" i="1"/>
  <c r="CQ84" i="1"/>
  <c r="CR84" i="1"/>
  <c r="CS84" i="1"/>
  <c r="CM165" i="1"/>
  <c r="CN165" i="1"/>
  <c r="CO165" i="1"/>
  <c r="CP165" i="1"/>
  <c r="CQ165" i="1"/>
  <c r="CR165" i="1"/>
  <c r="CS165" i="1"/>
  <c r="CM37" i="1"/>
  <c r="CN37" i="1"/>
  <c r="CO37" i="1"/>
  <c r="CP37" i="1"/>
  <c r="CQ37" i="1"/>
  <c r="CR37" i="1"/>
  <c r="CS37" i="1"/>
  <c r="CM112" i="1"/>
  <c r="CN112" i="1"/>
  <c r="CO112" i="1"/>
  <c r="CP112" i="1"/>
  <c r="CQ112" i="1"/>
  <c r="CR112" i="1"/>
  <c r="CS112" i="1"/>
  <c r="CM161" i="1"/>
  <c r="CN161" i="1"/>
  <c r="CO161" i="1"/>
  <c r="CP161" i="1"/>
  <c r="CQ161" i="1"/>
  <c r="CR161" i="1"/>
  <c r="CS161" i="1"/>
  <c r="CM236" i="1"/>
  <c r="CN236" i="1"/>
  <c r="CO236" i="1"/>
  <c r="CP236" i="1"/>
  <c r="CQ236" i="1"/>
  <c r="CR236" i="1"/>
  <c r="CS236" i="1"/>
  <c r="CM45" i="1"/>
  <c r="CN45" i="1"/>
  <c r="CO45" i="1"/>
  <c r="CP45" i="1"/>
  <c r="CQ45" i="1"/>
  <c r="CR45" i="1"/>
  <c r="CS45" i="1"/>
  <c r="CM325" i="1"/>
  <c r="CN325" i="1"/>
  <c r="CO325" i="1"/>
  <c r="CP325" i="1"/>
  <c r="CQ325" i="1"/>
  <c r="CR325" i="1"/>
  <c r="CS325" i="1"/>
  <c r="CM30" i="1"/>
  <c r="CN30" i="1"/>
  <c r="CO30" i="1"/>
  <c r="CP30" i="1"/>
  <c r="CQ30" i="1"/>
  <c r="CR30" i="1"/>
  <c r="CS30" i="1"/>
  <c r="CM142" i="1"/>
  <c r="CN142" i="1"/>
  <c r="CO142" i="1"/>
  <c r="CP142" i="1"/>
  <c r="CQ142" i="1"/>
  <c r="CR142" i="1"/>
  <c r="CS142" i="1"/>
  <c r="CM284" i="1"/>
  <c r="CN284" i="1"/>
  <c r="CO284" i="1"/>
  <c r="CP284" i="1"/>
  <c r="CQ284" i="1"/>
  <c r="CR284" i="1"/>
  <c r="CS284" i="1"/>
  <c r="CM78" i="1"/>
  <c r="CN78" i="1"/>
  <c r="CO78" i="1"/>
  <c r="CP78" i="1"/>
  <c r="CQ78" i="1"/>
  <c r="CR78" i="1"/>
  <c r="CS78" i="1"/>
  <c r="CM261" i="1"/>
  <c r="CN261" i="1"/>
  <c r="CO261" i="1"/>
  <c r="CP261" i="1"/>
  <c r="CQ261" i="1"/>
  <c r="CR261" i="1"/>
  <c r="CS261" i="1"/>
  <c r="CM159" i="1"/>
  <c r="CN159" i="1"/>
  <c r="CO159" i="1"/>
  <c r="CP159" i="1"/>
  <c r="CQ159" i="1"/>
  <c r="CR159" i="1"/>
  <c r="CS159" i="1"/>
  <c r="CM250" i="1"/>
  <c r="CN250" i="1"/>
  <c r="CO250" i="1"/>
  <c r="CP250" i="1"/>
  <c r="CQ250" i="1"/>
  <c r="CR250" i="1"/>
  <c r="CS250" i="1"/>
  <c r="CM33" i="1"/>
  <c r="CN33" i="1"/>
  <c r="CO33" i="1"/>
  <c r="CP33" i="1"/>
  <c r="CQ33" i="1"/>
  <c r="CR33" i="1"/>
  <c r="CS33" i="1"/>
  <c r="CM170" i="1"/>
  <c r="CN170" i="1"/>
  <c r="CO170" i="1"/>
  <c r="CP170" i="1"/>
  <c r="CQ170" i="1"/>
  <c r="CR170" i="1"/>
  <c r="CS170" i="1"/>
  <c r="CM195" i="1"/>
  <c r="CN195" i="1"/>
  <c r="CO195" i="1"/>
  <c r="CP195" i="1"/>
  <c r="CQ195" i="1"/>
  <c r="CR195" i="1"/>
  <c r="CS195" i="1"/>
  <c r="CM82" i="1"/>
  <c r="CN82" i="1"/>
  <c r="CO82" i="1"/>
  <c r="CP82" i="1"/>
  <c r="CQ82" i="1"/>
  <c r="CR82" i="1"/>
  <c r="CS82" i="1"/>
  <c r="CM149" i="1"/>
  <c r="CN149" i="1"/>
  <c r="CO149" i="1"/>
  <c r="CP149" i="1"/>
  <c r="CQ149" i="1"/>
  <c r="CR149" i="1"/>
  <c r="CS149" i="1"/>
  <c r="CM318" i="1"/>
  <c r="CN318" i="1"/>
  <c r="CO318" i="1"/>
  <c r="CP318" i="1"/>
  <c r="CQ318" i="1"/>
  <c r="CR318" i="1"/>
  <c r="CS318" i="1"/>
  <c r="CM18" i="1"/>
  <c r="CN18" i="1"/>
  <c r="CO18" i="1"/>
  <c r="CP18" i="1"/>
  <c r="CQ18" i="1"/>
  <c r="CR18" i="1"/>
  <c r="CS18" i="1"/>
  <c r="CM46" i="1"/>
  <c r="CN46" i="1"/>
  <c r="CO46" i="1"/>
  <c r="CP46" i="1"/>
  <c r="CQ46" i="1"/>
  <c r="CR46" i="1"/>
  <c r="CS46" i="1"/>
  <c r="CM47" i="1"/>
  <c r="CN47" i="1"/>
  <c r="CO47" i="1"/>
  <c r="CP47" i="1"/>
  <c r="CQ47" i="1"/>
  <c r="CR47" i="1"/>
  <c r="CS47" i="1"/>
  <c r="CM48" i="1"/>
  <c r="CN48" i="1"/>
  <c r="CO48" i="1"/>
  <c r="CP48" i="1"/>
  <c r="CQ48" i="1"/>
  <c r="CR48" i="1"/>
  <c r="CS48" i="1"/>
  <c r="CM141" i="1"/>
  <c r="CN141" i="1"/>
  <c r="CO141" i="1"/>
  <c r="CP141" i="1"/>
  <c r="CQ141" i="1"/>
  <c r="CR141" i="1"/>
  <c r="CS141" i="1"/>
  <c r="CM182" i="1"/>
  <c r="CN182" i="1"/>
  <c r="CO182" i="1"/>
  <c r="CP182" i="1"/>
  <c r="CQ182" i="1"/>
  <c r="CR182" i="1"/>
  <c r="CS182" i="1"/>
  <c r="CM237" i="1"/>
  <c r="CN237" i="1"/>
  <c r="CO237" i="1"/>
  <c r="CP237" i="1"/>
  <c r="CQ237" i="1"/>
  <c r="CR237" i="1"/>
  <c r="CS237" i="1"/>
  <c r="CM256" i="1"/>
  <c r="CN256" i="1"/>
  <c r="CO256" i="1"/>
  <c r="CP256" i="1"/>
  <c r="CQ256" i="1"/>
  <c r="CR256" i="1"/>
  <c r="CS256" i="1"/>
  <c r="CM288" i="1"/>
  <c r="CN288" i="1"/>
  <c r="CO288" i="1"/>
  <c r="CP288" i="1"/>
  <c r="CQ288" i="1"/>
  <c r="CR288" i="1"/>
  <c r="CS288" i="1"/>
  <c r="CM315" i="1"/>
  <c r="CN315" i="1"/>
  <c r="CO315" i="1"/>
  <c r="CP315" i="1"/>
  <c r="CQ315" i="1"/>
  <c r="CR315" i="1"/>
  <c r="CS315" i="1"/>
  <c r="CM17" i="1"/>
  <c r="CN17" i="1"/>
  <c r="CO17" i="1"/>
  <c r="CP17" i="1"/>
  <c r="CQ17" i="1"/>
  <c r="CR17" i="1"/>
  <c r="CS17" i="1"/>
  <c r="CM192" i="1"/>
  <c r="CN192" i="1"/>
  <c r="CO192" i="1"/>
  <c r="CP192" i="1"/>
  <c r="CQ192" i="1"/>
  <c r="CR192" i="1"/>
  <c r="CS192" i="1"/>
  <c r="CM9" i="1"/>
  <c r="CN9" i="1"/>
  <c r="CO9" i="1"/>
  <c r="CP9" i="1"/>
  <c r="CQ9" i="1"/>
  <c r="CR9" i="1"/>
  <c r="CS9" i="1"/>
  <c r="CM12" i="1"/>
  <c r="CN12" i="1"/>
  <c r="CO12" i="1"/>
  <c r="CP12" i="1"/>
  <c r="CQ12" i="1"/>
  <c r="CR12" i="1"/>
  <c r="CS12" i="1"/>
  <c r="CM280" i="1"/>
  <c r="CN280" i="1"/>
  <c r="CO280" i="1"/>
  <c r="CP280" i="1"/>
  <c r="CQ280" i="1"/>
  <c r="CR280" i="1"/>
  <c r="CS280" i="1"/>
  <c r="CM57" i="1"/>
  <c r="CN57" i="1"/>
  <c r="CO57" i="1"/>
  <c r="CP57" i="1"/>
  <c r="CQ57" i="1"/>
  <c r="CR57" i="1"/>
  <c r="CS57" i="1"/>
  <c r="CM145" i="1"/>
  <c r="CN145" i="1"/>
  <c r="CO145" i="1"/>
  <c r="CP145" i="1"/>
  <c r="CQ145" i="1"/>
  <c r="CR145" i="1"/>
  <c r="CS145" i="1"/>
  <c r="CM273" i="1"/>
  <c r="CN273" i="1"/>
  <c r="CO273" i="1"/>
  <c r="CP273" i="1"/>
  <c r="CQ273" i="1"/>
  <c r="CR273" i="1"/>
  <c r="CS273" i="1"/>
  <c r="CM26" i="1"/>
  <c r="CN26" i="1"/>
  <c r="CO26" i="1"/>
  <c r="CP26" i="1"/>
  <c r="CQ26" i="1"/>
  <c r="CR26" i="1"/>
  <c r="CS26" i="1"/>
  <c r="CM31" i="1"/>
  <c r="CN31" i="1"/>
  <c r="CO31" i="1"/>
  <c r="CP31" i="1"/>
  <c r="CQ31" i="1"/>
  <c r="CR31" i="1"/>
  <c r="CS31" i="1"/>
  <c r="CM66" i="1"/>
  <c r="CN66" i="1"/>
  <c r="CO66" i="1"/>
  <c r="CP66" i="1"/>
  <c r="CQ66" i="1"/>
  <c r="CR66" i="1"/>
  <c r="CS66" i="1"/>
  <c r="CM75" i="1"/>
  <c r="CN75" i="1"/>
  <c r="CO75" i="1"/>
  <c r="CP75" i="1"/>
  <c r="CQ75" i="1"/>
  <c r="CR75" i="1"/>
  <c r="CS75" i="1"/>
  <c r="CM100" i="1"/>
  <c r="CN100" i="1"/>
  <c r="CO100" i="1"/>
  <c r="CP100" i="1"/>
  <c r="CQ100" i="1"/>
  <c r="CR100" i="1"/>
  <c r="CS100" i="1"/>
  <c r="CM61" i="1"/>
  <c r="CN61" i="1"/>
  <c r="CO61" i="1"/>
  <c r="CP61" i="1"/>
  <c r="CQ61" i="1"/>
  <c r="CR61" i="1"/>
  <c r="CS61" i="1"/>
  <c r="CM119" i="1"/>
  <c r="CN119" i="1"/>
  <c r="CO119" i="1"/>
  <c r="CP119" i="1"/>
  <c r="CQ119" i="1"/>
  <c r="CR119" i="1"/>
  <c r="CS119" i="1"/>
  <c r="CM55" i="1"/>
  <c r="CN55" i="1"/>
  <c r="CO55" i="1"/>
  <c r="CP55" i="1"/>
  <c r="CQ55" i="1"/>
  <c r="CR55" i="1"/>
  <c r="CS55" i="1"/>
  <c r="CM127" i="1"/>
  <c r="CN127" i="1"/>
  <c r="CO127" i="1"/>
  <c r="CP127" i="1"/>
  <c r="CQ127" i="1"/>
  <c r="CR127" i="1"/>
  <c r="CS127" i="1"/>
  <c r="CM299" i="1"/>
  <c r="CN299" i="1"/>
  <c r="CO299" i="1"/>
  <c r="CP299" i="1"/>
  <c r="CQ299" i="1"/>
  <c r="CR299" i="1"/>
  <c r="CS299" i="1"/>
  <c r="CM64" i="1"/>
  <c r="CN64" i="1"/>
  <c r="CO64" i="1"/>
  <c r="CP64" i="1"/>
  <c r="CQ64" i="1"/>
  <c r="CR64" i="1"/>
  <c r="CS64" i="1"/>
  <c r="CM278" i="1"/>
  <c r="CN278" i="1"/>
  <c r="CO278" i="1"/>
  <c r="CP278" i="1"/>
  <c r="CQ278" i="1"/>
  <c r="CR278" i="1"/>
  <c r="CS278" i="1"/>
  <c r="CM285" i="1"/>
  <c r="CN285" i="1"/>
  <c r="CO285" i="1"/>
  <c r="CP285" i="1"/>
  <c r="CQ285" i="1"/>
  <c r="CR285" i="1"/>
  <c r="CS285" i="1"/>
  <c r="CM303" i="1"/>
  <c r="CN303" i="1"/>
  <c r="CO303" i="1"/>
  <c r="CP303" i="1"/>
  <c r="CQ303" i="1"/>
  <c r="CR303" i="1"/>
  <c r="CS303" i="1"/>
  <c r="CM124" i="1"/>
  <c r="CN124" i="1"/>
  <c r="CO124" i="1"/>
  <c r="CP124" i="1"/>
  <c r="CQ124" i="1"/>
  <c r="CR124" i="1"/>
  <c r="CS124" i="1"/>
  <c r="CM305" i="1"/>
  <c r="CN305" i="1"/>
  <c r="CO305" i="1"/>
  <c r="CP305" i="1"/>
  <c r="CQ305" i="1"/>
  <c r="CR305" i="1"/>
  <c r="CS305" i="1"/>
  <c r="CM199" i="1"/>
  <c r="CN199" i="1"/>
  <c r="CO199" i="1"/>
  <c r="CP199" i="1"/>
  <c r="CQ199" i="1"/>
  <c r="CR199" i="1"/>
  <c r="CS199" i="1"/>
  <c r="CM28" i="1"/>
  <c r="CN28" i="1"/>
  <c r="CO28" i="1"/>
  <c r="CP28" i="1"/>
  <c r="CQ28" i="1"/>
  <c r="CR28" i="1"/>
  <c r="CS28" i="1"/>
  <c r="CM86" i="1"/>
  <c r="CN86" i="1"/>
  <c r="CO86" i="1"/>
  <c r="CP86" i="1"/>
  <c r="CQ86" i="1"/>
  <c r="CR86" i="1"/>
  <c r="CS86" i="1"/>
  <c r="CM144" i="1"/>
  <c r="CN144" i="1"/>
  <c r="CO144" i="1"/>
  <c r="CP144" i="1"/>
  <c r="CQ144" i="1"/>
  <c r="CR144" i="1"/>
  <c r="CS144" i="1"/>
  <c r="CM210" i="1"/>
  <c r="CN210" i="1"/>
  <c r="CO210" i="1"/>
  <c r="CP210" i="1"/>
  <c r="CQ210" i="1"/>
  <c r="CR210" i="1"/>
  <c r="CS210" i="1"/>
  <c r="CM6" i="1"/>
  <c r="CN6" i="1"/>
  <c r="CO6" i="1"/>
  <c r="CP6" i="1"/>
  <c r="CQ6" i="1"/>
  <c r="CR6" i="1"/>
  <c r="CS6" i="1"/>
  <c r="CM204" i="1"/>
  <c r="CN204" i="1"/>
  <c r="CO204" i="1"/>
  <c r="CP204" i="1"/>
  <c r="CQ204" i="1"/>
  <c r="CR204" i="1"/>
  <c r="CS204" i="1"/>
  <c r="CM292" i="1"/>
  <c r="CN292" i="1"/>
  <c r="CO292" i="1"/>
  <c r="CP292" i="1"/>
  <c r="CQ292" i="1"/>
  <c r="CR292" i="1"/>
  <c r="CS292" i="1"/>
  <c r="CM272" i="1"/>
  <c r="CN272" i="1"/>
  <c r="CO272" i="1"/>
  <c r="CP272" i="1"/>
  <c r="CQ272" i="1"/>
  <c r="CR272" i="1"/>
  <c r="CS272" i="1"/>
  <c r="CM290" i="1"/>
  <c r="CN290" i="1"/>
  <c r="CO290" i="1"/>
  <c r="CP290" i="1"/>
  <c r="CQ290" i="1"/>
  <c r="CR290" i="1"/>
  <c r="CS290" i="1"/>
  <c r="CM99" i="1"/>
  <c r="CN99" i="1"/>
  <c r="CO99" i="1"/>
  <c r="CP99" i="1"/>
  <c r="CQ99" i="1"/>
  <c r="CR99" i="1"/>
  <c r="CS99" i="1"/>
  <c r="CM174" i="1"/>
  <c r="CN174" i="1"/>
  <c r="CO174" i="1"/>
  <c r="CP174" i="1"/>
  <c r="CQ174" i="1"/>
  <c r="CR174" i="1"/>
  <c r="CS174" i="1"/>
  <c r="CM242" i="1"/>
  <c r="CN242" i="1"/>
  <c r="CO242" i="1"/>
  <c r="CP242" i="1"/>
  <c r="CQ242" i="1"/>
  <c r="CR242" i="1"/>
  <c r="CS242" i="1"/>
  <c r="CM304" i="1"/>
  <c r="CN304" i="1"/>
  <c r="CO304" i="1"/>
  <c r="CP304" i="1"/>
  <c r="CQ304" i="1"/>
  <c r="CR304" i="1"/>
  <c r="CS304" i="1"/>
  <c r="CM20" i="1"/>
  <c r="CN20" i="1"/>
  <c r="CO20" i="1"/>
  <c r="CP20" i="1"/>
  <c r="CQ20" i="1"/>
  <c r="CR20" i="1"/>
  <c r="CS20" i="1"/>
  <c r="CM95" i="1"/>
  <c r="CN95" i="1"/>
  <c r="CO95" i="1"/>
  <c r="CP95" i="1"/>
  <c r="CQ95" i="1"/>
  <c r="CR95" i="1"/>
  <c r="CS95" i="1"/>
  <c r="CM97" i="1"/>
  <c r="CN97" i="1"/>
  <c r="CO97" i="1"/>
  <c r="CP97" i="1"/>
  <c r="CQ97" i="1"/>
  <c r="CR97" i="1"/>
  <c r="CS97" i="1"/>
  <c r="CM79" i="1"/>
  <c r="CN79" i="1"/>
  <c r="CO79" i="1"/>
  <c r="CP79" i="1"/>
  <c r="CQ79" i="1"/>
  <c r="CR79" i="1"/>
  <c r="CS79" i="1"/>
  <c r="CM54" i="1"/>
  <c r="CN54" i="1"/>
  <c r="CO54" i="1"/>
  <c r="CP54" i="1"/>
  <c r="CQ54" i="1"/>
  <c r="CR54" i="1"/>
  <c r="CS54" i="1"/>
  <c r="CM60" i="1"/>
  <c r="CN60" i="1"/>
  <c r="CO60" i="1"/>
  <c r="CP60" i="1"/>
  <c r="CQ60" i="1"/>
  <c r="CR60" i="1"/>
  <c r="CS60" i="1"/>
  <c r="CM217" i="1"/>
  <c r="CN217" i="1"/>
  <c r="CO217" i="1"/>
  <c r="CP217" i="1"/>
  <c r="CQ217" i="1"/>
  <c r="CR217" i="1"/>
  <c r="CS217" i="1"/>
  <c r="CM260" i="1"/>
  <c r="CN260" i="1"/>
  <c r="CO260" i="1"/>
  <c r="CP260" i="1"/>
  <c r="CQ260" i="1"/>
  <c r="CR260" i="1"/>
  <c r="CS260" i="1"/>
  <c r="CM14" i="1"/>
  <c r="CN14" i="1"/>
  <c r="CO14" i="1"/>
  <c r="CP14" i="1"/>
  <c r="CQ14" i="1"/>
  <c r="CR14" i="1"/>
  <c r="CS14" i="1"/>
  <c r="CM227" i="1"/>
  <c r="CN227" i="1"/>
  <c r="CO227" i="1"/>
  <c r="CP227" i="1"/>
  <c r="CQ227" i="1"/>
  <c r="CR227" i="1"/>
  <c r="CS227" i="1"/>
  <c r="CM3" i="1"/>
  <c r="CN3" i="1"/>
  <c r="CO3" i="1"/>
  <c r="CP3" i="1"/>
  <c r="CQ3" i="1"/>
  <c r="CR3" i="1"/>
  <c r="CS3" i="1"/>
  <c r="CM219" i="1"/>
  <c r="CN219" i="1"/>
  <c r="CO219" i="1"/>
  <c r="CP219" i="1"/>
  <c r="CQ219" i="1"/>
  <c r="CR219" i="1"/>
  <c r="CS219" i="1"/>
  <c r="CM153" i="1"/>
  <c r="CN153" i="1"/>
  <c r="CO153" i="1"/>
  <c r="CP153" i="1"/>
  <c r="CQ153" i="1"/>
  <c r="CR153" i="1"/>
  <c r="CS153" i="1"/>
  <c r="CM167" i="1"/>
  <c r="CN167" i="1"/>
  <c r="CO167" i="1"/>
  <c r="CP167" i="1"/>
  <c r="CQ167" i="1"/>
  <c r="CR167" i="1"/>
  <c r="CS167" i="1"/>
  <c r="CM255" i="1"/>
  <c r="CN255" i="1"/>
  <c r="CO255" i="1"/>
  <c r="CP255" i="1"/>
  <c r="CQ255" i="1"/>
  <c r="CR255" i="1"/>
  <c r="CS255" i="1"/>
  <c r="CM300" i="1"/>
  <c r="CN300" i="1"/>
  <c r="CO300" i="1"/>
  <c r="CP300" i="1"/>
  <c r="CQ300" i="1"/>
  <c r="CR300" i="1"/>
  <c r="CS300" i="1"/>
  <c r="CM328" i="1"/>
  <c r="CN328" i="1"/>
  <c r="CO328" i="1"/>
  <c r="CP328" i="1"/>
  <c r="CQ328" i="1"/>
  <c r="CR328" i="1"/>
  <c r="CS328" i="1"/>
  <c r="CM15" i="1"/>
  <c r="CN15" i="1"/>
  <c r="CO15" i="1"/>
  <c r="CP15" i="1"/>
  <c r="CQ15" i="1"/>
  <c r="CR15" i="1"/>
  <c r="CS15" i="1"/>
  <c r="CM116" i="1"/>
  <c r="CN116" i="1"/>
  <c r="CO116" i="1"/>
  <c r="CP116" i="1"/>
  <c r="CQ116" i="1"/>
  <c r="CR116" i="1"/>
  <c r="CS116" i="1"/>
  <c r="CM247" i="1"/>
  <c r="CN247" i="1"/>
  <c r="CO247" i="1"/>
  <c r="CP247" i="1"/>
  <c r="CQ247" i="1"/>
  <c r="CR247" i="1"/>
  <c r="CS247" i="1"/>
  <c r="CM262" i="1"/>
  <c r="CN262" i="1"/>
  <c r="CO262" i="1"/>
  <c r="CP262" i="1"/>
  <c r="CQ262" i="1"/>
  <c r="CR262" i="1"/>
  <c r="CS262" i="1"/>
  <c r="CM81" i="1"/>
  <c r="CN81" i="1"/>
  <c r="CO81" i="1"/>
  <c r="CP81" i="1"/>
  <c r="CQ81" i="1"/>
  <c r="CR81" i="1"/>
  <c r="CS81" i="1"/>
  <c r="CM156" i="1"/>
  <c r="CN156" i="1"/>
  <c r="CO156" i="1"/>
  <c r="CP156" i="1"/>
  <c r="CQ156" i="1"/>
  <c r="CR156" i="1"/>
  <c r="CS156" i="1"/>
  <c r="CM194" i="1"/>
  <c r="CN194" i="1"/>
  <c r="CO194" i="1"/>
  <c r="CP194" i="1"/>
  <c r="CQ194" i="1"/>
  <c r="CR194" i="1"/>
  <c r="CS194" i="1"/>
  <c r="CM226" i="1"/>
  <c r="CN226" i="1"/>
  <c r="CO226" i="1"/>
  <c r="CP226" i="1"/>
  <c r="CQ226" i="1"/>
  <c r="CR226" i="1"/>
  <c r="CS226" i="1"/>
  <c r="CM330" i="1"/>
  <c r="CN330" i="1"/>
  <c r="CO330" i="1"/>
  <c r="CP330" i="1"/>
  <c r="CQ330" i="1"/>
  <c r="CR330" i="1"/>
  <c r="CS330" i="1"/>
  <c r="CM73" i="1"/>
  <c r="CN73" i="1"/>
  <c r="CO73" i="1"/>
  <c r="CP73" i="1"/>
  <c r="CQ73" i="1"/>
  <c r="CR73" i="1"/>
  <c r="CS73" i="1"/>
  <c r="CM157" i="1"/>
  <c r="CN157" i="1"/>
  <c r="CO157" i="1"/>
  <c r="CP157" i="1"/>
  <c r="CQ157" i="1"/>
  <c r="CR157" i="1"/>
  <c r="CS157" i="1"/>
  <c r="CM244" i="1"/>
  <c r="CN244" i="1"/>
  <c r="CO244" i="1"/>
  <c r="CP244" i="1"/>
  <c r="CQ244" i="1"/>
  <c r="CR244" i="1"/>
  <c r="CS244" i="1"/>
  <c r="CM225" i="1"/>
  <c r="CN225" i="1"/>
  <c r="CO225" i="1"/>
  <c r="CP225" i="1"/>
  <c r="CQ225" i="1"/>
  <c r="CR225" i="1"/>
  <c r="CS225" i="1"/>
  <c r="CM51" i="1"/>
  <c r="CN51" i="1"/>
  <c r="CO51" i="1"/>
  <c r="CP51" i="1"/>
  <c r="CQ51" i="1"/>
  <c r="CR51" i="1"/>
  <c r="CS51" i="1"/>
  <c r="CM137" i="1"/>
  <c r="CN137" i="1"/>
  <c r="CO137" i="1"/>
  <c r="CP137" i="1"/>
  <c r="CQ137" i="1"/>
  <c r="CR137" i="1"/>
  <c r="CS137" i="1"/>
  <c r="CM146" i="1"/>
  <c r="CN146" i="1"/>
  <c r="CO146" i="1"/>
  <c r="CP146" i="1"/>
  <c r="CQ146" i="1"/>
  <c r="CR146" i="1"/>
  <c r="CS146" i="1"/>
  <c r="CM263" i="1"/>
  <c r="CN263" i="1"/>
  <c r="CO263" i="1"/>
  <c r="CP263" i="1"/>
  <c r="CQ263" i="1"/>
  <c r="CR263" i="1"/>
  <c r="CS263" i="1"/>
  <c r="CM287" i="1"/>
  <c r="CN287" i="1"/>
  <c r="CO287" i="1"/>
  <c r="CP287" i="1"/>
  <c r="CQ287" i="1"/>
  <c r="CR287" i="1"/>
  <c r="CS287" i="1"/>
  <c r="CM128" i="1"/>
  <c r="CN128" i="1"/>
  <c r="CO128" i="1"/>
  <c r="CP128" i="1"/>
  <c r="CQ128" i="1"/>
  <c r="CR128" i="1"/>
  <c r="CS128" i="1"/>
  <c r="CM258" i="1"/>
  <c r="CN258" i="1"/>
  <c r="CO258" i="1"/>
  <c r="CP258" i="1"/>
  <c r="CQ258" i="1"/>
  <c r="CR258" i="1"/>
  <c r="CS258" i="1"/>
  <c r="CM186" i="1"/>
  <c r="CN186" i="1"/>
  <c r="CO186" i="1"/>
  <c r="CP186" i="1"/>
  <c r="CQ186" i="1"/>
  <c r="CR186" i="1"/>
  <c r="CS186" i="1"/>
  <c r="CM317" i="1"/>
  <c r="CN317" i="1"/>
  <c r="CO317" i="1"/>
  <c r="CP317" i="1"/>
  <c r="CQ317" i="1"/>
  <c r="CR317" i="1"/>
  <c r="CS317" i="1"/>
  <c r="CM50" i="1"/>
  <c r="CN50" i="1"/>
  <c r="CO50" i="1"/>
  <c r="CP50" i="1"/>
  <c r="CQ50" i="1"/>
  <c r="CR50" i="1"/>
  <c r="CS50" i="1"/>
  <c r="CM80" i="1"/>
  <c r="CN80" i="1"/>
  <c r="CO80" i="1"/>
  <c r="CP80" i="1"/>
  <c r="CQ80" i="1"/>
  <c r="CR80" i="1"/>
  <c r="CS80" i="1"/>
  <c r="CM96" i="1"/>
  <c r="CN96" i="1"/>
  <c r="CO96" i="1"/>
  <c r="CP96" i="1"/>
  <c r="CQ96" i="1"/>
  <c r="CR96" i="1"/>
  <c r="CS96" i="1"/>
  <c r="CM196" i="1"/>
  <c r="CN196" i="1"/>
  <c r="CO196" i="1"/>
  <c r="CP196" i="1"/>
  <c r="CQ196" i="1"/>
  <c r="CR196" i="1"/>
  <c r="CS196" i="1"/>
  <c r="CM203" i="1"/>
  <c r="CN203" i="1"/>
  <c r="CO203" i="1"/>
  <c r="CP203" i="1"/>
  <c r="CQ203" i="1"/>
  <c r="CR203" i="1"/>
  <c r="CS203" i="1"/>
  <c r="CM129" i="1"/>
  <c r="CN129" i="1"/>
  <c r="CO129" i="1"/>
  <c r="CP129" i="1"/>
  <c r="CQ129" i="1"/>
  <c r="CR129" i="1"/>
  <c r="CS129" i="1"/>
  <c r="CM177" i="1"/>
  <c r="CN177" i="1"/>
  <c r="CO177" i="1"/>
  <c r="CP177" i="1"/>
  <c r="CQ177" i="1"/>
  <c r="CR177" i="1"/>
  <c r="CS177" i="1"/>
  <c r="CM193" i="1"/>
  <c r="CN193" i="1"/>
  <c r="CO193" i="1"/>
  <c r="CP193" i="1"/>
  <c r="CQ193" i="1"/>
  <c r="CR193" i="1"/>
  <c r="CS193" i="1"/>
  <c r="CM206" i="1"/>
  <c r="CN206" i="1"/>
  <c r="CO206" i="1"/>
  <c r="CP206" i="1"/>
  <c r="CQ206" i="1"/>
  <c r="CR206" i="1"/>
  <c r="CS206" i="1"/>
  <c r="CM220" i="1"/>
  <c r="CN220" i="1"/>
  <c r="CO220" i="1"/>
  <c r="CP220" i="1"/>
  <c r="CQ220" i="1"/>
  <c r="CR220" i="1"/>
  <c r="CS220" i="1"/>
  <c r="CM130" i="1"/>
  <c r="CN130" i="1"/>
  <c r="CO130" i="1"/>
  <c r="CP130" i="1"/>
  <c r="CQ130" i="1"/>
  <c r="CR130" i="1"/>
  <c r="CS130" i="1"/>
  <c r="CM243" i="1"/>
  <c r="CN243" i="1"/>
  <c r="CO243" i="1"/>
  <c r="CP243" i="1"/>
  <c r="CQ243" i="1"/>
  <c r="CR243" i="1"/>
  <c r="CS243" i="1"/>
  <c r="CM5" i="1"/>
  <c r="CN5" i="1"/>
  <c r="CO5" i="1"/>
  <c r="CP5" i="1"/>
  <c r="CQ5" i="1"/>
  <c r="CR5" i="1"/>
  <c r="CS5" i="1"/>
  <c r="CM85" i="1"/>
  <c r="CN85" i="1"/>
  <c r="CO85" i="1"/>
  <c r="CP85" i="1"/>
  <c r="CQ85" i="1"/>
  <c r="CR85" i="1"/>
  <c r="CS85" i="1"/>
  <c r="CM90" i="1"/>
  <c r="CN90" i="1"/>
  <c r="CO90" i="1"/>
  <c r="CP90" i="1"/>
  <c r="CQ90" i="1"/>
  <c r="CR90" i="1"/>
  <c r="CS90" i="1"/>
  <c r="CM307" i="1"/>
  <c r="CN307" i="1"/>
  <c r="CO307" i="1"/>
  <c r="CP307" i="1"/>
  <c r="CQ307" i="1"/>
  <c r="CR307" i="1"/>
  <c r="CS307" i="1"/>
  <c r="CM42" i="1"/>
  <c r="CN42" i="1"/>
  <c r="CO42" i="1"/>
  <c r="CP42" i="1"/>
  <c r="CQ42" i="1"/>
  <c r="CR42" i="1"/>
  <c r="CS42" i="1"/>
  <c r="CM67" i="1"/>
  <c r="CN67" i="1"/>
  <c r="CO67" i="1"/>
  <c r="CP67" i="1"/>
  <c r="CQ67" i="1"/>
  <c r="CR67" i="1"/>
  <c r="CS67" i="1"/>
  <c r="CM283" i="1"/>
  <c r="CN283" i="1"/>
  <c r="CO283" i="1"/>
  <c r="CP283" i="1"/>
  <c r="CQ283" i="1"/>
  <c r="CR283" i="1"/>
  <c r="CS283" i="1"/>
  <c r="CM202" i="1"/>
  <c r="CN202" i="1"/>
  <c r="CO202" i="1"/>
  <c r="CP202" i="1"/>
  <c r="CQ202" i="1"/>
  <c r="CR202" i="1"/>
  <c r="CS202" i="1"/>
  <c r="CM248" i="1"/>
  <c r="CN248" i="1"/>
  <c r="CO248" i="1"/>
  <c r="CP248" i="1"/>
  <c r="CQ248" i="1"/>
  <c r="CR248" i="1"/>
  <c r="CS248" i="1"/>
  <c r="CM254" i="1"/>
  <c r="CN254" i="1"/>
  <c r="CO254" i="1"/>
  <c r="CP254" i="1"/>
  <c r="CQ254" i="1"/>
  <c r="CR254" i="1"/>
  <c r="CS254" i="1"/>
  <c r="CM13" i="1"/>
  <c r="CN13" i="1"/>
  <c r="CO13" i="1"/>
  <c r="CP13" i="1"/>
  <c r="CQ13" i="1"/>
  <c r="CR13" i="1"/>
  <c r="CS13" i="1"/>
  <c r="CM106" i="1"/>
  <c r="CN106" i="1"/>
  <c r="CO106" i="1"/>
  <c r="CP106" i="1"/>
  <c r="CQ106" i="1"/>
  <c r="CR106" i="1"/>
  <c r="CS106" i="1"/>
  <c r="CM43" i="1"/>
  <c r="CN43" i="1"/>
  <c r="CO43" i="1"/>
  <c r="CP43" i="1"/>
  <c r="CQ43" i="1"/>
  <c r="CR43" i="1"/>
  <c r="CS43" i="1"/>
  <c r="CM155" i="1"/>
  <c r="CN155" i="1"/>
  <c r="CO155" i="1"/>
  <c r="CP155" i="1"/>
  <c r="CQ155" i="1"/>
  <c r="CR155" i="1"/>
  <c r="CS155" i="1"/>
  <c r="CM218" i="1"/>
  <c r="CN218" i="1"/>
  <c r="CO218" i="1"/>
  <c r="CP218" i="1"/>
  <c r="CQ218" i="1"/>
  <c r="CR218" i="1"/>
  <c r="CS218" i="1"/>
  <c r="CM271" i="1"/>
  <c r="CN271" i="1"/>
  <c r="CO271" i="1"/>
  <c r="CP271" i="1"/>
  <c r="CQ271" i="1"/>
  <c r="CR271" i="1"/>
  <c r="CS271" i="1"/>
  <c r="CM168" i="1"/>
  <c r="CN168" i="1"/>
  <c r="CO168" i="1"/>
  <c r="CP168" i="1"/>
  <c r="CQ168" i="1"/>
  <c r="CR168" i="1"/>
  <c r="CS168" i="1"/>
  <c r="CM169" i="1"/>
  <c r="CN169" i="1"/>
  <c r="CO169" i="1"/>
  <c r="CP169" i="1"/>
  <c r="CQ169" i="1"/>
  <c r="CR169" i="1"/>
  <c r="CS169" i="1"/>
  <c r="CM102" i="1"/>
  <c r="CN102" i="1"/>
  <c r="CO102" i="1"/>
  <c r="CP102" i="1"/>
  <c r="CQ102" i="1"/>
  <c r="CR102" i="1"/>
  <c r="CS102" i="1"/>
  <c r="CM286" i="1"/>
  <c r="CN286" i="1"/>
  <c r="CO286" i="1"/>
  <c r="CP286" i="1"/>
  <c r="CQ286" i="1"/>
  <c r="CR286" i="1"/>
  <c r="CS286" i="1"/>
  <c r="CM107" i="1"/>
  <c r="CN107" i="1"/>
  <c r="CO107" i="1"/>
  <c r="CP107" i="1"/>
  <c r="CQ107" i="1"/>
  <c r="CR107" i="1"/>
  <c r="CS107" i="1"/>
  <c r="CM209" i="1"/>
  <c r="CN209" i="1"/>
  <c r="CO209" i="1"/>
  <c r="CP209" i="1"/>
  <c r="CQ209" i="1"/>
  <c r="CR209" i="1"/>
  <c r="CS209" i="1"/>
  <c r="CM140" i="1"/>
  <c r="CN140" i="1"/>
  <c r="CO140" i="1"/>
  <c r="CP140" i="1"/>
  <c r="CQ140" i="1"/>
  <c r="CR140" i="1"/>
  <c r="CS140" i="1"/>
  <c r="CM297" i="1"/>
  <c r="CN297" i="1"/>
  <c r="CO297" i="1"/>
  <c r="CP297" i="1"/>
  <c r="CQ297" i="1"/>
  <c r="CR297" i="1"/>
  <c r="CS297" i="1"/>
  <c r="CM326" i="1"/>
  <c r="CN326" i="1"/>
  <c r="CO326" i="1"/>
  <c r="CP326" i="1"/>
  <c r="CQ326" i="1"/>
  <c r="CR326" i="1"/>
  <c r="CS326" i="1"/>
  <c r="CM56" i="1"/>
  <c r="CN56" i="1"/>
  <c r="CO56" i="1"/>
  <c r="CP56" i="1"/>
  <c r="CQ56" i="1"/>
  <c r="CR56" i="1"/>
  <c r="CS56" i="1"/>
  <c r="CM180" i="1"/>
  <c r="CN180" i="1"/>
  <c r="CO180" i="1"/>
  <c r="CP180" i="1"/>
  <c r="CQ180" i="1"/>
  <c r="CR180" i="1"/>
  <c r="CS180" i="1"/>
  <c r="CM246" i="1"/>
  <c r="CN246" i="1"/>
  <c r="CO246" i="1"/>
  <c r="CP246" i="1"/>
  <c r="CQ246" i="1"/>
  <c r="CR246" i="1"/>
  <c r="CS246" i="1"/>
  <c r="CM252" i="1"/>
  <c r="CN252" i="1"/>
  <c r="CO252" i="1"/>
  <c r="CP252" i="1"/>
  <c r="CQ252" i="1"/>
  <c r="CR252" i="1"/>
  <c r="CS252" i="1"/>
  <c r="CM302" i="1"/>
  <c r="CN302" i="1"/>
  <c r="CO302" i="1"/>
  <c r="CP302" i="1"/>
  <c r="CQ302" i="1"/>
  <c r="CR302" i="1"/>
  <c r="CS302" i="1"/>
  <c r="CM38" i="1"/>
  <c r="CN38" i="1"/>
  <c r="CO38" i="1"/>
  <c r="CP38" i="1"/>
  <c r="CQ38" i="1"/>
  <c r="CR38" i="1"/>
  <c r="CS38" i="1"/>
  <c r="CM65" i="1"/>
  <c r="CN65" i="1"/>
  <c r="CO65" i="1"/>
  <c r="CP65" i="1"/>
  <c r="CQ65" i="1"/>
  <c r="CR65" i="1"/>
  <c r="CS65" i="1"/>
  <c r="CM215" i="1"/>
  <c r="CN215" i="1"/>
  <c r="CO215" i="1"/>
  <c r="CP215" i="1"/>
  <c r="CQ215" i="1"/>
  <c r="CR215" i="1"/>
  <c r="CS215" i="1"/>
  <c r="CM216" i="1"/>
  <c r="CN216" i="1"/>
  <c r="CO216" i="1"/>
  <c r="CP216" i="1"/>
  <c r="CQ216" i="1"/>
  <c r="CR216" i="1"/>
  <c r="CS216" i="1"/>
  <c r="CM251" i="1"/>
  <c r="CN251" i="1"/>
  <c r="CO251" i="1"/>
  <c r="CP251" i="1"/>
  <c r="CQ251" i="1"/>
  <c r="CR251" i="1"/>
  <c r="CS251" i="1"/>
  <c r="CM231" i="1"/>
  <c r="CN231" i="1"/>
  <c r="CO231" i="1"/>
  <c r="CP231" i="1"/>
  <c r="CQ231" i="1"/>
  <c r="CR231" i="1"/>
  <c r="CS231" i="1"/>
  <c r="CM323" i="1"/>
  <c r="CN323" i="1"/>
  <c r="CO323" i="1"/>
  <c r="CP323" i="1"/>
  <c r="CQ323" i="1"/>
  <c r="CR323" i="1"/>
  <c r="CS323" i="1"/>
  <c r="CM134" i="1"/>
  <c r="CN134" i="1"/>
  <c r="CO134" i="1"/>
  <c r="CP134" i="1"/>
  <c r="CQ134" i="1"/>
  <c r="CR134" i="1"/>
  <c r="CS134" i="1"/>
  <c r="CM143" i="1"/>
  <c r="CN143" i="1"/>
  <c r="CO143" i="1"/>
  <c r="CP143" i="1"/>
  <c r="CQ143" i="1"/>
  <c r="CR143" i="1"/>
  <c r="CS143" i="1"/>
  <c r="CM27" i="1"/>
  <c r="CN27" i="1"/>
  <c r="CO27" i="1"/>
  <c r="CP27" i="1"/>
  <c r="CQ27" i="1"/>
  <c r="CR27" i="1"/>
  <c r="CS27" i="1"/>
  <c r="CM74" i="1"/>
  <c r="CN74" i="1"/>
  <c r="CO74" i="1"/>
  <c r="CP74" i="1"/>
  <c r="CQ74" i="1"/>
  <c r="CR74" i="1"/>
  <c r="CS74" i="1"/>
  <c r="CM113" i="1"/>
  <c r="CN113" i="1"/>
  <c r="CO113" i="1"/>
  <c r="CP113" i="1"/>
  <c r="CQ113" i="1"/>
  <c r="CR113" i="1"/>
  <c r="CS113" i="1"/>
  <c r="CM190" i="1"/>
  <c r="CN190" i="1"/>
  <c r="CO190" i="1"/>
  <c r="CP190" i="1"/>
  <c r="CQ190" i="1"/>
  <c r="CR190" i="1"/>
  <c r="CS190" i="1"/>
  <c r="CM35" i="1"/>
  <c r="CN35" i="1"/>
  <c r="CO35" i="1"/>
  <c r="CP35" i="1"/>
  <c r="CQ35" i="1"/>
  <c r="CR35" i="1"/>
  <c r="CS35" i="1"/>
  <c r="CM21" i="1"/>
  <c r="CN21" i="1"/>
  <c r="CO21" i="1"/>
  <c r="CP21" i="1"/>
  <c r="CQ21" i="1"/>
  <c r="CR21" i="1"/>
  <c r="CS21" i="1"/>
  <c r="CM122" i="1"/>
  <c r="CN122" i="1"/>
  <c r="CO122" i="1"/>
  <c r="CP122" i="1"/>
  <c r="CQ122" i="1"/>
  <c r="CR122" i="1"/>
  <c r="CS122" i="1"/>
  <c r="CM291" i="1"/>
  <c r="CN291" i="1"/>
  <c r="CO291" i="1"/>
  <c r="CP291" i="1"/>
  <c r="CQ291" i="1"/>
  <c r="CR291" i="1"/>
  <c r="CS291" i="1"/>
  <c r="CM211" i="1"/>
  <c r="CN211" i="1"/>
  <c r="CO211" i="1"/>
  <c r="CP211" i="1"/>
  <c r="CQ211" i="1"/>
  <c r="CR211" i="1"/>
  <c r="CS211" i="1"/>
  <c r="CM200" i="1"/>
  <c r="CN200" i="1"/>
  <c r="CO200" i="1"/>
  <c r="CP200" i="1"/>
  <c r="CQ200" i="1"/>
  <c r="CR200" i="1"/>
  <c r="CS200" i="1"/>
  <c r="CM232" i="1"/>
  <c r="CN232" i="1"/>
  <c r="CO232" i="1"/>
  <c r="CP232" i="1"/>
  <c r="CQ232" i="1"/>
  <c r="CR232" i="1"/>
  <c r="CS232" i="1"/>
  <c r="CM233" i="1"/>
  <c r="CN233" i="1"/>
  <c r="CO233" i="1"/>
  <c r="CP233" i="1"/>
  <c r="CQ233" i="1"/>
  <c r="CR233" i="1"/>
  <c r="CS233" i="1"/>
  <c r="CM310" i="1"/>
  <c r="CN310" i="1"/>
  <c r="CO310" i="1"/>
  <c r="CP310" i="1"/>
  <c r="CQ310" i="1"/>
  <c r="CR310" i="1"/>
  <c r="CS310" i="1"/>
  <c r="CM316" i="1"/>
  <c r="CN316" i="1"/>
  <c r="CO316" i="1"/>
  <c r="CP316" i="1"/>
  <c r="CQ316" i="1"/>
  <c r="CR316" i="1"/>
  <c r="CS316" i="1"/>
  <c r="CM36" i="1"/>
  <c r="CN36" i="1"/>
  <c r="CO36" i="1"/>
  <c r="CP36" i="1"/>
  <c r="CQ36" i="1"/>
  <c r="CR36" i="1"/>
  <c r="CS36" i="1"/>
  <c r="CM39" i="1"/>
  <c r="CN39" i="1"/>
  <c r="CO39" i="1"/>
  <c r="CP39" i="1"/>
  <c r="CQ39" i="1"/>
  <c r="CR39" i="1"/>
  <c r="CS39" i="1"/>
  <c r="CM224" i="1"/>
  <c r="CN224" i="1"/>
  <c r="CO224" i="1"/>
  <c r="CP224" i="1"/>
  <c r="CQ224" i="1"/>
  <c r="CR224" i="1"/>
  <c r="CS224" i="1"/>
  <c r="CM230" i="1"/>
  <c r="CN230" i="1"/>
  <c r="CO230" i="1"/>
  <c r="CP230" i="1"/>
  <c r="CQ230" i="1"/>
  <c r="CR230" i="1"/>
  <c r="CS230" i="1"/>
  <c r="CM275" i="1"/>
  <c r="CN275" i="1"/>
  <c r="CO275" i="1"/>
  <c r="CP275" i="1"/>
  <c r="CQ275" i="1"/>
  <c r="CR275" i="1"/>
  <c r="CS275" i="1"/>
  <c r="CM10" i="1"/>
  <c r="CN10" i="1"/>
  <c r="CO10" i="1"/>
  <c r="CP10" i="1"/>
  <c r="CQ10" i="1"/>
  <c r="CR10" i="1"/>
  <c r="CS10" i="1"/>
  <c r="CM53" i="1"/>
  <c r="CN53" i="1"/>
  <c r="CO53" i="1"/>
  <c r="CP53" i="1"/>
  <c r="CQ53" i="1"/>
  <c r="CR53" i="1"/>
  <c r="CS53" i="1"/>
  <c r="CM154" i="1"/>
  <c r="CN154" i="1"/>
  <c r="CO154" i="1"/>
  <c r="CP154" i="1"/>
  <c r="CQ154" i="1"/>
  <c r="CR154" i="1"/>
  <c r="CS154" i="1"/>
  <c r="CM160" i="1"/>
  <c r="CN160" i="1"/>
  <c r="CO160" i="1"/>
  <c r="CP160" i="1"/>
  <c r="CQ160" i="1"/>
  <c r="CR160" i="1"/>
  <c r="CS160" i="1"/>
  <c r="CM198" i="1"/>
  <c r="CN198" i="1"/>
  <c r="CO198" i="1"/>
  <c r="CP198" i="1"/>
  <c r="CQ198" i="1"/>
  <c r="CR198" i="1"/>
  <c r="CS198" i="1"/>
  <c r="CM214" i="1"/>
  <c r="CN214" i="1"/>
  <c r="CO214" i="1"/>
  <c r="CP214" i="1"/>
  <c r="CQ214" i="1"/>
  <c r="CR214" i="1"/>
  <c r="CS214" i="1"/>
  <c r="CM264" i="1"/>
  <c r="CN264" i="1"/>
  <c r="CO264" i="1"/>
  <c r="CP264" i="1"/>
  <c r="CQ264" i="1"/>
  <c r="CR264" i="1"/>
  <c r="CS264" i="1"/>
  <c r="CM274" i="1"/>
  <c r="CN274" i="1"/>
  <c r="CO274" i="1"/>
  <c r="CP274" i="1"/>
  <c r="CQ274" i="1"/>
  <c r="CR274" i="1"/>
  <c r="CS274" i="1"/>
  <c r="CM308" i="1"/>
  <c r="CN308" i="1"/>
  <c r="CO308" i="1"/>
  <c r="CP308" i="1"/>
  <c r="CQ308" i="1"/>
  <c r="CR308" i="1"/>
  <c r="CS308" i="1"/>
  <c r="CM32" i="1"/>
  <c r="CN32" i="1"/>
  <c r="CO32" i="1"/>
  <c r="CP32" i="1"/>
  <c r="CQ32" i="1"/>
  <c r="CR32" i="1"/>
  <c r="CS32" i="1"/>
  <c r="CM94" i="1"/>
  <c r="CN94" i="1"/>
  <c r="CO94" i="1"/>
  <c r="CP94" i="1"/>
  <c r="CQ94" i="1"/>
  <c r="CR94" i="1"/>
  <c r="CS94" i="1"/>
  <c r="CM108" i="1"/>
  <c r="CN108" i="1"/>
  <c r="CO108" i="1"/>
  <c r="CP108" i="1"/>
  <c r="CQ108" i="1"/>
  <c r="CR108" i="1"/>
  <c r="CS108" i="1"/>
  <c r="CM114" i="1"/>
  <c r="CN114" i="1"/>
  <c r="CO114" i="1"/>
  <c r="CP114" i="1"/>
  <c r="CQ114" i="1"/>
  <c r="CR114" i="1"/>
  <c r="CS114" i="1"/>
  <c r="CM126" i="1"/>
  <c r="CN126" i="1"/>
  <c r="CO126" i="1"/>
  <c r="CP126" i="1"/>
  <c r="CQ126" i="1"/>
  <c r="CR126" i="1"/>
  <c r="CS126" i="1"/>
  <c r="CM185" i="1"/>
  <c r="CN185" i="1"/>
  <c r="CO185" i="1"/>
  <c r="CP185" i="1"/>
  <c r="CQ185" i="1"/>
  <c r="CR185" i="1"/>
  <c r="CS185" i="1"/>
  <c r="CM229" i="1"/>
  <c r="CN229" i="1"/>
  <c r="CO229" i="1"/>
  <c r="CP229" i="1"/>
  <c r="CQ229" i="1"/>
  <c r="CR229" i="1"/>
  <c r="CS229" i="1"/>
  <c r="CM253" i="1"/>
  <c r="CN253" i="1"/>
  <c r="CO253" i="1"/>
  <c r="CP253" i="1"/>
  <c r="CQ253" i="1"/>
  <c r="CR253" i="1"/>
  <c r="CS253" i="1"/>
  <c r="CM314" i="1"/>
  <c r="CN314" i="1"/>
  <c r="CO314" i="1"/>
  <c r="CP314" i="1"/>
  <c r="CQ314" i="1"/>
  <c r="CR314" i="1"/>
  <c r="CS314" i="1"/>
  <c r="CM311" i="1"/>
  <c r="CN311" i="1"/>
  <c r="CO311" i="1"/>
  <c r="CP311" i="1"/>
  <c r="CQ311" i="1"/>
  <c r="CR311" i="1"/>
  <c r="CS311" i="1"/>
  <c r="CM83" i="1"/>
  <c r="CN83" i="1"/>
  <c r="CO83" i="1"/>
  <c r="CP83" i="1"/>
  <c r="CQ83" i="1"/>
  <c r="CR83" i="1"/>
  <c r="CS83" i="1"/>
  <c r="CM164" i="1"/>
  <c r="CN164" i="1"/>
  <c r="CO164" i="1"/>
  <c r="CP164" i="1"/>
  <c r="CQ164" i="1"/>
  <c r="CR164" i="1"/>
  <c r="CS164" i="1"/>
  <c r="CM207" i="1"/>
  <c r="CN207" i="1"/>
  <c r="CO207" i="1"/>
  <c r="CP207" i="1"/>
  <c r="CQ207" i="1"/>
  <c r="CR207" i="1"/>
  <c r="CS207" i="1"/>
  <c r="CM138" i="1"/>
  <c r="CN138" i="1"/>
  <c r="CO138" i="1"/>
  <c r="CP138" i="1"/>
  <c r="CQ138" i="1"/>
  <c r="CR138" i="1"/>
  <c r="CS138" i="1"/>
  <c r="CM178" i="1"/>
  <c r="CN178" i="1"/>
  <c r="CO178" i="1"/>
  <c r="CP178" i="1"/>
  <c r="CQ178" i="1"/>
  <c r="CR178" i="1"/>
  <c r="CS178" i="1"/>
  <c r="CM183" i="1"/>
  <c r="CN183" i="1"/>
  <c r="CO183" i="1"/>
  <c r="CP183" i="1"/>
  <c r="CQ183" i="1"/>
  <c r="CR183" i="1"/>
  <c r="CS183" i="1"/>
  <c r="CM257" i="1"/>
  <c r="CN257" i="1"/>
  <c r="CO257" i="1"/>
  <c r="CP257" i="1"/>
  <c r="CQ257" i="1"/>
  <c r="CR257" i="1"/>
  <c r="CS257" i="1"/>
  <c r="CM282" i="1"/>
  <c r="CN282" i="1"/>
  <c r="CO282" i="1"/>
  <c r="CP282" i="1"/>
  <c r="CQ282" i="1"/>
  <c r="CR282" i="1"/>
  <c r="CS282" i="1"/>
  <c r="CM301" i="1"/>
  <c r="CN301" i="1"/>
  <c r="CO301" i="1"/>
  <c r="CP301" i="1"/>
  <c r="CQ301" i="1"/>
  <c r="CR301" i="1"/>
  <c r="CS301" i="1"/>
  <c r="CM92" i="1"/>
  <c r="CN92" i="1"/>
  <c r="CO92" i="1"/>
  <c r="CP92" i="1"/>
  <c r="CQ92" i="1"/>
  <c r="CR92" i="1"/>
  <c r="CS92" i="1"/>
  <c r="CM221" i="1"/>
  <c r="CN221" i="1"/>
  <c r="CO221" i="1"/>
  <c r="CP221" i="1"/>
  <c r="CQ221" i="1"/>
  <c r="CR221" i="1"/>
  <c r="CS221" i="1"/>
  <c r="CM148" i="1"/>
  <c r="CN148" i="1"/>
  <c r="CO148" i="1"/>
  <c r="CP148" i="1"/>
  <c r="CQ148" i="1"/>
  <c r="CR148" i="1"/>
  <c r="CS148" i="1"/>
  <c r="CM279" i="1"/>
  <c r="CN279" i="1"/>
  <c r="CO279" i="1"/>
  <c r="CP279" i="1"/>
  <c r="CQ279" i="1"/>
  <c r="CR279" i="1"/>
  <c r="CS279" i="1"/>
  <c r="CM16" i="1"/>
  <c r="CN16" i="1"/>
  <c r="CO16" i="1"/>
  <c r="CP16" i="1"/>
  <c r="CQ16" i="1"/>
  <c r="CR16" i="1"/>
  <c r="CS16" i="1"/>
  <c r="CM132" i="1"/>
  <c r="CN132" i="1"/>
  <c r="CO132" i="1"/>
  <c r="CP132" i="1"/>
  <c r="CQ132" i="1"/>
  <c r="CR132" i="1"/>
  <c r="CS132" i="1"/>
  <c r="CM201" i="1"/>
  <c r="CN201" i="1"/>
  <c r="CO201" i="1"/>
  <c r="CP201" i="1"/>
  <c r="CQ201" i="1"/>
  <c r="CR201" i="1"/>
  <c r="CS201" i="1"/>
  <c r="CM213" i="1"/>
  <c r="CN213" i="1"/>
  <c r="CO213" i="1"/>
  <c r="CP213" i="1"/>
  <c r="CQ213" i="1"/>
  <c r="CR213" i="1"/>
  <c r="CS213" i="1"/>
  <c r="CM71" i="1"/>
  <c r="CN71" i="1"/>
  <c r="CO71" i="1"/>
  <c r="CP71" i="1"/>
  <c r="CQ71" i="1"/>
  <c r="CR71" i="1"/>
  <c r="CS71" i="1"/>
  <c r="CM24" i="1"/>
  <c r="CN24" i="1"/>
  <c r="CO24" i="1"/>
  <c r="CP24" i="1"/>
  <c r="CQ24" i="1"/>
  <c r="CR24" i="1"/>
  <c r="CS24" i="1"/>
  <c r="CM188" i="1"/>
  <c r="CN188" i="1"/>
  <c r="CO188" i="1"/>
  <c r="CP188" i="1"/>
  <c r="CQ188" i="1"/>
  <c r="CR188" i="1"/>
  <c r="CS188" i="1"/>
  <c r="CM109" i="1"/>
  <c r="CN109" i="1"/>
  <c r="CO109" i="1"/>
  <c r="CP109" i="1"/>
  <c r="CQ109" i="1"/>
  <c r="CR109" i="1"/>
  <c r="CS109" i="1"/>
  <c r="CM111" i="1"/>
  <c r="CN111" i="1"/>
  <c r="CO111" i="1"/>
  <c r="CP111" i="1"/>
  <c r="CQ111" i="1"/>
  <c r="CR111" i="1"/>
  <c r="CS111" i="1"/>
  <c r="CM69" i="1"/>
  <c r="CN69" i="1"/>
  <c r="CO69" i="1"/>
  <c r="CP69" i="1"/>
  <c r="CQ69" i="1"/>
  <c r="CR69" i="1"/>
  <c r="CS69" i="1"/>
  <c r="CM89" i="1"/>
  <c r="CN89" i="1"/>
  <c r="CO89" i="1"/>
  <c r="CP89" i="1"/>
  <c r="CQ89" i="1"/>
  <c r="CR89" i="1"/>
  <c r="CS89" i="1"/>
  <c r="CN120" i="1"/>
  <c r="CO120" i="1"/>
  <c r="CP120" i="1"/>
  <c r="CQ120" i="1"/>
  <c r="CR120" i="1"/>
  <c r="CS120" i="1"/>
  <c r="BU205" i="1"/>
  <c r="BV205" i="1"/>
  <c r="BW205" i="1"/>
  <c r="BX205" i="1"/>
  <c r="BY205" i="1"/>
  <c r="BZ205" i="1"/>
  <c r="CA205" i="1"/>
  <c r="BU163" i="1"/>
  <c r="BV163" i="1"/>
  <c r="BW163" i="1"/>
  <c r="BX163" i="1"/>
  <c r="BY163" i="1"/>
  <c r="BZ163" i="1"/>
  <c r="CA163" i="1"/>
  <c r="BU259" i="1"/>
  <c r="BV259" i="1"/>
  <c r="BW259" i="1"/>
  <c r="BX259" i="1"/>
  <c r="BY259" i="1"/>
  <c r="BZ259" i="1"/>
  <c r="CA259" i="1"/>
  <c r="BU277" i="1"/>
  <c r="BV277" i="1"/>
  <c r="BW277" i="1"/>
  <c r="BX277" i="1"/>
  <c r="BY277" i="1"/>
  <c r="BZ277" i="1"/>
  <c r="CA277" i="1"/>
  <c r="BU212" i="1"/>
  <c r="BV212" i="1"/>
  <c r="BW212" i="1"/>
  <c r="BX212" i="1"/>
  <c r="BY212" i="1"/>
  <c r="BZ212" i="1"/>
  <c r="CA212" i="1"/>
  <c r="BU135" i="1"/>
  <c r="BV135" i="1"/>
  <c r="BW135" i="1"/>
  <c r="BX135" i="1"/>
  <c r="BY135" i="1"/>
  <c r="BZ135" i="1"/>
  <c r="CA135" i="1"/>
  <c r="BU41" i="1"/>
  <c r="BV41" i="1"/>
  <c r="BW41" i="1"/>
  <c r="BX41" i="1"/>
  <c r="BY41" i="1"/>
  <c r="BZ41" i="1"/>
  <c r="CA41" i="1"/>
  <c r="BU91" i="1"/>
  <c r="BV91" i="1"/>
  <c r="BW91" i="1"/>
  <c r="BX91" i="1"/>
  <c r="BY91" i="1"/>
  <c r="BZ91" i="1"/>
  <c r="CA91" i="1"/>
  <c r="BU93" i="1"/>
  <c r="BV93" i="1"/>
  <c r="BW93" i="1"/>
  <c r="BX93" i="1"/>
  <c r="BY93" i="1"/>
  <c r="BZ93" i="1"/>
  <c r="CA93" i="1"/>
  <c r="BU223" i="1"/>
  <c r="BV223" i="1"/>
  <c r="BW223" i="1"/>
  <c r="BX223" i="1"/>
  <c r="BY223" i="1"/>
  <c r="BZ223" i="1"/>
  <c r="CA223" i="1"/>
  <c r="BU327" i="1"/>
  <c r="BV327" i="1"/>
  <c r="BW327" i="1"/>
  <c r="BX327" i="1"/>
  <c r="BY327" i="1"/>
  <c r="BZ327" i="1"/>
  <c r="CA327" i="1"/>
  <c r="BU11" i="1"/>
  <c r="BV11" i="1"/>
  <c r="BW11" i="1"/>
  <c r="BX11" i="1"/>
  <c r="BY11" i="1"/>
  <c r="BZ11" i="1"/>
  <c r="CA11" i="1"/>
  <c r="BU88" i="1"/>
  <c r="BV88" i="1"/>
  <c r="BW88" i="1"/>
  <c r="BX88" i="1"/>
  <c r="BY88" i="1"/>
  <c r="BZ88" i="1"/>
  <c r="CA88" i="1"/>
  <c r="BU76" i="1"/>
  <c r="BV76" i="1"/>
  <c r="BW76" i="1"/>
  <c r="BX76" i="1"/>
  <c r="BY76" i="1"/>
  <c r="BZ76" i="1"/>
  <c r="CA76" i="1"/>
  <c r="BU98" i="1"/>
  <c r="BV98" i="1"/>
  <c r="BW98" i="1"/>
  <c r="BX98" i="1"/>
  <c r="BY98" i="1"/>
  <c r="BZ98" i="1"/>
  <c r="CA98" i="1"/>
  <c r="BU121" i="1"/>
  <c r="BV121" i="1"/>
  <c r="BW121" i="1"/>
  <c r="BX121" i="1"/>
  <c r="BY121" i="1"/>
  <c r="BZ121" i="1"/>
  <c r="CA121" i="1"/>
  <c r="BU298" i="1"/>
  <c r="BV298" i="1"/>
  <c r="BW298" i="1"/>
  <c r="BX298" i="1"/>
  <c r="BY298" i="1"/>
  <c r="BZ298" i="1"/>
  <c r="CA298" i="1"/>
  <c r="BU115" i="1"/>
  <c r="BV115" i="1"/>
  <c r="BW115" i="1"/>
  <c r="BX115" i="1"/>
  <c r="BY115" i="1"/>
  <c r="BZ115" i="1"/>
  <c r="CA115" i="1"/>
  <c r="BU104" i="1"/>
  <c r="BV104" i="1"/>
  <c r="BW104" i="1"/>
  <c r="BX104" i="1"/>
  <c r="BY104" i="1"/>
  <c r="BZ104" i="1"/>
  <c r="CA104" i="1"/>
  <c r="BU25" i="1"/>
  <c r="BV25" i="1"/>
  <c r="BW25" i="1"/>
  <c r="BX25" i="1"/>
  <c r="BY25" i="1"/>
  <c r="BZ25" i="1"/>
  <c r="CA25" i="1"/>
  <c r="BU172" i="1"/>
  <c r="BV172" i="1"/>
  <c r="BW172" i="1"/>
  <c r="BX172" i="1"/>
  <c r="BY172" i="1"/>
  <c r="BZ172" i="1"/>
  <c r="CA172" i="1"/>
  <c r="BU105" i="1"/>
  <c r="BV105" i="1"/>
  <c r="BW105" i="1"/>
  <c r="BX105" i="1"/>
  <c r="BY105" i="1"/>
  <c r="BZ105" i="1"/>
  <c r="CA105" i="1"/>
  <c r="BU77" i="1"/>
  <c r="BV77" i="1"/>
  <c r="BW77" i="1"/>
  <c r="BX77" i="1"/>
  <c r="BY77" i="1"/>
  <c r="BZ77" i="1"/>
  <c r="CA77" i="1"/>
  <c r="BU281" i="1"/>
  <c r="BV281" i="1"/>
  <c r="BW281" i="1"/>
  <c r="BX281" i="1"/>
  <c r="BY281" i="1"/>
  <c r="BZ281" i="1"/>
  <c r="CA281" i="1"/>
  <c r="BU49" i="1"/>
  <c r="BV49" i="1"/>
  <c r="BW49" i="1"/>
  <c r="BX49" i="1"/>
  <c r="BY49" i="1"/>
  <c r="BZ49" i="1"/>
  <c r="CA49" i="1"/>
  <c r="BU2" i="1"/>
  <c r="BV2" i="1"/>
  <c r="BW2" i="1"/>
  <c r="BX2" i="1"/>
  <c r="BY2" i="1"/>
  <c r="BZ2" i="1"/>
  <c r="CA2" i="1"/>
  <c r="BU150" i="1"/>
  <c r="BV150" i="1"/>
  <c r="BW150" i="1"/>
  <c r="BX150" i="1"/>
  <c r="BY150" i="1"/>
  <c r="BZ150" i="1"/>
  <c r="CA150" i="1"/>
  <c r="BU267" i="1"/>
  <c r="BV267" i="1"/>
  <c r="BW267" i="1"/>
  <c r="BX267" i="1"/>
  <c r="BY267" i="1"/>
  <c r="BZ267" i="1"/>
  <c r="CA267" i="1"/>
  <c r="BU22" i="1"/>
  <c r="BV22" i="1"/>
  <c r="BW22" i="1"/>
  <c r="BX22" i="1"/>
  <c r="BY22" i="1"/>
  <c r="BZ22" i="1"/>
  <c r="CA22" i="1"/>
  <c r="BU139" i="1"/>
  <c r="BV139" i="1"/>
  <c r="BW139" i="1"/>
  <c r="BX139" i="1"/>
  <c r="BY139" i="1"/>
  <c r="BZ139" i="1"/>
  <c r="CA139" i="1"/>
  <c r="BU296" i="1"/>
  <c r="BV296" i="1"/>
  <c r="BW296" i="1"/>
  <c r="BX296" i="1"/>
  <c r="BY296" i="1"/>
  <c r="BZ296" i="1"/>
  <c r="CA296" i="1"/>
  <c r="BU133" i="1"/>
  <c r="BV133" i="1"/>
  <c r="BW133" i="1"/>
  <c r="BX133" i="1"/>
  <c r="BY133" i="1"/>
  <c r="BZ133" i="1"/>
  <c r="CA133" i="1"/>
  <c r="BU268" i="1"/>
  <c r="BV268" i="1"/>
  <c r="BW268" i="1"/>
  <c r="BX268" i="1"/>
  <c r="BY268" i="1"/>
  <c r="BZ268" i="1"/>
  <c r="CA268" i="1"/>
  <c r="BU179" i="1"/>
  <c r="BV179" i="1"/>
  <c r="BW179" i="1"/>
  <c r="BX179" i="1"/>
  <c r="BY179" i="1"/>
  <c r="BZ179" i="1"/>
  <c r="CA179" i="1"/>
  <c r="BU329" i="1"/>
  <c r="BV329" i="1"/>
  <c r="BW329" i="1"/>
  <c r="BX329" i="1"/>
  <c r="BY329" i="1"/>
  <c r="BZ329" i="1"/>
  <c r="CA329" i="1"/>
  <c r="BU306" i="1"/>
  <c r="BV306" i="1"/>
  <c r="BW306" i="1"/>
  <c r="BX306" i="1"/>
  <c r="BY306" i="1"/>
  <c r="BZ306" i="1"/>
  <c r="CA306" i="1"/>
  <c r="BU240" i="1"/>
  <c r="BV240" i="1"/>
  <c r="BW240" i="1"/>
  <c r="BX240" i="1"/>
  <c r="BY240" i="1"/>
  <c r="BZ240" i="1"/>
  <c r="CA240" i="1"/>
  <c r="BU131" i="1"/>
  <c r="BV131" i="1"/>
  <c r="BW131" i="1"/>
  <c r="BX131" i="1"/>
  <c r="BY131" i="1"/>
  <c r="BZ131" i="1"/>
  <c r="CA131" i="1"/>
  <c r="BU19" i="1"/>
  <c r="BV19" i="1"/>
  <c r="BW19" i="1"/>
  <c r="BX19" i="1"/>
  <c r="BY19" i="1"/>
  <c r="BZ19" i="1"/>
  <c r="CA19" i="1"/>
  <c r="BU181" i="1"/>
  <c r="BV181" i="1"/>
  <c r="BW181" i="1"/>
  <c r="BX181" i="1"/>
  <c r="BY181" i="1"/>
  <c r="BZ181" i="1"/>
  <c r="CA181" i="1"/>
  <c r="BU228" i="1"/>
  <c r="BV228" i="1"/>
  <c r="BW228" i="1"/>
  <c r="BX228" i="1"/>
  <c r="BY228" i="1"/>
  <c r="BZ228" i="1"/>
  <c r="CA228" i="1"/>
  <c r="BU289" i="1"/>
  <c r="BV289" i="1"/>
  <c r="BW289" i="1"/>
  <c r="BX289" i="1"/>
  <c r="BY289" i="1"/>
  <c r="BZ289" i="1"/>
  <c r="CA289" i="1"/>
  <c r="BU62" i="1"/>
  <c r="BV62" i="1"/>
  <c r="BW62" i="1"/>
  <c r="BX62" i="1"/>
  <c r="BY62" i="1"/>
  <c r="BZ62" i="1"/>
  <c r="CA62" i="1"/>
  <c r="BU238" i="1"/>
  <c r="BV238" i="1"/>
  <c r="BW238" i="1"/>
  <c r="BX238" i="1"/>
  <c r="BY238" i="1"/>
  <c r="BZ238" i="1"/>
  <c r="CA238" i="1"/>
  <c r="BU8" i="1"/>
  <c r="BV8" i="1"/>
  <c r="BW8" i="1"/>
  <c r="BX8" i="1"/>
  <c r="BY8" i="1"/>
  <c r="BZ8" i="1"/>
  <c r="CA8" i="1"/>
  <c r="BU171" i="1"/>
  <c r="BV171" i="1"/>
  <c r="BW171" i="1"/>
  <c r="BX171" i="1"/>
  <c r="BY171" i="1"/>
  <c r="BZ171" i="1"/>
  <c r="CA171" i="1"/>
  <c r="BU295" i="1"/>
  <c r="BV295" i="1"/>
  <c r="BW295" i="1"/>
  <c r="BX295" i="1"/>
  <c r="BY295" i="1"/>
  <c r="BZ295" i="1"/>
  <c r="CA295" i="1"/>
  <c r="BU324" i="1"/>
  <c r="BV324" i="1"/>
  <c r="BW324" i="1"/>
  <c r="BX324" i="1"/>
  <c r="BY324" i="1"/>
  <c r="BZ324" i="1"/>
  <c r="CA324" i="1"/>
  <c r="BU173" i="1"/>
  <c r="BV173" i="1"/>
  <c r="BW173" i="1"/>
  <c r="BX173" i="1"/>
  <c r="BY173" i="1"/>
  <c r="BZ173" i="1"/>
  <c r="CA173" i="1"/>
  <c r="BU234" i="1"/>
  <c r="BV234" i="1"/>
  <c r="BW234" i="1"/>
  <c r="BX234" i="1"/>
  <c r="BY234" i="1"/>
  <c r="BZ234" i="1"/>
  <c r="CA234" i="1"/>
  <c r="BU270" i="1"/>
  <c r="BV270" i="1"/>
  <c r="BW270" i="1"/>
  <c r="BX270" i="1"/>
  <c r="BY270" i="1"/>
  <c r="BZ270" i="1"/>
  <c r="CA270" i="1"/>
  <c r="BU44" i="1"/>
  <c r="BV44" i="1"/>
  <c r="BW44" i="1"/>
  <c r="BX44" i="1"/>
  <c r="BY44" i="1"/>
  <c r="BZ44" i="1"/>
  <c r="CA44" i="1"/>
  <c r="BU59" i="1"/>
  <c r="BV59" i="1"/>
  <c r="BW59" i="1"/>
  <c r="BX59" i="1"/>
  <c r="BY59" i="1"/>
  <c r="BZ59" i="1"/>
  <c r="CA59" i="1"/>
  <c r="BU293" i="1"/>
  <c r="BV293" i="1"/>
  <c r="BW293" i="1"/>
  <c r="BX293" i="1"/>
  <c r="BY293" i="1"/>
  <c r="BZ293" i="1"/>
  <c r="CA293" i="1"/>
  <c r="BU29" i="1"/>
  <c r="BV29" i="1"/>
  <c r="BW29" i="1"/>
  <c r="BX29" i="1"/>
  <c r="BY29" i="1"/>
  <c r="BZ29" i="1"/>
  <c r="CA29" i="1"/>
  <c r="BU87" i="1"/>
  <c r="BV87" i="1"/>
  <c r="BW87" i="1"/>
  <c r="BX87" i="1"/>
  <c r="BY87" i="1"/>
  <c r="BZ87" i="1"/>
  <c r="CA87" i="1"/>
  <c r="BU151" i="1"/>
  <c r="BV151" i="1"/>
  <c r="BW151" i="1"/>
  <c r="BX151" i="1"/>
  <c r="BY151" i="1"/>
  <c r="BZ151" i="1"/>
  <c r="CA151" i="1"/>
  <c r="BU184" i="1"/>
  <c r="BV184" i="1"/>
  <c r="BW184" i="1"/>
  <c r="BX184" i="1"/>
  <c r="BY184" i="1"/>
  <c r="BZ184" i="1"/>
  <c r="CA184" i="1"/>
  <c r="BU294" i="1"/>
  <c r="BV294" i="1"/>
  <c r="BW294" i="1"/>
  <c r="BX294" i="1"/>
  <c r="BY294" i="1"/>
  <c r="BZ294" i="1"/>
  <c r="CA294" i="1"/>
  <c r="BU63" i="1"/>
  <c r="BV63" i="1"/>
  <c r="BW63" i="1"/>
  <c r="BX63" i="1"/>
  <c r="BY63" i="1"/>
  <c r="BZ63" i="1"/>
  <c r="CA63" i="1"/>
  <c r="BU197" i="1"/>
  <c r="BV197" i="1"/>
  <c r="BW197" i="1"/>
  <c r="BX197" i="1"/>
  <c r="BY197" i="1"/>
  <c r="BZ197" i="1"/>
  <c r="CA197" i="1"/>
  <c r="BU110" i="1"/>
  <c r="BV110" i="1"/>
  <c r="BW110" i="1"/>
  <c r="BX110" i="1"/>
  <c r="BY110" i="1"/>
  <c r="BZ110" i="1"/>
  <c r="CA110" i="1"/>
  <c r="BU320" i="1"/>
  <c r="BV320" i="1"/>
  <c r="BW320" i="1"/>
  <c r="BX320" i="1"/>
  <c r="BY320" i="1"/>
  <c r="BZ320" i="1"/>
  <c r="CA320" i="1"/>
  <c r="BU166" i="1"/>
  <c r="BV166" i="1"/>
  <c r="BW166" i="1"/>
  <c r="BX166" i="1"/>
  <c r="BY166" i="1"/>
  <c r="BZ166" i="1"/>
  <c r="CA166" i="1"/>
  <c r="BU269" i="1"/>
  <c r="BV269" i="1"/>
  <c r="BW269" i="1"/>
  <c r="BX269" i="1"/>
  <c r="BY269" i="1"/>
  <c r="BZ269" i="1"/>
  <c r="CA269" i="1"/>
  <c r="BU319" i="1"/>
  <c r="BV319" i="1"/>
  <c r="BW319" i="1"/>
  <c r="BX319" i="1"/>
  <c r="BY319" i="1"/>
  <c r="BZ319" i="1"/>
  <c r="CA319" i="1"/>
  <c r="BU125" i="1"/>
  <c r="BV125" i="1"/>
  <c r="BW125" i="1"/>
  <c r="BX125" i="1"/>
  <c r="BY125" i="1"/>
  <c r="BZ125" i="1"/>
  <c r="CA125" i="1"/>
  <c r="BU189" i="1"/>
  <c r="BV189" i="1"/>
  <c r="BW189" i="1"/>
  <c r="BX189" i="1"/>
  <c r="BY189" i="1"/>
  <c r="BZ189" i="1"/>
  <c r="CA189" i="1"/>
  <c r="BU58" i="1"/>
  <c r="BV58" i="1"/>
  <c r="BW58" i="1"/>
  <c r="BX58" i="1"/>
  <c r="BY58" i="1"/>
  <c r="BZ58" i="1"/>
  <c r="CA58" i="1"/>
  <c r="BU117" i="1"/>
  <c r="BV117" i="1"/>
  <c r="BW117" i="1"/>
  <c r="BX117" i="1"/>
  <c r="BY117" i="1"/>
  <c r="BZ117" i="1"/>
  <c r="CA117" i="1"/>
  <c r="BU118" i="1"/>
  <c r="BV118" i="1"/>
  <c r="BW118" i="1"/>
  <c r="BX118" i="1"/>
  <c r="BY118" i="1"/>
  <c r="BZ118" i="1"/>
  <c r="CA118" i="1"/>
  <c r="BU152" i="1"/>
  <c r="BV152" i="1"/>
  <c r="BW152" i="1"/>
  <c r="BX152" i="1"/>
  <c r="BY152" i="1"/>
  <c r="BZ152" i="1"/>
  <c r="CA152" i="1"/>
  <c r="BU162" i="1"/>
  <c r="BV162" i="1"/>
  <c r="BW162" i="1"/>
  <c r="BX162" i="1"/>
  <c r="BY162" i="1"/>
  <c r="BZ162" i="1"/>
  <c r="CA162" i="1"/>
  <c r="BU103" i="1"/>
  <c r="BV103" i="1"/>
  <c r="BW103" i="1"/>
  <c r="BX103" i="1"/>
  <c r="BY103" i="1"/>
  <c r="BZ103" i="1"/>
  <c r="CA103" i="1"/>
  <c r="BU123" i="1"/>
  <c r="BV123" i="1"/>
  <c r="BW123" i="1"/>
  <c r="BX123" i="1"/>
  <c r="BY123" i="1"/>
  <c r="BZ123" i="1"/>
  <c r="CA123" i="1"/>
  <c r="BU158" i="1"/>
  <c r="BV158" i="1"/>
  <c r="BW158" i="1"/>
  <c r="BX158" i="1"/>
  <c r="BY158" i="1"/>
  <c r="BZ158" i="1"/>
  <c r="CA158" i="1"/>
  <c r="BU7" i="1"/>
  <c r="BV7" i="1"/>
  <c r="BW7" i="1"/>
  <c r="BX7" i="1"/>
  <c r="BY7" i="1"/>
  <c r="BZ7" i="1"/>
  <c r="CA7" i="1"/>
  <c r="BU187" i="1"/>
  <c r="BV187" i="1"/>
  <c r="BW187" i="1"/>
  <c r="BX187" i="1"/>
  <c r="BY187" i="1"/>
  <c r="BZ187" i="1"/>
  <c r="CA187" i="1"/>
  <c r="BU191" i="1"/>
  <c r="BV191" i="1"/>
  <c r="BW191" i="1"/>
  <c r="BX191" i="1"/>
  <c r="BY191" i="1"/>
  <c r="BZ191" i="1"/>
  <c r="CA191" i="1"/>
  <c r="BU222" i="1"/>
  <c r="BV222" i="1"/>
  <c r="BW222" i="1"/>
  <c r="BX222" i="1"/>
  <c r="BY222" i="1"/>
  <c r="BZ222" i="1"/>
  <c r="CA222" i="1"/>
  <c r="BU23" i="1"/>
  <c r="BV23" i="1"/>
  <c r="BW23" i="1"/>
  <c r="BX23" i="1"/>
  <c r="BY23" i="1"/>
  <c r="BZ23" i="1"/>
  <c r="CA23" i="1"/>
  <c r="BU136" i="1"/>
  <c r="BV136" i="1"/>
  <c r="BW136" i="1"/>
  <c r="BX136" i="1"/>
  <c r="BY136" i="1"/>
  <c r="BZ136" i="1"/>
  <c r="CA136" i="1"/>
  <c r="BU40" i="1"/>
  <c r="BV40" i="1"/>
  <c r="BW40" i="1"/>
  <c r="BX40" i="1"/>
  <c r="BY40" i="1"/>
  <c r="BZ40" i="1"/>
  <c r="CA40" i="1"/>
  <c r="BU265" i="1"/>
  <c r="BV265" i="1"/>
  <c r="BW265" i="1"/>
  <c r="BX265" i="1"/>
  <c r="BY265" i="1"/>
  <c r="BZ265" i="1"/>
  <c r="CA265" i="1"/>
  <c r="BU4" i="1"/>
  <c r="BV4" i="1"/>
  <c r="BW4" i="1"/>
  <c r="BX4" i="1"/>
  <c r="BY4" i="1"/>
  <c r="BZ4" i="1"/>
  <c r="CA4" i="1"/>
  <c r="BU147" i="1"/>
  <c r="BV147" i="1"/>
  <c r="BW147" i="1"/>
  <c r="BX147" i="1"/>
  <c r="BY147" i="1"/>
  <c r="BZ147" i="1"/>
  <c r="CA147" i="1"/>
  <c r="BU321" i="1"/>
  <c r="BV321" i="1"/>
  <c r="BW321" i="1"/>
  <c r="BX321" i="1"/>
  <c r="BY321" i="1"/>
  <c r="BZ321" i="1"/>
  <c r="CA321" i="1"/>
  <c r="BU175" i="1"/>
  <c r="BV175" i="1"/>
  <c r="BW175" i="1"/>
  <c r="BX175" i="1"/>
  <c r="BY175" i="1"/>
  <c r="BZ175" i="1"/>
  <c r="CA175" i="1"/>
  <c r="BU176" i="1"/>
  <c r="BV176" i="1"/>
  <c r="BW176" i="1"/>
  <c r="BX176" i="1"/>
  <c r="BY176" i="1"/>
  <c r="BZ176" i="1"/>
  <c r="CA176" i="1"/>
  <c r="BU249" i="1"/>
  <c r="BV249" i="1"/>
  <c r="BW249" i="1"/>
  <c r="BX249" i="1"/>
  <c r="BY249" i="1"/>
  <c r="BZ249" i="1"/>
  <c r="CA249" i="1"/>
  <c r="BU309" i="1"/>
  <c r="BV309" i="1"/>
  <c r="BW309" i="1"/>
  <c r="BX309" i="1"/>
  <c r="BY309" i="1"/>
  <c r="BZ309" i="1"/>
  <c r="CA309" i="1"/>
  <c r="BU312" i="1"/>
  <c r="BV312" i="1"/>
  <c r="BW312" i="1"/>
  <c r="BX312" i="1"/>
  <c r="BY312" i="1"/>
  <c r="BZ312" i="1"/>
  <c r="CA312" i="1"/>
  <c r="BU322" i="1"/>
  <c r="BV322" i="1"/>
  <c r="BW322" i="1"/>
  <c r="BX322" i="1"/>
  <c r="BY322" i="1"/>
  <c r="BZ322" i="1"/>
  <c r="CA322" i="1"/>
  <c r="BU241" i="1"/>
  <c r="BV241" i="1"/>
  <c r="BW241" i="1"/>
  <c r="BX241" i="1"/>
  <c r="BY241" i="1"/>
  <c r="BZ241" i="1"/>
  <c r="CA241" i="1"/>
  <c r="BU266" i="1"/>
  <c r="BV266" i="1"/>
  <c r="BW266" i="1"/>
  <c r="BX266" i="1"/>
  <c r="BY266" i="1"/>
  <c r="BZ266" i="1"/>
  <c r="CA266" i="1"/>
  <c r="BU313" i="1"/>
  <c r="BV313" i="1"/>
  <c r="BW313" i="1"/>
  <c r="BX313" i="1"/>
  <c r="BY313" i="1"/>
  <c r="BZ313" i="1"/>
  <c r="CA313" i="1"/>
  <c r="BU34" i="1"/>
  <c r="BV34" i="1"/>
  <c r="BW34" i="1"/>
  <c r="BX34" i="1"/>
  <c r="BY34" i="1"/>
  <c r="BZ34" i="1"/>
  <c r="CA34" i="1"/>
  <c r="BU235" i="1"/>
  <c r="BV235" i="1"/>
  <c r="BW235" i="1"/>
  <c r="BX235" i="1"/>
  <c r="BY235" i="1"/>
  <c r="BZ235" i="1"/>
  <c r="CA235" i="1"/>
  <c r="BU52" i="1"/>
  <c r="BV52" i="1"/>
  <c r="BW52" i="1"/>
  <c r="BX52" i="1"/>
  <c r="BY52" i="1"/>
  <c r="BZ52" i="1"/>
  <c r="CA52" i="1"/>
  <c r="BU245" i="1"/>
  <c r="BV245" i="1"/>
  <c r="BW245" i="1"/>
  <c r="BX245" i="1"/>
  <c r="BY245" i="1"/>
  <c r="BZ245" i="1"/>
  <c r="CA245" i="1"/>
  <c r="BU84" i="1"/>
  <c r="BV84" i="1"/>
  <c r="BW84" i="1"/>
  <c r="BX84" i="1"/>
  <c r="BY84" i="1"/>
  <c r="BZ84" i="1"/>
  <c r="CA84" i="1"/>
  <c r="BU165" i="1"/>
  <c r="BV165" i="1"/>
  <c r="BW165" i="1"/>
  <c r="BX165" i="1"/>
  <c r="BY165" i="1"/>
  <c r="BZ165" i="1"/>
  <c r="CA165" i="1"/>
  <c r="BU37" i="1"/>
  <c r="BV37" i="1"/>
  <c r="BW37" i="1"/>
  <c r="BX37" i="1"/>
  <c r="BY37" i="1"/>
  <c r="BZ37" i="1"/>
  <c r="CA37" i="1"/>
  <c r="BU112" i="1"/>
  <c r="BV112" i="1"/>
  <c r="BW112" i="1"/>
  <c r="BX112" i="1"/>
  <c r="BY112" i="1"/>
  <c r="BZ112" i="1"/>
  <c r="CA112" i="1"/>
  <c r="BU161" i="1"/>
  <c r="BV161" i="1"/>
  <c r="BW161" i="1"/>
  <c r="BX161" i="1"/>
  <c r="BY161" i="1"/>
  <c r="BZ161" i="1"/>
  <c r="CA161" i="1"/>
  <c r="BU236" i="1"/>
  <c r="BV236" i="1"/>
  <c r="BW236" i="1"/>
  <c r="BX236" i="1"/>
  <c r="BY236" i="1"/>
  <c r="BZ236" i="1"/>
  <c r="CA236" i="1"/>
  <c r="BU45" i="1"/>
  <c r="BV45" i="1"/>
  <c r="BW45" i="1"/>
  <c r="BX45" i="1"/>
  <c r="BY45" i="1"/>
  <c r="BZ45" i="1"/>
  <c r="CA45" i="1"/>
  <c r="BU325" i="1"/>
  <c r="BV325" i="1"/>
  <c r="BW325" i="1"/>
  <c r="BX325" i="1"/>
  <c r="BY325" i="1"/>
  <c r="BZ325" i="1"/>
  <c r="CA325" i="1"/>
  <c r="BU30" i="1"/>
  <c r="BV30" i="1"/>
  <c r="BW30" i="1"/>
  <c r="BX30" i="1"/>
  <c r="BY30" i="1"/>
  <c r="BZ30" i="1"/>
  <c r="CA30" i="1"/>
  <c r="BU142" i="1"/>
  <c r="BV142" i="1"/>
  <c r="BW142" i="1"/>
  <c r="BX142" i="1"/>
  <c r="BY142" i="1"/>
  <c r="BZ142" i="1"/>
  <c r="CA142" i="1"/>
  <c r="BU284" i="1"/>
  <c r="BV284" i="1"/>
  <c r="BW284" i="1"/>
  <c r="BX284" i="1"/>
  <c r="BY284" i="1"/>
  <c r="BZ284" i="1"/>
  <c r="CA284" i="1"/>
  <c r="BU78" i="1"/>
  <c r="BV78" i="1"/>
  <c r="BW78" i="1"/>
  <c r="BX78" i="1"/>
  <c r="BY78" i="1"/>
  <c r="BZ78" i="1"/>
  <c r="CA78" i="1"/>
  <c r="BU261" i="1"/>
  <c r="BV261" i="1"/>
  <c r="BW261" i="1"/>
  <c r="BX261" i="1"/>
  <c r="BY261" i="1"/>
  <c r="BZ261" i="1"/>
  <c r="CA261" i="1"/>
  <c r="BU159" i="1"/>
  <c r="BV159" i="1"/>
  <c r="BW159" i="1"/>
  <c r="BX159" i="1"/>
  <c r="BY159" i="1"/>
  <c r="BZ159" i="1"/>
  <c r="CA159" i="1"/>
  <c r="BU250" i="1"/>
  <c r="BV250" i="1"/>
  <c r="BW250" i="1"/>
  <c r="BX250" i="1"/>
  <c r="BY250" i="1"/>
  <c r="BZ250" i="1"/>
  <c r="CA250" i="1"/>
  <c r="BU33" i="1"/>
  <c r="BV33" i="1"/>
  <c r="BW33" i="1"/>
  <c r="BX33" i="1"/>
  <c r="BY33" i="1"/>
  <c r="BZ33" i="1"/>
  <c r="CA33" i="1"/>
  <c r="BU170" i="1"/>
  <c r="BV170" i="1"/>
  <c r="BW170" i="1"/>
  <c r="BX170" i="1"/>
  <c r="BY170" i="1"/>
  <c r="BZ170" i="1"/>
  <c r="CA170" i="1"/>
  <c r="BU195" i="1"/>
  <c r="BV195" i="1"/>
  <c r="BW195" i="1"/>
  <c r="BX195" i="1"/>
  <c r="BY195" i="1"/>
  <c r="BZ195" i="1"/>
  <c r="CA195" i="1"/>
  <c r="BU82" i="1"/>
  <c r="BV82" i="1"/>
  <c r="BW82" i="1"/>
  <c r="BX82" i="1"/>
  <c r="BY82" i="1"/>
  <c r="BZ82" i="1"/>
  <c r="CA82" i="1"/>
  <c r="BU149" i="1"/>
  <c r="BV149" i="1"/>
  <c r="BW149" i="1"/>
  <c r="BX149" i="1"/>
  <c r="BY149" i="1"/>
  <c r="BZ149" i="1"/>
  <c r="CA149" i="1"/>
  <c r="BU318" i="1"/>
  <c r="BV318" i="1"/>
  <c r="BW318" i="1"/>
  <c r="BX318" i="1"/>
  <c r="BY318" i="1"/>
  <c r="BZ318" i="1"/>
  <c r="CA318" i="1"/>
  <c r="BU18" i="1"/>
  <c r="BV18" i="1"/>
  <c r="BW18" i="1"/>
  <c r="BX18" i="1"/>
  <c r="BY18" i="1"/>
  <c r="BZ18" i="1"/>
  <c r="CA18" i="1"/>
  <c r="BU46" i="1"/>
  <c r="BV46" i="1"/>
  <c r="BW46" i="1"/>
  <c r="BX46" i="1"/>
  <c r="BY46" i="1"/>
  <c r="BZ46" i="1"/>
  <c r="CA46" i="1"/>
  <c r="BU47" i="1"/>
  <c r="BV47" i="1"/>
  <c r="BW47" i="1"/>
  <c r="BX47" i="1"/>
  <c r="BY47" i="1"/>
  <c r="BZ47" i="1"/>
  <c r="CA47" i="1"/>
  <c r="BU48" i="1"/>
  <c r="BV48" i="1"/>
  <c r="BW48" i="1"/>
  <c r="BX48" i="1"/>
  <c r="BY48" i="1"/>
  <c r="BZ48" i="1"/>
  <c r="CA48" i="1"/>
  <c r="BU141" i="1"/>
  <c r="BV141" i="1"/>
  <c r="BW141" i="1"/>
  <c r="BX141" i="1"/>
  <c r="BY141" i="1"/>
  <c r="BZ141" i="1"/>
  <c r="CA141" i="1"/>
  <c r="BU182" i="1"/>
  <c r="BV182" i="1"/>
  <c r="BW182" i="1"/>
  <c r="BX182" i="1"/>
  <c r="BY182" i="1"/>
  <c r="BZ182" i="1"/>
  <c r="CA182" i="1"/>
  <c r="BU237" i="1"/>
  <c r="BV237" i="1"/>
  <c r="BW237" i="1"/>
  <c r="BX237" i="1"/>
  <c r="BY237" i="1"/>
  <c r="BZ237" i="1"/>
  <c r="CA237" i="1"/>
  <c r="BU256" i="1"/>
  <c r="BV256" i="1"/>
  <c r="BW256" i="1"/>
  <c r="BX256" i="1"/>
  <c r="BY256" i="1"/>
  <c r="BZ256" i="1"/>
  <c r="CA256" i="1"/>
  <c r="BU288" i="1"/>
  <c r="BV288" i="1"/>
  <c r="BW288" i="1"/>
  <c r="BX288" i="1"/>
  <c r="BY288" i="1"/>
  <c r="BZ288" i="1"/>
  <c r="CA288" i="1"/>
  <c r="BU315" i="1"/>
  <c r="BV315" i="1"/>
  <c r="BW315" i="1"/>
  <c r="BX315" i="1"/>
  <c r="BY315" i="1"/>
  <c r="BZ315" i="1"/>
  <c r="CA315" i="1"/>
  <c r="BU17" i="1"/>
  <c r="BV17" i="1"/>
  <c r="BW17" i="1"/>
  <c r="BX17" i="1"/>
  <c r="BY17" i="1"/>
  <c r="BZ17" i="1"/>
  <c r="CA17" i="1"/>
  <c r="BU192" i="1"/>
  <c r="BV192" i="1"/>
  <c r="BW192" i="1"/>
  <c r="BX192" i="1"/>
  <c r="BY192" i="1"/>
  <c r="BZ192" i="1"/>
  <c r="CA192" i="1"/>
  <c r="BU9" i="1"/>
  <c r="BV9" i="1"/>
  <c r="BW9" i="1"/>
  <c r="BX9" i="1"/>
  <c r="BY9" i="1"/>
  <c r="BZ9" i="1"/>
  <c r="CA9" i="1"/>
  <c r="BU12" i="1"/>
  <c r="BV12" i="1"/>
  <c r="BW12" i="1"/>
  <c r="BX12" i="1"/>
  <c r="BY12" i="1"/>
  <c r="BZ12" i="1"/>
  <c r="CA12" i="1"/>
  <c r="BU280" i="1"/>
  <c r="BV280" i="1"/>
  <c r="BW280" i="1"/>
  <c r="BX280" i="1"/>
  <c r="BY280" i="1"/>
  <c r="BZ280" i="1"/>
  <c r="CA280" i="1"/>
  <c r="BU57" i="1"/>
  <c r="BV57" i="1"/>
  <c r="BW57" i="1"/>
  <c r="BX57" i="1"/>
  <c r="BY57" i="1"/>
  <c r="BZ57" i="1"/>
  <c r="CA57" i="1"/>
  <c r="BU145" i="1"/>
  <c r="BV145" i="1"/>
  <c r="BW145" i="1"/>
  <c r="BX145" i="1"/>
  <c r="BY145" i="1"/>
  <c r="BZ145" i="1"/>
  <c r="CA145" i="1"/>
  <c r="BU273" i="1"/>
  <c r="BV273" i="1"/>
  <c r="BW273" i="1"/>
  <c r="BX273" i="1"/>
  <c r="BY273" i="1"/>
  <c r="BZ273" i="1"/>
  <c r="CA273" i="1"/>
  <c r="BU26" i="1"/>
  <c r="BV26" i="1"/>
  <c r="BW26" i="1"/>
  <c r="BX26" i="1"/>
  <c r="BY26" i="1"/>
  <c r="BZ26" i="1"/>
  <c r="CA26" i="1"/>
  <c r="BU31" i="1"/>
  <c r="BV31" i="1"/>
  <c r="BW31" i="1"/>
  <c r="BX31" i="1"/>
  <c r="BY31" i="1"/>
  <c r="BZ31" i="1"/>
  <c r="CA31" i="1"/>
  <c r="BU66" i="1"/>
  <c r="BV66" i="1"/>
  <c r="BW66" i="1"/>
  <c r="BX66" i="1"/>
  <c r="BY66" i="1"/>
  <c r="BZ66" i="1"/>
  <c r="CA66" i="1"/>
  <c r="BU75" i="1"/>
  <c r="BV75" i="1"/>
  <c r="BW75" i="1"/>
  <c r="BX75" i="1"/>
  <c r="BY75" i="1"/>
  <c r="BZ75" i="1"/>
  <c r="CA75" i="1"/>
  <c r="BU100" i="1"/>
  <c r="BV100" i="1"/>
  <c r="BW100" i="1"/>
  <c r="BX100" i="1"/>
  <c r="BY100" i="1"/>
  <c r="BZ100" i="1"/>
  <c r="CA100" i="1"/>
  <c r="BU61" i="1"/>
  <c r="BV61" i="1"/>
  <c r="BW61" i="1"/>
  <c r="BX61" i="1"/>
  <c r="BY61" i="1"/>
  <c r="BZ61" i="1"/>
  <c r="CA61" i="1"/>
  <c r="BU119" i="1"/>
  <c r="BV119" i="1"/>
  <c r="BW119" i="1"/>
  <c r="BX119" i="1"/>
  <c r="BY119" i="1"/>
  <c r="BZ119" i="1"/>
  <c r="CA119" i="1"/>
  <c r="BU55" i="1"/>
  <c r="BV55" i="1"/>
  <c r="BW55" i="1"/>
  <c r="BX55" i="1"/>
  <c r="BY55" i="1"/>
  <c r="BZ55" i="1"/>
  <c r="CA55" i="1"/>
  <c r="BU127" i="1"/>
  <c r="BV127" i="1"/>
  <c r="BW127" i="1"/>
  <c r="BX127" i="1"/>
  <c r="BY127" i="1"/>
  <c r="BZ127" i="1"/>
  <c r="CA127" i="1"/>
  <c r="BU299" i="1"/>
  <c r="BV299" i="1"/>
  <c r="BW299" i="1"/>
  <c r="BX299" i="1"/>
  <c r="BY299" i="1"/>
  <c r="BZ299" i="1"/>
  <c r="CA299" i="1"/>
  <c r="BU64" i="1"/>
  <c r="BV64" i="1"/>
  <c r="BW64" i="1"/>
  <c r="BX64" i="1"/>
  <c r="BY64" i="1"/>
  <c r="BZ64" i="1"/>
  <c r="CA64" i="1"/>
  <c r="BU278" i="1"/>
  <c r="BV278" i="1"/>
  <c r="BW278" i="1"/>
  <c r="BX278" i="1"/>
  <c r="BY278" i="1"/>
  <c r="BZ278" i="1"/>
  <c r="CA278" i="1"/>
  <c r="BU285" i="1"/>
  <c r="BV285" i="1"/>
  <c r="BW285" i="1"/>
  <c r="BX285" i="1"/>
  <c r="BY285" i="1"/>
  <c r="BZ285" i="1"/>
  <c r="CA285" i="1"/>
  <c r="BU303" i="1"/>
  <c r="BV303" i="1"/>
  <c r="BW303" i="1"/>
  <c r="BX303" i="1"/>
  <c r="BY303" i="1"/>
  <c r="BZ303" i="1"/>
  <c r="CA303" i="1"/>
  <c r="BU124" i="1"/>
  <c r="BV124" i="1"/>
  <c r="BW124" i="1"/>
  <c r="BX124" i="1"/>
  <c r="BY124" i="1"/>
  <c r="BZ124" i="1"/>
  <c r="CA124" i="1"/>
  <c r="BU305" i="1"/>
  <c r="BV305" i="1"/>
  <c r="BW305" i="1"/>
  <c r="BX305" i="1"/>
  <c r="BY305" i="1"/>
  <c r="BZ305" i="1"/>
  <c r="CA305" i="1"/>
  <c r="BU199" i="1"/>
  <c r="BV199" i="1"/>
  <c r="BW199" i="1"/>
  <c r="BX199" i="1"/>
  <c r="BY199" i="1"/>
  <c r="BZ199" i="1"/>
  <c r="CA199" i="1"/>
  <c r="BU28" i="1"/>
  <c r="BV28" i="1"/>
  <c r="BW28" i="1"/>
  <c r="BX28" i="1"/>
  <c r="BY28" i="1"/>
  <c r="BZ28" i="1"/>
  <c r="CA28" i="1"/>
  <c r="BU86" i="1"/>
  <c r="BV86" i="1"/>
  <c r="BW86" i="1"/>
  <c r="BX86" i="1"/>
  <c r="BY86" i="1"/>
  <c r="BZ86" i="1"/>
  <c r="CA86" i="1"/>
  <c r="BU144" i="1"/>
  <c r="BV144" i="1"/>
  <c r="BW144" i="1"/>
  <c r="BX144" i="1"/>
  <c r="BY144" i="1"/>
  <c r="BZ144" i="1"/>
  <c r="CA144" i="1"/>
  <c r="BU210" i="1"/>
  <c r="BV210" i="1"/>
  <c r="BW210" i="1"/>
  <c r="BX210" i="1"/>
  <c r="BY210" i="1"/>
  <c r="BZ210" i="1"/>
  <c r="CA210" i="1"/>
  <c r="BV6" i="1"/>
  <c r="BW6" i="1"/>
  <c r="BX6" i="1"/>
  <c r="BY6" i="1"/>
  <c r="BZ6" i="1"/>
  <c r="CA6" i="1"/>
  <c r="BU204" i="1"/>
  <c r="BV204" i="1"/>
  <c r="BW204" i="1"/>
  <c r="BX204" i="1"/>
  <c r="BY204" i="1"/>
  <c r="BZ204" i="1"/>
  <c r="CA204" i="1"/>
  <c r="BU292" i="1"/>
  <c r="BV292" i="1"/>
  <c r="BW292" i="1"/>
  <c r="BX292" i="1"/>
  <c r="BY292" i="1"/>
  <c r="BZ292" i="1"/>
  <c r="CA292" i="1"/>
  <c r="BU272" i="1"/>
  <c r="BV272" i="1"/>
  <c r="BW272" i="1"/>
  <c r="BX272" i="1"/>
  <c r="BY272" i="1"/>
  <c r="BZ272" i="1"/>
  <c r="CA272" i="1"/>
  <c r="BU290" i="1"/>
  <c r="BV290" i="1"/>
  <c r="BW290" i="1"/>
  <c r="BX290" i="1"/>
  <c r="BY290" i="1"/>
  <c r="BZ290" i="1"/>
  <c r="CA290" i="1"/>
  <c r="BU99" i="1"/>
  <c r="BV99" i="1"/>
  <c r="BW99" i="1"/>
  <c r="BX99" i="1"/>
  <c r="BY99" i="1"/>
  <c r="BZ99" i="1"/>
  <c r="CA99" i="1"/>
  <c r="BU174" i="1"/>
  <c r="BV174" i="1"/>
  <c r="BW174" i="1"/>
  <c r="BX174" i="1"/>
  <c r="BY174" i="1"/>
  <c r="BZ174" i="1"/>
  <c r="CA174" i="1"/>
  <c r="BU242" i="1"/>
  <c r="BV242" i="1"/>
  <c r="BW242" i="1"/>
  <c r="BX242" i="1"/>
  <c r="BY242" i="1"/>
  <c r="BZ242" i="1"/>
  <c r="CA242" i="1"/>
  <c r="BU304" i="1"/>
  <c r="BV304" i="1"/>
  <c r="BW304" i="1"/>
  <c r="BX304" i="1"/>
  <c r="BY304" i="1"/>
  <c r="BZ304" i="1"/>
  <c r="CA304" i="1"/>
  <c r="BU20" i="1"/>
  <c r="BV20" i="1"/>
  <c r="BW20" i="1"/>
  <c r="BX20" i="1"/>
  <c r="BY20" i="1"/>
  <c r="BZ20" i="1"/>
  <c r="CA20" i="1"/>
  <c r="BU95" i="1"/>
  <c r="BV95" i="1"/>
  <c r="BW95" i="1"/>
  <c r="BX95" i="1"/>
  <c r="BY95" i="1"/>
  <c r="BZ95" i="1"/>
  <c r="CA95" i="1"/>
  <c r="BU97" i="1"/>
  <c r="BV97" i="1"/>
  <c r="BW97" i="1"/>
  <c r="BX97" i="1"/>
  <c r="BY97" i="1"/>
  <c r="BZ97" i="1"/>
  <c r="CA97" i="1"/>
  <c r="BU79" i="1"/>
  <c r="BV79" i="1"/>
  <c r="BW79" i="1"/>
  <c r="BX79" i="1"/>
  <c r="BY79" i="1"/>
  <c r="BZ79" i="1"/>
  <c r="CA79" i="1"/>
  <c r="BU54" i="1"/>
  <c r="BV54" i="1"/>
  <c r="BW54" i="1"/>
  <c r="BX54" i="1"/>
  <c r="BY54" i="1"/>
  <c r="BZ54" i="1"/>
  <c r="CA54" i="1"/>
  <c r="BU60" i="1"/>
  <c r="BV60" i="1"/>
  <c r="BW60" i="1"/>
  <c r="BX60" i="1"/>
  <c r="BY60" i="1"/>
  <c r="BZ60" i="1"/>
  <c r="CA60" i="1"/>
  <c r="BU217" i="1"/>
  <c r="BV217" i="1"/>
  <c r="BW217" i="1"/>
  <c r="BX217" i="1"/>
  <c r="BY217" i="1"/>
  <c r="BZ217" i="1"/>
  <c r="CA217" i="1"/>
  <c r="BU260" i="1"/>
  <c r="BV260" i="1"/>
  <c r="BW260" i="1"/>
  <c r="BX260" i="1"/>
  <c r="BY260" i="1"/>
  <c r="BZ260" i="1"/>
  <c r="CA260" i="1"/>
  <c r="BU14" i="1"/>
  <c r="BV14" i="1"/>
  <c r="BW14" i="1"/>
  <c r="BX14" i="1"/>
  <c r="BY14" i="1"/>
  <c r="BZ14" i="1"/>
  <c r="CA14" i="1"/>
  <c r="BU227" i="1"/>
  <c r="BV227" i="1"/>
  <c r="BW227" i="1"/>
  <c r="BX227" i="1"/>
  <c r="BY227" i="1"/>
  <c r="BZ227" i="1"/>
  <c r="CA227" i="1"/>
  <c r="BU3" i="1"/>
  <c r="BV3" i="1"/>
  <c r="BW3" i="1"/>
  <c r="BX3" i="1"/>
  <c r="BY3" i="1"/>
  <c r="BZ3" i="1"/>
  <c r="CA3" i="1"/>
  <c r="BU219" i="1"/>
  <c r="BV219" i="1"/>
  <c r="BW219" i="1"/>
  <c r="BX219" i="1"/>
  <c r="BY219" i="1"/>
  <c r="BZ219" i="1"/>
  <c r="CA219" i="1"/>
  <c r="BU153" i="1"/>
  <c r="BV153" i="1"/>
  <c r="BW153" i="1"/>
  <c r="BX153" i="1"/>
  <c r="BY153" i="1"/>
  <c r="BZ153" i="1"/>
  <c r="CA153" i="1"/>
  <c r="BU167" i="1"/>
  <c r="BV167" i="1"/>
  <c r="BW167" i="1"/>
  <c r="BX167" i="1"/>
  <c r="BY167" i="1"/>
  <c r="BZ167" i="1"/>
  <c r="CA167" i="1"/>
  <c r="BU255" i="1"/>
  <c r="BV255" i="1"/>
  <c r="BW255" i="1"/>
  <c r="BX255" i="1"/>
  <c r="BY255" i="1"/>
  <c r="BZ255" i="1"/>
  <c r="CA255" i="1"/>
  <c r="BU300" i="1"/>
  <c r="BV300" i="1"/>
  <c r="BW300" i="1"/>
  <c r="BX300" i="1"/>
  <c r="BY300" i="1"/>
  <c r="BZ300" i="1"/>
  <c r="CA300" i="1"/>
  <c r="BU328" i="1"/>
  <c r="BV328" i="1"/>
  <c r="BW328" i="1"/>
  <c r="BX328" i="1"/>
  <c r="BY328" i="1"/>
  <c r="BZ328" i="1"/>
  <c r="CA328" i="1"/>
  <c r="BU15" i="1"/>
  <c r="BV15" i="1"/>
  <c r="BW15" i="1"/>
  <c r="BX15" i="1"/>
  <c r="BY15" i="1"/>
  <c r="BZ15" i="1"/>
  <c r="CA15" i="1"/>
  <c r="BU116" i="1"/>
  <c r="BV116" i="1"/>
  <c r="BW116" i="1"/>
  <c r="BX116" i="1"/>
  <c r="BY116" i="1"/>
  <c r="BZ116" i="1"/>
  <c r="CA116" i="1"/>
  <c r="BU247" i="1"/>
  <c r="BV247" i="1"/>
  <c r="BW247" i="1"/>
  <c r="BX247" i="1"/>
  <c r="BY247" i="1"/>
  <c r="BZ247" i="1"/>
  <c r="CA247" i="1"/>
  <c r="BU262" i="1"/>
  <c r="BV262" i="1"/>
  <c r="BW262" i="1"/>
  <c r="BX262" i="1"/>
  <c r="BY262" i="1"/>
  <c r="BZ262" i="1"/>
  <c r="CA262" i="1"/>
  <c r="BU81" i="1"/>
  <c r="BV81" i="1"/>
  <c r="BW81" i="1"/>
  <c r="BX81" i="1"/>
  <c r="BY81" i="1"/>
  <c r="BZ81" i="1"/>
  <c r="CA81" i="1"/>
  <c r="BU156" i="1"/>
  <c r="BV156" i="1"/>
  <c r="BW156" i="1"/>
  <c r="BX156" i="1"/>
  <c r="BY156" i="1"/>
  <c r="BZ156" i="1"/>
  <c r="CA156" i="1"/>
  <c r="BU194" i="1"/>
  <c r="BV194" i="1"/>
  <c r="BW194" i="1"/>
  <c r="BX194" i="1"/>
  <c r="BY194" i="1"/>
  <c r="BZ194" i="1"/>
  <c r="CA194" i="1"/>
  <c r="BU226" i="1"/>
  <c r="BV226" i="1"/>
  <c r="BW226" i="1"/>
  <c r="BX226" i="1"/>
  <c r="BY226" i="1"/>
  <c r="BZ226" i="1"/>
  <c r="CA226" i="1"/>
  <c r="BU330" i="1"/>
  <c r="BV330" i="1"/>
  <c r="BW330" i="1"/>
  <c r="BX330" i="1"/>
  <c r="BY330" i="1"/>
  <c r="BZ330" i="1"/>
  <c r="CA330" i="1"/>
  <c r="BU73" i="1"/>
  <c r="BV73" i="1"/>
  <c r="BW73" i="1"/>
  <c r="BX73" i="1"/>
  <c r="BY73" i="1"/>
  <c r="BZ73" i="1"/>
  <c r="CA73" i="1"/>
  <c r="BU157" i="1"/>
  <c r="BV157" i="1"/>
  <c r="BW157" i="1"/>
  <c r="BX157" i="1"/>
  <c r="BY157" i="1"/>
  <c r="BZ157" i="1"/>
  <c r="CA157" i="1"/>
  <c r="BU244" i="1"/>
  <c r="BV244" i="1"/>
  <c r="BW244" i="1"/>
  <c r="BX244" i="1"/>
  <c r="BY244" i="1"/>
  <c r="BZ244" i="1"/>
  <c r="CA244" i="1"/>
  <c r="BU225" i="1"/>
  <c r="BV225" i="1"/>
  <c r="BW225" i="1"/>
  <c r="BX225" i="1"/>
  <c r="BY225" i="1"/>
  <c r="BZ225" i="1"/>
  <c r="CA225" i="1"/>
  <c r="BU51" i="1"/>
  <c r="BV51" i="1"/>
  <c r="BW51" i="1"/>
  <c r="BX51" i="1"/>
  <c r="BY51" i="1"/>
  <c r="BZ51" i="1"/>
  <c r="CA51" i="1"/>
  <c r="BU137" i="1"/>
  <c r="BV137" i="1"/>
  <c r="BW137" i="1"/>
  <c r="BX137" i="1"/>
  <c r="BY137" i="1"/>
  <c r="BZ137" i="1"/>
  <c r="CA137" i="1"/>
  <c r="BU146" i="1"/>
  <c r="BV146" i="1"/>
  <c r="BW146" i="1"/>
  <c r="BX146" i="1"/>
  <c r="BY146" i="1"/>
  <c r="BZ146" i="1"/>
  <c r="CA146" i="1"/>
  <c r="BU263" i="1"/>
  <c r="BV263" i="1"/>
  <c r="BW263" i="1"/>
  <c r="BX263" i="1"/>
  <c r="BY263" i="1"/>
  <c r="BZ263" i="1"/>
  <c r="CA263" i="1"/>
  <c r="BU287" i="1"/>
  <c r="BV287" i="1"/>
  <c r="BW287" i="1"/>
  <c r="BX287" i="1"/>
  <c r="BY287" i="1"/>
  <c r="BZ287" i="1"/>
  <c r="CA287" i="1"/>
  <c r="BU128" i="1"/>
  <c r="BV128" i="1"/>
  <c r="BW128" i="1"/>
  <c r="BX128" i="1"/>
  <c r="BY128" i="1"/>
  <c r="BZ128" i="1"/>
  <c r="CA128" i="1"/>
  <c r="BU258" i="1"/>
  <c r="BV258" i="1"/>
  <c r="BW258" i="1"/>
  <c r="BX258" i="1"/>
  <c r="BY258" i="1"/>
  <c r="BZ258" i="1"/>
  <c r="CA258" i="1"/>
  <c r="BU186" i="1"/>
  <c r="BV186" i="1"/>
  <c r="BW186" i="1"/>
  <c r="BX186" i="1"/>
  <c r="BY186" i="1"/>
  <c r="BZ186" i="1"/>
  <c r="CA186" i="1"/>
  <c r="BU317" i="1"/>
  <c r="BV317" i="1"/>
  <c r="BW317" i="1"/>
  <c r="BX317" i="1"/>
  <c r="BY317" i="1"/>
  <c r="BZ317" i="1"/>
  <c r="CA317" i="1"/>
  <c r="BU50" i="1"/>
  <c r="BV50" i="1"/>
  <c r="BW50" i="1"/>
  <c r="BX50" i="1"/>
  <c r="BY50" i="1"/>
  <c r="BZ50" i="1"/>
  <c r="CA50" i="1"/>
  <c r="BU80" i="1"/>
  <c r="BV80" i="1"/>
  <c r="BW80" i="1"/>
  <c r="BX80" i="1"/>
  <c r="BY80" i="1"/>
  <c r="BZ80" i="1"/>
  <c r="CA80" i="1"/>
  <c r="BU96" i="1"/>
  <c r="BV96" i="1"/>
  <c r="BW96" i="1"/>
  <c r="BX96" i="1"/>
  <c r="BY96" i="1"/>
  <c r="BZ96" i="1"/>
  <c r="CA96" i="1"/>
  <c r="BU196" i="1"/>
  <c r="BV196" i="1"/>
  <c r="BW196" i="1"/>
  <c r="BX196" i="1"/>
  <c r="BY196" i="1"/>
  <c r="BZ196" i="1"/>
  <c r="CA196" i="1"/>
  <c r="BU203" i="1"/>
  <c r="BV203" i="1"/>
  <c r="BW203" i="1"/>
  <c r="BX203" i="1"/>
  <c r="BY203" i="1"/>
  <c r="BZ203" i="1"/>
  <c r="CA203" i="1"/>
  <c r="BU129" i="1"/>
  <c r="BV129" i="1"/>
  <c r="BW129" i="1"/>
  <c r="BX129" i="1"/>
  <c r="BY129" i="1"/>
  <c r="BZ129" i="1"/>
  <c r="CA129" i="1"/>
  <c r="BU177" i="1"/>
  <c r="BV177" i="1"/>
  <c r="BW177" i="1"/>
  <c r="BX177" i="1"/>
  <c r="BY177" i="1"/>
  <c r="BZ177" i="1"/>
  <c r="CA177" i="1"/>
  <c r="BU193" i="1"/>
  <c r="BV193" i="1"/>
  <c r="BW193" i="1"/>
  <c r="BX193" i="1"/>
  <c r="BY193" i="1"/>
  <c r="BZ193" i="1"/>
  <c r="CA193" i="1"/>
  <c r="BU206" i="1"/>
  <c r="BV206" i="1"/>
  <c r="BW206" i="1"/>
  <c r="BX206" i="1"/>
  <c r="BY206" i="1"/>
  <c r="BZ206" i="1"/>
  <c r="CA206" i="1"/>
  <c r="BU220" i="1"/>
  <c r="BV220" i="1"/>
  <c r="BW220" i="1"/>
  <c r="BX220" i="1"/>
  <c r="BY220" i="1"/>
  <c r="BZ220" i="1"/>
  <c r="CA220" i="1"/>
  <c r="BU130" i="1"/>
  <c r="BV130" i="1"/>
  <c r="BW130" i="1"/>
  <c r="BX130" i="1"/>
  <c r="BY130" i="1"/>
  <c r="BZ130" i="1"/>
  <c r="CA130" i="1"/>
  <c r="BU243" i="1"/>
  <c r="BV243" i="1"/>
  <c r="BW243" i="1"/>
  <c r="BX243" i="1"/>
  <c r="BY243" i="1"/>
  <c r="BZ243" i="1"/>
  <c r="CA243" i="1"/>
  <c r="BU5" i="1"/>
  <c r="BV5" i="1"/>
  <c r="BW5" i="1"/>
  <c r="BX5" i="1"/>
  <c r="BY5" i="1"/>
  <c r="BZ5" i="1"/>
  <c r="CA5" i="1"/>
  <c r="BU85" i="1"/>
  <c r="BV85" i="1"/>
  <c r="BW85" i="1"/>
  <c r="BX85" i="1"/>
  <c r="BY85" i="1"/>
  <c r="BZ85" i="1"/>
  <c r="CA85" i="1"/>
  <c r="BU90" i="1"/>
  <c r="BV90" i="1"/>
  <c r="BW90" i="1"/>
  <c r="BX90" i="1"/>
  <c r="BY90" i="1"/>
  <c r="BZ90" i="1"/>
  <c r="CA90" i="1"/>
  <c r="BU307" i="1"/>
  <c r="BV307" i="1"/>
  <c r="BW307" i="1"/>
  <c r="BX307" i="1"/>
  <c r="BY307" i="1"/>
  <c r="BZ307" i="1"/>
  <c r="CA307" i="1"/>
  <c r="BU42" i="1"/>
  <c r="BV42" i="1"/>
  <c r="BW42" i="1"/>
  <c r="BX42" i="1"/>
  <c r="BY42" i="1"/>
  <c r="BZ42" i="1"/>
  <c r="CA42" i="1"/>
  <c r="BU68" i="1"/>
  <c r="BV68" i="1"/>
  <c r="BW68" i="1"/>
  <c r="BX68" i="1"/>
  <c r="BY68" i="1"/>
  <c r="BZ68" i="1"/>
  <c r="CA68" i="1"/>
  <c r="BU67" i="1"/>
  <c r="BV67" i="1"/>
  <c r="BW67" i="1"/>
  <c r="BX67" i="1"/>
  <c r="BY67" i="1"/>
  <c r="BZ67" i="1"/>
  <c r="CA67" i="1"/>
  <c r="BU283" i="1"/>
  <c r="BV283" i="1"/>
  <c r="BW283" i="1"/>
  <c r="BX283" i="1"/>
  <c r="BY283" i="1"/>
  <c r="BZ283" i="1"/>
  <c r="CA283" i="1"/>
  <c r="BU202" i="1"/>
  <c r="BV202" i="1"/>
  <c r="BW202" i="1"/>
  <c r="BX202" i="1"/>
  <c r="BY202" i="1"/>
  <c r="BZ202" i="1"/>
  <c r="CA202" i="1"/>
  <c r="BU248" i="1"/>
  <c r="BV248" i="1"/>
  <c r="BW248" i="1"/>
  <c r="BX248" i="1"/>
  <c r="BY248" i="1"/>
  <c r="BZ248" i="1"/>
  <c r="CA248" i="1"/>
  <c r="BU254" i="1"/>
  <c r="BV254" i="1"/>
  <c r="BW254" i="1"/>
  <c r="BX254" i="1"/>
  <c r="BY254" i="1"/>
  <c r="BZ254" i="1"/>
  <c r="CA254" i="1"/>
  <c r="BU13" i="1"/>
  <c r="BV13" i="1"/>
  <c r="BW13" i="1"/>
  <c r="BX13" i="1"/>
  <c r="BY13" i="1"/>
  <c r="BZ13" i="1"/>
  <c r="CA13" i="1"/>
  <c r="BU106" i="1"/>
  <c r="BV106" i="1"/>
  <c r="BW106" i="1"/>
  <c r="BX106" i="1"/>
  <c r="BY106" i="1"/>
  <c r="BZ106" i="1"/>
  <c r="CA106" i="1"/>
  <c r="BU43" i="1"/>
  <c r="BV43" i="1"/>
  <c r="BW43" i="1"/>
  <c r="BX43" i="1"/>
  <c r="BY43" i="1"/>
  <c r="BZ43" i="1"/>
  <c r="CA43" i="1"/>
  <c r="BU155" i="1"/>
  <c r="BV155" i="1"/>
  <c r="BW155" i="1"/>
  <c r="BX155" i="1"/>
  <c r="BY155" i="1"/>
  <c r="BZ155" i="1"/>
  <c r="CA155" i="1"/>
  <c r="BU218" i="1"/>
  <c r="BV218" i="1"/>
  <c r="BW218" i="1"/>
  <c r="BX218" i="1"/>
  <c r="BY218" i="1"/>
  <c r="BZ218" i="1"/>
  <c r="CA218" i="1"/>
  <c r="BU271" i="1"/>
  <c r="BV271" i="1"/>
  <c r="BW271" i="1"/>
  <c r="BX271" i="1"/>
  <c r="BY271" i="1"/>
  <c r="BZ271" i="1"/>
  <c r="CA271" i="1"/>
  <c r="BU168" i="1"/>
  <c r="BV168" i="1"/>
  <c r="BW168" i="1"/>
  <c r="BX168" i="1"/>
  <c r="BY168" i="1"/>
  <c r="BZ168" i="1"/>
  <c r="CA168" i="1"/>
  <c r="BU169" i="1"/>
  <c r="BV169" i="1"/>
  <c r="BW169" i="1"/>
  <c r="BX169" i="1"/>
  <c r="BY169" i="1"/>
  <c r="BZ169" i="1"/>
  <c r="CA169" i="1"/>
  <c r="BU102" i="1"/>
  <c r="BV102" i="1"/>
  <c r="BW102" i="1"/>
  <c r="BX102" i="1"/>
  <c r="BY102" i="1"/>
  <c r="BZ102" i="1"/>
  <c r="CA102" i="1"/>
  <c r="BU286" i="1"/>
  <c r="BV286" i="1"/>
  <c r="BW286" i="1"/>
  <c r="BX286" i="1"/>
  <c r="BY286" i="1"/>
  <c r="BZ286" i="1"/>
  <c r="CA286" i="1"/>
  <c r="BU107" i="1"/>
  <c r="BV107" i="1"/>
  <c r="BW107" i="1"/>
  <c r="BX107" i="1"/>
  <c r="BY107" i="1"/>
  <c r="BZ107" i="1"/>
  <c r="CA107" i="1"/>
  <c r="BU209" i="1"/>
  <c r="BV209" i="1"/>
  <c r="BW209" i="1"/>
  <c r="BX209" i="1"/>
  <c r="BY209" i="1"/>
  <c r="BZ209" i="1"/>
  <c r="CA209" i="1"/>
  <c r="BU140" i="1"/>
  <c r="BV140" i="1"/>
  <c r="BW140" i="1"/>
  <c r="BX140" i="1"/>
  <c r="BY140" i="1"/>
  <c r="BZ140" i="1"/>
  <c r="CA140" i="1"/>
  <c r="BU297" i="1"/>
  <c r="BV297" i="1"/>
  <c r="BW297" i="1"/>
  <c r="BX297" i="1"/>
  <c r="BY297" i="1"/>
  <c r="BZ297" i="1"/>
  <c r="CA297" i="1"/>
  <c r="BU326" i="1"/>
  <c r="BV326" i="1"/>
  <c r="BW326" i="1"/>
  <c r="BX326" i="1"/>
  <c r="BY326" i="1"/>
  <c r="BZ326" i="1"/>
  <c r="CA326" i="1"/>
  <c r="BU56" i="1"/>
  <c r="BV56" i="1"/>
  <c r="BW56" i="1"/>
  <c r="BX56" i="1"/>
  <c r="BY56" i="1"/>
  <c r="BZ56" i="1"/>
  <c r="CA56" i="1"/>
  <c r="BU180" i="1"/>
  <c r="BV180" i="1"/>
  <c r="BW180" i="1"/>
  <c r="BX180" i="1"/>
  <c r="BY180" i="1"/>
  <c r="BZ180" i="1"/>
  <c r="CA180" i="1"/>
  <c r="BU246" i="1"/>
  <c r="BV246" i="1"/>
  <c r="BW246" i="1"/>
  <c r="BX246" i="1"/>
  <c r="BY246" i="1"/>
  <c r="BZ246" i="1"/>
  <c r="CA246" i="1"/>
  <c r="BU252" i="1"/>
  <c r="BV252" i="1"/>
  <c r="BW252" i="1"/>
  <c r="BX252" i="1"/>
  <c r="BY252" i="1"/>
  <c r="BZ252" i="1"/>
  <c r="CA252" i="1"/>
  <c r="BU302" i="1"/>
  <c r="BV302" i="1"/>
  <c r="BW302" i="1"/>
  <c r="BX302" i="1"/>
  <c r="BY302" i="1"/>
  <c r="BZ302" i="1"/>
  <c r="CA302" i="1"/>
  <c r="BU38" i="1"/>
  <c r="BV38" i="1"/>
  <c r="BW38" i="1"/>
  <c r="BX38" i="1"/>
  <c r="BY38" i="1"/>
  <c r="BZ38" i="1"/>
  <c r="CA38" i="1"/>
  <c r="BU65" i="1"/>
  <c r="BV65" i="1"/>
  <c r="BW65" i="1"/>
  <c r="BX65" i="1"/>
  <c r="BY65" i="1"/>
  <c r="BZ65" i="1"/>
  <c r="CA65" i="1"/>
  <c r="BU215" i="1"/>
  <c r="BV215" i="1"/>
  <c r="BW215" i="1"/>
  <c r="BX215" i="1"/>
  <c r="BY215" i="1"/>
  <c r="BZ215" i="1"/>
  <c r="CA215" i="1"/>
  <c r="BU216" i="1"/>
  <c r="BV216" i="1"/>
  <c r="BW216" i="1"/>
  <c r="BX216" i="1"/>
  <c r="BY216" i="1"/>
  <c r="BZ216" i="1"/>
  <c r="CA216" i="1"/>
  <c r="BU251" i="1"/>
  <c r="BV251" i="1"/>
  <c r="BW251" i="1"/>
  <c r="BX251" i="1"/>
  <c r="BY251" i="1"/>
  <c r="BZ251" i="1"/>
  <c r="CA251" i="1"/>
  <c r="BU231" i="1"/>
  <c r="BV231" i="1"/>
  <c r="BW231" i="1"/>
  <c r="BX231" i="1"/>
  <c r="BY231" i="1"/>
  <c r="BZ231" i="1"/>
  <c r="CA231" i="1"/>
  <c r="BU323" i="1"/>
  <c r="BV323" i="1"/>
  <c r="BW323" i="1"/>
  <c r="BX323" i="1"/>
  <c r="BY323" i="1"/>
  <c r="BZ323" i="1"/>
  <c r="CA323" i="1"/>
  <c r="BU134" i="1"/>
  <c r="BV134" i="1"/>
  <c r="BW134" i="1"/>
  <c r="BX134" i="1"/>
  <c r="BY134" i="1"/>
  <c r="BZ134" i="1"/>
  <c r="CA134" i="1"/>
  <c r="BU143" i="1"/>
  <c r="BV143" i="1"/>
  <c r="BW143" i="1"/>
  <c r="BX143" i="1"/>
  <c r="BY143" i="1"/>
  <c r="BZ143" i="1"/>
  <c r="CA143" i="1"/>
  <c r="BU27" i="1"/>
  <c r="BV27" i="1"/>
  <c r="BW27" i="1"/>
  <c r="BX27" i="1"/>
  <c r="BY27" i="1"/>
  <c r="BZ27" i="1"/>
  <c r="CA27" i="1"/>
  <c r="BU74" i="1"/>
  <c r="BV74" i="1"/>
  <c r="BW74" i="1"/>
  <c r="BX74" i="1"/>
  <c r="BY74" i="1"/>
  <c r="BZ74" i="1"/>
  <c r="CA74" i="1"/>
  <c r="BU113" i="1"/>
  <c r="BV113" i="1"/>
  <c r="BW113" i="1"/>
  <c r="BX113" i="1"/>
  <c r="BY113" i="1"/>
  <c r="BZ113" i="1"/>
  <c r="CA113" i="1"/>
  <c r="BU190" i="1"/>
  <c r="BV190" i="1"/>
  <c r="BW190" i="1"/>
  <c r="BX190" i="1"/>
  <c r="BY190" i="1"/>
  <c r="BZ190" i="1"/>
  <c r="CA190" i="1"/>
  <c r="BU35" i="1"/>
  <c r="BV35" i="1"/>
  <c r="BW35" i="1"/>
  <c r="BX35" i="1"/>
  <c r="BY35" i="1"/>
  <c r="BZ35" i="1"/>
  <c r="CA35" i="1"/>
  <c r="BU21" i="1"/>
  <c r="BV21" i="1"/>
  <c r="BW21" i="1"/>
  <c r="BX21" i="1"/>
  <c r="BY21" i="1"/>
  <c r="BZ21" i="1"/>
  <c r="CA21" i="1"/>
  <c r="BU122" i="1"/>
  <c r="BV122" i="1"/>
  <c r="BW122" i="1"/>
  <c r="BX122" i="1"/>
  <c r="BY122" i="1"/>
  <c r="BZ122" i="1"/>
  <c r="CA122" i="1"/>
  <c r="BU291" i="1"/>
  <c r="BV291" i="1"/>
  <c r="BW291" i="1"/>
  <c r="BX291" i="1"/>
  <c r="BY291" i="1"/>
  <c r="BZ291" i="1"/>
  <c r="CA291" i="1"/>
  <c r="BU211" i="1"/>
  <c r="BV211" i="1"/>
  <c r="BW211" i="1"/>
  <c r="BX211" i="1"/>
  <c r="BY211" i="1"/>
  <c r="BZ211" i="1"/>
  <c r="CA211" i="1"/>
  <c r="BU200" i="1"/>
  <c r="BV200" i="1"/>
  <c r="BW200" i="1"/>
  <c r="BX200" i="1"/>
  <c r="BY200" i="1"/>
  <c r="BZ200" i="1"/>
  <c r="CA200" i="1"/>
  <c r="BU232" i="1"/>
  <c r="BV232" i="1"/>
  <c r="BW232" i="1"/>
  <c r="BX232" i="1"/>
  <c r="BY232" i="1"/>
  <c r="BZ232" i="1"/>
  <c r="CA232" i="1"/>
  <c r="BU233" i="1"/>
  <c r="BV233" i="1"/>
  <c r="BW233" i="1"/>
  <c r="BX233" i="1"/>
  <c r="BY233" i="1"/>
  <c r="BZ233" i="1"/>
  <c r="CA233" i="1"/>
  <c r="BU310" i="1"/>
  <c r="BV310" i="1"/>
  <c r="BW310" i="1"/>
  <c r="BX310" i="1"/>
  <c r="BY310" i="1"/>
  <c r="BZ310" i="1"/>
  <c r="CA310" i="1"/>
  <c r="BU316" i="1"/>
  <c r="BV316" i="1"/>
  <c r="BW316" i="1"/>
  <c r="BX316" i="1"/>
  <c r="BY316" i="1"/>
  <c r="BZ316" i="1"/>
  <c r="CA316" i="1"/>
  <c r="BU36" i="1"/>
  <c r="BV36" i="1"/>
  <c r="BW36" i="1"/>
  <c r="BX36" i="1"/>
  <c r="BY36" i="1"/>
  <c r="BZ36" i="1"/>
  <c r="CA36" i="1"/>
  <c r="BU39" i="1"/>
  <c r="BV39" i="1"/>
  <c r="BW39" i="1"/>
  <c r="BX39" i="1"/>
  <c r="BY39" i="1"/>
  <c r="BZ39" i="1"/>
  <c r="CA39" i="1"/>
  <c r="BU224" i="1"/>
  <c r="BV224" i="1"/>
  <c r="BW224" i="1"/>
  <c r="BX224" i="1"/>
  <c r="BY224" i="1"/>
  <c r="BZ224" i="1"/>
  <c r="CA224" i="1"/>
  <c r="BU230" i="1"/>
  <c r="BV230" i="1"/>
  <c r="BW230" i="1"/>
  <c r="BX230" i="1"/>
  <c r="BY230" i="1"/>
  <c r="BZ230" i="1"/>
  <c r="CA230" i="1"/>
  <c r="BU275" i="1"/>
  <c r="BV275" i="1"/>
  <c r="BW275" i="1"/>
  <c r="BX275" i="1"/>
  <c r="BY275" i="1"/>
  <c r="BZ275" i="1"/>
  <c r="CA275" i="1"/>
  <c r="BU10" i="1"/>
  <c r="BV10" i="1"/>
  <c r="BW10" i="1"/>
  <c r="BX10" i="1"/>
  <c r="BY10" i="1"/>
  <c r="BZ10" i="1"/>
  <c r="CA10" i="1"/>
  <c r="BU53" i="1"/>
  <c r="BV53" i="1"/>
  <c r="BW53" i="1"/>
  <c r="BX53" i="1"/>
  <c r="BY53" i="1"/>
  <c r="BZ53" i="1"/>
  <c r="CA53" i="1"/>
  <c r="BU154" i="1"/>
  <c r="BV154" i="1"/>
  <c r="BW154" i="1"/>
  <c r="BX154" i="1"/>
  <c r="BY154" i="1"/>
  <c r="BZ154" i="1"/>
  <c r="CA154" i="1"/>
  <c r="BU160" i="1"/>
  <c r="BV160" i="1"/>
  <c r="BW160" i="1"/>
  <c r="BX160" i="1"/>
  <c r="BY160" i="1"/>
  <c r="BZ160" i="1"/>
  <c r="CA160" i="1"/>
  <c r="BU198" i="1"/>
  <c r="BV198" i="1"/>
  <c r="BW198" i="1"/>
  <c r="BX198" i="1"/>
  <c r="BY198" i="1"/>
  <c r="BZ198" i="1"/>
  <c r="CA198" i="1"/>
  <c r="BU214" i="1"/>
  <c r="BV214" i="1"/>
  <c r="BW214" i="1"/>
  <c r="BX214" i="1"/>
  <c r="BY214" i="1"/>
  <c r="BZ214" i="1"/>
  <c r="CA214" i="1"/>
  <c r="BU264" i="1"/>
  <c r="BV264" i="1"/>
  <c r="BW264" i="1"/>
  <c r="BX264" i="1"/>
  <c r="BY264" i="1"/>
  <c r="BZ264" i="1"/>
  <c r="CA264" i="1"/>
  <c r="BU274" i="1"/>
  <c r="BV274" i="1"/>
  <c r="BW274" i="1"/>
  <c r="BX274" i="1"/>
  <c r="BY274" i="1"/>
  <c r="BZ274" i="1"/>
  <c r="CA274" i="1"/>
  <c r="BU308" i="1"/>
  <c r="BV308" i="1"/>
  <c r="BW308" i="1"/>
  <c r="BX308" i="1"/>
  <c r="BY308" i="1"/>
  <c r="BZ308" i="1"/>
  <c r="CA308" i="1"/>
  <c r="BU32" i="1"/>
  <c r="BV32" i="1"/>
  <c r="BW32" i="1"/>
  <c r="BX32" i="1"/>
  <c r="BY32" i="1"/>
  <c r="BZ32" i="1"/>
  <c r="CA32" i="1"/>
  <c r="BU94" i="1"/>
  <c r="BV94" i="1"/>
  <c r="BW94" i="1"/>
  <c r="BX94" i="1"/>
  <c r="BY94" i="1"/>
  <c r="BZ94" i="1"/>
  <c r="CA94" i="1"/>
  <c r="BU108" i="1"/>
  <c r="BV108" i="1"/>
  <c r="BW108" i="1"/>
  <c r="BX108" i="1"/>
  <c r="BY108" i="1"/>
  <c r="BZ108" i="1"/>
  <c r="CA108" i="1"/>
  <c r="BU114" i="1"/>
  <c r="BV114" i="1"/>
  <c r="BW114" i="1"/>
  <c r="BX114" i="1"/>
  <c r="BY114" i="1"/>
  <c r="BZ114" i="1"/>
  <c r="CA114" i="1"/>
  <c r="BU126" i="1"/>
  <c r="BV126" i="1"/>
  <c r="BW126" i="1"/>
  <c r="BX126" i="1"/>
  <c r="BY126" i="1"/>
  <c r="BZ126" i="1"/>
  <c r="CA126" i="1"/>
  <c r="BU185" i="1"/>
  <c r="BV185" i="1"/>
  <c r="BW185" i="1"/>
  <c r="BX185" i="1"/>
  <c r="BY185" i="1"/>
  <c r="BZ185" i="1"/>
  <c r="CA185" i="1"/>
  <c r="BU229" i="1"/>
  <c r="BV229" i="1"/>
  <c r="BW229" i="1"/>
  <c r="BX229" i="1"/>
  <c r="BY229" i="1"/>
  <c r="BZ229" i="1"/>
  <c r="CA229" i="1"/>
  <c r="BU253" i="1"/>
  <c r="BV253" i="1"/>
  <c r="BW253" i="1"/>
  <c r="BX253" i="1"/>
  <c r="BY253" i="1"/>
  <c r="BZ253" i="1"/>
  <c r="CA253" i="1"/>
  <c r="BU314" i="1"/>
  <c r="BV314" i="1"/>
  <c r="BW314" i="1"/>
  <c r="BX314" i="1"/>
  <c r="BY314" i="1"/>
  <c r="BZ314" i="1"/>
  <c r="CA314" i="1"/>
  <c r="BU311" i="1"/>
  <c r="BV311" i="1"/>
  <c r="BW311" i="1"/>
  <c r="BX311" i="1"/>
  <c r="BY311" i="1"/>
  <c r="BZ311" i="1"/>
  <c r="CA311" i="1"/>
  <c r="BU83" i="1"/>
  <c r="BV83" i="1"/>
  <c r="BW83" i="1"/>
  <c r="BX83" i="1"/>
  <c r="BY83" i="1"/>
  <c r="BZ83" i="1"/>
  <c r="CA83" i="1"/>
  <c r="BU164" i="1"/>
  <c r="BV164" i="1"/>
  <c r="BW164" i="1"/>
  <c r="BX164" i="1"/>
  <c r="BY164" i="1"/>
  <c r="BZ164" i="1"/>
  <c r="CA164" i="1"/>
  <c r="BU207" i="1"/>
  <c r="BV207" i="1"/>
  <c r="BW207" i="1"/>
  <c r="BX207" i="1"/>
  <c r="BY207" i="1"/>
  <c r="BZ207" i="1"/>
  <c r="CA207" i="1"/>
  <c r="BU138" i="1"/>
  <c r="BV138" i="1"/>
  <c r="BW138" i="1"/>
  <c r="BX138" i="1"/>
  <c r="BY138" i="1"/>
  <c r="BZ138" i="1"/>
  <c r="CA138" i="1"/>
  <c r="BU178" i="1"/>
  <c r="BV178" i="1"/>
  <c r="BW178" i="1"/>
  <c r="BX178" i="1"/>
  <c r="BY178" i="1"/>
  <c r="BZ178" i="1"/>
  <c r="CA178" i="1"/>
  <c r="BU183" i="1"/>
  <c r="BV183" i="1"/>
  <c r="BW183" i="1"/>
  <c r="BX183" i="1"/>
  <c r="BY183" i="1"/>
  <c r="BZ183" i="1"/>
  <c r="CA183" i="1"/>
  <c r="BU257" i="1"/>
  <c r="BV257" i="1"/>
  <c r="BW257" i="1"/>
  <c r="BX257" i="1"/>
  <c r="BY257" i="1"/>
  <c r="BZ257" i="1"/>
  <c r="CA257" i="1"/>
  <c r="BU282" i="1"/>
  <c r="BV282" i="1"/>
  <c r="BW282" i="1"/>
  <c r="BX282" i="1"/>
  <c r="BY282" i="1"/>
  <c r="BZ282" i="1"/>
  <c r="CA282" i="1"/>
  <c r="BU301" i="1"/>
  <c r="BV301" i="1"/>
  <c r="BW301" i="1"/>
  <c r="BX301" i="1"/>
  <c r="BY301" i="1"/>
  <c r="BZ301" i="1"/>
  <c r="CA301" i="1"/>
  <c r="BU92" i="1"/>
  <c r="BV92" i="1"/>
  <c r="BW92" i="1"/>
  <c r="BX92" i="1"/>
  <c r="BY92" i="1"/>
  <c r="BZ92" i="1"/>
  <c r="CA92" i="1"/>
  <c r="BU221" i="1"/>
  <c r="BV221" i="1"/>
  <c r="BW221" i="1"/>
  <c r="BX221" i="1"/>
  <c r="BY221" i="1"/>
  <c r="BZ221" i="1"/>
  <c r="CA221" i="1"/>
  <c r="BU148" i="1"/>
  <c r="BV148" i="1"/>
  <c r="BW148" i="1"/>
  <c r="BX148" i="1"/>
  <c r="BY148" i="1"/>
  <c r="BZ148" i="1"/>
  <c r="CA148" i="1"/>
  <c r="BU279" i="1"/>
  <c r="BV279" i="1"/>
  <c r="BW279" i="1"/>
  <c r="BX279" i="1"/>
  <c r="BY279" i="1"/>
  <c r="BZ279" i="1"/>
  <c r="CA279" i="1"/>
  <c r="BU16" i="1"/>
  <c r="BV16" i="1"/>
  <c r="BW16" i="1"/>
  <c r="BX16" i="1"/>
  <c r="BY16" i="1"/>
  <c r="BZ16" i="1"/>
  <c r="CA16" i="1"/>
  <c r="BU132" i="1"/>
  <c r="BV132" i="1"/>
  <c r="BW132" i="1"/>
  <c r="BX132" i="1"/>
  <c r="BY132" i="1"/>
  <c r="BZ132" i="1"/>
  <c r="CA132" i="1"/>
  <c r="BU201" i="1"/>
  <c r="BV201" i="1"/>
  <c r="BW201" i="1"/>
  <c r="BX201" i="1"/>
  <c r="BY201" i="1"/>
  <c r="BZ201" i="1"/>
  <c r="CA201" i="1"/>
  <c r="BU213" i="1"/>
  <c r="BV213" i="1"/>
  <c r="BW213" i="1"/>
  <c r="BX213" i="1"/>
  <c r="BY213" i="1"/>
  <c r="BZ213" i="1"/>
  <c r="CA213" i="1"/>
  <c r="BU71" i="1"/>
  <c r="BV71" i="1"/>
  <c r="BW71" i="1"/>
  <c r="BX71" i="1"/>
  <c r="BY71" i="1"/>
  <c r="BZ71" i="1"/>
  <c r="CA71" i="1"/>
  <c r="BU24" i="1"/>
  <c r="BV24" i="1"/>
  <c r="BW24" i="1"/>
  <c r="BX24" i="1"/>
  <c r="BY24" i="1"/>
  <c r="BZ24" i="1"/>
  <c r="CA24" i="1"/>
  <c r="BU188" i="1"/>
  <c r="BV188" i="1"/>
  <c r="BW188" i="1"/>
  <c r="BX188" i="1"/>
  <c r="BY188" i="1"/>
  <c r="BZ188" i="1"/>
  <c r="CA188" i="1"/>
  <c r="BU109" i="1"/>
  <c r="BV109" i="1"/>
  <c r="BW109" i="1"/>
  <c r="BX109" i="1"/>
  <c r="BY109" i="1"/>
  <c r="BZ109" i="1"/>
  <c r="CA109" i="1"/>
  <c r="BU111" i="1"/>
  <c r="BV111" i="1"/>
  <c r="BW111" i="1"/>
  <c r="BX111" i="1"/>
  <c r="BY111" i="1"/>
  <c r="BZ111" i="1"/>
  <c r="CA111" i="1"/>
  <c r="BU69" i="1"/>
  <c r="BV69" i="1"/>
  <c r="BW69" i="1"/>
  <c r="BX69" i="1"/>
  <c r="BY69" i="1"/>
  <c r="BZ69" i="1"/>
  <c r="CA69" i="1"/>
  <c r="BU89" i="1"/>
  <c r="BV89" i="1"/>
  <c r="BW89" i="1"/>
  <c r="BX89" i="1"/>
  <c r="BY89" i="1"/>
  <c r="BZ89" i="1"/>
  <c r="CA89" i="1"/>
  <c r="BV120" i="1"/>
  <c r="BW120" i="1"/>
  <c r="BX120" i="1"/>
  <c r="BY120" i="1"/>
  <c r="BZ120" i="1"/>
  <c r="CA120" i="1"/>
  <c r="BC205" i="1"/>
  <c r="BD205" i="1"/>
  <c r="BE205" i="1"/>
  <c r="BF205" i="1"/>
  <c r="BG205" i="1"/>
  <c r="BH205" i="1"/>
  <c r="BI205" i="1"/>
  <c r="BC163" i="1"/>
  <c r="BD163" i="1"/>
  <c r="BE163" i="1"/>
  <c r="BF163" i="1"/>
  <c r="BG163" i="1"/>
  <c r="BH163" i="1"/>
  <c r="BI163" i="1"/>
  <c r="BC259" i="1"/>
  <c r="BD259" i="1"/>
  <c r="BE259" i="1"/>
  <c r="BF259" i="1"/>
  <c r="BG259" i="1"/>
  <c r="BH259" i="1"/>
  <c r="BI259" i="1"/>
  <c r="BC277" i="1"/>
  <c r="BD277" i="1"/>
  <c r="BE277" i="1"/>
  <c r="BF277" i="1"/>
  <c r="BG277" i="1"/>
  <c r="BH277" i="1"/>
  <c r="BI277" i="1"/>
  <c r="BC212" i="1"/>
  <c r="BD212" i="1"/>
  <c r="BE212" i="1"/>
  <c r="BF212" i="1"/>
  <c r="BG212" i="1"/>
  <c r="BH212" i="1"/>
  <c r="BI212" i="1"/>
  <c r="BC135" i="1"/>
  <c r="BD135" i="1"/>
  <c r="BE135" i="1"/>
  <c r="BF135" i="1"/>
  <c r="BG135" i="1"/>
  <c r="BH135" i="1"/>
  <c r="BI135" i="1"/>
  <c r="BC41" i="1"/>
  <c r="BD41" i="1"/>
  <c r="BE41" i="1"/>
  <c r="BF41" i="1"/>
  <c r="BG41" i="1"/>
  <c r="BH41" i="1"/>
  <c r="BI41" i="1"/>
  <c r="BC91" i="1"/>
  <c r="BD91" i="1"/>
  <c r="BE91" i="1"/>
  <c r="BF91" i="1"/>
  <c r="BG91" i="1"/>
  <c r="BH91" i="1"/>
  <c r="BI91" i="1"/>
  <c r="BC93" i="1"/>
  <c r="BD93" i="1"/>
  <c r="BE93" i="1"/>
  <c r="BF93" i="1"/>
  <c r="BG93" i="1"/>
  <c r="BH93" i="1"/>
  <c r="BI93" i="1"/>
  <c r="BC223" i="1"/>
  <c r="BD223" i="1"/>
  <c r="BE223" i="1"/>
  <c r="BF223" i="1"/>
  <c r="BG223" i="1"/>
  <c r="BH223" i="1"/>
  <c r="BI223" i="1"/>
  <c r="BC327" i="1"/>
  <c r="BD327" i="1"/>
  <c r="BE327" i="1"/>
  <c r="BF327" i="1"/>
  <c r="BG327" i="1"/>
  <c r="BH327" i="1"/>
  <c r="BI327" i="1"/>
  <c r="BC11" i="1"/>
  <c r="BD11" i="1"/>
  <c r="BE11" i="1"/>
  <c r="BF11" i="1"/>
  <c r="BG11" i="1"/>
  <c r="BH11" i="1"/>
  <c r="BI11" i="1"/>
  <c r="BC88" i="1"/>
  <c r="BD88" i="1"/>
  <c r="BE88" i="1"/>
  <c r="BF88" i="1"/>
  <c r="BG88" i="1"/>
  <c r="BH88" i="1"/>
  <c r="BI88" i="1"/>
  <c r="BC76" i="1"/>
  <c r="BD76" i="1"/>
  <c r="BE76" i="1"/>
  <c r="BF76" i="1"/>
  <c r="BG76" i="1"/>
  <c r="BH76" i="1"/>
  <c r="BI76" i="1"/>
  <c r="BC98" i="1"/>
  <c r="BD98" i="1"/>
  <c r="BE98" i="1"/>
  <c r="BF98" i="1"/>
  <c r="BG98" i="1"/>
  <c r="BH98" i="1"/>
  <c r="BI98" i="1"/>
  <c r="BC121" i="1"/>
  <c r="BD121" i="1"/>
  <c r="BE121" i="1"/>
  <c r="BF121" i="1"/>
  <c r="BG121" i="1"/>
  <c r="BH121" i="1"/>
  <c r="BI121" i="1"/>
  <c r="BC298" i="1"/>
  <c r="BD298" i="1"/>
  <c r="BE298" i="1"/>
  <c r="BF298" i="1"/>
  <c r="BG298" i="1"/>
  <c r="BH298" i="1"/>
  <c r="BI298" i="1"/>
  <c r="BC115" i="1"/>
  <c r="BD115" i="1"/>
  <c r="BE115" i="1"/>
  <c r="BF115" i="1"/>
  <c r="BG115" i="1"/>
  <c r="BH115" i="1"/>
  <c r="BI115" i="1"/>
  <c r="BC104" i="1"/>
  <c r="BD104" i="1"/>
  <c r="BE104" i="1"/>
  <c r="BF104" i="1"/>
  <c r="BG104" i="1"/>
  <c r="BH104" i="1"/>
  <c r="BI104" i="1"/>
  <c r="BC25" i="1"/>
  <c r="BD25" i="1"/>
  <c r="BE25" i="1"/>
  <c r="BF25" i="1"/>
  <c r="BG25" i="1"/>
  <c r="BH25" i="1"/>
  <c r="BI25" i="1"/>
  <c r="BC172" i="1"/>
  <c r="BD172" i="1"/>
  <c r="BE172" i="1"/>
  <c r="BF172" i="1"/>
  <c r="BG172" i="1"/>
  <c r="BH172" i="1"/>
  <c r="BI172" i="1"/>
  <c r="BC105" i="1"/>
  <c r="BD105" i="1"/>
  <c r="BE105" i="1"/>
  <c r="BF105" i="1"/>
  <c r="BG105" i="1"/>
  <c r="BH105" i="1"/>
  <c r="BI105" i="1"/>
  <c r="BC77" i="1"/>
  <c r="BD77" i="1"/>
  <c r="BE77" i="1"/>
  <c r="BF77" i="1"/>
  <c r="BG77" i="1"/>
  <c r="BH77" i="1"/>
  <c r="BI77" i="1"/>
  <c r="BC281" i="1"/>
  <c r="BD281" i="1"/>
  <c r="BE281" i="1"/>
  <c r="BF281" i="1"/>
  <c r="BG281" i="1"/>
  <c r="BH281" i="1"/>
  <c r="BI281" i="1"/>
  <c r="BC49" i="1"/>
  <c r="BD49" i="1"/>
  <c r="BE49" i="1"/>
  <c r="BF49" i="1"/>
  <c r="BG49" i="1"/>
  <c r="BH49" i="1"/>
  <c r="BI49" i="1"/>
  <c r="BC2" i="1"/>
  <c r="BD2" i="1"/>
  <c r="BE2" i="1"/>
  <c r="BF2" i="1"/>
  <c r="BG2" i="1"/>
  <c r="BH2" i="1"/>
  <c r="BI2" i="1"/>
  <c r="BC150" i="1"/>
  <c r="BD150" i="1"/>
  <c r="BE150" i="1"/>
  <c r="BF150" i="1"/>
  <c r="BG150" i="1"/>
  <c r="BH150" i="1"/>
  <c r="BI150" i="1"/>
  <c r="BC267" i="1"/>
  <c r="BD267" i="1"/>
  <c r="BE267" i="1"/>
  <c r="BF267" i="1"/>
  <c r="BG267" i="1"/>
  <c r="BH267" i="1"/>
  <c r="BI267" i="1"/>
  <c r="BC22" i="1"/>
  <c r="BD22" i="1"/>
  <c r="BE22" i="1"/>
  <c r="BF22" i="1"/>
  <c r="BG22" i="1"/>
  <c r="BH22" i="1"/>
  <c r="BI22" i="1"/>
  <c r="BC139" i="1"/>
  <c r="BD139" i="1"/>
  <c r="BE139" i="1"/>
  <c r="BF139" i="1"/>
  <c r="BG139" i="1"/>
  <c r="BH139" i="1"/>
  <c r="BI139" i="1"/>
  <c r="BC296" i="1"/>
  <c r="BD296" i="1"/>
  <c r="BE296" i="1"/>
  <c r="BF296" i="1"/>
  <c r="BG296" i="1"/>
  <c r="BH296" i="1"/>
  <c r="BI296" i="1"/>
  <c r="BC133" i="1"/>
  <c r="BD133" i="1"/>
  <c r="BE133" i="1"/>
  <c r="BF133" i="1"/>
  <c r="BG133" i="1"/>
  <c r="BH133" i="1"/>
  <c r="BI133" i="1"/>
  <c r="BC268" i="1"/>
  <c r="BD268" i="1"/>
  <c r="BE268" i="1"/>
  <c r="BF268" i="1"/>
  <c r="BG268" i="1"/>
  <c r="BH268" i="1"/>
  <c r="BI268" i="1"/>
  <c r="BC179" i="1"/>
  <c r="BD179" i="1"/>
  <c r="BE179" i="1"/>
  <c r="BF179" i="1"/>
  <c r="BG179" i="1"/>
  <c r="BH179" i="1"/>
  <c r="BI179" i="1"/>
  <c r="BC329" i="1"/>
  <c r="BD329" i="1"/>
  <c r="BE329" i="1"/>
  <c r="BF329" i="1"/>
  <c r="BG329" i="1"/>
  <c r="BH329" i="1"/>
  <c r="BI329" i="1"/>
  <c r="BC306" i="1"/>
  <c r="BD306" i="1"/>
  <c r="BE306" i="1"/>
  <c r="BF306" i="1"/>
  <c r="BG306" i="1"/>
  <c r="BH306" i="1"/>
  <c r="BI306" i="1"/>
  <c r="BC240" i="1"/>
  <c r="BD240" i="1"/>
  <c r="BE240" i="1"/>
  <c r="BF240" i="1"/>
  <c r="BG240" i="1"/>
  <c r="BH240" i="1"/>
  <c r="BI240" i="1"/>
  <c r="BC131" i="1"/>
  <c r="BD131" i="1"/>
  <c r="BE131" i="1"/>
  <c r="BF131" i="1"/>
  <c r="BG131" i="1"/>
  <c r="BH131" i="1"/>
  <c r="BI131" i="1"/>
  <c r="BC19" i="1"/>
  <c r="BD19" i="1"/>
  <c r="BE19" i="1"/>
  <c r="BF19" i="1"/>
  <c r="BG19" i="1"/>
  <c r="BH19" i="1"/>
  <c r="BI19" i="1"/>
  <c r="BC181" i="1"/>
  <c r="BD181" i="1"/>
  <c r="BE181" i="1"/>
  <c r="BF181" i="1"/>
  <c r="BG181" i="1"/>
  <c r="BH181" i="1"/>
  <c r="BI181" i="1"/>
  <c r="BC228" i="1"/>
  <c r="BD228" i="1"/>
  <c r="BE228" i="1"/>
  <c r="BF228" i="1"/>
  <c r="BG228" i="1"/>
  <c r="BH228" i="1"/>
  <c r="BI228" i="1"/>
  <c r="BC289" i="1"/>
  <c r="BD289" i="1"/>
  <c r="BE289" i="1"/>
  <c r="BF289" i="1"/>
  <c r="BG289" i="1"/>
  <c r="BH289" i="1"/>
  <c r="BI289" i="1"/>
  <c r="BC62" i="1"/>
  <c r="BD62" i="1"/>
  <c r="BE62" i="1"/>
  <c r="BF62" i="1"/>
  <c r="BG62" i="1"/>
  <c r="BH62" i="1"/>
  <c r="BI62" i="1"/>
  <c r="BC238" i="1"/>
  <c r="BD238" i="1"/>
  <c r="BE238" i="1"/>
  <c r="BF238" i="1"/>
  <c r="BG238" i="1"/>
  <c r="BH238" i="1"/>
  <c r="BI238" i="1"/>
  <c r="BC8" i="1"/>
  <c r="BD8" i="1"/>
  <c r="BE8" i="1"/>
  <c r="BF8" i="1"/>
  <c r="BG8" i="1"/>
  <c r="BH8" i="1"/>
  <c r="BI8" i="1"/>
  <c r="BC171" i="1"/>
  <c r="BD171" i="1"/>
  <c r="BE171" i="1"/>
  <c r="BF171" i="1"/>
  <c r="BG171" i="1"/>
  <c r="BH171" i="1"/>
  <c r="BI171" i="1"/>
  <c r="BC295" i="1"/>
  <c r="BD295" i="1"/>
  <c r="BE295" i="1"/>
  <c r="BF295" i="1"/>
  <c r="BG295" i="1"/>
  <c r="BH295" i="1"/>
  <c r="BI295" i="1"/>
  <c r="BC324" i="1"/>
  <c r="BD324" i="1"/>
  <c r="BE324" i="1"/>
  <c r="BF324" i="1"/>
  <c r="BG324" i="1"/>
  <c r="BH324" i="1"/>
  <c r="BI324" i="1"/>
  <c r="BC173" i="1"/>
  <c r="BD173" i="1"/>
  <c r="BE173" i="1"/>
  <c r="BF173" i="1"/>
  <c r="BG173" i="1"/>
  <c r="BH173" i="1"/>
  <c r="BI173" i="1"/>
  <c r="BC234" i="1"/>
  <c r="BD234" i="1"/>
  <c r="BE234" i="1"/>
  <c r="BF234" i="1"/>
  <c r="BG234" i="1"/>
  <c r="BH234" i="1"/>
  <c r="BI234" i="1"/>
  <c r="BC270" i="1"/>
  <c r="BD270" i="1"/>
  <c r="BE270" i="1"/>
  <c r="BF270" i="1"/>
  <c r="BG270" i="1"/>
  <c r="BH270" i="1"/>
  <c r="BI270" i="1"/>
  <c r="BC44" i="1"/>
  <c r="BD44" i="1"/>
  <c r="BE44" i="1"/>
  <c r="BF44" i="1"/>
  <c r="BG44" i="1"/>
  <c r="BH44" i="1"/>
  <c r="BI44" i="1"/>
  <c r="BC59" i="1"/>
  <c r="BD59" i="1"/>
  <c r="BE59" i="1"/>
  <c r="BF59" i="1"/>
  <c r="BG59" i="1"/>
  <c r="BH59" i="1"/>
  <c r="BI59" i="1"/>
  <c r="BC293" i="1"/>
  <c r="BD293" i="1"/>
  <c r="BE293" i="1"/>
  <c r="BF293" i="1"/>
  <c r="BG293" i="1"/>
  <c r="BH293" i="1"/>
  <c r="BI293" i="1"/>
  <c r="BC29" i="1"/>
  <c r="BD29" i="1"/>
  <c r="BE29" i="1"/>
  <c r="BF29" i="1"/>
  <c r="BG29" i="1"/>
  <c r="BH29" i="1"/>
  <c r="BI29" i="1"/>
  <c r="BC87" i="1"/>
  <c r="BD87" i="1"/>
  <c r="BE87" i="1"/>
  <c r="BF87" i="1"/>
  <c r="BG87" i="1"/>
  <c r="BH87" i="1"/>
  <c r="BI87" i="1"/>
  <c r="BC151" i="1"/>
  <c r="BD151" i="1"/>
  <c r="BE151" i="1"/>
  <c r="BF151" i="1"/>
  <c r="BG151" i="1"/>
  <c r="BH151" i="1"/>
  <c r="BI151" i="1"/>
  <c r="BC184" i="1"/>
  <c r="BD184" i="1"/>
  <c r="BE184" i="1"/>
  <c r="BF184" i="1"/>
  <c r="BG184" i="1"/>
  <c r="BH184" i="1"/>
  <c r="BI184" i="1"/>
  <c r="BC294" i="1"/>
  <c r="BD294" i="1"/>
  <c r="BE294" i="1"/>
  <c r="BF294" i="1"/>
  <c r="BG294" i="1"/>
  <c r="BH294" i="1"/>
  <c r="BI294" i="1"/>
  <c r="BC63" i="1"/>
  <c r="BD63" i="1"/>
  <c r="BE63" i="1"/>
  <c r="BF63" i="1"/>
  <c r="BG63" i="1"/>
  <c r="BH63" i="1"/>
  <c r="BI63" i="1"/>
  <c r="BC197" i="1"/>
  <c r="BD197" i="1"/>
  <c r="BE197" i="1"/>
  <c r="BF197" i="1"/>
  <c r="BG197" i="1"/>
  <c r="BH197" i="1"/>
  <c r="BI197" i="1"/>
  <c r="BC110" i="1"/>
  <c r="BD110" i="1"/>
  <c r="BE110" i="1"/>
  <c r="BF110" i="1"/>
  <c r="BG110" i="1"/>
  <c r="BH110" i="1"/>
  <c r="BI110" i="1"/>
  <c r="BC320" i="1"/>
  <c r="BD320" i="1"/>
  <c r="BE320" i="1"/>
  <c r="BF320" i="1"/>
  <c r="BG320" i="1"/>
  <c r="BH320" i="1"/>
  <c r="BI320" i="1"/>
  <c r="BC166" i="1"/>
  <c r="BD166" i="1"/>
  <c r="BE166" i="1"/>
  <c r="BF166" i="1"/>
  <c r="BG166" i="1"/>
  <c r="BH166" i="1"/>
  <c r="BI166" i="1"/>
  <c r="BC269" i="1"/>
  <c r="BD269" i="1"/>
  <c r="BE269" i="1"/>
  <c r="BF269" i="1"/>
  <c r="BG269" i="1"/>
  <c r="BH269" i="1"/>
  <c r="BI269" i="1"/>
  <c r="BC319" i="1"/>
  <c r="BD319" i="1"/>
  <c r="BE319" i="1"/>
  <c r="BF319" i="1"/>
  <c r="BG319" i="1"/>
  <c r="BH319" i="1"/>
  <c r="BI319" i="1"/>
  <c r="BC125" i="1"/>
  <c r="BD125" i="1"/>
  <c r="BE125" i="1"/>
  <c r="BF125" i="1"/>
  <c r="BG125" i="1"/>
  <c r="BH125" i="1"/>
  <c r="BI125" i="1"/>
  <c r="BC189" i="1"/>
  <c r="BD189" i="1"/>
  <c r="BE189" i="1"/>
  <c r="BF189" i="1"/>
  <c r="BG189" i="1"/>
  <c r="BH189" i="1"/>
  <c r="BI189" i="1"/>
  <c r="BC58" i="1"/>
  <c r="BD58" i="1"/>
  <c r="BE58" i="1"/>
  <c r="BF58" i="1"/>
  <c r="BG58" i="1"/>
  <c r="BH58" i="1"/>
  <c r="BI58" i="1"/>
  <c r="BC117" i="1"/>
  <c r="BD117" i="1"/>
  <c r="BE117" i="1"/>
  <c r="BF117" i="1"/>
  <c r="BG117" i="1"/>
  <c r="BH117" i="1"/>
  <c r="BI117" i="1"/>
  <c r="BC118" i="1"/>
  <c r="BD118" i="1"/>
  <c r="BE118" i="1"/>
  <c r="BF118" i="1"/>
  <c r="BG118" i="1"/>
  <c r="BH118" i="1"/>
  <c r="BI118" i="1"/>
  <c r="BC152" i="1"/>
  <c r="BD152" i="1"/>
  <c r="BE152" i="1"/>
  <c r="BF152" i="1"/>
  <c r="BG152" i="1"/>
  <c r="BH152" i="1"/>
  <c r="BI152" i="1"/>
  <c r="BC162" i="1"/>
  <c r="BD162" i="1"/>
  <c r="BE162" i="1"/>
  <c r="BF162" i="1"/>
  <c r="BG162" i="1"/>
  <c r="BH162" i="1"/>
  <c r="BI162" i="1"/>
  <c r="BC103" i="1"/>
  <c r="BD103" i="1"/>
  <c r="BE103" i="1"/>
  <c r="BF103" i="1"/>
  <c r="BG103" i="1"/>
  <c r="BH103" i="1"/>
  <c r="BI103" i="1"/>
  <c r="BC123" i="1"/>
  <c r="BD123" i="1"/>
  <c r="BE123" i="1"/>
  <c r="BF123" i="1"/>
  <c r="BG123" i="1"/>
  <c r="BH123" i="1"/>
  <c r="BI123" i="1"/>
  <c r="BC158" i="1"/>
  <c r="BD158" i="1"/>
  <c r="BE158" i="1"/>
  <c r="BF158" i="1"/>
  <c r="BG158" i="1"/>
  <c r="BH158" i="1"/>
  <c r="BI158" i="1"/>
  <c r="BC7" i="1"/>
  <c r="BD7" i="1"/>
  <c r="BE7" i="1"/>
  <c r="BF7" i="1"/>
  <c r="BG7" i="1"/>
  <c r="BH7" i="1"/>
  <c r="BI7" i="1"/>
  <c r="BC187" i="1"/>
  <c r="BD187" i="1"/>
  <c r="BE187" i="1"/>
  <c r="BF187" i="1"/>
  <c r="BG187" i="1"/>
  <c r="BH187" i="1"/>
  <c r="BI187" i="1"/>
  <c r="BC191" i="1"/>
  <c r="BD191" i="1"/>
  <c r="BE191" i="1"/>
  <c r="BF191" i="1"/>
  <c r="BG191" i="1"/>
  <c r="BH191" i="1"/>
  <c r="BI191" i="1"/>
  <c r="BC222" i="1"/>
  <c r="BD222" i="1"/>
  <c r="BE222" i="1"/>
  <c r="BF222" i="1"/>
  <c r="BG222" i="1"/>
  <c r="BH222" i="1"/>
  <c r="BI222" i="1"/>
  <c r="BC23" i="1"/>
  <c r="BD23" i="1"/>
  <c r="BE23" i="1"/>
  <c r="BF23" i="1"/>
  <c r="BG23" i="1"/>
  <c r="BH23" i="1"/>
  <c r="BI23" i="1"/>
  <c r="BC136" i="1"/>
  <c r="BD136" i="1"/>
  <c r="BE136" i="1"/>
  <c r="BF136" i="1"/>
  <c r="BG136" i="1"/>
  <c r="BH136" i="1"/>
  <c r="BI136" i="1"/>
  <c r="BC40" i="1"/>
  <c r="BD40" i="1"/>
  <c r="BE40" i="1"/>
  <c r="BF40" i="1"/>
  <c r="BG40" i="1"/>
  <c r="BH40" i="1"/>
  <c r="BI40" i="1"/>
  <c r="BC265" i="1"/>
  <c r="BD265" i="1"/>
  <c r="BE265" i="1"/>
  <c r="BF265" i="1"/>
  <c r="BG265" i="1"/>
  <c r="BH265" i="1"/>
  <c r="BI265" i="1"/>
  <c r="BC4" i="1"/>
  <c r="BD4" i="1"/>
  <c r="BE4" i="1"/>
  <c r="BF4" i="1"/>
  <c r="BG4" i="1"/>
  <c r="BH4" i="1"/>
  <c r="BI4" i="1"/>
  <c r="BC147" i="1"/>
  <c r="BD147" i="1"/>
  <c r="BE147" i="1"/>
  <c r="BF147" i="1"/>
  <c r="BG147" i="1"/>
  <c r="BH147" i="1"/>
  <c r="BI147" i="1"/>
  <c r="BC321" i="1"/>
  <c r="BD321" i="1"/>
  <c r="BE321" i="1"/>
  <c r="BF321" i="1"/>
  <c r="BG321" i="1"/>
  <c r="BH321" i="1"/>
  <c r="BI321" i="1"/>
  <c r="BC175" i="1"/>
  <c r="BD175" i="1"/>
  <c r="BE175" i="1"/>
  <c r="BF175" i="1"/>
  <c r="BG175" i="1"/>
  <c r="BH175" i="1"/>
  <c r="BI175" i="1"/>
  <c r="BC176" i="1"/>
  <c r="BD176" i="1"/>
  <c r="BE176" i="1"/>
  <c r="BF176" i="1"/>
  <c r="BG176" i="1"/>
  <c r="BH176" i="1"/>
  <c r="BI176" i="1"/>
  <c r="BC249" i="1"/>
  <c r="BD249" i="1"/>
  <c r="BE249" i="1"/>
  <c r="BF249" i="1"/>
  <c r="BG249" i="1"/>
  <c r="BH249" i="1"/>
  <c r="BI249" i="1"/>
  <c r="BC309" i="1"/>
  <c r="BD309" i="1"/>
  <c r="BE309" i="1"/>
  <c r="BF309" i="1"/>
  <c r="BG309" i="1"/>
  <c r="BH309" i="1"/>
  <c r="BI309" i="1"/>
  <c r="BC312" i="1"/>
  <c r="BD312" i="1"/>
  <c r="BE312" i="1"/>
  <c r="BF312" i="1"/>
  <c r="BG312" i="1"/>
  <c r="BH312" i="1"/>
  <c r="BI312" i="1"/>
  <c r="BC322" i="1"/>
  <c r="BD322" i="1"/>
  <c r="BE322" i="1"/>
  <c r="BF322" i="1"/>
  <c r="BG322" i="1"/>
  <c r="BH322" i="1"/>
  <c r="BI322" i="1"/>
  <c r="BC241" i="1"/>
  <c r="BD241" i="1"/>
  <c r="BE241" i="1"/>
  <c r="BF241" i="1"/>
  <c r="BG241" i="1"/>
  <c r="BH241" i="1"/>
  <c r="BI241" i="1"/>
  <c r="BC266" i="1"/>
  <c r="BD266" i="1"/>
  <c r="BE266" i="1"/>
  <c r="BF266" i="1"/>
  <c r="BG266" i="1"/>
  <c r="BH266" i="1"/>
  <c r="BI266" i="1"/>
  <c r="BC313" i="1"/>
  <c r="BD313" i="1"/>
  <c r="BE313" i="1"/>
  <c r="BF313" i="1"/>
  <c r="BG313" i="1"/>
  <c r="BH313" i="1"/>
  <c r="BI313" i="1"/>
  <c r="BC34" i="1"/>
  <c r="BD34" i="1"/>
  <c r="BE34" i="1"/>
  <c r="BF34" i="1"/>
  <c r="BG34" i="1"/>
  <c r="BH34" i="1"/>
  <c r="BI34" i="1"/>
  <c r="BC235" i="1"/>
  <c r="BD235" i="1"/>
  <c r="BE235" i="1"/>
  <c r="BF235" i="1"/>
  <c r="BG235" i="1"/>
  <c r="BH235" i="1"/>
  <c r="BI235" i="1"/>
  <c r="BC52" i="1"/>
  <c r="BD52" i="1"/>
  <c r="BE52" i="1"/>
  <c r="BF52" i="1"/>
  <c r="BG52" i="1"/>
  <c r="BH52" i="1"/>
  <c r="BI52" i="1"/>
  <c r="BC245" i="1"/>
  <c r="BD245" i="1"/>
  <c r="BE245" i="1"/>
  <c r="BF245" i="1"/>
  <c r="BG245" i="1"/>
  <c r="BH245" i="1"/>
  <c r="BI245" i="1"/>
  <c r="BC84" i="1"/>
  <c r="BD84" i="1"/>
  <c r="BE84" i="1"/>
  <c r="BF84" i="1"/>
  <c r="BG84" i="1"/>
  <c r="BH84" i="1"/>
  <c r="BI84" i="1"/>
  <c r="BC165" i="1"/>
  <c r="BD165" i="1"/>
  <c r="BE165" i="1"/>
  <c r="BF165" i="1"/>
  <c r="BG165" i="1"/>
  <c r="BH165" i="1"/>
  <c r="BI165" i="1"/>
  <c r="BC37" i="1"/>
  <c r="BD37" i="1"/>
  <c r="BE37" i="1"/>
  <c r="BF37" i="1"/>
  <c r="BG37" i="1"/>
  <c r="BH37" i="1"/>
  <c r="BI37" i="1"/>
  <c r="BC112" i="1"/>
  <c r="BD112" i="1"/>
  <c r="BE112" i="1"/>
  <c r="BF112" i="1"/>
  <c r="BG112" i="1"/>
  <c r="BH112" i="1"/>
  <c r="BI112" i="1"/>
  <c r="BC161" i="1"/>
  <c r="BD161" i="1"/>
  <c r="BE161" i="1"/>
  <c r="BF161" i="1"/>
  <c r="BG161" i="1"/>
  <c r="BH161" i="1"/>
  <c r="BI161" i="1"/>
  <c r="BC236" i="1"/>
  <c r="BD236" i="1"/>
  <c r="BE236" i="1"/>
  <c r="BF236" i="1"/>
  <c r="BG236" i="1"/>
  <c r="BH236" i="1"/>
  <c r="BI236" i="1"/>
  <c r="BC45" i="1"/>
  <c r="BD45" i="1"/>
  <c r="BE45" i="1"/>
  <c r="BF45" i="1"/>
  <c r="BG45" i="1"/>
  <c r="BH45" i="1"/>
  <c r="BI45" i="1"/>
  <c r="BC325" i="1"/>
  <c r="BD325" i="1"/>
  <c r="BE325" i="1"/>
  <c r="BF325" i="1"/>
  <c r="BG325" i="1"/>
  <c r="BH325" i="1"/>
  <c r="BI325" i="1"/>
  <c r="BC30" i="1"/>
  <c r="BD30" i="1"/>
  <c r="BE30" i="1"/>
  <c r="BF30" i="1"/>
  <c r="BG30" i="1"/>
  <c r="BH30" i="1"/>
  <c r="BI30" i="1"/>
  <c r="BC142" i="1"/>
  <c r="BD142" i="1"/>
  <c r="BE142" i="1"/>
  <c r="BF142" i="1"/>
  <c r="BG142" i="1"/>
  <c r="BH142" i="1"/>
  <c r="BI142" i="1"/>
  <c r="BC284" i="1"/>
  <c r="BD284" i="1"/>
  <c r="BE284" i="1"/>
  <c r="BF284" i="1"/>
  <c r="BG284" i="1"/>
  <c r="BH284" i="1"/>
  <c r="BI284" i="1"/>
  <c r="BC78" i="1"/>
  <c r="BD78" i="1"/>
  <c r="BE78" i="1"/>
  <c r="BF78" i="1"/>
  <c r="BG78" i="1"/>
  <c r="BH78" i="1"/>
  <c r="BI78" i="1"/>
  <c r="BC261" i="1"/>
  <c r="BD261" i="1"/>
  <c r="BE261" i="1"/>
  <c r="BF261" i="1"/>
  <c r="BG261" i="1"/>
  <c r="BH261" i="1"/>
  <c r="BI261" i="1"/>
  <c r="BC159" i="1"/>
  <c r="BD159" i="1"/>
  <c r="BE159" i="1"/>
  <c r="BF159" i="1"/>
  <c r="BG159" i="1"/>
  <c r="BH159" i="1"/>
  <c r="BI159" i="1"/>
  <c r="BC250" i="1"/>
  <c r="BD250" i="1"/>
  <c r="BE250" i="1"/>
  <c r="BF250" i="1"/>
  <c r="BG250" i="1"/>
  <c r="BH250" i="1"/>
  <c r="BI250" i="1"/>
  <c r="BC33" i="1"/>
  <c r="BD33" i="1"/>
  <c r="BE33" i="1"/>
  <c r="BF33" i="1"/>
  <c r="BG33" i="1"/>
  <c r="BH33" i="1"/>
  <c r="BI33" i="1"/>
  <c r="BC170" i="1"/>
  <c r="BD170" i="1"/>
  <c r="BE170" i="1"/>
  <c r="BF170" i="1"/>
  <c r="BG170" i="1"/>
  <c r="BH170" i="1"/>
  <c r="BI170" i="1"/>
  <c r="BC195" i="1"/>
  <c r="BD195" i="1"/>
  <c r="BE195" i="1"/>
  <c r="BF195" i="1"/>
  <c r="BG195" i="1"/>
  <c r="BH195" i="1"/>
  <c r="BI195" i="1"/>
  <c r="BC82" i="1"/>
  <c r="BD82" i="1"/>
  <c r="BE82" i="1"/>
  <c r="BF82" i="1"/>
  <c r="BG82" i="1"/>
  <c r="BH82" i="1"/>
  <c r="BI82" i="1"/>
  <c r="BC149" i="1"/>
  <c r="BD149" i="1"/>
  <c r="BE149" i="1"/>
  <c r="BF149" i="1"/>
  <c r="BG149" i="1"/>
  <c r="BH149" i="1"/>
  <c r="BI149" i="1"/>
  <c r="BC318" i="1"/>
  <c r="BD318" i="1"/>
  <c r="BE318" i="1"/>
  <c r="BF318" i="1"/>
  <c r="BG318" i="1"/>
  <c r="BH318" i="1"/>
  <c r="BI318" i="1"/>
  <c r="BC18" i="1"/>
  <c r="BD18" i="1"/>
  <c r="BE18" i="1"/>
  <c r="BF18" i="1"/>
  <c r="BG18" i="1"/>
  <c r="BH18" i="1"/>
  <c r="BI18" i="1"/>
  <c r="BC46" i="1"/>
  <c r="BD46" i="1"/>
  <c r="BE46" i="1"/>
  <c r="BF46" i="1"/>
  <c r="BG46" i="1"/>
  <c r="BH46" i="1"/>
  <c r="BI46" i="1"/>
  <c r="BC47" i="1"/>
  <c r="BD47" i="1"/>
  <c r="BE47" i="1"/>
  <c r="BF47" i="1"/>
  <c r="BG47" i="1"/>
  <c r="BH47" i="1"/>
  <c r="BI47" i="1"/>
  <c r="BC48" i="1"/>
  <c r="BD48" i="1"/>
  <c r="BE48" i="1"/>
  <c r="BF48" i="1"/>
  <c r="BG48" i="1"/>
  <c r="BH48" i="1"/>
  <c r="BI48" i="1"/>
  <c r="BC141" i="1"/>
  <c r="BD141" i="1"/>
  <c r="BE141" i="1"/>
  <c r="BF141" i="1"/>
  <c r="BG141" i="1"/>
  <c r="BH141" i="1"/>
  <c r="BI141" i="1"/>
  <c r="BC182" i="1"/>
  <c r="BD182" i="1"/>
  <c r="BE182" i="1"/>
  <c r="BF182" i="1"/>
  <c r="BG182" i="1"/>
  <c r="BH182" i="1"/>
  <c r="BI182" i="1"/>
  <c r="BC237" i="1"/>
  <c r="BD237" i="1"/>
  <c r="BE237" i="1"/>
  <c r="BF237" i="1"/>
  <c r="BG237" i="1"/>
  <c r="BH237" i="1"/>
  <c r="BI237" i="1"/>
  <c r="BC256" i="1"/>
  <c r="BD256" i="1"/>
  <c r="BE256" i="1"/>
  <c r="BF256" i="1"/>
  <c r="BG256" i="1"/>
  <c r="BH256" i="1"/>
  <c r="BI256" i="1"/>
  <c r="BC288" i="1"/>
  <c r="BD288" i="1"/>
  <c r="BE288" i="1"/>
  <c r="BF288" i="1"/>
  <c r="BG288" i="1"/>
  <c r="BH288" i="1"/>
  <c r="BI288" i="1"/>
  <c r="BC315" i="1"/>
  <c r="BD315" i="1"/>
  <c r="BE315" i="1"/>
  <c r="BF315" i="1"/>
  <c r="BG315" i="1"/>
  <c r="BH315" i="1"/>
  <c r="BI315" i="1"/>
  <c r="BC17" i="1"/>
  <c r="BD17" i="1"/>
  <c r="BE17" i="1"/>
  <c r="BF17" i="1"/>
  <c r="BG17" i="1"/>
  <c r="BH17" i="1"/>
  <c r="BI17" i="1"/>
  <c r="BC192" i="1"/>
  <c r="BD192" i="1"/>
  <c r="BE192" i="1"/>
  <c r="BF192" i="1"/>
  <c r="BG192" i="1"/>
  <c r="BH192" i="1"/>
  <c r="BI192" i="1"/>
  <c r="BC9" i="1"/>
  <c r="BD9" i="1"/>
  <c r="BE9" i="1"/>
  <c r="BF9" i="1"/>
  <c r="BG9" i="1"/>
  <c r="BH9" i="1"/>
  <c r="BI9" i="1"/>
  <c r="BC12" i="1"/>
  <c r="BD12" i="1"/>
  <c r="BE12" i="1"/>
  <c r="BF12" i="1"/>
  <c r="BG12" i="1"/>
  <c r="BH12" i="1"/>
  <c r="BI12" i="1"/>
  <c r="BC280" i="1"/>
  <c r="BD280" i="1"/>
  <c r="BE280" i="1"/>
  <c r="BF280" i="1"/>
  <c r="BG280" i="1"/>
  <c r="BH280" i="1"/>
  <c r="BI280" i="1"/>
  <c r="BC57" i="1"/>
  <c r="BD57" i="1"/>
  <c r="BE57" i="1"/>
  <c r="BF57" i="1"/>
  <c r="BG57" i="1"/>
  <c r="BH57" i="1"/>
  <c r="BI57" i="1"/>
  <c r="BC145" i="1"/>
  <c r="BD145" i="1"/>
  <c r="BE145" i="1"/>
  <c r="BF145" i="1"/>
  <c r="BG145" i="1"/>
  <c r="BH145" i="1"/>
  <c r="BI145" i="1"/>
  <c r="BC273" i="1"/>
  <c r="BD273" i="1"/>
  <c r="BE273" i="1"/>
  <c r="BF273" i="1"/>
  <c r="BG273" i="1"/>
  <c r="BH273" i="1"/>
  <c r="BI273" i="1"/>
  <c r="BC26" i="1"/>
  <c r="BD26" i="1"/>
  <c r="BE26" i="1"/>
  <c r="BF26" i="1"/>
  <c r="BG26" i="1"/>
  <c r="BH26" i="1"/>
  <c r="BI26" i="1"/>
  <c r="BC31" i="1"/>
  <c r="BD31" i="1"/>
  <c r="BE31" i="1"/>
  <c r="BF31" i="1"/>
  <c r="BG31" i="1"/>
  <c r="BH31" i="1"/>
  <c r="BI31" i="1"/>
  <c r="BC66" i="1"/>
  <c r="BD66" i="1"/>
  <c r="BE66" i="1"/>
  <c r="BF66" i="1"/>
  <c r="BG66" i="1"/>
  <c r="BH66" i="1"/>
  <c r="BI66" i="1"/>
  <c r="BC75" i="1"/>
  <c r="BD75" i="1"/>
  <c r="BE75" i="1"/>
  <c r="BF75" i="1"/>
  <c r="BG75" i="1"/>
  <c r="BH75" i="1"/>
  <c r="BI75" i="1"/>
  <c r="BC100" i="1"/>
  <c r="BD100" i="1"/>
  <c r="BE100" i="1"/>
  <c r="BF100" i="1"/>
  <c r="BG100" i="1"/>
  <c r="BH100" i="1"/>
  <c r="BI100" i="1"/>
  <c r="BC61" i="1"/>
  <c r="BD61" i="1"/>
  <c r="BE61" i="1"/>
  <c r="BF61" i="1"/>
  <c r="BG61" i="1"/>
  <c r="BH61" i="1"/>
  <c r="BI61" i="1"/>
  <c r="BC119" i="1"/>
  <c r="BD119" i="1"/>
  <c r="BE119" i="1"/>
  <c r="BF119" i="1"/>
  <c r="BG119" i="1"/>
  <c r="BH119" i="1"/>
  <c r="BI119" i="1"/>
  <c r="BC55" i="1"/>
  <c r="BD55" i="1"/>
  <c r="BE55" i="1"/>
  <c r="BF55" i="1"/>
  <c r="BG55" i="1"/>
  <c r="BH55" i="1"/>
  <c r="BI55" i="1"/>
  <c r="BC127" i="1"/>
  <c r="BD127" i="1"/>
  <c r="BE127" i="1"/>
  <c r="BF127" i="1"/>
  <c r="BG127" i="1"/>
  <c r="BH127" i="1"/>
  <c r="BI127" i="1"/>
  <c r="BC299" i="1"/>
  <c r="BD299" i="1"/>
  <c r="BE299" i="1"/>
  <c r="BF299" i="1"/>
  <c r="BG299" i="1"/>
  <c r="BH299" i="1"/>
  <c r="BI299" i="1"/>
  <c r="BC64" i="1"/>
  <c r="BD64" i="1"/>
  <c r="BE64" i="1"/>
  <c r="BF64" i="1"/>
  <c r="BG64" i="1"/>
  <c r="BH64" i="1"/>
  <c r="BI64" i="1"/>
  <c r="BC278" i="1"/>
  <c r="BD278" i="1"/>
  <c r="BE278" i="1"/>
  <c r="BF278" i="1"/>
  <c r="BG278" i="1"/>
  <c r="BH278" i="1"/>
  <c r="BI278" i="1"/>
  <c r="BC285" i="1"/>
  <c r="BD285" i="1"/>
  <c r="BE285" i="1"/>
  <c r="BF285" i="1"/>
  <c r="BG285" i="1"/>
  <c r="BH285" i="1"/>
  <c r="BI285" i="1"/>
  <c r="BC303" i="1"/>
  <c r="BD303" i="1"/>
  <c r="BE303" i="1"/>
  <c r="BF303" i="1"/>
  <c r="BG303" i="1"/>
  <c r="BH303" i="1"/>
  <c r="BI303" i="1"/>
  <c r="BC124" i="1"/>
  <c r="BD124" i="1"/>
  <c r="BE124" i="1"/>
  <c r="BF124" i="1"/>
  <c r="BG124" i="1"/>
  <c r="BH124" i="1"/>
  <c r="BI124" i="1"/>
  <c r="BC305" i="1"/>
  <c r="BD305" i="1"/>
  <c r="BE305" i="1"/>
  <c r="BF305" i="1"/>
  <c r="BG305" i="1"/>
  <c r="BH305" i="1"/>
  <c r="BI305" i="1"/>
  <c r="BC199" i="1"/>
  <c r="BD199" i="1"/>
  <c r="BE199" i="1"/>
  <c r="BF199" i="1"/>
  <c r="BG199" i="1"/>
  <c r="BH199" i="1"/>
  <c r="BI199" i="1"/>
  <c r="BC28" i="1"/>
  <c r="BD28" i="1"/>
  <c r="BE28" i="1"/>
  <c r="BF28" i="1"/>
  <c r="BG28" i="1"/>
  <c r="BH28" i="1"/>
  <c r="BI28" i="1"/>
  <c r="BC86" i="1"/>
  <c r="BD86" i="1"/>
  <c r="BE86" i="1"/>
  <c r="BF86" i="1"/>
  <c r="BG86" i="1"/>
  <c r="BH86" i="1"/>
  <c r="BI86" i="1"/>
  <c r="BC144" i="1"/>
  <c r="BD144" i="1"/>
  <c r="BE144" i="1"/>
  <c r="BF144" i="1"/>
  <c r="BG144" i="1"/>
  <c r="BH144" i="1"/>
  <c r="BI144" i="1"/>
  <c r="BC210" i="1"/>
  <c r="BD210" i="1"/>
  <c r="BE210" i="1"/>
  <c r="BF210" i="1"/>
  <c r="BG210" i="1"/>
  <c r="BH210" i="1"/>
  <c r="BI210" i="1"/>
  <c r="BC6" i="1"/>
  <c r="BD6" i="1"/>
  <c r="BE6" i="1"/>
  <c r="BF6" i="1"/>
  <c r="BG6" i="1"/>
  <c r="BH6" i="1"/>
  <c r="BI6" i="1"/>
  <c r="BC204" i="1"/>
  <c r="BD204" i="1"/>
  <c r="BE204" i="1"/>
  <c r="BF204" i="1"/>
  <c r="BG204" i="1"/>
  <c r="BH204" i="1"/>
  <c r="BI204" i="1"/>
  <c r="BC292" i="1"/>
  <c r="BD292" i="1"/>
  <c r="BE292" i="1"/>
  <c r="BF292" i="1"/>
  <c r="BG292" i="1"/>
  <c r="BH292" i="1"/>
  <c r="BI292" i="1"/>
  <c r="BC272" i="1"/>
  <c r="BD272" i="1"/>
  <c r="BE272" i="1"/>
  <c r="BF272" i="1"/>
  <c r="BG272" i="1"/>
  <c r="BH272" i="1"/>
  <c r="BI272" i="1"/>
  <c r="BC290" i="1"/>
  <c r="BD290" i="1"/>
  <c r="BE290" i="1"/>
  <c r="BF290" i="1"/>
  <c r="BG290" i="1"/>
  <c r="BH290" i="1"/>
  <c r="BI290" i="1"/>
  <c r="BC99" i="1"/>
  <c r="BD99" i="1"/>
  <c r="BE99" i="1"/>
  <c r="BF99" i="1"/>
  <c r="BG99" i="1"/>
  <c r="BH99" i="1"/>
  <c r="BI99" i="1"/>
  <c r="BC174" i="1"/>
  <c r="BD174" i="1"/>
  <c r="BE174" i="1"/>
  <c r="BF174" i="1"/>
  <c r="BG174" i="1"/>
  <c r="BH174" i="1"/>
  <c r="BI174" i="1"/>
  <c r="BC242" i="1"/>
  <c r="BD242" i="1"/>
  <c r="BE242" i="1"/>
  <c r="BF242" i="1"/>
  <c r="BG242" i="1"/>
  <c r="BH242" i="1"/>
  <c r="BI242" i="1"/>
  <c r="BC304" i="1"/>
  <c r="BD304" i="1"/>
  <c r="BE304" i="1"/>
  <c r="BF304" i="1"/>
  <c r="BG304" i="1"/>
  <c r="BH304" i="1"/>
  <c r="BI304" i="1"/>
  <c r="BC20" i="1"/>
  <c r="BD20" i="1"/>
  <c r="BE20" i="1"/>
  <c r="BF20" i="1"/>
  <c r="BG20" i="1"/>
  <c r="BH20" i="1"/>
  <c r="BI20" i="1"/>
  <c r="BC95" i="1"/>
  <c r="BD95" i="1"/>
  <c r="BE95" i="1"/>
  <c r="BF95" i="1"/>
  <c r="BG95" i="1"/>
  <c r="BH95" i="1"/>
  <c r="BI95" i="1"/>
  <c r="BC97" i="1"/>
  <c r="BD97" i="1"/>
  <c r="BE97" i="1"/>
  <c r="BF97" i="1"/>
  <c r="BG97" i="1"/>
  <c r="BH97" i="1"/>
  <c r="BI97" i="1"/>
  <c r="BC79" i="1"/>
  <c r="BD79" i="1"/>
  <c r="BE79" i="1"/>
  <c r="BF79" i="1"/>
  <c r="BG79" i="1"/>
  <c r="BH79" i="1"/>
  <c r="BI79" i="1"/>
  <c r="BC54" i="1"/>
  <c r="BD54" i="1"/>
  <c r="BE54" i="1"/>
  <c r="BF54" i="1"/>
  <c r="BG54" i="1"/>
  <c r="BH54" i="1"/>
  <c r="BI54" i="1"/>
  <c r="BC60" i="1"/>
  <c r="BD60" i="1"/>
  <c r="BE60" i="1"/>
  <c r="BF60" i="1"/>
  <c r="BG60" i="1"/>
  <c r="BH60" i="1"/>
  <c r="BI60" i="1"/>
  <c r="BC217" i="1"/>
  <c r="BD217" i="1"/>
  <c r="BE217" i="1"/>
  <c r="BF217" i="1"/>
  <c r="BG217" i="1"/>
  <c r="BH217" i="1"/>
  <c r="BI217" i="1"/>
  <c r="BC260" i="1"/>
  <c r="BD260" i="1"/>
  <c r="BE260" i="1"/>
  <c r="BF260" i="1"/>
  <c r="BG260" i="1"/>
  <c r="BH260" i="1"/>
  <c r="BI260" i="1"/>
  <c r="BC14" i="1"/>
  <c r="BD14" i="1"/>
  <c r="BE14" i="1"/>
  <c r="BF14" i="1"/>
  <c r="BG14" i="1"/>
  <c r="BH14" i="1"/>
  <c r="BI14" i="1"/>
  <c r="BC227" i="1"/>
  <c r="BD227" i="1"/>
  <c r="BE227" i="1"/>
  <c r="BF227" i="1"/>
  <c r="BG227" i="1"/>
  <c r="BH227" i="1"/>
  <c r="BI227" i="1"/>
  <c r="BC3" i="1"/>
  <c r="BD3" i="1"/>
  <c r="BE3" i="1"/>
  <c r="BF3" i="1"/>
  <c r="BG3" i="1"/>
  <c r="BH3" i="1"/>
  <c r="BI3" i="1"/>
  <c r="BC219" i="1"/>
  <c r="BD219" i="1"/>
  <c r="BE219" i="1"/>
  <c r="BF219" i="1"/>
  <c r="BG219" i="1"/>
  <c r="BH219" i="1"/>
  <c r="BI219" i="1"/>
  <c r="BC153" i="1"/>
  <c r="BD153" i="1"/>
  <c r="BE153" i="1"/>
  <c r="BF153" i="1"/>
  <c r="BG153" i="1"/>
  <c r="BH153" i="1"/>
  <c r="BI153" i="1"/>
  <c r="BC167" i="1"/>
  <c r="BD167" i="1"/>
  <c r="BE167" i="1"/>
  <c r="BF167" i="1"/>
  <c r="BG167" i="1"/>
  <c r="BH167" i="1"/>
  <c r="BI167" i="1"/>
  <c r="BC255" i="1"/>
  <c r="BD255" i="1"/>
  <c r="BE255" i="1"/>
  <c r="BF255" i="1"/>
  <c r="BG255" i="1"/>
  <c r="BH255" i="1"/>
  <c r="BI255" i="1"/>
  <c r="BC300" i="1"/>
  <c r="BD300" i="1"/>
  <c r="BE300" i="1"/>
  <c r="BF300" i="1"/>
  <c r="BG300" i="1"/>
  <c r="BH300" i="1"/>
  <c r="BI300" i="1"/>
  <c r="BC328" i="1"/>
  <c r="BD328" i="1"/>
  <c r="BE328" i="1"/>
  <c r="BF328" i="1"/>
  <c r="BG328" i="1"/>
  <c r="BH328" i="1"/>
  <c r="BI328" i="1"/>
  <c r="BC15" i="1"/>
  <c r="BD15" i="1"/>
  <c r="BE15" i="1"/>
  <c r="BF15" i="1"/>
  <c r="BG15" i="1"/>
  <c r="BH15" i="1"/>
  <c r="BI15" i="1"/>
  <c r="BC116" i="1"/>
  <c r="BD116" i="1"/>
  <c r="BE116" i="1"/>
  <c r="BF116" i="1"/>
  <c r="BG116" i="1"/>
  <c r="BH116" i="1"/>
  <c r="BI116" i="1"/>
  <c r="BC247" i="1"/>
  <c r="BD247" i="1"/>
  <c r="BE247" i="1"/>
  <c r="BF247" i="1"/>
  <c r="BG247" i="1"/>
  <c r="BH247" i="1"/>
  <c r="BI247" i="1"/>
  <c r="BC262" i="1"/>
  <c r="BD262" i="1"/>
  <c r="BE262" i="1"/>
  <c r="BF262" i="1"/>
  <c r="BG262" i="1"/>
  <c r="BH262" i="1"/>
  <c r="BI262" i="1"/>
  <c r="BC81" i="1"/>
  <c r="BD81" i="1"/>
  <c r="BE81" i="1"/>
  <c r="BF81" i="1"/>
  <c r="BG81" i="1"/>
  <c r="BH81" i="1"/>
  <c r="BI81" i="1"/>
  <c r="BC156" i="1"/>
  <c r="BD156" i="1"/>
  <c r="BE156" i="1"/>
  <c r="BF156" i="1"/>
  <c r="BG156" i="1"/>
  <c r="BH156" i="1"/>
  <c r="BI156" i="1"/>
  <c r="BC194" i="1"/>
  <c r="BD194" i="1"/>
  <c r="BE194" i="1"/>
  <c r="BF194" i="1"/>
  <c r="BG194" i="1"/>
  <c r="BH194" i="1"/>
  <c r="BI194" i="1"/>
  <c r="BC226" i="1"/>
  <c r="BD226" i="1"/>
  <c r="BE226" i="1"/>
  <c r="BF226" i="1"/>
  <c r="BG226" i="1"/>
  <c r="BH226" i="1"/>
  <c r="BI226" i="1"/>
  <c r="BC330" i="1"/>
  <c r="BD330" i="1"/>
  <c r="BE330" i="1"/>
  <c r="BF330" i="1"/>
  <c r="BG330" i="1"/>
  <c r="BH330" i="1"/>
  <c r="BI330" i="1"/>
  <c r="BC73" i="1"/>
  <c r="BD73" i="1"/>
  <c r="BE73" i="1"/>
  <c r="BF73" i="1"/>
  <c r="BG73" i="1"/>
  <c r="BH73" i="1"/>
  <c r="BI73" i="1"/>
  <c r="BC157" i="1"/>
  <c r="BD157" i="1"/>
  <c r="BE157" i="1"/>
  <c r="BF157" i="1"/>
  <c r="BG157" i="1"/>
  <c r="BH157" i="1"/>
  <c r="BI157" i="1"/>
  <c r="BC244" i="1"/>
  <c r="BD244" i="1"/>
  <c r="BE244" i="1"/>
  <c r="BF244" i="1"/>
  <c r="BG244" i="1"/>
  <c r="BH244" i="1"/>
  <c r="BI244" i="1"/>
  <c r="BC225" i="1"/>
  <c r="BD225" i="1"/>
  <c r="BE225" i="1"/>
  <c r="BF225" i="1"/>
  <c r="BG225" i="1"/>
  <c r="BH225" i="1"/>
  <c r="BI225" i="1"/>
  <c r="BC51" i="1"/>
  <c r="BD51" i="1"/>
  <c r="BE51" i="1"/>
  <c r="BF51" i="1"/>
  <c r="BG51" i="1"/>
  <c r="BH51" i="1"/>
  <c r="BI51" i="1"/>
  <c r="BC137" i="1"/>
  <c r="BD137" i="1"/>
  <c r="BE137" i="1"/>
  <c r="BF137" i="1"/>
  <c r="BG137" i="1"/>
  <c r="BH137" i="1"/>
  <c r="BI137" i="1"/>
  <c r="BC146" i="1"/>
  <c r="BD146" i="1"/>
  <c r="BE146" i="1"/>
  <c r="BF146" i="1"/>
  <c r="BG146" i="1"/>
  <c r="BH146" i="1"/>
  <c r="BI146" i="1"/>
  <c r="BC263" i="1"/>
  <c r="BD263" i="1"/>
  <c r="BE263" i="1"/>
  <c r="BF263" i="1"/>
  <c r="BG263" i="1"/>
  <c r="BH263" i="1"/>
  <c r="BI263" i="1"/>
  <c r="BC287" i="1"/>
  <c r="BD287" i="1"/>
  <c r="BE287" i="1"/>
  <c r="BF287" i="1"/>
  <c r="BG287" i="1"/>
  <c r="BH287" i="1"/>
  <c r="BI287" i="1"/>
  <c r="BC128" i="1"/>
  <c r="BD128" i="1"/>
  <c r="BE128" i="1"/>
  <c r="BF128" i="1"/>
  <c r="BG128" i="1"/>
  <c r="BH128" i="1"/>
  <c r="BI128" i="1"/>
  <c r="BC258" i="1"/>
  <c r="BD258" i="1"/>
  <c r="BE258" i="1"/>
  <c r="BF258" i="1"/>
  <c r="BG258" i="1"/>
  <c r="BH258" i="1"/>
  <c r="BI258" i="1"/>
  <c r="BC186" i="1"/>
  <c r="BD186" i="1"/>
  <c r="BE186" i="1"/>
  <c r="BF186" i="1"/>
  <c r="BG186" i="1"/>
  <c r="BH186" i="1"/>
  <c r="BI186" i="1"/>
  <c r="BC317" i="1"/>
  <c r="BD317" i="1"/>
  <c r="BE317" i="1"/>
  <c r="BF317" i="1"/>
  <c r="BG317" i="1"/>
  <c r="BH317" i="1"/>
  <c r="BI317" i="1"/>
  <c r="BC50" i="1"/>
  <c r="BD50" i="1"/>
  <c r="BE50" i="1"/>
  <c r="BF50" i="1"/>
  <c r="BG50" i="1"/>
  <c r="BH50" i="1"/>
  <c r="BI50" i="1"/>
  <c r="BC80" i="1"/>
  <c r="BD80" i="1"/>
  <c r="BE80" i="1"/>
  <c r="BF80" i="1"/>
  <c r="BG80" i="1"/>
  <c r="BH80" i="1"/>
  <c r="BI80" i="1"/>
  <c r="BC96" i="1"/>
  <c r="BD96" i="1"/>
  <c r="BE96" i="1"/>
  <c r="BF96" i="1"/>
  <c r="BG96" i="1"/>
  <c r="BH96" i="1"/>
  <c r="BI96" i="1"/>
  <c r="BC196" i="1"/>
  <c r="BD196" i="1"/>
  <c r="BE196" i="1"/>
  <c r="BF196" i="1"/>
  <c r="BG196" i="1"/>
  <c r="BH196" i="1"/>
  <c r="BI196" i="1"/>
  <c r="BC203" i="1"/>
  <c r="BD203" i="1"/>
  <c r="BE203" i="1"/>
  <c r="BF203" i="1"/>
  <c r="BG203" i="1"/>
  <c r="BH203" i="1"/>
  <c r="BI203" i="1"/>
  <c r="BC129" i="1"/>
  <c r="BD129" i="1"/>
  <c r="BE129" i="1"/>
  <c r="BF129" i="1"/>
  <c r="BG129" i="1"/>
  <c r="BH129" i="1"/>
  <c r="BI129" i="1"/>
  <c r="BC177" i="1"/>
  <c r="BD177" i="1"/>
  <c r="BE177" i="1"/>
  <c r="BF177" i="1"/>
  <c r="BG177" i="1"/>
  <c r="BH177" i="1"/>
  <c r="BI177" i="1"/>
  <c r="BC193" i="1"/>
  <c r="BD193" i="1"/>
  <c r="BE193" i="1"/>
  <c r="BF193" i="1"/>
  <c r="BG193" i="1"/>
  <c r="BH193" i="1"/>
  <c r="BI193" i="1"/>
  <c r="BC206" i="1"/>
  <c r="BD206" i="1"/>
  <c r="BE206" i="1"/>
  <c r="BF206" i="1"/>
  <c r="BG206" i="1"/>
  <c r="BH206" i="1"/>
  <c r="BI206" i="1"/>
  <c r="BC220" i="1"/>
  <c r="BD220" i="1"/>
  <c r="BE220" i="1"/>
  <c r="BF220" i="1"/>
  <c r="BG220" i="1"/>
  <c r="BH220" i="1"/>
  <c r="BI220" i="1"/>
  <c r="BC130" i="1"/>
  <c r="BD130" i="1"/>
  <c r="BE130" i="1"/>
  <c r="BF130" i="1"/>
  <c r="BG130" i="1"/>
  <c r="BH130" i="1"/>
  <c r="BI130" i="1"/>
  <c r="BC243" i="1"/>
  <c r="BD243" i="1"/>
  <c r="BE243" i="1"/>
  <c r="BF243" i="1"/>
  <c r="BG243" i="1"/>
  <c r="BH243" i="1"/>
  <c r="BI243" i="1"/>
  <c r="BD5" i="1"/>
  <c r="BE5" i="1"/>
  <c r="BF5" i="1"/>
  <c r="BG5" i="1"/>
  <c r="BH5" i="1"/>
  <c r="BI5" i="1"/>
  <c r="BC85" i="1"/>
  <c r="BD85" i="1"/>
  <c r="BE85" i="1"/>
  <c r="BF85" i="1"/>
  <c r="BG85" i="1"/>
  <c r="BH85" i="1"/>
  <c r="BI85" i="1"/>
  <c r="BC90" i="1"/>
  <c r="BD90" i="1"/>
  <c r="BE90" i="1"/>
  <c r="BF90" i="1"/>
  <c r="BG90" i="1"/>
  <c r="BH90" i="1"/>
  <c r="BI90" i="1"/>
  <c r="BC307" i="1"/>
  <c r="BD307" i="1"/>
  <c r="BE307" i="1"/>
  <c r="BF307" i="1"/>
  <c r="BG307" i="1"/>
  <c r="BH307" i="1"/>
  <c r="BI307" i="1"/>
  <c r="BC42" i="1"/>
  <c r="BD42" i="1"/>
  <c r="BE42" i="1"/>
  <c r="BF42" i="1"/>
  <c r="BG42" i="1"/>
  <c r="BH42" i="1"/>
  <c r="BI42" i="1"/>
  <c r="BC68" i="1"/>
  <c r="BD68" i="1"/>
  <c r="BE68" i="1"/>
  <c r="BF68" i="1"/>
  <c r="BG68" i="1"/>
  <c r="BH68" i="1"/>
  <c r="BI68" i="1"/>
  <c r="BC67" i="1"/>
  <c r="BD67" i="1"/>
  <c r="BE67" i="1"/>
  <c r="BF67" i="1"/>
  <c r="BG67" i="1"/>
  <c r="BH67" i="1"/>
  <c r="BI67" i="1"/>
  <c r="BC283" i="1"/>
  <c r="BD283" i="1"/>
  <c r="BE283" i="1"/>
  <c r="BF283" i="1"/>
  <c r="BG283" i="1"/>
  <c r="BH283" i="1"/>
  <c r="BI283" i="1"/>
  <c r="BC202" i="1"/>
  <c r="BD202" i="1"/>
  <c r="BE202" i="1"/>
  <c r="BF202" i="1"/>
  <c r="BG202" i="1"/>
  <c r="BH202" i="1"/>
  <c r="BI202" i="1"/>
  <c r="BC248" i="1"/>
  <c r="BD248" i="1"/>
  <c r="BE248" i="1"/>
  <c r="BF248" i="1"/>
  <c r="BG248" i="1"/>
  <c r="BH248" i="1"/>
  <c r="BI248" i="1"/>
  <c r="BC254" i="1"/>
  <c r="BD254" i="1"/>
  <c r="BE254" i="1"/>
  <c r="BF254" i="1"/>
  <c r="BG254" i="1"/>
  <c r="BH254" i="1"/>
  <c r="BI254" i="1"/>
  <c r="BC13" i="1"/>
  <c r="BD13" i="1"/>
  <c r="BE13" i="1"/>
  <c r="BF13" i="1"/>
  <c r="BG13" i="1"/>
  <c r="BH13" i="1"/>
  <c r="BI13" i="1"/>
  <c r="BC106" i="1"/>
  <c r="BD106" i="1"/>
  <c r="BE106" i="1"/>
  <c r="BF106" i="1"/>
  <c r="BG106" i="1"/>
  <c r="BH106" i="1"/>
  <c r="BI106" i="1"/>
  <c r="BC43" i="1"/>
  <c r="BD43" i="1"/>
  <c r="BE43" i="1"/>
  <c r="BF43" i="1"/>
  <c r="BG43" i="1"/>
  <c r="BH43" i="1"/>
  <c r="BI43" i="1"/>
  <c r="BC155" i="1"/>
  <c r="BD155" i="1"/>
  <c r="BE155" i="1"/>
  <c r="BF155" i="1"/>
  <c r="BG155" i="1"/>
  <c r="BH155" i="1"/>
  <c r="BI155" i="1"/>
  <c r="BC218" i="1"/>
  <c r="BD218" i="1"/>
  <c r="BE218" i="1"/>
  <c r="BF218" i="1"/>
  <c r="BG218" i="1"/>
  <c r="BH218" i="1"/>
  <c r="BI218" i="1"/>
  <c r="BC271" i="1"/>
  <c r="BD271" i="1"/>
  <c r="BE271" i="1"/>
  <c r="BF271" i="1"/>
  <c r="BG271" i="1"/>
  <c r="BH271" i="1"/>
  <c r="BI271" i="1"/>
  <c r="BC168" i="1"/>
  <c r="BD168" i="1"/>
  <c r="BE168" i="1"/>
  <c r="BF168" i="1"/>
  <c r="BG168" i="1"/>
  <c r="BH168" i="1"/>
  <c r="BI168" i="1"/>
  <c r="BC169" i="1"/>
  <c r="BD169" i="1"/>
  <c r="BE169" i="1"/>
  <c r="BF169" i="1"/>
  <c r="BG169" i="1"/>
  <c r="BH169" i="1"/>
  <c r="BI169" i="1"/>
  <c r="BC102" i="1"/>
  <c r="BD102" i="1"/>
  <c r="BE102" i="1"/>
  <c r="BF102" i="1"/>
  <c r="BG102" i="1"/>
  <c r="BH102" i="1"/>
  <c r="BI102" i="1"/>
  <c r="BC286" i="1"/>
  <c r="BD286" i="1"/>
  <c r="BE286" i="1"/>
  <c r="BF286" i="1"/>
  <c r="BG286" i="1"/>
  <c r="BH286" i="1"/>
  <c r="BI286" i="1"/>
  <c r="BC107" i="1"/>
  <c r="BD107" i="1"/>
  <c r="BE107" i="1"/>
  <c r="BF107" i="1"/>
  <c r="BG107" i="1"/>
  <c r="BH107" i="1"/>
  <c r="BI107" i="1"/>
  <c r="BC209" i="1"/>
  <c r="BD209" i="1"/>
  <c r="BE209" i="1"/>
  <c r="BF209" i="1"/>
  <c r="BG209" i="1"/>
  <c r="BH209" i="1"/>
  <c r="BI209" i="1"/>
  <c r="BC140" i="1"/>
  <c r="BD140" i="1"/>
  <c r="BE140" i="1"/>
  <c r="BF140" i="1"/>
  <c r="BG140" i="1"/>
  <c r="BH140" i="1"/>
  <c r="BI140" i="1"/>
  <c r="BC297" i="1"/>
  <c r="BD297" i="1"/>
  <c r="BE297" i="1"/>
  <c r="BF297" i="1"/>
  <c r="BG297" i="1"/>
  <c r="BH297" i="1"/>
  <c r="BI297" i="1"/>
  <c r="BC326" i="1"/>
  <c r="BD326" i="1"/>
  <c r="BE326" i="1"/>
  <c r="BF326" i="1"/>
  <c r="BG326" i="1"/>
  <c r="BH326" i="1"/>
  <c r="BI326" i="1"/>
  <c r="BC56" i="1"/>
  <c r="BD56" i="1"/>
  <c r="BE56" i="1"/>
  <c r="BF56" i="1"/>
  <c r="BG56" i="1"/>
  <c r="BH56" i="1"/>
  <c r="BI56" i="1"/>
  <c r="BC180" i="1"/>
  <c r="BD180" i="1"/>
  <c r="BE180" i="1"/>
  <c r="BF180" i="1"/>
  <c r="BG180" i="1"/>
  <c r="BH180" i="1"/>
  <c r="BI180" i="1"/>
  <c r="BC246" i="1"/>
  <c r="BD246" i="1"/>
  <c r="BE246" i="1"/>
  <c r="BF246" i="1"/>
  <c r="BG246" i="1"/>
  <c r="BH246" i="1"/>
  <c r="BI246" i="1"/>
  <c r="BC252" i="1"/>
  <c r="BD252" i="1"/>
  <c r="BE252" i="1"/>
  <c r="BF252" i="1"/>
  <c r="BG252" i="1"/>
  <c r="BH252" i="1"/>
  <c r="BI252" i="1"/>
  <c r="BC302" i="1"/>
  <c r="BD302" i="1"/>
  <c r="BE302" i="1"/>
  <c r="BF302" i="1"/>
  <c r="BG302" i="1"/>
  <c r="BH302" i="1"/>
  <c r="BI302" i="1"/>
  <c r="BC38" i="1"/>
  <c r="BD38" i="1"/>
  <c r="BE38" i="1"/>
  <c r="BF38" i="1"/>
  <c r="BG38" i="1"/>
  <c r="BH38" i="1"/>
  <c r="BI38" i="1"/>
  <c r="BC65" i="1"/>
  <c r="BD65" i="1"/>
  <c r="BE65" i="1"/>
  <c r="BF65" i="1"/>
  <c r="BG65" i="1"/>
  <c r="BH65" i="1"/>
  <c r="BI65" i="1"/>
  <c r="BC215" i="1"/>
  <c r="BD215" i="1"/>
  <c r="BE215" i="1"/>
  <c r="BF215" i="1"/>
  <c r="BG215" i="1"/>
  <c r="BH215" i="1"/>
  <c r="BI215" i="1"/>
  <c r="BC216" i="1"/>
  <c r="BD216" i="1"/>
  <c r="BE216" i="1"/>
  <c r="BF216" i="1"/>
  <c r="BG216" i="1"/>
  <c r="BH216" i="1"/>
  <c r="BI216" i="1"/>
  <c r="BC251" i="1"/>
  <c r="BD251" i="1"/>
  <c r="BE251" i="1"/>
  <c r="BF251" i="1"/>
  <c r="BG251" i="1"/>
  <c r="BH251" i="1"/>
  <c r="BI251" i="1"/>
  <c r="BC231" i="1"/>
  <c r="BD231" i="1"/>
  <c r="BE231" i="1"/>
  <c r="BF231" i="1"/>
  <c r="BG231" i="1"/>
  <c r="BH231" i="1"/>
  <c r="BI231" i="1"/>
  <c r="BC323" i="1"/>
  <c r="BD323" i="1"/>
  <c r="BE323" i="1"/>
  <c r="BF323" i="1"/>
  <c r="BG323" i="1"/>
  <c r="BH323" i="1"/>
  <c r="BI323" i="1"/>
  <c r="BC134" i="1"/>
  <c r="BD134" i="1"/>
  <c r="BE134" i="1"/>
  <c r="BF134" i="1"/>
  <c r="BG134" i="1"/>
  <c r="BH134" i="1"/>
  <c r="BI134" i="1"/>
  <c r="BC143" i="1"/>
  <c r="BD143" i="1"/>
  <c r="BE143" i="1"/>
  <c r="BF143" i="1"/>
  <c r="BG143" i="1"/>
  <c r="BH143" i="1"/>
  <c r="BI143" i="1"/>
  <c r="BC27" i="1"/>
  <c r="BD27" i="1"/>
  <c r="BE27" i="1"/>
  <c r="BF27" i="1"/>
  <c r="BG27" i="1"/>
  <c r="BH27" i="1"/>
  <c r="BI27" i="1"/>
  <c r="BC74" i="1"/>
  <c r="BD74" i="1"/>
  <c r="BE74" i="1"/>
  <c r="BF74" i="1"/>
  <c r="BG74" i="1"/>
  <c r="BH74" i="1"/>
  <c r="BI74" i="1"/>
  <c r="BC113" i="1"/>
  <c r="BD113" i="1"/>
  <c r="BE113" i="1"/>
  <c r="BF113" i="1"/>
  <c r="BG113" i="1"/>
  <c r="BH113" i="1"/>
  <c r="BI113" i="1"/>
  <c r="BC190" i="1"/>
  <c r="BD190" i="1"/>
  <c r="BE190" i="1"/>
  <c r="BF190" i="1"/>
  <c r="BG190" i="1"/>
  <c r="BH190" i="1"/>
  <c r="BI190" i="1"/>
  <c r="BC35" i="1"/>
  <c r="BD35" i="1"/>
  <c r="BE35" i="1"/>
  <c r="BF35" i="1"/>
  <c r="BG35" i="1"/>
  <c r="BH35" i="1"/>
  <c r="BI35" i="1"/>
  <c r="BC21" i="1"/>
  <c r="BD21" i="1"/>
  <c r="BE21" i="1"/>
  <c r="BF21" i="1"/>
  <c r="BG21" i="1"/>
  <c r="BH21" i="1"/>
  <c r="BI21" i="1"/>
  <c r="BC122" i="1"/>
  <c r="BD122" i="1"/>
  <c r="BE122" i="1"/>
  <c r="BF122" i="1"/>
  <c r="BG122" i="1"/>
  <c r="BH122" i="1"/>
  <c r="BI122" i="1"/>
  <c r="BC291" i="1"/>
  <c r="BD291" i="1"/>
  <c r="BE291" i="1"/>
  <c r="BF291" i="1"/>
  <c r="BG291" i="1"/>
  <c r="BH291" i="1"/>
  <c r="BI291" i="1"/>
  <c r="BC211" i="1"/>
  <c r="BD211" i="1"/>
  <c r="BE211" i="1"/>
  <c r="BF211" i="1"/>
  <c r="BG211" i="1"/>
  <c r="BH211" i="1"/>
  <c r="BI211" i="1"/>
  <c r="BC200" i="1"/>
  <c r="BD200" i="1"/>
  <c r="BE200" i="1"/>
  <c r="BF200" i="1"/>
  <c r="BG200" i="1"/>
  <c r="BH200" i="1"/>
  <c r="BI200" i="1"/>
  <c r="BC232" i="1"/>
  <c r="BD232" i="1"/>
  <c r="BE232" i="1"/>
  <c r="BF232" i="1"/>
  <c r="BG232" i="1"/>
  <c r="BH232" i="1"/>
  <c r="BI232" i="1"/>
  <c r="BC233" i="1"/>
  <c r="BD233" i="1"/>
  <c r="BE233" i="1"/>
  <c r="BF233" i="1"/>
  <c r="BG233" i="1"/>
  <c r="BH233" i="1"/>
  <c r="BI233" i="1"/>
  <c r="BC310" i="1"/>
  <c r="BD310" i="1"/>
  <c r="BE310" i="1"/>
  <c r="BF310" i="1"/>
  <c r="BG310" i="1"/>
  <c r="BH310" i="1"/>
  <c r="BI310" i="1"/>
  <c r="BC316" i="1"/>
  <c r="BD316" i="1"/>
  <c r="BE316" i="1"/>
  <c r="BF316" i="1"/>
  <c r="BG316" i="1"/>
  <c r="BH316" i="1"/>
  <c r="BI316" i="1"/>
  <c r="BC36" i="1"/>
  <c r="BD36" i="1"/>
  <c r="BE36" i="1"/>
  <c r="BF36" i="1"/>
  <c r="BG36" i="1"/>
  <c r="BH36" i="1"/>
  <c r="BI36" i="1"/>
  <c r="BC39" i="1"/>
  <c r="BD39" i="1"/>
  <c r="BE39" i="1"/>
  <c r="BF39" i="1"/>
  <c r="BG39" i="1"/>
  <c r="BH39" i="1"/>
  <c r="BI39" i="1"/>
  <c r="BC224" i="1"/>
  <c r="BD224" i="1"/>
  <c r="BE224" i="1"/>
  <c r="BF224" i="1"/>
  <c r="BG224" i="1"/>
  <c r="BH224" i="1"/>
  <c r="BI224" i="1"/>
  <c r="BC230" i="1"/>
  <c r="BD230" i="1"/>
  <c r="BE230" i="1"/>
  <c r="BF230" i="1"/>
  <c r="BG230" i="1"/>
  <c r="BH230" i="1"/>
  <c r="BI230" i="1"/>
  <c r="BC275" i="1"/>
  <c r="BD275" i="1"/>
  <c r="BE275" i="1"/>
  <c r="BF275" i="1"/>
  <c r="BG275" i="1"/>
  <c r="BH275" i="1"/>
  <c r="BI275" i="1"/>
  <c r="BC10" i="1"/>
  <c r="BD10" i="1"/>
  <c r="BE10" i="1"/>
  <c r="BF10" i="1"/>
  <c r="BG10" i="1"/>
  <c r="BH10" i="1"/>
  <c r="BI10" i="1"/>
  <c r="BC53" i="1"/>
  <c r="BD53" i="1"/>
  <c r="BE53" i="1"/>
  <c r="BF53" i="1"/>
  <c r="BG53" i="1"/>
  <c r="BH53" i="1"/>
  <c r="BI53" i="1"/>
  <c r="BC154" i="1"/>
  <c r="BD154" i="1"/>
  <c r="BE154" i="1"/>
  <c r="BF154" i="1"/>
  <c r="BG154" i="1"/>
  <c r="BH154" i="1"/>
  <c r="BI154" i="1"/>
  <c r="BC160" i="1"/>
  <c r="BD160" i="1"/>
  <c r="BE160" i="1"/>
  <c r="BF160" i="1"/>
  <c r="BG160" i="1"/>
  <c r="BH160" i="1"/>
  <c r="BI160" i="1"/>
  <c r="BC198" i="1"/>
  <c r="BD198" i="1"/>
  <c r="BE198" i="1"/>
  <c r="BF198" i="1"/>
  <c r="BG198" i="1"/>
  <c r="BH198" i="1"/>
  <c r="BI198" i="1"/>
  <c r="BC214" i="1"/>
  <c r="BD214" i="1"/>
  <c r="BE214" i="1"/>
  <c r="BF214" i="1"/>
  <c r="BG214" i="1"/>
  <c r="BH214" i="1"/>
  <c r="BI214" i="1"/>
  <c r="BC264" i="1"/>
  <c r="BD264" i="1"/>
  <c r="BE264" i="1"/>
  <c r="BF264" i="1"/>
  <c r="BG264" i="1"/>
  <c r="BH264" i="1"/>
  <c r="BI264" i="1"/>
  <c r="BC274" i="1"/>
  <c r="BD274" i="1"/>
  <c r="BE274" i="1"/>
  <c r="BF274" i="1"/>
  <c r="BG274" i="1"/>
  <c r="BH274" i="1"/>
  <c r="BI274" i="1"/>
  <c r="BC308" i="1"/>
  <c r="BD308" i="1"/>
  <c r="BE308" i="1"/>
  <c r="BF308" i="1"/>
  <c r="BG308" i="1"/>
  <c r="BH308" i="1"/>
  <c r="BI308" i="1"/>
  <c r="BC32" i="1"/>
  <c r="BD32" i="1"/>
  <c r="BE32" i="1"/>
  <c r="BF32" i="1"/>
  <c r="BG32" i="1"/>
  <c r="BH32" i="1"/>
  <c r="BI32" i="1"/>
  <c r="BC94" i="1"/>
  <c r="BD94" i="1"/>
  <c r="BE94" i="1"/>
  <c r="BF94" i="1"/>
  <c r="BG94" i="1"/>
  <c r="BH94" i="1"/>
  <c r="BI94" i="1"/>
  <c r="BC108" i="1"/>
  <c r="BD108" i="1"/>
  <c r="BE108" i="1"/>
  <c r="BF108" i="1"/>
  <c r="BG108" i="1"/>
  <c r="BH108" i="1"/>
  <c r="BI108" i="1"/>
  <c r="BC114" i="1"/>
  <c r="BD114" i="1"/>
  <c r="BE114" i="1"/>
  <c r="BF114" i="1"/>
  <c r="BG114" i="1"/>
  <c r="BH114" i="1"/>
  <c r="BI114" i="1"/>
  <c r="BC126" i="1"/>
  <c r="BD126" i="1"/>
  <c r="BE126" i="1"/>
  <c r="BF126" i="1"/>
  <c r="BG126" i="1"/>
  <c r="BH126" i="1"/>
  <c r="BI126" i="1"/>
  <c r="BC185" i="1"/>
  <c r="BD185" i="1"/>
  <c r="BE185" i="1"/>
  <c r="BF185" i="1"/>
  <c r="BG185" i="1"/>
  <c r="BH185" i="1"/>
  <c r="BI185" i="1"/>
  <c r="BC229" i="1"/>
  <c r="BD229" i="1"/>
  <c r="BE229" i="1"/>
  <c r="BF229" i="1"/>
  <c r="BG229" i="1"/>
  <c r="BH229" i="1"/>
  <c r="BI229" i="1"/>
  <c r="BC253" i="1"/>
  <c r="BD253" i="1"/>
  <c r="BE253" i="1"/>
  <c r="BF253" i="1"/>
  <c r="BG253" i="1"/>
  <c r="BH253" i="1"/>
  <c r="BI253" i="1"/>
  <c r="BC314" i="1"/>
  <c r="BD314" i="1"/>
  <c r="BE314" i="1"/>
  <c r="BF314" i="1"/>
  <c r="BG314" i="1"/>
  <c r="BH314" i="1"/>
  <c r="BI314" i="1"/>
  <c r="BC311" i="1"/>
  <c r="BD311" i="1"/>
  <c r="BE311" i="1"/>
  <c r="BF311" i="1"/>
  <c r="BG311" i="1"/>
  <c r="BH311" i="1"/>
  <c r="BI311" i="1"/>
  <c r="BC83" i="1"/>
  <c r="BD83" i="1"/>
  <c r="BE83" i="1"/>
  <c r="BF83" i="1"/>
  <c r="BG83" i="1"/>
  <c r="BH83" i="1"/>
  <c r="BI83" i="1"/>
  <c r="BC164" i="1"/>
  <c r="BD164" i="1"/>
  <c r="BE164" i="1"/>
  <c r="BF164" i="1"/>
  <c r="BG164" i="1"/>
  <c r="BH164" i="1"/>
  <c r="BI164" i="1"/>
  <c r="BC207" i="1"/>
  <c r="BD207" i="1"/>
  <c r="BE207" i="1"/>
  <c r="BF207" i="1"/>
  <c r="BG207" i="1"/>
  <c r="BH207" i="1"/>
  <c r="BI207" i="1"/>
  <c r="BC138" i="1"/>
  <c r="BD138" i="1"/>
  <c r="BE138" i="1"/>
  <c r="BF138" i="1"/>
  <c r="BG138" i="1"/>
  <c r="BH138" i="1"/>
  <c r="BI138" i="1"/>
  <c r="BC178" i="1"/>
  <c r="BD178" i="1"/>
  <c r="BE178" i="1"/>
  <c r="BF178" i="1"/>
  <c r="BG178" i="1"/>
  <c r="BH178" i="1"/>
  <c r="BI178" i="1"/>
  <c r="BC183" i="1"/>
  <c r="BD183" i="1"/>
  <c r="BE183" i="1"/>
  <c r="BF183" i="1"/>
  <c r="BG183" i="1"/>
  <c r="BH183" i="1"/>
  <c r="BI183" i="1"/>
  <c r="BC257" i="1"/>
  <c r="BD257" i="1"/>
  <c r="BE257" i="1"/>
  <c r="BF257" i="1"/>
  <c r="BG257" i="1"/>
  <c r="BH257" i="1"/>
  <c r="BI257" i="1"/>
  <c r="BC282" i="1"/>
  <c r="BD282" i="1"/>
  <c r="BE282" i="1"/>
  <c r="BF282" i="1"/>
  <c r="BG282" i="1"/>
  <c r="BH282" i="1"/>
  <c r="BI282" i="1"/>
  <c r="BC301" i="1"/>
  <c r="BD301" i="1"/>
  <c r="BE301" i="1"/>
  <c r="BF301" i="1"/>
  <c r="BG301" i="1"/>
  <c r="BH301" i="1"/>
  <c r="BI301" i="1"/>
  <c r="BC92" i="1"/>
  <c r="BD92" i="1"/>
  <c r="BE92" i="1"/>
  <c r="BF92" i="1"/>
  <c r="BG92" i="1"/>
  <c r="BH92" i="1"/>
  <c r="BI92" i="1"/>
  <c r="BC221" i="1"/>
  <c r="BD221" i="1"/>
  <c r="BE221" i="1"/>
  <c r="BF221" i="1"/>
  <c r="BG221" i="1"/>
  <c r="BH221" i="1"/>
  <c r="BI221" i="1"/>
  <c r="BC148" i="1"/>
  <c r="BD148" i="1"/>
  <c r="BE148" i="1"/>
  <c r="BF148" i="1"/>
  <c r="BG148" i="1"/>
  <c r="BH148" i="1"/>
  <c r="BI148" i="1"/>
  <c r="BC279" i="1"/>
  <c r="BD279" i="1"/>
  <c r="BE279" i="1"/>
  <c r="BF279" i="1"/>
  <c r="BG279" i="1"/>
  <c r="BH279" i="1"/>
  <c r="BI279" i="1"/>
  <c r="BC16" i="1"/>
  <c r="BD16" i="1"/>
  <c r="BE16" i="1"/>
  <c r="BF16" i="1"/>
  <c r="BG16" i="1"/>
  <c r="BH16" i="1"/>
  <c r="BI16" i="1"/>
  <c r="BC132" i="1"/>
  <c r="BD132" i="1"/>
  <c r="BE132" i="1"/>
  <c r="BF132" i="1"/>
  <c r="BG132" i="1"/>
  <c r="BH132" i="1"/>
  <c r="BI132" i="1"/>
  <c r="BC201" i="1"/>
  <c r="BD201" i="1"/>
  <c r="BE201" i="1"/>
  <c r="BF201" i="1"/>
  <c r="BG201" i="1"/>
  <c r="BH201" i="1"/>
  <c r="BI201" i="1"/>
  <c r="BC213" i="1"/>
  <c r="BD213" i="1"/>
  <c r="BE213" i="1"/>
  <c r="BF213" i="1"/>
  <c r="BG213" i="1"/>
  <c r="BH213" i="1"/>
  <c r="BI213" i="1"/>
  <c r="BC71" i="1"/>
  <c r="BD71" i="1"/>
  <c r="BE71" i="1"/>
  <c r="BF71" i="1"/>
  <c r="BG71" i="1"/>
  <c r="BH71" i="1"/>
  <c r="BI71" i="1"/>
  <c r="BC24" i="1"/>
  <c r="BD24" i="1"/>
  <c r="BE24" i="1"/>
  <c r="BF24" i="1"/>
  <c r="BG24" i="1"/>
  <c r="BH24" i="1"/>
  <c r="BI24" i="1"/>
  <c r="BC188" i="1"/>
  <c r="BD188" i="1"/>
  <c r="BE188" i="1"/>
  <c r="BF188" i="1"/>
  <c r="BG188" i="1"/>
  <c r="BH188" i="1"/>
  <c r="BI188" i="1"/>
  <c r="BC109" i="1"/>
  <c r="BD109" i="1"/>
  <c r="BE109" i="1"/>
  <c r="BF109" i="1"/>
  <c r="BG109" i="1"/>
  <c r="BH109" i="1"/>
  <c r="BI109" i="1"/>
  <c r="BC111" i="1"/>
  <c r="BD111" i="1"/>
  <c r="BE111" i="1"/>
  <c r="BF111" i="1"/>
  <c r="BG111" i="1"/>
  <c r="BH111" i="1"/>
  <c r="BI111" i="1"/>
  <c r="BC69" i="1"/>
  <c r="BD69" i="1"/>
  <c r="BE69" i="1"/>
  <c r="BF69" i="1"/>
  <c r="BG69" i="1"/>
  <c r="BH69" i="1"/>
  <c r="BI69" i="1"/>
  <c r="BC89" i="1"/>
  <c r="BD89" i="1"/>
  <c r="BE89" i="1"/>
  <c r="BF89" i="1"/>
  <c r="BG89" i="1"/>
  <c r="BH89" i="1"/>
  <c r="BI89" i="1"/>
  <c r="BD120" i="1"/>
  <c r="BE120" i="1"/>
  <c r="BF120" i="1"/>
  <c r="BG120" i="1"/>
  <c r="BH120" i="1"/>
  <c r="BI120" i="1"/>
  <c r="BC120" i="1"/>
  <c r="AK205" i="1"/>
  <c r="AL205" i="1"/>
  <c r="AM205" i="1"/>
  <c r="AN205" i="1"/>
  <c r="AO205" i="1"/>
  <c r="AP205" i="1"/>
  <c r="AQ205" i="1"/>
  <c r="AK163" i="1"/>
  <c r="AL163" i="1"/>
  <c r="AM163" i="1"/>
  <c r="AN163" i="1"/>
  <c r="AO163" i="1"/>
  <c r="AP163" i="1"/>
  <c r="AQ163" i="1"/>
  <c r="AK259" i="1"/>
  <c r="AL259" i="1"/>
  <c r="AM259" i="1"/>
  <c r="AN259" i="1"/>
  <c r="AO259" i="1"/>
  <c r="AP259" i="1"/>
  <c r="AQ259" i="1"/>
  <c r="AK277" i="1"/>
  <c r="AL277" i="1"/>
  <c r="AM277" i="1"/>
  <c r="AN277" i="1"/>
  <c r="AO277" i="1"/>
  <c r="AP277" i="1"/>
  <c r="AQ277" i="1"/>
  <c r="AK212" i="1"/>
  <c r="AL212" i="1"/>
  <c r="AM212" i="1"/>
  <c r="AN212" i="1"/>
  <c r="AO212" i="1"/>
  <c r="AP212" i="1"/>
  <c r="AQ212" i="1"/>
  <c r="AK135" i="1"/>
  <c r="AL135" i="1"/>
  <c r="AM135" i="1"/>
  <c r="AN135" i="1"/>
  <c r="AO135" i="1"/>
  <c r="AP135" i="1"/>
  <c r="AQ135" i="1"/>
  <c r="AK41" i="1"/>
  <c r="AL41" i="1"/>
  <c r="AM41" i="1"/>
  <c r="AN41" i="1"/>
  <c r="AO41" i="1"/>
  <c r="AP41" i="1"/>
  <c r="AQ41" i="1"/>
  <c r="AK91" i="1"/>
  <c r="AL91" i="1"/>
  <c r="AM91" i="1"/>
  <c r="AN91" i="1"/>
  <c r="AO91" i="1"/>
  <c r="AP91" i="1"/>
  <c r="AQ91" i="1"/>
  <c r="AK93" i="1"/>
  <c r="AL93" i="1"/>
  <c r="AM93" i="1"/>
  <c r="AN93" i="1"/>
  <c r="AO93" i="1"/>
  <c r="AP93" i="1"/>
  <c r="AQ93" i="1"/>
  <c r="AK223" i="1"/>
  <c r="AL223" i="1"/>
  <c r="AM223" i="1"/>
  <c r="AN223" i="1"/>
  <c r="AO223" i="1"/>
  <c r="AP223" i="1"/>
  <c r="AQ223" i="1"/>
  <c r="AK327" i="1"/>
  <c r="AL327" i="1"/>
  <c r="AM327" i="1"/>
  <c r="AN327" i="1"/>
  <c r="AO327" i="1"/>
  <c r="AP327" i="1"/>
  <c r="AQ327" i="1"/>
  <c r="AK11" i="1"/>
  <c r="AL11" i="1"/>
  <c r="AM11" i="1"/>
  <c r="AN11" i="1"/>
  <c r="AO11" i="1"/>
  <c r="AP11" i="1"/>
  <c r="AQ11" i="1"/>
  <c r="AK88" i="1"/>
  <c r="AL88" i="1"/>
  <c r="AM88" i="1"/>
  <c r="AN88" i="1"/>
  <c r="AO88" i="1"/>
  <c r="AP88" i="1"/>
  <c r="AQ88" i="1"/>
  <c r="AK76" i="1"/>
  <c r="AL76" i="1"/>
  <c r="AM76" i="1"/>
  <c r="AN76" i="1"/>
  <c r="AO76" i="1"/>
  <c r="AP76" i="1"/>
  <c r="AQ76" i="1"/>
  <c r="AK98" i="1"/>
  <c r="AL98" i="1"/>
  <c r="AM98" i="1"/>
  <c r="AN98" i="1"/>
  <c r="AO98" i="1"/>
  <c r="AP98" i="1"/>
  <c r="AQ98" i="1"/>
  <c r="AK121" i="1"/>
  <c r="AL121" i="1"/>
  <c r="AM121" i="1"/>
  <c r="AN121" i="1"/>
  <c r="AO121" i="1"/>
  <c r="AP121" i="1"/>
  <c r="AQ121" i="1"/>
  <c r="AK298" i="1"/>
  <c r="AL298" i="1"/>
  <c r="AM298" i="1"/>
  <c r="AN298" i="1"/>
  <c r="AO298" i="1"/>
  <c r="AP298" i="1"/>
  <c r="AQ298" i="1"/>
  <c r="AK115" i="1"/>
  <c r="AL115" i="1"/>
  <c r="AM115" i="1"/>
  <c r="AN115" i="1"/>
  <c r="AO115" i="1"/>
  <c r="AP115" i="1"/>
  <c r="AQ115" i="1"/>
  <c r="AK104" i="1"/>
  <c r="AL104" i="1"/>
  <c r="AM104" i="1"/>
  <c r="AN104" i="1"/>
  <c r="AO104" i="1"/>
  <c r="AP104" i="1"/>
  <c r="AQ104" i="1"/>
  <c r="AK25" i="1"/>
  <c r="AL25" i="1"/>
  <c r="AM25" i="1"/>
  <c r="AN25" i="1"/>
  <c r="AO25" i="1"/>
  <c r="AP25" i="1"/>
  <c r="AQ25" i="1"/>
  <c r="AK172" i="1"/>
  <c r="AL172" i="1"/>
  <c r="AM172" i="1"/>
  <c r="AN172" i="1"/>
  <c r="AO172" i="1"/>
  <c r="AP172" i="1"/>
  <c r="AQ172" i="1"/>
  <c r="AK105" i="1"/>
  <c r="AL105" i="1"/>
  <c r="AM105" i="1"/>
  <c r="AN105" i="1"/>
  <c r="AO105" i="1"/>
  <c r="AP105" i="1"/>
  <c r="AQ105" i="1"/>
  <c r="AK77" i="1"/>
  <c r="AL77" i="1"/>
  <c r="AM77" i="1"/>
  <c r="AN77" i="1"/>
  <c r="AO77" i="1"/>
  <c r="AP77" i="1"/>
  <c r="AQ77" i="1"/>
  <c r="AK281" i="1"/>
  <c r="AL281" i="1"/>
  <c r="AM281" i="1"/>
  <c r="AN281" i="1"/>
  <c r="AO281" i="1"/>
  <c r="AP281" i="1"/>
  <c r="AQ281" i="1"/>
  <c r="AK49" i="1"/>
  <c r="AL49" i="1"/>
  <c r="AM49" i="1"/>
  <c r="AN49" i="1"/>
  <c r="AO49" i="1"/>
  <c r="AP49" i="1"/>
  <c r="AQ49" i="1"/>
  <c r="AK2" i="1"/>
  <c r="AL2" i="1"/>
  <c r="AM2" i="1"/>
  <c r="AN2" i="1"/>
  <c r="AO2" i="1"/>
  <c r="AP2" i="1"/>
  <c r="AQ2" i="1"/>
  <c r="AK150" i="1"/>
  <c r="AL150" i="1"/>
  <c r="AM150" i="1"/>
  <c r="AN150" i="1"/>
  <c r="AO150" i="1"/>
  <c r="AP150" i="1"/>
  <c r="AQ150" i="1"/>
  <c r="AK267" i="1"/>
  <c r="AL267" i="1"/>
  <c r="AM267" i="1"/>
  <c r="AN267" i="1"/>
  <c r="AO267" i="1"/>
  <c r="AP267" i="1"/>
  <c r="AQ267" i="1"/>
  <c r="AK22" i="1"/>
  <c r="AL22" i="1"/>
  <c r="AM22" i="1"/>
  <c r="AN22" i="1"/>
  <c r="AO22" i="1"/>
  <c r="AP22" i="1"/>
  <c r="AQ22" i="1"/>
  <c r="AK139" i="1"/>
  <c r="AL139" i="1"/>
  <c r="AM139" i="1"/>
  <c r="AN139" i="1"/>
  <c r="AO139" i="1"/>
  <c r="AP139" i="1"/>
  <c r="AQ139" i="1"/>
  <c r="AK296" i="1"/>
  <c r="AL296" i="1"/>
  <c r="AM296" i="1"/>
  <c r="AN296" i="1"/>
  <c r="AO296" i="1"/>
  <c r="AP296" i="1"/>
  <c r="AQ296" i="1"/>
  <c r="AK133" i="1"/>
  <c r="AL133" i="1"/>
  <c r="AM133" i="1"/>
  <c r="AN133" i="1"/>
  <c r="AO133" i="1"/>
  <c r="AP133" i="1"/>
  <c r="AQ133" i="1"/>
  <c r="AK268" i="1"/>
  <c r="AL268" i="1"/>
  <c r="AM268" i="1"/>
  <c r="AN268" i="1"/>
  <c r="AO268" i="1"/>
  <c r="AP268" i="1"/>
  <c r="AQ268" i="1"/>
  <c r="AK179" i="1"/>
  <c r="AL179" i="1"/>
  <c r="AM179" i="1"/>
  <c r="AN179" i="1"/>
  <c r="AO179" i="1"/>
  <c r="AP179" i="1"/>
  <c r="AQ179" i="1"/>
  <c r="AK329" i="1"/>
  <c r="AL329" i="1"/>
  <c r="AM329" i="1"/>
  <c r="AN329" i="1"/>
  <c r="AO329" i="1"/>
  <c r="AP329" i="1"/>
  <c r="AQ329" i="1"/>
  <c r="AK306" i="1"/>
  <c r="AL306" i="1"/>
  <c r="AM306" i="1"/>
  <c r="AN306" i="1"/>
  <c r="AO306" i="1"/>
  <c r="AP306" i="1"/>
  <c r="AQ306" i="1"/>
  <c r="AK240" i="1"/>
  <c r="AL240" i="1"/>
  <c r="AM240" i="1"/>
  <c r="AN240" i="1"/>
  <c r="AO240" i="1"/>
  <c r="AP240" i="1"/>
  <c r="AQ240" i="1"/>
  <c r="AK131" i="1"/>
  <c r="AL131" i="1"/>
  <c r="AM131" i="1"/>
  <c r="AN131" i="1"/>
  <c r="AO131" i="1"/>
  <c r="AP131" i="1"/>
  <c r="AQ131" i="1"/>
  <c r="AK19" i="1"/>
  <c r="AL19" i="1"/>
  <c r="AM19" i="1"/>
  <c r="AN19" i="1"/>
  <c r="AO19" i="1"/>
  <c r="AP19" i="1"/>
  <c r="AQ19" i="1"/>
  <c r="AK181" i="1"/>
  <c r="AL181" i="1"/>
  <c r="AM181" i="1"/>
  <c r="AN181" i="1"/>
  <c r="AO181" i="1"/>
  <c r="AP181" i="1"/>
  <c r="AQ181" i="1"/>
  <c r="AK228" i="1"/>
  <c r="AL228" i="1"/>
  <c r="AM228" i="1"/>
  <c r="AN228" i="1"/>
  <c r="AO228" i="1"/>
  <c r="AP228" i="1"/>
  <c r="AQ228" i="1"/>
  <c r="AK289" i="1"/>
  <c r="AL289" i="1"/>
  <c r="AM289" i="1"/>
  <c r="AN289" i="1"/>
  <c r="AO289" i="1"/>
  <c r="AP289" i="1"/>
  <c r="AQ289" i="1"/>
  <c r="AK62" i="1"/>
  <c r="AL62" i="1"/>
  <c r="AM62" i="1"/>
  <c r="AN62" i="1"/>
  <c r="AO62" i="1"/>
  <c r="AP62" i="1"/>
  <c r="AQ62" i="1"/>
  <c r="AK238" i="1"/>
  <c r="AL238" i="1"/>
  <c r="AM238" i="1"/>
  <c r="AN238" i="1"/>
  <c r="AO238" i="1"/>
  <c r="AP238" i="1"/>
  <c r="AQ238" i="1"/>
  <c r="AK8" i="1"/>
  <c r="AL8" i="1"/>
  <c r="AM8" i="1"/>
  <c r="AN8" i="1"/>
  <c r="AO8" i="1"/>
  <c r="AP8" i="1"/>
  <c r="AQ8" i="1"/>
  <c r="AK171" i="1"/>
  <c r="AL171" i="1"/>
  <c r="AM171" i="1"/>
  <c r="AN171" i="1"/>
  <c r="AO171" i="1"/>
  <c r="AP171" i="1"/>
  <c r="AQ171" i="1"/>
  <c r="AK295" i="1"/>
  <c r="AL295" i="1"/>
  <c r="AM295" i="1"/>
  <c r="AN295" i="1"/>
  <c r="AO295" i="1"/>
  <c r="AP295" i="1"/>
  <c r="AQ295" i="1"/>
  <c r="AK324" i="1"/>
  <c r="AL324" i="1"/>
  <c r="AM324" i="1"/>
  <c r="AN324" i="1"/>
  <c r="AO324" i="1"/>
  <c r="AP324" i="1"/>
  <c r="AQ324" i="1"/>
  <c r="AK173" i="1"/>
  <c r="AL173" i="1"/>
  <c r="AM173" i="1"/>
  <c r="AN173" i="1"/>
  <c r="AO173" i="1"/>
  <c r="AP173" i="1"/>
  <c r="AQ173" i="1"/>
  <c r="AK234" i="1"/>
  <c r="AL234" i="1"/>
  <c r="AM234" i="1"/>
  <c r="AN234" i="1"/>
  <c r="AO234" i="1"/>
  <c r="AP234" i="1"/>
  <c r="AQ234" i="1"/>
  <c r="AK270" i="1"/>
  <c r="AL270" i="1"/>
  <c r="AM270" i="1"/>
  <c r="AN270" i="1"/>
  <c r="AO270" i="1"/>
  <c r="AP270" i="1"/>
  <c r="AQ270" i="1"/>
  <c r="AK44" i="1"/>
  <c r="AL44" i="1"/>
  <c r="AM44" i="1"/>
  <c r="AN44" i="1"/>
  <c r="AO44" i="1"/>
  <c r="AP44" i="1"/>
  <c r="AQ44" i="1"/>
  <c r="AK59" i="1"/>
  <c r="AL59" i="1"/>
  <c r="AM59" i="1"/>
  <c r="AN59" i="1"/>
  <c r="AO59" i="1"/>
  <c r="AP59" i="1"/>
  <c r="AQ59" i="1"/>
  <c r="AK293" i="1"/>
  <c r="AL293" i="1"/>
  <c r="AM293" i="1"/>
  <c r="AN293" i="1"/>
  <c r="AO293" i="1"/>
  <c r="AP293" i="1"/>
  <c r="AQ293" i="1"/>
  <c r="AK29" i="1"/>
  <c r="AL29" i="1"/>
  <c r="AM29" i="1"/>
  <c r="AN29" i="1"/>
  <c r="AO29" i="1"/>
  <c r="AP29" i="1"/>
  <c r="AQ29" i="1"/>
  <c r="AK87" i="1"/>
  <c r="AL87" i="1"/>
  <c r="AM87" i="1"/>
  <c r="AN87" i="1"/>
  <c r="AO87" i="1"/>
  <c r="AP87" i="1"/>
  <c r="AQ87" i="1"/>
  <c r="AK151" i="1"/>
  <c r="AL151" i="1"/>
  <c r="AM151" i="1"/>
  <c r="AN151" i="1"/>
  <c r="AO151" i="1"/>
  <c r="AP151" i="1"/>
  <c r="AQ151" i="1"/>
  <c r="AK184" i="1"/>
  <c r="AL184" i="1"/>
  <c r="AM184" i="1"/>
  <c r="AN184" i="1"/>
  <c r="AO184" i="1"/>
  <c r="AP184" i="1"/>
  <c r="AQ184" i="1"/>
  <c r="AK294" i="1"/>
  <c r="AL294" i="1"/>
  <c r="AM294" i="1"/>
  <c r="AN294" i="1"/>
  <c r="AO294" i="1"/>
  <c r="AP294" i="1"/>
  <c r="AQ294" i="1"/>
  <c r="AK63" i="1"/>
  <c r="AL63" i="1"/>
  <c r="AM63" i="1"/>
  <c r="AN63" i="1"/>
  <c r="AO63" i="1"/>
  <c r="AP63" i="1"/>
  <c r="AQ63" i="1"/>
  <c r="AK197" i="1"/>
  <c r="AL197" i="1"/>
  <c r="AM197" i="1"/>
  <c r="AN197" i="1"/>
  <c r="AO197" i="1"/>
  <c r="AP197" i="1"/>
  <c r="AQ197" i="1"/>
  <c r="AK110" i="1"/>
  <c r="AL110" i="1"/>
  <c r="AM110" i="1"/>
  <c r="AN110" i="1"/>
  <c r="AO110" i="1"/>
  <c r="AP110" i="1"/>
  <c r="AQ110" i="1"/>
  <c r="AK320" i="1"/>
  <c r="AL320" i="1"/>
  <c r="AM320" i="1"/>
  <c r="AN320" i="1"/>
  <c r="AO320" i="1"/>
  <c r="AP320" i="1"/>
  <c r="AQ320" i="1"/>
  <c r="AK166" i="1"/>
  <c r="AL166" i="1"/>
  <c r="AM166" i="1"/>
  <c r="AN166" i="1"/>
  <c r="AO166" i="1"/>
  <c r="AP166" i="1"/>
  <c r="AQ166" i="1"/>
  <c r="AK269" i="1"/>
  <c r="AL269" i="1"/>
  <c r="AM269" i="1"/>
  <c r="AN269" i="1"/>
  <c r="AO269" i="1"/>
  <c r="AP269" i="1"/>
  <c r="AQ269" i="1"/>
  <c r="AK319" i="1"/>
  <c r="AL319" i="1"/>
  <c r="AM319" i="1"/>
  <c r="AN319" i="1"/>
  <c r="AO319" i="1"/>
  <c r="AP319" i="1"/>
  <c r="AQ319" i="1"/>
  <c r="AK125" i="1"/>
  <c r="AL125" i="1"/>
  <c r="AM125" i="1"/>
  <c r="AN125" i="1"/>
  <c r="AO125" i="1"/>
  <c r="AP125" i="1"/>
  <c r="AQ125" i="1"/>
  <c r="AK189" i="1"/>
  <c r="AL189" i="1"/>
  <c r="AM189" i="1"/>
  <c r="AN189" i="1"/>
  <c r="AO189" i="1"/>
  <c r="AP189" i="1"/>
  <c r="AQ189" i="1"/>
  <c r="AK58" i="1"/>
  <c r="AL58" i="1"/>
  <c r="AM58" i="1"/>
  <c r="AN58" i="1"/>
  <c r="AO58" i="1"/>
  <c r="AP58" i="1"/>
  <c r="AQ58" i="1"/>
  <c r="AK117" i="1"/>
  <c r="AL117" i="1"/>
  <c r="AM117" i="1"/>
  <c r="AN117" i="1"/>
  <c r="AO117" i="1"/>
  <c r="AP117" i="1"/>
  <c r="AQ117" i="1"/>
  <c r="AK118" i="1"/>
  <c r="AL118" i="1"/>
  <c r="AM118" i="1"/>
  <c r="AN118" i="1"/>
  <c r="AO118" i="1"/>
  <c r="AP118" i="1"/>
  <c r="AQ118" i="1"/>
  <c r="AK152" i="1"/>
  <c r="AL152" i="1"/>
  <c r="AM152" i="1"/>
  <c r="AN152" i="1"/>
  <c r="AO152" i="1"/>
  <c r="AP152" i="1"/>
  <c r="AQ152" i="1"/>
  <c r="AK162" i="1"/>
  <c r="AL162" i="1"/>
  <c r="AM162" i="1"/>
  <c r="AN162" i="1"/>
  <c r="AO162" i="1"/>
  <c r="AP162" i="1"/>
  <c r="AQ162" i="1"/>
  <c r="AK103" i="1"/>
  <c r="AL103" i="1"/>
  <c r="AM103" i="1"/>
  <c r="AN103" i="1"/>
  <c r="AO103" i="1"/>
  <c r="AP103" i="1"/>
  <c r="AQ103" i="1"/>
  <c r="AK123" i="1"/>
  <c r="AL123" i="1"/>
  <c r="AM123" i="1"/>
  <c r="AN123" i="1"/>
  <c r="AO123" i="1"/>
  <c r="AP123" i="1"/>
  <c r="AQ123" i="1"/>
  <c r="AK158" i="1"/>
  <c r="AL158" i="1"/>
  <c r="AM158" i="1"/>
  <c r="AN158" i="1"/>
  <c r="AO158" i="1"/>
  <c r="AP158" i="1"/>
  <c r="AQ158" i="1"/>
  <c r="AK7" i="1"/>
  <c r="AL7" i="1"/>
  <c r="AM7" i="1"/>
  <c r="AN7" i="1"/>
  <c r="AO7" i="1"/>
  <c r="AP7" i="1"/>
  <c r="AQ7" i="1"/>
  <c r="AK187" i="1"/>
  <c r="AL187" i="1"/>
  <c r="AM187" i="1"/>
  <c r="AN187" i="1"/>
  <c r="AO187" i="1"/>
  <c r="AP187" i="1"/>
  <c r="AQ187" i="1"/>
  <c r="AK191" i="1"/>
  <c r="AL191" i="1"/>
  <c r="AM191" i="1"/>
  <c r="AN191" i="1"/>
  <c r="AO191" i="1"/>
  <c r="AP191" i="1"/>
  <c r="AQ191" i="1"/>
  <c r="AK222" i="1"/>
  <c r="AL222" i="1"/>
  <c r="AM222" i="1"/>
  <c r="AN222" i="1"/>
  <c r="AO222" i="1"/>
  <c r="AP222" i="1"/>
  <c r="AQ222" i="1"/>
  <c r="AK23" i="1"/>
  <c r="AL23" i="1"/>
  <c r="AM23" i="1"/>
  <c r="AN23" i="1"/>
  <c r="AO23" i="1"/>
  <c r="AP23" i="1"/>
  <c r="AQ23" i="1"/>
  <c r="AK136" i="1"/>
  <c r="AL136" i="1"/>
  <c r="AM136" i="1"/>
  <c r="AN136" i="1"/>
  <c r="AO136" i="1"/>
  <c r="AP136" i="1"/>
  <c r="AQ136" i="1"/>
  <c r="AK40" i="1"/>
  <c r="AL40" i="1"/>
  <c r="AM40" i="1"/>
  <c r="AN40" i="1"/>
  <c r="AO40" i="1"/>
  <c r="AP40" i="1"/>
  <c r="AQ40" i="1"/>
  <c r="AK265" i="1"/>
  <c r="AL265" i="1"/>
  <c r="AM265" i="1"/>
  <c r="AN265" i="1"/>
  <c r="AO265" i="1"/>
  <c r="AP265" i="1"/>
  <c r="AQ265" i="1"/>
  <c r="AK4" i="1"/>
  <c r="AL4" i="1"/>
  <c r="AM4" i="1"/>
  <c r="AN4" i="1"/>
  <c r="AO4" i="1"/>
  <c r="AP4" i="1"/>
  <c r="AQ4" i="1"/>
  <c r="AK147" i="1"/>
  <c r="AL147" i="1"/>
  <c r="AM147" i="1"/>
  <c r="AN147" i="1"/>
  <c r="AO147" i="1"/>
  <c r="AP147" i="1"/>
  <c r="AQ147" i="1"/>
  <c r="AK321" i="1"/>
  <c r="AL321" i="1"/>
  <c r="AM321" i="1"/>
  <c r="AN321" i="1"/>
  <c r="AO321" i="1"/>
  <c r="AP321" i="1"/>
  <c r="AQ321" i="1"/>
  <c r="AK175" i="1"/>
  <c r="AL175" i="1"/>
  <c r="AM175" i="1"/>
  <c r="AN175" i="1"/>
  <c r="AO175" i="1"/>
  <c r="AP175" i="1"/>
  <c r="AQ175" i="1"/>
  <c r="AK176" i="1"/>
  <c r="AL176" i="1"/>
  <c r="AM176" i="1"/>
  <c r="AN176" i="1"/>
  <c r="AO176" i="1"/>
  <c r="AP176" i="1"/>
  <c r="AQ176" i="1"/>
  <c r="AK249" i="1"/>
  <c r="AL249" i="1"/>
  <c r="AM249" i="1"/>
  <c r="AN249" i="1"/>
  <c r="AO249" i="1"/>
  <c r="AP249" i="1"/>
  <c r="AQ249" i="1"/>
  <c r="AK309" i="1"/>
  <c r="AL309" i="1"/>
  <c r="AM309" i="1"/>
  <c r="AN309" i="1"/>
  <c r="AO309" i="1"/>
  <c r="AP309" i="1"/>
  <c r="AQ309" i="1"/>
  <c r="AK312" i="1"/>
  <c r="AL312" i="1"/>
  <c r="AM312" i="1"/>
  <c r="AN312" i="1"/>
  <c r="AO312" i="1"/>
  <c r="AP312" i="1"/>
  <c r="AQ312" i="1"/>
  <c r="AK322" i="1"/>
  <c r="AL322" i="1"/>
  <c r="AM322" i="1"/>
  <c r="AN322" i="1"/>
  <c r="AO322" i="1"/>
  <c r="AP322" i="1"/>
  <c r="AQ322" i="1"/>
  <c r="AK241" i="1"/>
  <c r="AL241" i="1"/>
  <c r="AM241" i="1"/>
  <c r="AN241" i="1"/>
  <c r="AO241" i="1"/>
  <c r="AP241" i="1"/>
  <c r="AQ241" i="1"/>
  <c r="AK266" i="1"/>
  <c r="AL266" i="1"/>
  <c r="AM266" i="1"/>
  <c r="AN266" i="1"/>
  <c r="AO266" i="1"/>
  <c r="AP266" i="1"/>
  <c r="AQ266" i="1"/>
  <c r="AK313" i="1"/>
  <c r="AL313" i="1"/>
  <c r="AM313" i="1"/>
  <c r="AN313" i="1"/>
  <c r="AO313" i="1"/>
  <c r="AP313" i="1"/>
  <c r="AQ313" i="1"/>
  <c r="AK34" i="1"/>
  <c r="AL34" i="1"/>
  <c r="AM34" i="1"/>
  <c r="AN34" i="1"/>
  <c r="AO34" i="1"/>
  <c r="AP34" i="1"/>
  <c r="AQ34" i="1"/>
  <c r="AK235" i="1"/>
  <c r="AL235" i="1"/>
  <c r="AM235" i="1"/>
  <c r="AN235" i="1"/>
  <c r="AO235" i="1"/>
  <c r="AP235" i="1"/>
  <c r="AQ235" i="1"/>
  <c r="AK52" i="1"/>
  <c r="AL52" i="1"/>
  <c r="AM52" i="1"/>
  <c r="AN52" i="1"/>
  <c r="AO52" i="1"/>
  <c r="AP52" i="1"/>
  <c r="AQ52" i="1"/>
  <c r="AK245" i="1"/>
  <c r="AL245" i="1"/>
  <c r="AM245" i="1"/>
  <c r="AN245" i="1"/>
  <c r="AO245" i="1"/>
  <c r="AP245" i="1"/>
  <c r="AQ245" i="1"/>
  <c r="AK84" i="1"/>
  <c r="AL84" i="1"/>
  <c r="AM84" i="1"/>
  <c r="AN84" i="1"/>
  <c r="AO84" i="1"/>
  <c r="AP84" i="1"/>
  <c r="AQ84" i="1"/>
  <c r="AK165" i="1"/>
  <c r="AL165" i="1"/>
  <c r="AM165" i="1"/>
  <c r="AN165" i="1"/>
  <c r="AO165" i="1"/>
  <c r="AP165" i="1"/>
  <c r="AQ165" i="1"/>
  <c r="AK37" i="1"/>
  <c r="AL37" i="1"/>
  <c r="AM37" i="1"/>
  <c r="AN37" i="1"/>
  <c r="AO37" i="1"/>
  <c r="AP37" i="1"/>
  <c r="AQ37" i="1"/>
  <c r="AK112" i="1"/>
  <c r="AL112" i="1"/>
  <c r="AM112" i="1"/>
  <c r="AN112" i="1"/>
  <c r="AO112" i="1"/>
  <c r="AP112" i="1"/>
  <c r="AQ112" i="1"/>
  <c r="AK161" i="1"/>
  <c r="AL161" i="1"/>
  <c r="AM161" i="1"/>
  <c r="AN161" i="1"/>
  <c r="AO161" i="1"/>
  <c r="AP161" i="1"/>
  <c r="AQ161" i="1"/>
  <c r="AK236" i="1"/>
  <c r="AL236" i="1"/>
  <c r="AM236" i="1"/>
  <c r="AN236" i="1"/>
  <c r="AO236" i="1"/>
  <c r="AP236" i="1"/>
  <c r="AQ236" i="1"/>
  <c r="AK45" i="1"/>
  <c r="AL45" i="1"/>
  <c r="AM45" i="1"/>
  <c r="AN45" i="1"/>
  <c r="AO45" i="1"/>
  <c r="AP45" i="1"/>
  <c r="AQ45" i="1"/>
  <c r="AK325" i="1"/>
  <c r="AL325" i="1"/>
  <c r="AM325" i="1"/>
  <c r="AN325" i="1"/>
  <c r="AO325" i="1"/>
  <c r="AP325" i="1"/>
  <c r="AQ325" i="1"/>
  <c r="AK30" i="1"/>
  <c r="AL30" i="1"/>
  <c r="AM30" i="1"/>
  <c r="AN30" i="1"/>
  <c r="AO30" i="1"/>
  <c r="AP30" i="1"/>
  <c r="AQ30" i="1"/>
  <c r="AK142" i="1"/>
  <c r="AL142" i="1"/>
  <c r="AM142" i="1"/>
  <c r="AN142" i="1"/>
  <c r="AO142" i="1"/>
  <c r="AP142" i="1"/>
  <c r="AQ142" i="1"/>
  <c r="AK284" i="1"/>
  <c r="AL284" i="1"/>
  <c r="AM284" i="1"/>
  <c r="AN284" i="1"/>
  <c r="AO284" i="1"/>
  <c r="AP284" i="1"/>
  <c r="AQ284" i="1"/>
  <c r="AK78" i="1"/>
  <c r="AL78" i="1"/>
  <c r="AM78" i="1"/>
  <c r="AN78" i="1"/>
  <c r="AO78" i="1"/>
  <c r="AP78" i="1"/>
  <c r="AQ78" i="1"/>
  <c r="AK261" i="1"/>
  <c r="AL261" i="1"/>
  <c r="AM261" i="1"/>
  <c r="AN261" i="1"/>
  <c r="AO261" i="1"/>
  <c r="AP261" i="1"/>
  <c r="AQ261" i="1"/>
  <c r="AK159" i="1"/>
  <c r="AL159" i="1"/>
  <c r="AM159" i="1"/>
  <c r="AN159" i="1"/>
  <c r="AO159" i="1"/>
  <c r="AP159" i="1"/>
  <c r="AQ159" i="1"/>
  <c r="AK250" i="1"/>
  <c r="AL250" i="1"/>
  <c r="AM250" i="1"/>
  <c r="AN250" i="1"/>
  <c r="AO250" i="1"/>
  <c r="AP250" i="1"/>
  <c r="AQ250" i="1"/>
  <c r="AK33" i="1"/>
  <c r="AL33" i="1"/>
  <c r="AM33" i="1"/>
  <c r="AN33" i="1"/>
  <c r="AO33" i="1"/>
  <c r="AP33" i="1"/>
  <c r="AQ33" i="1"/>
  <c r="AK170" i="1"/>
  <c r="AL170" i="1"/>
  <c r="AM170" i="1"/>
  <c r="AN170" i="1"/>
  <c r="AO170" i="1"/>
  <c r="AP170" i="1"/>
  <c r="AQ170" i="1"/>
  <c r="AK195" i="1"/>
  <c r="AL195" i="1"/>
  <c r="AM195" i="1"/>
  <c r="AN195" i="1"/>
  <c r="AO195" i="1"/>
  <c r="AP195" i="1"/>
  <c r="AQ195" i="1"/>
  <c r="AK82" i="1"/>
  <c r="AL82" i="1"/>
  <c r="AM82" i="1"/>
  <c r="AN82" i="1"/>
  <c r="AO82" i="1"/>
  <c r="AP82" i="1"/>
  <c r="AQ82" i="1"/>
  <c r="AK149" i="1"/>
  <c r="AL149" i="1"/>
  <c r="AM149" i="1"/>
  <c r="AN149" i="1"/>
  <c r="AO149" i="1"/>
  <c r="AP149" i="1"/>
  <c r="AQ149" i="1"/>
  <c r="AK318" i="1"/>
  <c r="AL318" i="1"/>
  <c r="AM318" i="1"/>
  <c r="AN318" i="1"/>
  <c r="AO318" i="1"/>
  <c r="AP318" i="1"/>
  <c r="AQ318" i="1"/>
  <c r="AK18" i="1"/>
  <c r="AL18" i="1"/>
  <c r="AM18" i="1"/>
  <c r="AN18" i="1"/>
  <c r="AO18" i="1"/>
  <c r="AP18" i="1"/>
  <c r="AQ18" i="1"/>
  <c r="AK46" i="1"/>
  <c r="AL46" i="1"/>
  <c r="AM46" i="1"/>
  <c r="AN46" i="1"/>
  <c r="AO46" i="1"/>
  <c r="AP46" i="1"/>
  <c r="AQ46" i="1"/>
  <c r="AK47" i="1"/>
  <c r="AL47" i="1"/>
  <c r="AM47" i="1"/>
  <c r="AN47" i="1"/>
  <c r="AO47" i="1"/>
  <c r="AP47" i="1"/>
  <c r="AQ47" i="1"/>
  <c r="AK48" i="1"/>
  <c r="AL48" i="1"/>
  <c r="AM48" i="1"/>
  <c r="AN48" i="1"/>
  <c r="AO48" i="1"/>
  <c r="AP48" i="1"/>
  <c r="AQ48" i="1"/>
  <c r="AK141" i="1"/>
  <c r="AL141" i="1"/>
  <c r="AM141" i="1"/>
  <c r="AN141" i="1"/>
  <c r="AO141" i="1"/>
  <c r="AP141" i="1"/>
  <c r="AQ141" i="1"/>
  <c r="AK182" i="1"/>
  <c r="AL182" i="1"/>
  <c r="AM182" i="1"/>
  <c r="AN182" i="1"/>
  <c r="AO182" i="1"/>
  <c r="AP182" i="1"/>
  <c r="AQ182" i="1"/>
  <c r="AK237" i="1"/>
  <c r="AL237" i="1"/>
  <c r="AM237" i="1"/>
  <c r="AN237" i="1"/>
  <c r="AO237" i="1"/>
  <c r="AP237" i="1"/>
  <c r="AQ237" i="1"/>
  <c r="AK256" i="1"/>
  <c r="AL256" i="1"/>
  <c r="AM256" i="1"/>
  <c r="AN256" i="1"/>
  <c r="AO256" i="1"/>
  <c r="AP256" i="1"/>
  <c r="AQ256" i="1"/>
  <c r="AK288" i="1"/>
  <c r="AL288" i="1"/>
  <c r="AM288" i="1"/>
  <c r="AN288" i="1"/>
  <c r="AO288" i="1"/>
  <c r="AP288" i="1"/>
  <c r="AQ288" i="1"/>
  <c r="AK315" i="1"/>
  <c r="AL315" i="1"/>
  <c r="AM315" i="1"/>
  <c r="AN315" i="1"/>
  <c r="AO315" i="1"/>
  <c r="AP315" i="1"/>
  <c r="AQ315" i="1"/>
  <c r="AK17" i="1"/>
  <c r="AL17" i="1"/>
  <c r="AM17" i="1"/>
  <c r="AN17" i="1"/>
  <c r="AO17" i="1"/>
  <c r="AP17" i="1"/>
  <c r="AQ17" i="1"/>
  <c r="AK192" i="1"/>
  <c r="AL192" i="1"/>
  <c r="AM192" i="1"/>
  <c r="AN192" i="1"/>
  <c r="AO192" i="1"/>
  <c r="AP192" i="1"/>
  <c r="AQ192" i="1"/>
  <c r="AK9" i="1"/>
  <c r="AL9" i="1"/>
  <c r="AM9" i="1"/>
  <c r="AN9" i="1"/>
  <c r="AO9" i="1"/>
  <c r="AP9" i="1"/>
  <c r="AQ9" i="1"/>
  <c r="AK12" i="1"/>
  <c r="AL12" i="1"/>
  <c r="AM12" i="1"/>
  <c r="AN12" i="1"/>
  <c r="AO12" i="1"/>
  <c r="AP12" i="1"/>
  <c r="AQ12" i="1"/>
  <c r="AK280" i="1"/>
  <c r="AL280" i="1"/>
  <c r="AM280" i="1"/>
  <c r="AN280" i="1"/>
  <c r="AO280" i="1"/>
  <c r="AP280" i="1"/>
  <c r="AQ280" i="1"/>
  <c r="AK57" i="1"/>
  <c r="AL57" i="1"/>
  <c r="AM57" i="1"/>
  <c r="AN57" i="1"/>
  <c r="AO57" i="1"/>
  <c r="AP57" i="1"/>
  <c r="AQ57" i="1"/>
  <c r="AK145" i="1"/>
  <c r="AL145" i="1"/>
  <c r="AM145" i="1"/>
  <c r="AN145" i="1"/>
  <c r="AO145" i="1"/>
  <c r="AP145" i="1"/>
  <c r="AQ145" i="1"/>
  <c r="AK273" i="1"/>
  <c r="AL273" i="1"/>
  <c r="AM273" i="1"/>
  <c r="AN273" i="1"/>
  <c r="AO273" i="1"/>
  <c r="AP273" i="1"/>
  <c r="AQ273" i="1"/>
  <c r="AK26" i="1"/>
  <c r="AL26" i="1"/>
  <c r="AM26" i="1"/>
  <c r="AN26" i="1"/>
  <c r="AO26" i="1"/>
  <c r="AP26" i="1"/>
  <c r="AQ26" i="1"/>
  <c r="AK31" i="1"/>
  <c r="AL31" i="1"/>
  <c r="AM31" i="1"/>
  <c r="AN31" i="1"/>
  <c r="AO31" i="1"/>
  <c r="AP31" i="1"/>
  <c r="AQ31" i="1"/>
  <c r="AK66" i="1"/>
  <c r="AL66" i="1"/>
  <c r="AM66" i="1"/>
  <c r="AN66" i="1"/>
  <c r="AO66" i="1"/>
  <c r="AP66" i="1"/>
  <c r="AQ66" i="1"/>
  <c r="AK75" i="1"/>
  <c r="AL75" i="1"/>
  <c r="AM75" i="1"/>
  <c r="AN75" i="1"/>
  <c r="AO75" i="1"/>
  <c r="AP75" i="1"/>
  <c r="AQ75" i="1"/>
  <c r="AK100" i="1"/>
  <c r="AL100" i="1"/>
  <c r="AM100" i="1"/>
  <c r="AN100" i="1"/>
  <c r="AO100" i="1"/>
  <c r="AP100" i="1"/>
  <c r="AQ100" i="1"/>
  <c r="AK61" i="1"/>
  <c r="AL61" i="1"/>
  <c r="AM61" i="1"/>
  <c r="AN61" i="1"/>
  <c r="AO61" i="1"/>
  <c r="AP61" i="1"/>
  <c r="AQ61" i="1"/>
  <c r="AK119" i="1"/>
  <c r="AL119" i="1"/>
  <c r="AM119" i="1"/>
  <c r="AN119" i="1"/>
  <c r="AO119" i="1"/>
  <c r="AP119" i="1"/>
  <c r="AQ119" i="1"/>
  <c r="AK55" i="1"/>
  <c r="AL55" i="1"/>
  <c r="AM55" i="1"/>
  <c r="AN55" i="1"/>
  <c r="AO55" i="1"/>
  <c r="AP55" i="1"/>
  <c r="AQ55" i="1"/>
  <c r="AK127" i="1"/>
  <c r="AL127" i="1"/>
  <c r="AM127" i="1"/>
  <c r="AN127" i="1"/>
  <c r="AO127" i="1"/>
  <c r="AP127" i="1"/>
  <c r="AQ127" i="1"/>
  <c r="AK299" i="1"/>
  <c r="AL299" i="1"/>
  <c r="AM299" i="1"/>
  <c r="AN299" i="1"/>
  <c r="AO299" i="1"/>
  <c r="AP299" i="1"/>
  <c r="AQ299" i="1"/>
  <c r="AK64" i="1"/>
  <c r="AL64" i="1"/>
  <c r="AM64" i="1"/>
  <c r="AN64" i="1"/>
  <c r="AO64" i="1"/>
  <c r="AP64" i="1"/>
  <c r="AQ64" i="1"/>
  <c r="AK278" i="1"/>
  <c r="AL278" i="1"/>
  <c r="AM278" i="1"/>
  <c r="AN278" i="1"/>
  <c r="AO278" i="1"/>
  <c r="AP278" i="1"/>
  <c r="AQ278" i="1"/>
  <c r="AK285" i="1"/>
  <c r="AL285" i="1"/>
  <c r="AM285" i="1"/>
  <c r="AN285" i="1"/>
  <c r="AO285" i="1"/>
  <c r="AP285" i="1"/>
  <c r="AQ285" i="1"/>
  <c r="AK303" i="1"/>
  <c r="AL303" i="1"/>
  <c r="AM303" i="1"/>
  <c r="AN303" i="1"/>
  <c r="AO303" i="1"/>
  <c r="AP303" i="1"/>
  <c r="AQ303" i="1"/>
  <c r="AK124" i="1"/>
  <c r="AL124" i="1"/>
  <c r="AM124" i="1"/>
  <c r="AN124" i="1"/>
  <c r="AO124" i="1"/>
  <c r="AP124" i="1"/>
  <c r="AQ124" i="1"/>
  <c r="AK305" i="1"/>
  <c r="AL305" i="1"/>
  <c r="AM305" i="1"/>
  <c r="AN305" i="1"/>
  <c r="AO305" i="1"/>
  <c r="AP305" i="1"/>
  <c r="AQ305" i="1"/>
  <c r="AK199" i="1"/>
  <c r="AL199" i="1"/>
  <c r="AM199" i="1"/>
  <c r="AN199" i="1"/>
  <c r="AO199" i="1"/>
  <c r="AP199" i="1"/>
  <c r="AQ199" i="1"/>
  <c r="AK28" i="1"/>
  <c r="AL28" i="1"/>
  <c r="AM28" i="1"/>
  <c r="AN28" i="1"/>
  <c r="AO28" i="1"/>
  <c r="AP28" i="1"/>
  <c r="AQ28" i="1"/>
  <c r="AK86" i="1"/>
  <c r="AL86" i="1"/>
  <c r="AM86" i="1"/>
  <c r="AN86" i="1"/>
  <c r="AO86" i="1"/>
  <c r="AP86" i="1"/>
  <c r="AQ86" i="1"/>
  <c r="AK144" i="1"/>
  <c r="AL144" i="1"/>
  <c r="AM144" i="1"/>
  <c r="AN144" i="1"/>
  <c r="AO144" i="1"/>
  <c r="AP144" i="1"/>
  <c r="AQ144" i="1"/>
  <c r="AK210" i="1"/>
  <c r="AL210" i="1"/>
  <c r="AM210" i="1"/>
  <c r="AN210" i="1"/>
  <c r="AO210" i="1"/>
  <c r="AP210" i="1"/>
  <c r="AQ210" i="1"/>
  <c r="AK6" i="1"/>
  <c r="AL6" i="1"/>
  <c r="AM6" i="1"/>
  <c r="AN6" i="1"/>
  <c r="AO6" i="1"/>
  <c r="AP6" i="1"/>
  <c r="AQ6" i="1"/>
  <c r="AK204" i="1"/>
  <c r="AL204" i="1"/>
  <c r="AM204" i="1"/>
  <c r="AN204" i="1"/>
  <c r="AO204" i="1"/>
  <c r="AP204" i="1"/>
  <c r="AQ204" i="1"/>
  <c r="AK292" i="1"/>
  <c r="AL292" i="1"/>
  <c r="AM292" i="1"/>
  <c r="AN292" i="1"/>
  <c r="AO292" i="1"/>
  <c r="AP292" i="1"/>
  <c r="AQ292" i="1"/>
  <c r="AK272" i="1"/>
  <c r="AL272" i="1"/>
  <c r="AM272" i="1"/>
  <c r="AN272" i="1"/>
  <c r="AO272" i="1"/>
  <c r="AP272" i="1"/>
  <c r="AQ272" i="1"/>
  <c r="AK290" i="1"/>
  <c r="AL290" i="1"/>
  <c r="AM290" i="1"/>
  <c r="AN290" i="1"/>
  <c r="AO290" i="1"/>
  <c r="AP290" i="1"/>
  <c r="AQ290" i="1"/>
  <c r="AK99" i="1"/>
  <c r="AL99" i="1"/>
  <c r="AM99" i="1"/>
  <c r="AN99" i="1"/>
  <c r="AO99" i="1"/>
  <c r="AP99" i="1"/>
  <c r="AQ99" i="1"/>
  <c r="AK174" i="1"/>
  <c r="AL174" i="1"/>
  <c r="AM174" i="1"/>
  <c r="AN174" i="1"/>
  <c r="AO174" i="1"/>
  <c r="AP174" i="1"/>
  <c r="AQ174" i="1"/>
  <c r="AK242" i="1"/>
  <c r="AL242" i="1"/>
  <c r="AM242" i="1"/>
  <c r="AN242" i="1"/>
  <c r="AO242" i="1"/>
  <c r="AP242" i="1"/>
  <c r="AQ242" i="1"/>
  <c r="AK304" i="1"/>
  <c r="AL304" i="1"/>
  <c r="AM304" i="1"/>
  <c r="AN304" i="1"/>
  <c r="AO304" i="1"/>
  <c r="AP304" i="1"/>
  <c r="AQ304" i="1"/>
  <c r="AK20" i="1"/>
  <c r="AL20" i="1"/>
  <c r="AM20" i="1"/>
  <c r="AN20" i="1"/>
  <c r="AO20" i="1"/>
  <c r="AP20" i="1"/>
  <c r="AQ20" i="1"/>
  <c r="AK95" i="1"/>
  <c r="AL95" i="1"/>
  <c r="AM95" i="1"/>
  <c r="AN95" i="1"/>
  <c r="AO95" i="1"/>
  <c r="AP95" i="1"/>
  <c r="AQ95" i="1"/>
  <c r="AK97" i="1"/>
  <c r="AL97" i="1"/>
  <c r="AM97" i="1"/>
  <c r="AN97" i="1"/>
  <c r="AO97" i="1"/>
  <c r="AP97" i="1"/>
  <c r="AQ97" i="1"/>
  <c r="AK79" i="1"/>
  <c r="AL79" i="1"/>
  <c r="AM79" i="1"/>
  <c r="AN79" i="1"/>
  <c r="AO79" i="1"/>
  <c r="AP79" i="1"/>
  <c r="AQ79" i="1"/>
  <c r="AK54" i="1"/>
  <c r="AL54" i="1"/>
  <c r="AM54" i="1"/>
  <c r="AN54" i="1"/>
  <c r="AO54" i="1"/>
  <c r="AP54" i="1"/>
  <c r="AQ54" i="1"/>
  <c r="AK60" i="1"/>
  <c r="AL60" i="1"/>
  <c r="AM60" i="1"/>
  <c r="AN60" i="1"/>
  <c r="AO60" i="1"/>
  <c r="AP60" i="1"/>
  <c r="AQ60" i="1"/>
  <c r="AK217" i="1"/>
  <c r="AL217" i="1"/>
  <c r="AM217" i="1"/>
  <c r="AN217" i="1"/>
  <c r="AO217" i="1"/>
  <c r="AP217" i="1"/>
  <c r="AQ217" i="1"/>
  <c r="AK260" i="1"/>
  <c r="AL260" i="1"/>
  <c r="AM260" i="1"/>
  <c r="AN260" i="1"/>
  <c r="AO260" i="1"/>
  <c r="AP260" i="1"/>
  <c r="AQ260" i="1"/>
  <c r="AK14" i="1"/>
  <c r="AL14" i="1"/>
  <c r="AM14" i="1"/>
  <c r="AN14" i="1"/>
  <c r="AO14" i="1"/>
  <c r="AP14" i="1"/>
  <c r="AQ14" i="1"/>
  <c r="AK227" i="1"/>
  <c r="AL227" i="1"/>
  <c r="AM227" i="1"/>
  <c r="AN227" i="1"/>
  <c r="AO227" i="1"/>
  <c r="AP227" i="1"/>
  <c r="AQ227" i="1"/>
  <c r="AK3" i="1"/>
  <c r="AL3" i="1"/>
  <c r="AM3" i="1"/>
  <c r="AN3" i="1"/>
  <c r="AO3" i="1"/>
  <c r="AP3" i="1"/>
  <c r="AQ3" i="1"/>
  <c r="AK219" i="1"/>
  <c r="AL219" i="1"/>
  <c r="AM219" i="1"/>
  <c r="AN219" i="1"/>
  <c r="AO219" i="1"/>
  <c r="AP219" i="1"/>
  <c r="AQ219" i="1"/>
  <c r="AK153" i="1"/>
  <c r="AL153" i="1"/>
  <c r="AM153" i="1"/>
  <c r="AN153" i="1"/>
  <c r="AO153" i="1"/>
  <c r="AP153" i="1"/>
  <c r="AQ153" i="1"/>
  <c r="AK167" i="1"/>
  <c r="AL167" i="1"/>
  <c r="AM167" i="1"/>
  <c r="AN167" i="1"/>
  <c r="AO167" i="1"/>
  <c r="AP167" i="1"/>
  <c r="AQ167" i="1"/>
  <c r="AK255" i="1"/>
  <c r="AL255" i="1"/>
  <c r="AM255" i="1"/>
  <c r="AN255" i="1"/>
  <c r="AO255" i="1"/>
  <c r="AP255" i="1"/>
  <c r="AQ255" i="1"/>
  <c r="AK300" i="1"/>
  <c r="AL300" i="1"/>
  <c r="AM300" i="1"/>
  <c r="AN300" i="1"/>
  <c r="AO300" i="1"/>
  <c r="AP300" i="1"/>
  <c r="AQ300" i="1"/>
  <c r="AK328" i="1"/>
  <c r="AL328" i="1"/>
  <c r="AM328" i="1"/>
  <c r="AN328" i="1"/>
  <c r="AO328" i="1"/>
  <c r="AP328" i="1"/>
  <c r="AQ328" i="1"/>
  <c r="AK15" i="1"/>
  <c r="AL15" i="1"/>
  <c r="AM15" i="1"/>
  <c r="AN15" i="1"/>
  <c r="AO15" i="1"/>
  <c r="AP15" i="1"/>
  <c r="AQ15" i="1"/>
  <c r="AK116" i="1"/>
  <c r="AL116" i="1"/>
  <c r="AM116" i="1"/>
  <c r="AN116" i="1"/>
  <c r="AO116" i="1"/>
  <c r="AP116" i="1"/>
  <c r="AQ116" i="1"/>
  <c r="AK247" i="1"/>
  <c r="AL247" i="1"/>
  <c r="AM247" i="1"/>
  <c r="AN247" i="1"/>
  <c r="AO247" i="1"/>
  <c r="AP247" i="1"/>
  <c r="AQ247" i="1"/>
  <c r="AK262" i="1"/>
  <c r="AL262" i="1"/>
  <c r="AM262" i="1"/>
  <c r="AN262" i="1"/>
  <c r="AO262" i="1"/>
  <c r="AP262" i="1"/>
  <c r="AQ262" i="1"/>
  <c r="AK81" i="1"/>
  <c r="AL81" i="1"/>
  <c r="AM81" i="1"/>
  <c r="AN81" i="1"/>
  <c r="AO81" i="1"/>
  <c r="AP81" i="1"/>
  <c r="AQ81" i="1"/>
  <c r="AK156" i="1"/>
  <c r="AL156" i="1"/>
  <c r="AM156" i="1"/>
  <c r="AN156" i="1"/>
  <c r="AO156" i="1"/>
  <c r="AP156" i="1"/>
  <c r="AQ156" i="1"/>
  <c r="AK194" i="1"/>
  <c r="AL194" i="1"/>
  <c r="AM194" i="1"/>
  <c r="AN194" i="1"/>
  <c r="AO194" i="1"/>
  <c r="AP194" i="1"/>
  <c r="AQ194" i="1"/>
  <c r="AK226" i="1"/>
  <c r="AL226" i="1"/>
  <c r="AM226" i="1"/>
  <c r="AN226" i="1"/>
  <c r="AO226" i="1"/>
  <c r="AP226" i="1"/>
  <c r="AQ226" i="1"/>
  <c r="AK330" i="1"/>
  <c r="AL330" i="1"/>
  <c r="AM330" i="1"/>
  <c r="AN330" i="1"/>
  <c r="AO330" i="1"/>
  <c r="AP330" i="1"/>
  <c r="AQ330" i="1"/>
  <c r="AK73" i="1"/>
  <c r="AL73" i="1"/>
  <c r="AM73" i="1"/>
  <c r="AN73" i="1"/>
  <c r="AO73" i="1"/>
  <c r="AP73" i="1"/>
  <c r="AQ73" i="1"/>
  <c r="AK157" i="1"/>
  <c r="AL157" i="1"/>
  <c r="AM157" i="1"/>
  <c r="AN157" i="1"/>
  <c r="AO157" i="1"/>
  <c r="AP157" i="1"/>
  <c r="AQ157" i="1"/>
  <c r="AK244" i="1"/>
  <c r="AL244" i="1"/>
  <c r="AM244" i="1"/>
  <c r="AN244" i="1"/>
  <c r="AO244" i="1"/>
  <c r="AP244" i="1"/>
  <c r="AQ244" i="1"/>
  <c r="AK225" i="1"/>
  <c r="AL225" i="1"/>
  <c r="AM225" i="1"/>
  <c r="AN225" i="1"/>
  <c r="AO225" i="1"/>
  <c r="AP225" i="1"/>
  <c r="AQ225" i="1"/>
  <c r="AK51" i="1"/>
  <c r="AL51" i="1"/>
  <c r="AM51" i="1"/>
  <c r="AN51" i="1"/>
  <c r="AO51" i="1"/>
  <c r="AP51" i="1"/>
  <c r="AQ51" i="1"/>
  <c r="AK137" i="1"/>
  <c r="AL137" i="1"/>
  <c r="AM137" i="1"/>
  <c r="AN137" i="1"/>
  <c r="AO137" i="1"/>
  <c r="AP137" i="1"/>
  <c r="AQ137" i="1"/>
  <c r="AK146" i="1"/>
  <c r="AL146" i="1"/>
  <c r="AM146" i="1"/>
  <c r="AN146" i="1"/>
  <c r="AO146" i="1"/>
  <c r="AP146" i="1"/>
  <c r="AQ146" i="1"/>
  <c r="AK263" i="1"/>
  <c r="AL263" i="1"/>
  <c r="AM263" i="1"/>
  <c r="AN263" i="1"/>
  <c r="AO263" i="1"/>
  <c r="AP263" i="1"/>
  <c r="AQ263" i="1"/>
  <c r="AK287" i="1"/>
  <c r="AL287" i="1"/>
  <c r="AM287" i="1"/>
  <c r="AN287" i="1"/>
  <c r="AO287" i="1"/>
  <c r="AP287" i="1"/>
  <c r="AQ287" i="1"/>
  <c r="AK128" i="1"/>
  <c r="AL128" i="1"/>
  <c r="AM128" i="1"/>
  <c r="AN128" i="1"/>
  <c r="AO128" i="1"/>
  <c r="AP128" i="1"/>
  <c r="AQ128" i="1"/>
  <c r="AK258" i="1"/>
  <c r="AL258" i="1"/>
  <c r="AM258" i="1"/>
  <c r="AN258" i="1"/>
  <c r="AO258" i="1"/>
  <c r="AP258" i="1"/>
  <c r="AQ258" i="1"/>
  <c r="AK186" i="1"/>
  <c r="AL186" i="1"/>
  <c r="AM186" i="1"/>
  <c r="AN186" i="1"/>
  <c r="AO186" i="1"/>
  <c r="AP186" i="1"/>
  <c r="AQ186" i="1"/>
  <c r="AK317" i="1"/>
  <c r="AL317" i="1"/>
  <c r="AM317" i="1"/>
  <c r="AN317" i="1"/>
  <c r="AO317" i="1"/>
  <c r="AP317" i="1"/>
  <c r="AQ317" i="1"/>
  <c r="AK50" i="1"/>
  <c r="AL50" i="1"/>
  <c r="AM50" i="1"/>
  <c r="AN50" i="1"/>
  <c r="AO50" i="1"/>
  <c r="AP50" i="1"/>
  <c r="AQ50" i="1"/>
  <c r="AK80" i="1"/>
  <c r="AL80" i="1"/>
  <c r="AM80" i="1"/>
  <c r="AN80" i="1"/>
  <c r="AO80" i="1"/>
  <c r="AP80" i="1"/>
  <c r="AQ80" i="1"/>
  <c r="AK96" i="1"/>
  <c r="AL96" i="1"/>
  <c r="AM96" i="1"/>
  <c r="AN96" i="1"/>
  <c r="AO96" i="1"/>
  <c r="AP96" i="1"/>
  <c r="AQ96" i="1"/>
  <c r="AK196" i="1"/>
  <c r="AL196" i="1"/>
  <c r="AM196" i="1"/>
  <c r="AN196" i="1"/>
  <c r="AO196" i="1"/>
  <c r="AP196" i="1"/>
  <c r="AQ196" i="1"/>
  <c r="AK203" i="1"/>
  <c r="AL203" i="1"/>
  <c r="AM203" i="1"/>
  <c r="AN203" i="1"/>
  <c r="AO203" i="1"/>
  <c r="AP203" i="1"/>
  <c r="AQ203" i="1"/>
  <c r="AK129" i="1"/>
  <c r="AL129" i="1"/>
  <c r="AM129" i="1"/>
  <c r="AN129" i="1"/>
  <c r="AO129" i="1"/>
  <c r="AP129" i="1"/>
  <c r="AQ129" i="1"/>
  <c r="AK177" i="1"/>
  <c r="AL177" i="1"/>
  <c r="AM177" i="1"/>
  <c r="AN177" i="1"/>
  <c r="AO177" i="1"/>
  <c r="AP177" i="1"/>
  <c r="AQ177" i="1"/>
  <c r="AK193" i="1"/>
  <c r="AL193" i="1"/>
  <c r="AM193" i="1"/>
  <c r="AN193" i="1"/>
  <c r="AO193" i="1"/>
  <c r="AP193" i="1"/>
  <c r="AQ193" i="1"/>
  <c r="AK206" i="1"/>
  <c r="AL206" i="1"/>
  <c r="AM206" i="1"/>
  <c r="AN206" i="1"/>
  <c r="AO206" i="1"/>
  <c r="AP206" i="1"/>
  <c r="AQ206" i="1"/>
  <c r="AK220" i="1"/>
  <c r="AL220" i="1"/>
  <c r="AM220" i="1"/>
  <c r="AN220" i="1"/>
  <c r="AO220" i="1"/>
  <c r="AP220" i="1"/>
  <c r="AQ220" i="1"/>
  <c r="AK130" i="1"/>
  <c r="AL130" i="1"/>
  <c r="AM130" i="1"/>
  <c r="AN130" i="1"/>
  <c r="AO130" i="1"/>
  <c r="AP130" i="1"/>
  <c r="AQ130" i="1"/>
  <c r="AK243" i="1"/>
  <c r="AL243" i="1"/>
  <c r="AM243" i="1"/>
  <c r="AN243" i="1"/>
  <c r="AO243" i="1"/>
  <c r="AP243" i="1"/>
  <c r="AQ243" i="1"/>
  <c r="AK5" i="1"/>
  <c r="AL5" i="1"/>
  <c r="AM5" i="1"/>
  <c r="AN5" i="1"/>
  <c r="AO5" i="1"/>
  <c r="AP5" i="1"/>
  <c r="AQ5" i="1"/>
  <c r="AK85" i="1"/>
  <c r="AL85" i="1"/>
  <c r="AM85" i="1"/>
  <c r="AN85" i="1"/>
  <c r="AO85" i="1"/>
  <c r="AP85" i="1"/>
  <c r="AQ85" i="1"/>
  <c r="AK90" i="1"/>
  <c r="AL90" i="1"/>
  <c r="AM90" i="1"/>
  <c r="AN90" i="1"/>
  <c r="AO90" i="1"/>
  <c r="AP90" i="1"/>
  <c r="AQ90" i="1"/>
  <c r="AK307" i="1"/>
  <c r="AL307" i="1"/>
  <c r="AM307" i="1"/>
  <c r="AN307" i="1"/>
  <c r="AO307" i="1"/>
  <c r="AP307" i="1"/>
  <c r="AQ307" i="1"/>
  <c r="AK42" i="1"/>
  <c r="AL42" i="1"/>
  <c r="AM42" i="1"/>
  <c r="AN42" i="1"/>
  <c r="AO42" i="1"/>
  <c r="AP42" i="1"/>
  <c r="AQ42" i="1"/>
  <c r="AK68" i="1"/>
  <c r="AL68" i="1"/>
  <c r="AM68" i="1"/>
  <c r="AN68" i="1"/>
  <c r="AO68" i="1"/>
  <c r="AP68" i="1"/>
  <c r="AQ68" i="1"/>
  <c r="AK67" i="1"/>
  <c r="AL67" i="1"/>
  <c r="AM67" i="1"/>
  <c r="AN67" i="1"/>
  <c r="AO67" i="1"/>
  <c r="AP67" i="1"/>
  <c r="AQ67" i="1"/>
  <c r="AK283" i="1"/>
  <c r="AL283" i="1"/>
  <c r="AM283" i="1"/>
  <c r="AN283" i="1"/>
  <c r="AO283" i="1"/>
  <c r="AP283" i="1"/>
  <c r="AQ283" i="1"/>
  <c r="AK202" i="1"/>
  <c r="AL202" i="1"/>
  <c r="AM202" i="1"/>
  <c r="AN202" i="1"/>
  <c r="AO202" i="1"/>
  <c r="AP202" i="1"/>
  <c r="AQ202" i="1"/>
  <c r="AK248" i="1"/>
  <c r="AL248" i="1"/>
  <c r="AM248" i="1"/>
  <c r="AN248" i="1"/>
  <c r="AO248" i="1"/>
  <c r="AP248" i="1"/>
  <c r="AQ248" i="1"/>
  <c r="AK254" i="1"/>
  <c r="AL254" i="1"/>
  <c r="AM254" i="1"/>
  <c r="AN254" i="1"/>
  <c r="AO254" i="1"/>
  <c r="AP254" i="1"/>
  <c r="AQ254" i="1"/>
  <c r="AK13" i="1"/>
  <c r="AL13" i="1"/>
  <c r="AM13" i="1"/>
  <c r="AN13" i="1"/>
  <c r="AO13" i="1"/>
  <c r="AP13" i="1"/>
  <c r="AQ13" i="1"/>
  <c r="AK106" i="1"/>
  <c r="AL106" i="1"/>
  <c r="AM106" i="1"/>
  <c r="AN106" i="1"/>
  <c r="AO106" i="1"/>
  <c r="AP106" i="1"/>
  <c r="AQ106" i="1"/>
  <c r="AK43" i="1"/>
  <c r="AL43" i="1"/>
  <c r="AM43" i="1"/>
  <c r="AN43" i="1"/>
  <c r="AO43" i="1"/>
  <c r="AP43" i="1"/>
  <c r="AQ43" i="1"/>
  <c r="AK155" i="1"/>
  <c r="AL155" i="1"/>
  <c r="AM155" i="1"/>
  <c r="AN155" i="1"/>
  <c r="AO155" i="1"/>
  <c r="AP155" i="1"/>
  <c r="AQ155" i="1"/>
  <c r="AK218" i="1"/>
  <c r="AL218" i="1"/>
  <c r="AM218" i="1"/>
  <c r="AN218" i="1"/>
  <c r="AO218" i="1"/>
  <c r="AP218" i="1"/>
  <c r="AQ218" i="1"/>
  <c r="AK271" i="1"/>
  <c r="AL271" i="1"/>
  <c r="AM271" i="1"/>
  <c r="AN271" i="1"/>
  <c r="AO271" i="1"/>
  <c r="AP271" i="1"/>
  <c r="AK168" i="1"/>
  <c r="AL168" i="1"/>
  <c r="AM168" i="1"/>
  <c r="AN168" i="1"/>
  <c r="AO168" i="1"/>
  <c r="AP168" i="1"/>
  <c r="AQ168" i="1"/>
  <c r="AK169" i="1"/>
  <c r="AL169" i="1"/>
  <c r="AM169" i="1"/>
  <c r="AN169" i="1"/>
  <c r="AO169" i="1"/>
  <c r="AP169" i="1"/>
  <c r="AQ169" i="1"/>
  <c r="AK102" i="1"/>
  <c r="AL102" i="1"/>
  <c r="AM102" i="1"/>
  <c r="AN102" i="1"/>
  <c r="AO102" i="1"/>
  <c r="AP102" i="1"/>
  <c r="AQ102" i="1"/>
  <c r="AK286" i="1"/>
  <c r="AL286" i="1"/>
  <c r="AM286" i="1"/>
  <c r="AN286" i="1"/>
  <c r="AO286" i="1"/>
  <c r="AP286" i="1"/>
  <c r="AQ286" i="1"/>
  <c r="AK107" i="1"/>
  <c r="AL107" i="1"/>
  <c r="AM107" i="1"/>
  <c r="AN107" i="1"/>
  <c r="AO107" i="1"/>
  <c r="AP107" i="1"/>
  <c r="AQ107" i="1"/>
  <c r="AK209" i="1"/>
  <c r="AL209" i="1"/>
  <c r="AM209" i="1"/>
  <c r="AN209" i="1"/>
  <c r="AO209" i="1"/>
  <c r="AP209" i="1"/>
  <c r="AQ209" i="1"/>
  <c r="AK140" i="1"/>
  <c r="AL140" i="1"/>
  <c r="AM140" i="1"/>
  <c r="AN140" i="1"/>
  <c r="AO140" i="1"/>
  <c r="AP140" i="1"/>
  <c r="AQ140" i="1"/>
  <c r="AK297" i="1"/>
  <c r="AL297" i="1"/>
  <c r="AM297" i="1"/>
  <c r="AN297" i="1"/>
  <c r="AO297" i="1"/>
  <c r="AP297" i="1"/>
  <c r="AQ297" i="1"/>
  <c r="AK326" i="1"/>
  <c r="AL326" i="1"/>
  <c r="AM326" i="1"/>
  <c r="AN326" i="1"/>
  <c r="AO326" i="1"/>
  <c r="AP326" i="1"/>
  <c r="AQ326" i="1"/>
  <c r="AK56" i="1"/>
  <c r="AL56" i="1"/>
  <c r="AM56" i="1"/>
  <c r="AN56" i="1"/>
  <c r="AO56" i="1"/>
  <c r="AP56" i="1"/>
  <c r="AQ56" i="1"/>
  <c r="AK180" i="1"/>
  <c r="AL180" i="1"/>
  <c r="AM180" i="1"/>
  <c r="AN180" i="1"/>
  <c r="AO180" i="1"/>
  <c r="AP180" i="1"/>
  <c r="AQ180" i="1"/>
  <c r="AK246" i="1"/>
  <c r="AL246" i="1"/>
  <c r="AM246" i="1"/>
  <c r="AN246" i="1"/>
  <c r="AO246" i="1"/>
  <c r="AP246" i="1"/>
  <c r="AQ246" i="1"/>
  <c r="AK252" i="1"/>
  <c r="AL252" i="1"/>
  <c r="AM252" i="1"/>
  <c r="AN252" i="1"/>
  <c r="AO252" i="1"/>
  <c r="AP252" i="1"/>
  <c r="AQ252" i="1"/>
  <c r="AK302" i="1"/>
  <c r="AL302" i="1"/>
  <c r="AM302" i="1"/>
  <c r="AN302" i="1"/>
  <c r="AO302" i="1"/>
  <c r="AP302" i="1"/>
  <c r="AQ302" i="1"/>
  <c r="AK38" i="1"/>
  <c r="AL38" i="1"/>
  <c r="AM38" i="1"/>
  <c r="AN38" i="1"/>
  <c r="AO38" i="1"/>
  <c r="AP38" i="1"/>
  <c r="AQ38" i="1"/>
  <c r="AK65" i="1"/>
  <c r="AL65" i="1"/>
  <c r="AM65" i="1"/>
  <c r="AN65" i="1"/>
  <c r="AO65" i="1"/>
  <c r="AP65" i="1"/>
  <c r="AQ65" i="1"/>
  <c r="AK215" i="1"/>
  <c r="AL215" i="1"/>
  <c r="AM215" i="1"/>
  <c r="AN215" i="1"/>
  <c r="AO215" i="1"/>
  <c r="AP215" i="1"/>
  <c r="AQ215" i="1"/>
  <c r="AK216" i="1"/>
  <c r="AL216" i="1"/>
  <c r="AM216" i="1"/>
  <c r="AN216" i="1"/>
  <c r="AO216" i="1"/>
  <c r="AP216" i="1"/>
  <c r="AQ216" i="1"/>
  <c r="AK251" i="1"/>
  <c r="AL251" i="1"/>
  <c r="AM251" i="1"/>
  <c r="AN251" i="1"/>
  <c r="AO251" i="1"/>
  <c r="AP251" i="1"/>
  <c r="AQ251" i="1"/>
  <c r="AK231" i="1"/>
  <c r="AL231" i="1"/>
  <c r="AM231" i="1"/>
  <c r="AN231" i="1"/>
  <c r="AO231" i="1"/>
  <c r="AP231" i="1"/>
  <c r="AQ231" i="1"/>
  <c r="AK323" i="1"/>
  <c r="AL323" i="1"/>
  <c r="AM323" i="1"/>
  <c r="AN323" i="1"/>
  <c r="AO323" i="1"/>
  <c r="AP323" i="1"/>
  <c r="AQ323" i="1"/>
  <c r="AK134" i="1"/>
  <c r="AL134" i="1"/>
  <c r="AM134" i="1"/>
  <c r="AN134" i="1"/>
  <c r="AO134" i="1"/>
  <c r="AP134" i="1"/>
  <c r="AQ134" i="1"/>
  <c r="AK143" i="1"/>
  <c r="AL143" i="1"/>
  <c r="AM143" i="1"/>
  <c r="AN143" i="1"/>
  <c r="AO143" i="1"/>
  <c r="AP143" i="1"/>
  <c r="AQ143" i="1"/>
  <c r="AK27" i="1"/>
  <c r="AL27" i="1"/>
  <c r="AM27" i="1"/>
  <c r="AN27" i="1"/>
  <c r="AO27" i="1"/>
  <c r="AP27" i="1"/>
  <c r="AQ27" i="1"/>
  <c r="AK74" i="1"/>
  <c r="AL74" i="1"/>
  <c r="AM74" i="1"/>
  <c r="AN74" i="1"/>
  <c r="AO74" i="1"/>
  <c r="AP74" i="1"/>
  <c r="AQ74" i="1"/>
  <c r="AK113" i="1"/>
  <c r="AL113" i="1"/>
  <c r="AM113" i="1"/>
  <c r="AN113" i="1"/>
  <c r="AO113" i="1"/>
  <c r="AP113" i="1"/>
  <c r="AQ113" i="1"/>
  <c r="AK190" i="1"/>
  <c r="AL190" i="1"/>
  <c r="AM190" i="1"/>
  <c r="AN190" i="1"/>
  <c r="AO190" i="1"/>
  <c r="AP190" i="1"/>
  <c r="AQ190" i="1"/>
  <c r="AK35" i="1"/>
  <c r="AL35" i="1"/>
  <c r="AM35" i="1"/>
  <c r="AN35" i="1"/>
  <c r="AO35" i="1"/>
  <c r="AP35" i="1"/>
  <c r="AQ35" i="1"/>
  <c r="AK21" i="1"/>
  <c r="AL21" i="1"/>
  <c r="AM21" i="1"/>
  <c r="AN21" i="1"/>
  <c r="AO21" i="1"/>
  <c r="AP21" i="1"/>
  <c r="AQ21" i="1"/>
  <c r="AK122" i="1"/>
  <c r="AL122" i="1"/>
  <c r="AM122" i="1"/>
  <c r="AN122" i="1"/>
  <c r="AO122" i="1"/>
  <c r="AP122" i="1"/>
  <c r="AQ122" i="1"/>
  <c r="AK291" i="1"/>
  <c r="AL291" i="1"/>
  <c r="AM291" i="1"/>
  <c r="AN291" i="1"/>
  <c r="AO291" i="1"/>
  <c r="AP291" i="1"/>
  <c r="AQ291" i="1"/>
  <c r="AK211" i="1"/>
  <c r="AL211" i="1"/>
  <c r="AM211" i="1"/>
  <c r="AN211" i="1"/>
  <c r="AO211" i="1"/>
  <c r="AP211" i="1"/>
  <c r="AQ211" i="1"/>
  <c r="AK200" i="1"/>
  <c r="AL200" i="1"/>
  <c r="AM200" i="1"/>
  <c r="AN200" i="1"/>
  <c r="AO200" i="1"/>
  <c r="AP200" i="1"/>
  <c r="AQ200" i="1"/>
  <c r="AK232" i="1"/>
  <c r="AL232" i="1"/>
  <c r="AM232" i="1"/>
  <c r="AN232" i="1"/>
  <c r="AQ232" i="1"/>
  <c r="AK233" i="1"/>
  <c r="AL233" i="1"/>
  <c r="AM233" i="1"/>
  <c r="AN233" i="1"/>
  <c r="AO233" i="1"/>
  <c r="AP233" i="1"/>
  <c r="AQ233" i="1"/>
  <c r="AK310" i="1"/>
  <c r="AL310" i="1"/>
  <c r="AM310" i="1"/>
  <c r="AN310" i="1"/>
  <c r="AO310" i="1"/>
  <c r="AP310" i="1"/>
  <c r="AQ310" i="1"/>
  <c r="AK316" i="1"/>
  <c r="AL316" i="1"/>
  <c r="AM316" i="1"/>
  <c r="AN316" i="1"/>
  <c r="AO316" i="1"/>
  <c r="AP316" i="1"/>
  <c r="AQ316" i="1"/>
  <c r="AK36" i="1"/>
  <c r="AL36" i="1"/>
  <c r="AM36" i="1"/>
  <c r="AN36" i="1"/>
  <c r="AO36" i="1"/>
  <c r="AP36" i="1"/>
  <c r="AQ36" i="1"/>
  <c r="AK39" i="1"/>
  <c r="AL39" i="1"/>
  <c r="AM39" i="1"/>
  <c r="AN39" i="1"/>
  <c r="AO39" i="1"/>
  <c r="AP39" i="1"/>
  <c r="AQ39" i="1"/>
  <c r="AK224" i="1"/>
  <c r="AL224" i="1"/>
  <c r="AM224" i="1"/>
  <c r="AN224" i="1"/>
  <c r="AO224" i="1"/>
  <c r="AP224" i="1"/>
  <c r="AQ224" i="1"/>
  <c r="AK230" i="1"/>
  <c r="AL230" i="1"/>
  <c r="AM230" i="1"/>
  <c r="AN230" i="1"/>
  <c r="AO230" i="1"/>
  <c r="AP230" i="1"/>
  <c r="AQ230" i="1"/>
  <c r="AK275" i="1"/>
  <c r="AL275" i="1"/>
  <c r="AM275" i="1"/>
  <c r="AN275" i="1"/>
  <c r="AO275" i="1"/>
  <c r="AP275" i="1"/>
  <c r="AQ275" i="1"/>
  <c r="AK10" i="1"/>
  <c r="AL10" i="1"/>
  <c r="AM10" i="1"/>
  <c r="AN10" i="1"/>
  <c r="AO10" i="1"/>
  <c r="AP10" i="1"/>
  <c r="AQ10" i="1"/>
  <c r="AK53" i="1"/>
  <c r="AL53" i="1"/>
  <c r="AM53" i="1"/>
  <c r="AN53" i="1"/>
  <c r="AO53" i="1"/>
  <c r="AP53" i="1"/>
  <c r="AQ53" i="1"/>
  <c r="AK154" i="1"/>
  <c r="AL154" i="1"/>
  <c r="AM154" i="1"/>
  <c r="AN154" i="1"/>
  <c r="AO154" i="1"/>
  <c r="AP154" i="1"/>
  <c r="AQ154" i="1"/>
  <c r="AK160" i="1"/>
  <c r="AL160" i="1"/>
  <c r="AM160" i="1"/>
  <c r="AN160" i="1"/>
  <c r="AO160" i="1"/>
  <c r="AP160" i="1"/>
  <c r="AQ160" i="1"/>
  <c r="AK198" i="1"/>
  <c r="AL198" i="1"/>
  <c r="AM198" i="1"/>
  <c r="AN198" i="1"/>
  <c r="AO198" i="1"/>
  <c r="AP198" i="1"/>
  <c r="AQ198" i="1"/>
  <c r="AK214" i="1"/>
  <c r="AL214" i="1"/>
  <c r="AM214" i="1"/>
  <c r="AN214" i="1"/>
  <c r="AO214" i="1"/>
  <c r="AP214" i="1"/>
  <c r="AQ214" i="1"/>
  <c r="AK264" i="1"/>
  <c r="AL264" i="1"/>
  <c r="AM264" i="1"/>
  <c r="AN264" i="1"/>
  <c r="AO264" i="1"/>
  <c r="AP264" i="1"/>
  <c r="AQ264" i="1"/>
  <c r="AK274" i="1"/>
  <c r="AL274" i="1"/>
  <c r="AM274" i="1"/>
  <c r="AN274" i="1"/>
  <c r="AO274" i="1"/>
  <c r="AP274" i="1"/>
  <c r="AQ274" i="1"/>
  <c r="AK308" i="1"/>
  <c r="AL308" i="1"/>
  <c r="AM308" i="1"/>
  <c r="AN308" i="1"/>
  <c r="AO308" i="1"/>
  <c r="AP308" i="1"/>
  <c r="AQ308" i="1"/>
  <c r="AK32" i="1"/>
  <c r="AL32" i="1"/>
  <c r="AM32" i="1"/>
  <c r="AN32" i="1"/>
  <c r="AO32" i="1"/>
  <c r="AP32" i="1"/>
  <c r="AQ32" i="1"/>
  <c r="AK94" i="1"/>
  <c r="AL94" i="1"/>
  <c r="AM94" i="1"/>
  <c r="AN94" i="1"/>
  <c r="AO94" i="1"/>
  <c r="AP94" i="1"/>
  <c r="AQ94" i="1"/>
  <c r="AK108" i="1"/>
  <c r="AL108" i="1"/>
  <c r="AM108" i="1"/>
  <c r="AN108" i="1"/>
  <c r="AO108" i="1"/>
  <c r="AP108" i="1"/>
  <c r="AQ108" i="1"/>
  <c r="AK114" i="1"/>
  <c r="AL114" i="1"/>
  <c r="AM114" i="1"/>
  <c r="AN114" i="1"/>
  <c r="AO114" i="1"/>
  <c r="AP114" i="1"/>
  <c r="AQ114" i="1"/>
  <c r="AK126" i="1"/>
  <c r="AL126" i="1"/>
  <c r="AM126" i="1"/>
  <c r="AN126" i="1"/>
  <c r="AO126" i="1"/>
  <c r="AP126" i="1"/>
  <c r="AQ126" i="1"/>
  <c r="AK185" i="1"/>
  <c r="AL185" i="1"/>
  <c r="AM185" i="1"/>
  <c r="AN185" i="1"/>
  <c r="AO185" i="1"/>
  <c r="AP185" i="1"/>
  <c r="AQ185" i="1"/>
  <c r="AK229" i="1"/>
  <c r="AL229" i="1"/>
  <c r="AM229" i="1"/>
  <c r="AN229" i="1"/>
  <c r="AO229" i="1"/>
  <c r="AP229" i="1"/>
  <c r="AQ229" i="1"/>
  <c r="AK253" i="1"/>
  <c r="AL253" i="1"/>
  <c r="AM253" i="1"/>
  <c r="AN253" i="1"/>
  <c r="AO253" i="1"/>
  <c r="AP253" i="1"/>
  <c r="AQ253" i="1"/>
  <c r="AK314" i="1"/>
  <c r="AL314" i="1"/>
  <c r="AM314" i="1"/>
  <c r="AN314" i="1"/>
  <c r="AO314" i="1"/>
  <c r="AP314" i="1"/>
  <c r="AQ314" i="1"/>
  <c r="AK311" i="1"/>
  <c r="AL311" i="1"/>
  <c r="AM311" i="1"/>
  <c r="AN311" i="1"/>
  <c r="AO311" i="1"/>
  <c r="AP311" i="1"/>
  <c r="AQ311" i="1"/>
  <c r="AK83" i="1"/>
  <c r="AL83" i="1"/>
  <c r="AM83" i="1"/>
  <c r="AN83" i="1"/>
  <c r="AO83" i="1"/>
  <c r="AP83" i="1"/>
  <c r="AQ83" i="1"/>
  <c r="AK164" i="1"/>
  <c r="AL164" i="1"/>
  <c r="AM164" i="1"/>
  <c r="AN164" i="1"/>
  <c r="AO164" i="1"/>
  <c r="AP164" i="1"/>
  <c r="AQ164" i="1"/>
  <c r="AK207" i="1"/>
  <c r="AL207" i="1"/>
  <c r="AM207" i="1"/>
  <c r="AN207" i="1"/>
  <c r="AO207" i="1"/>
  <c r="AP207" i="1"/>
  <c r="AQ207" i="1"/>
  <c r="AK138" i="1"/>
  <c r="AL138" i="1"/>
  <c r="AM138" i="1"/>
  <c r="AN138" i="1"/>
  <c r="AO138" i="1"/>
  <c r="AP138" i="1"/>
  <c r="AQ138" i="1"/>
  <c r="AK178" i="1"/>
  <c r="AL178" i="1"/>
  <c r="AM178" i="1"/>
  <c r="AN178" i="1"/>
  <c r="AO178" i="1"/>
  <c r="AP178" i="1"/>
  <c r="AQ178" i="1"/>
  <c r="AK183" i="1"/>
  <c r="AL183" i="1"/>
  <c r="AM183" i="1"/>
  <c r="AN183" i="1"/>
  <c r="AO183" i="1"/>
  <c r="AP183" i="1"/>
  <c r="AQ183" i="1"/>
  <c r="AK257" i="1"/>
  <c r="AL257" i="1"/>
  <c r="AM257" i="1"/>
  <c r="AN257" i="1"/>
  <c r="AO257" i="1"/>
  <c r="AP257" i="1"/>
  <c r="AQ257" i="1"/>
  <c r="AK282" i="1"/>
  <c r="AL282" i="1"/>
  <c r="AM282" i="1"/>
  <c r="AN282" i="1"/>
  <c r="AO282" i="1"/>
  <c r="AP282" i="1"/>
  <c r="AQ282" i="1"/>
  <c r="AK301" i="1"/>
  <c r="AL301" i="1"/>
  <c r="AM301" i="1"/>
  <c r="AN301" i="1"/>
  <c r="AO301" i="1"/>
  <c r="AP301" i="1"/>
  <c r="AQ301" i="1"/>
  <c r="AK92" i="1"/>
  <c r="AL92" i="1"/>
  <c r="AM92" i="1"/>
  <c r="AN92" i="1"/>
  <c r="AO92" i="1"/>
  <c r="AP92" i="1"/>
  <c r="AQ92" i="1"/>
  <c r="AK221" i="1"/>
  <c r="AL221" i="1"/>
  <c r="AM221" i="1"/>
  <c r="AN221" i="1"/>
  <c r="AO221" i="1"/>
  <c r="AP221" i="1"/>
  <c r="AQ221" i="1"/>
  <c r="AK148" i="1"/>
  <c r="AL148" i="1"/>
  <c r="AM148" i="1"/>
  <c r="AN148" i="1"/>
  <c r="AO148" i="1"/>
  <c r="AP148" i="1"/>
  <c r="AQ148" i="1"/>
  <c r="AK279" i="1"/>
  <c r="AL279" i="1"/>
  <c r="AM279" i="1"/>
  <c r="AN279" i="1"/>
  <c r="AO279" i="1"/>
  <c r="AP279" i="1"/>
  <c r="AQ279" i="1"/>
  <c r="AK16" i="1"/>
  <c r="AL16" i="1"/>
  <c r="AM16" i="1"/>
  <c r="AN16" i="1"/>
  <c r="AO16" i="1"/>
  <c r="AP16" i="1"/>
  <c r="AQ16" i="1"/>
  <c r="AK132" i="1"/>
  <c r="AL132" i="1"/>
  <c r="AM132" i="1"/>
  <c r="AN132" i="1"/>
  <c r="AO132" i="1"/>
  <c r="AP132" i="1"/>
  <c r="AQ132" i="1"/>
  <c r="AK201" i="1"/>
  <c r="AL201" i="1"/>
  <c r="AM201" i="1"/>
  <c r="AN201" i="1"/>
  <c r="AO201" i="1"/>
  <c r="AP201" i="1"/>
  <c r="AQ201" i="1"/>
  <c r="AK213" i="1"/>
  <c r="AL213" i="1"/>
  <c r="AM213" i="1"/>
  <c r="AN213" i="1"/>
  <c r="AO213" i="1"/>
  <c r="AP213" i="1"/>
  <c r="AQ213" i="1"/>
  <c r="AK71" i="1"/>
  <c r="AL71" i="1"/>
  <c r="AM71" i="1"/>
  <c r="AN71" i="1"/>
  <c r="AO71" i="1"/>
  <c r="AP71" i="1"/>
  <c r="AQ71" i="1"/>
  <c r="AK24" i="1"/>
  <c r="AL24" i="1"/>
  <c r="AM24" i="1"/>
  <c r="AN24" i="1"/>
  <c r="AO24" i="1"/>
  <c r="AP24" i="1"/>
  <c r="AQ24" i="1"/>
  <c r="AK188" i="1"/>
  <c r="AL188" i="1"/>
  <c r="AM188" i="1"/>
  <c r="AN188" i="1"/>
  <c r="AO188" i="1"/>
  <c r="AP188" i="1"/>
  <c r="AQ188" i="1"/>
  <c r="AK109" i="1"/>
  <c r="AL109" i="1"/>
  <c r="AM109" i="1"/>
  <c r="AN109" i="1"/>
  <c r="AO109" i="1"/>
  <c r="AP109" i="1"/>
  <c r="AQ109" i="1"/>
  <c r="AK111" i="1"/>
  <c r="AL111" i="1"/>
  <c r="AM111" i="1"/>
  <c r="AN111" i="1"/>
  <c r="AO111" i="1"/>
  <c r="AP111" i="1"/>
  <c r="AQ111" i="1"/>
  <c r="AK69" i="1"/>
  <c r="AL69" i="1"/>
  <c r="AM69" i="1"/>
  <c r="AN69" i="1"/>
  <c r="AO69" i="1"/>
  <c r="AP69" i="1"/>
  <c r="AQ69" i="1"/>
  <c r="AK89" i="1"/>
  <c r="AL89" i="1"/>
  <c r="AM89" i="1"/>
  <c r="AN89" i="1"/>
  <c r="AO89" i="1"/>
  <c r="AP89" i="1"/>
  <c r="AQ89" i="1"/>
  <c r="AL120" i="1"/>
  <c r="AM120" i="1"/>
  <c r="AN120" i="1"/>
  <c r="AO120" i="1"/>
  <c r="AP120" i="1"/>
  <c r="AQ120" i="1"/>
  <c r="AK120" i="1"/>
  <c r="S257" i="1"/>
  <c r="S205" i="1"/>
  <c r="T205" i="1"/>
  <c r="U205" i="1"/>
  <c r="V205" i="1"/>
  <c r="W205" i="1"/>
  <c r="X205" i="1"/>
  <c r="Y205" i="1"/>
  <c r="S163" i="1"/>
  <c r="T163" i="1"/>
  <c r="U163" i="1"/>
  <c r="V163" i="1"/>
  <c r="W163" i="1"/>
  <c r="X163" i="1"/>
  <c r="Y163" i="1"/>
  <c r="S259" i="1"/>
  <c r="T259" i="1"/>
  <c r="U259" i="1"/>
  <c r="V259" i="1"/>
  <c r="W259" i="1"/>
  <c r="X259" i="1"/>
  <c r="Y259" i="1"/>
  <c r="S277" i="1"/>
  <c r="T277" i="1"/>
  <c r="U277" i="1"/>
  <c r="V277" i="1"/>
  <c r="W277" i="1"/>
  <c r="X277" i="1"/>
  <c r="Y277" i="1"/>
  <c r="S212" i="1"/>
  <c r="T212" i="1"/>
  <c r="U212" i="1"/>
  <c r="V212" i="1"/>
  <c r="W212" i="1"/>
  <c r="X212" i="1"/>
  <c r="Y212" i="1"/>
  <c r="S135" i="1"/>
  <c r="T135" i="1"/>
  <c r="U135" i="1"/>
  <c r="V135" i="1"/>
  <c r="W135" i="1"/>
  <c r="X135" i="1"/>
  <c r="Y135" i="1"/>
  <c r="S41" i="1"/>
  <c r="T41" i="1"/>
  <c r="U41" i="1"/>
  <c r="V41" i="1"/>
  <c r="W41" i="1"/>
  <c r="X41" i="1"/>
  <c r="Y41" i="1"/>
  <c r="S91" i="1"/>
  <c r="T91" i="1"/>
  <c r="U91" i="1"/>
  <c r="V91" i="1"/>
  <c r="W91" i="1"/>
  <c r="X91" i="1"/>
  <c r="Y91" i="1"/>
  <c r="S93" i="1"/>
  <c r="T93" i="1"/>
  <c r="U93" i="1"/>
  <c r="V93" i="1"/>
  <c r="W93" i="1"/>
  <c r="X93" i="1"/>
  <c r="Y93" i="1"/>
  <c r="S223" i="1"/>
  <c r="T223" i="1"/>
  <c r="U223" i="1"/>
  <c r="V223" i="1"/>
  <c r="W223" i="1"/>
  <c r="X223" i="1"/>
  <c r="Y223" i="1"/>
  <c r="S327" i="1"/>
  <c r="T327" i="1"/>
  <c r="U327" i="1"/>
  <c r="V327" i="1"/>
  <c r="W327" i="1"/>
  <c r="X327" i="1"/>
  <c r="Y327" i="1"/>
  <c r="S11" i="1"/>
  <c r="T11" i="1"/>
  <c r="U11" i="1"/>
  <c r="V11" i="1"/>
  <c r="W11" i="1"/>
  <c r="X11" i="1"/>
  <c r="Y11" i="1"/>
  <c r="S88" i="1"/>
  <c r="T88" i="1"/>
  <c r="U88" i="1"/>
  <c r="V88" i="1"/>
  <c r="W88" i="1"/>
  <c r="X88" i="1"/>
  <c r="Y88" i="1"/>
  <c r="S76" i="1"/>
  <c r="T76" i="1"/>
  <c r="U76" i="1"/>
  <c r="V76" i="1"/>
  <c r="W76" i="1"/>
  <c r="X76" i="1"/>
  <c r="Y76" i="1"/>
  <c r="S98" i="1"/>
  <c r="T98" i="1"/>
  <c r="U98" i="1"/>
  <c r="V98" i="1"/>
  <c r="W98" i="1"/>
  <c r="X98" i="1"/>
  <c r="Y98" i="1"/>
  <c r="S121" i="1"/>
  <c r="T121" i="1"/>
  <c r="U121" i="1"/>
  <c r="V121" i="1"/>
  <c r="W121" i="1"/>
  <c r="X121" i="1"/>
  <c r="Y121" i="1"/>
  <c r="S298" i="1"/>
  <c r="T298" i="1"/>
  <c r="U298" i="1"/>
  <c r="V298" i="1"/>
  <c r="W298" i="1"/>
  <c r="X298" i="1"/>
  <c r="Y298" i="1"/>
  <c r="S115" i="1"/>
  <c r="T115" i="1"/>
  <c r="U115" i="1"/>
  <c r="V115" i="1"/>
  <c r="W115" i="1"/>
  <c r="X115" i="1"/>
  <c r="Y115" i="1"/>
  <c r="S104" i="1"/>
  <c r="T104" i="1"/>
  <c r="U104" i="1"/>
  <c r="V104" i="1"/>
  <c r="W104" i="1"/>
  <c r="X104" i="1"/>
  <c r="Y104" i="1"/>
  <c r="S25" i="1"/>
  <c r="T25" i="1"/>
  <c r="U25" i="1"/>
  <c r="V25" i="1"/>
  <c r="W25" i="1"/>
  <c r="X25" i="1"/>
  <c r="Y25" i="1"/>
  <c r="S172" i="1"/>
  <c r="T172" i="1"/>
  <c r="U172" i="1"/>
  <c r="V172" i="1"/>
  <c r="W172" i="1"/>
  <c r="X172" i="1"/>
  <c r="Y172" i="1"/>
  <c r="S105" i="1"/>
  <c r="T105" i="1"/>
  <c r="U105" i="1"/>
  <c r="V105" i="1"/>
  <c r="W105" i="1"/>
  <c r="X105" i="1"/>
  <c r="Y105" i="1"/>
  <c r="S77" i="1"/>
  <c r="T77" i="1"/>
  <c r="U77" i="1"/>
  <c r="V77" i="1"/>
  <c r="W77" i="1"/>
  <c r="X77" i="1"/>
  <c r="Y77" i="1"/>
  <c r="S281" i="1"/>
  <c r="T281" i="1"/>
  <c r="U281" i="1"/>
  <c r="V281" i="1"/>
  <c r="W281" i="1"/>
  <c r="X281" i="1"/>
  <c r="Y281" i="1"/>
  <c r="S49" i="1"/>
  <c r="T49" i="1"/>
  <c r="U49" i="1"/>
  <c r="V49" i="1"/>
  <c r="W49" i="1"/>
  <c r="X49" i="1"/>
  <c r="Y49" i="1"/>
  <c r="S2" i="1"/>
  <c r="T2" i="1"/>
  <c r="U2" i="1"/>
  <c r="V2" i="1"/>
  <c r="W2" i="1"/>
  <c r="X2" i="1"/>
  <c r="Y2" i="1"/>
  <c r="S150" i="1"/>
  <c r="T150" i="1"/>
  <c r="U150" i="1"/>
  <c r="V150" i="1"/>
  <c r="W150" i="1"/>
  <c r="X150" i="1"/>
  <c r="Y150" i="1"/>
  <c r="S267" i="1"/>
  <c r="T267" i="1"/>
  <c r="U267" i="1"/>
  <c r="V267" i="1"/>
  <c r="W267" i="1"/>
  <c r="X267" i="1"/>
  <c r="Y267" i="1"/>
  <c r="S22" i="1"/>
  <c r="T22" i="1"/>
  <c r="U22" i="1"/>
  <c r="V22" i="1"/>
  <c r="W22" i="1"/>
  <c r="X22" i="1"/>
  <c r="Y22" i="1"/>
  <c r="S139" i="1"/>
  <c r="T139" i="1"/>
  <c r="U139" i="1"/>
  <c r="V139" i="1"/>
  <c r="W139" i="1"/>
  <c r="X139" i="1"/>
  <c r="Y139" i="1"/>
  <c r="S296" i="1"/>
  <c r="T296" i="1"/>
  <c r="U296" i="1"/>
  <c r="V296" i="1"/>
  <c r="W296" i="1"/>
  <c r="X296" i="1"/>
  <c r="Y296" i="1"/>
  <c r="S133" i="1"/>
  <c r="T133" i="1"/>
  <c r="U133" i="1"/>
  <c r="V133" i="1"/>
  <c r="W133" i="1"/>
  <c r="X133" i="1"/>
  <c r="Y133" i="1"/>
  <c r="S268" i="1"/>
  <c r="T268" i="1"/>
  <c r="U268" i="1"/>
  <c r="V268" i="1"/>
  <c r="W268" i="1"/>
  <c r="X268" i="1"/>
  <c r="Y268" i="1"/>
  <c r="S179" i="1"/>
  <c r="T179" i="1"/>
  <c r="U179" i="1"/>
  <c r="V179" i="1"/>
  <c r="W179" i="1"/>
  <c r="X179" i="1"/>
  <c r="Y179" i="1"/>
  <c r="S329" i="1"/>
  <c r="T329" i="1"/>
  <c r="U329" i="1"/>
  <c r="V329" i="1"/>
  <c r="W329" i="1"/>
  <c r="X329" i="1"/>
  <c r="Y329" i="1"/>
  <c r="S306" i="1"/>
  <c r="T306" i="1"/>
  <c r="U306" i="1"/>
  <c r="V306" i="1"/>
  <c r="W306" i="1"/>
  <c r="X306" i="1"/>
  <c r="Y306" i="1"/>
  <c r="S240" i="1"/>
  <c r="T240" i="1"/>
  <c r="U240" i="1"/>
  <c r="V240" i="1"/>
  <c r="W240" i="1"/>
  <c r="X240" i="1"/>
  <c r="Y240" i="1"/>
  <c r="S131" i="1"/>
  <c r="T131" i="1"/>
  <c r="U131" i="1"/>
  <c r="V131" i="1"/>
  <c r="W131" i="1"/>
  <c r="X131" i="1"/>
  <c r="Y131" i="1"/>
  <c r="S19" i="1"/>
  <c r="T19" i="1"/>
  <c r="U19" i="1"/>
  <c r="V19" i="1"/>
  <c r="W19" i="1"/>
  <c r="X19" i="1"/>
  <c r="Y19" i="1"/>
  <c r="S181" i="1"/>
  <c r="T181" i="1"/>
  <c r="U181" i="1"/>
  <c r="V181" i="1"/>
  <c r="W181" i="1"/>
  <c r="X181" i="1"/>
  <c r="Y181" i="1"/>
  <c r="S228" i="1"/>
  <c r="T228" i="1"/>
  <c r="U228" i="1"/>
  <c r="V228" i="1"/>
  <c r="W228" i="1"/>
  <c r="X228" i="1"/>
  <c r="Y228" i="1"/>
  <c r="S289" i="1"/>
  <c r="T289" i="1"/>
  <c r="U289" i="1"/>
  <c r="V289" i="1"/>
  <c r="W289" i="1"/>
  <c r="X289" i="1"/>
  <c r="Y289" i="1"/>
  <c r="S62" i="1"/>
  <c r="T62" i="1"/>
  <c r="U62" i="1"/>
  <c r="V62" i="1"/>
  <c r="W62" i="1"/>
  <c r="X62" i="1"/>
  <c r="Y62" i="1"/>
  <c r="S238" i="1"/>
  <c r="T238" i="1"/>
  <c r="U238" i="1"/>
  <c r="V238" i="1"/>
  <c r="W238" i="1"/>
  <c r="X238" i="1"/>
  <c r="Y238" i="1"/>
  <c r="S8" i="1"/>
  <c r="T8" i="1"/>
  <c r="U8" i="1"/>
  <c r="V8" i="1"/>
  <c r="W8" i="1"/>
  <c r="X8" i="1"/>
  <c r="Y8" i="1"/>
  <c r="S171" i="1"/>
  <c r="T171" i="1"/>
  <c r="U171" i="1"/>
  <c r="V171" i="1"/>
  <c r="W171" i="1"/>
  <c r="X171" i="1"/>
  <c r="Y171" i="1"/>
  <c r="S295" i="1"/>
  <c r="T295" i="1"/>
  <c r="U295" i="1"/>
  <c r="V295" i="1"/>
  <c r="W295" i="1"/>
  <c r="X295" i="1"/>
  <c r="Y295" i="1"/>
  <c r="S324" i="1"/>
  <c r="T324" i="1"/>
  <c r="U324" i="1"/>
  <c r="V324" i="1"/>
  <c r="W324" i="1"/>
  <c r="X324" i="1"/>
  <c r="Y324" i="1"/>
  <c r="S173" i="1"/>
  <c r="T173" i="1"/>
  <c r="U173" i="1"/>
  <c r="V173" i="1"/>
  <c r="W173" i="1"/>
  <c r="X173" i="1"/>
  <c r="Y173" i="1"/>
  <c r="S234" i="1"/>
  <c r="T234" i="1"/>
  <c r="U234" i="1"/>
  <c r="V234" i="1"/>
  <c r="W234" i="1"/>
  <c r="X234" i="1"/>
  <c r="Y234" i="1"/>
  <c r="S270" i="1"/>
  <c r="T270" i="1"/>
  <c r="U270" i="1"/>
  <c r="V270" i="1"/>
  <c r="W270" i="1"/>
  <c r="X270" i="1"/>
  <c r="Y270" i="1"/>
  <c r="S44" i="1"/>
  <c r="T44" i="1"/>
  <c r="U44" i="1"/>
  <c r="V44" i="1"/>
  <c r="W44" i="1"/>
  <c r="X44" i="1"/>
  <c r="Y44" i="1"/>
  <c r="S59" i="1"/>
  <c r="T59" i="1"/>
  <c r="U59" i="1"/>
  <c r="V59" i="1"/>
  <c r="W59" i="1"/>
  <c r="X59" i="1"/>
  <c r="Y59" i="1"/>
  <c r="S293" i="1"/>
  <c r="T293" i="1"/>
  <c r="U293" i="1"/>
  <c r="V293" i="1"/>
  <c r="W293" i="1"/>
  <c r="X293" i="1"/>
  <c r="Y293" i="1"/>
  <c r="S29" i="1"/>
  <c r="T29" i="1"/>
  <c r="U29" i="1"/>
  <c r="V29" i="1"/>
  <c r="W29" i="1"/>
  <c r="X29" i="1"/>
  <c r="Y29" i="1"/>
  <c r="S87" i="1"/>
  <c r="T87" i="1"/>
  <c r="U87" i="1"/>
  <c r="V87" i="1"/>
  <c r="W87" i="1"/>
  <c r="X87" i="1"/>
  <c r="Y87" i="1"/>
  <c r="S151" i="1"/>
  <c r="T151" i="1"/>
  <c r="U151" i="1"/>
  <c r="V151" i="1"/>
  <c r="W151" i="1"/>
  <c r="X151" i="1"/>
  <c r="Y151" i="1"/>
  <c r="S184" i="1"/>
  <c r="T184" i="1"/>
  <c r="U184" i="1"/>
  <c r="V184" i="1"/>
  <c r="W184" i="1"/>
  <c r="X184" i="1"/>
  <c r="Y184" i="1"/>
  <c r="S294" i="1"/>
  <c r="T294" i="1"/>
  <c r="U294" i="1"/>
  <c r="V294" i="1"/>
  <c r="W294" i="1"/>
  <c r="X294" i="1"/>
  <c r="Y294" i="1"/>
  <c r="S63" i="1"/>
  <c r="T63" i="1"/>
  <c r="U63" i="1"/>
  <c r="V63" i="1"/>
  <c r="W63" i="1"/>
  <c r="X63" i="1"/>
  <c r="Y63" i="1"/>
  <c r="S197" i="1"/>
  <c r="T197" i="1"/>
  <c r="U197" i="1"/>
  <c r="V197" i="1"/>
  <c r="W197" i="1"/>
  <c r="X197" i="1"/>
  <c r="Y197" i="1"/>
  <c r="S110" i="1"/>
  <c r="T110" i="1"/>
  <c r="U110" i="1"/>
  <c r="V110" i="1"/>
  <c r="W110" i="1"/>
  <c r="X110" i="1"/>
  <c r="Y110" i="1"/>
  <c r="S320" i="1"/>
  <c r="T320" i="1"/>
  <c r="U320" i="1"/>
  <c r="V320" i="1"/>
  <c r="W320" i="1"/>
  <c r="X320" i="1"/>
  <c r="Y320" i="1"/>
  <c r="S166" i="1"/>
  <c r="T166" i="1"/>
  <c r="U166" i="1"/>
  <c r="V166" i="1"/>
  <c r="W166" i="1"/>
  <c r="X166" i="1"/>
  <c r="Y166" i="1"/>
  <c r="S269" i="1"/>
  <c r="T269" i="1"/>
  <c r="U269" i="1"/>
  <c r="V269" i="1"/>
  <c r="W269" i="1"/>
  <c r="X269" i="1"/>
  <c r="Y269" i="1"/>
  <c r="S319" i="1"/>
  <c r="T319" i="1"/>
  <c r="U319" i="1"/>
  <c r="V319" i="1"/>
  <c r="W319" i="1"/>
  <c r="X319" i="1"/>
  <c r="Y319" i="1"/>
  <c r="S125" i="1"/>
  <c r="T125" i="1"/>
  <c r="U125" i="1"/>
  <c r="V125" i="1"/>
  <c r="W125" i="1"/>
  <c r="X125" i="1"/>
  <c r="Y125" i="1"/>
  <c r="S189" i="1"/>
  <c r="T189" i="1"/>
  <c r="U189" i="1"/>
  <c r="V189" i="1"/>
  <c r="W189" i="1"/>
  <c r="X189" i="1"/>
  <c r="Y189" i="1"/>
  <c r="S58" i="1"/>
  <c r="T58" i="1"/>
  <c r="U58" i="1"/>
  <c r="V58" i="1"/>
  <c r="W58" i="1"/>
  <c r="X58" i="1"/>
  <c r="Y58" i="1"/>
  <c r="S117" i="1"/>
  <c r="T117" i="1"/>
  <c r="U117" i="1"/>
  <c r="V117" i="1"/>
  <c r="W117" i="1"/>
  <c r="X117" i="1"/>
  <c r="Y117" i="1"/>
  <c r="S118" i="1"/>
  <c r="T118" i="1"/>
  <c r="U118" i="1"/>
  <c r="V118" i="1"/>
  <c r="W118" i="1"/>
  <c r="X118" i="1"/>
  <c r="Y118" i="1"/>
  <c r="S152" i="1"/>
  <c r="T152" i="1"/>
  <c r="U152" i="1"/>
  <c r="V152" i="1"/>
  <c r="W152" i="1"/>
  <c r="X152" i="1"/>
  <c r="Y152" i="1"/>
  <c r="S162" i="1"/>
  <c r="T162" i="1"/>
  <c r="U162" i="1"/>
  <c r="V162" i="1"/>
  <c r="W162" i="1"/>
  <c r="X162" i="1"/>
  <c r="Y162" i="1"/>
  <c r="S103" i="1"/>
  <c r="T103" i="1"/>
  <c r="U103" i="1"/>
  <c r="V103" i="1"/>
  <c r="W103" i="1"/>
  <c r="X103" i="1"/>
  <c r="Y103" i="1"/>
  <c r="S123" i="1"/>
  <c r="T123" i="1"/>
  <c r="U123" i="1"/>
  <c r="V123" i="1"/>
  <c r="W123" i="1"/>
  <c r="X123" i="1"/>
  <c r="Y123" i="1"/>
  <c r="S158" i="1"/>
  <c r="T158" i="1"/>
  <c r="U158" i="1"/>
  <c r="V158" i="1"/>
  <c r="W158" i="1"/>
  <c r="X158" i="1"/>
  <c r="Y158" i="1"/>
  <c r="S7" i="1"/>
  <c r="T7" i="1"/>
  <c r="U7" i="1"/>
  <c r="V7" i="1"/>
  <c r="W7" i="1"/>
  <c r="X7" i="1"/>
  <c r="Y7" i="1"/>
  <c r="S187" i="1"/>
  <c r="T187" i="1"/>
  <c r="U187" i="1"/>
  <c r="V187" i="1"/>
  <c r="W187" i="1"/>
  <c r="X187" i="1"/>
  <c r="Y187" i="1"/>
  <c r="S191" i="1"/>
  <c r="T191" i="1"/>
  <c r="U191" i="1"/>
  <c r="V191" i="1"/>
  <c r="W191" i="1"/>
  <c r="X191" i="1"/>
  <c r="Y191" i="1"/>
  <c r="S222" i="1"/>
  <c r="T222" i="1"/>
  <c r="U222" i="1"/>
  <c r="V222" i="1"/>
  <c r="W222" i="1"/>
  <c r="X222" i="1"/>
  <c r="Y222" i="1"/>
  <c r="S23" i="1"/>
  <c r="T23" i="1"/>
  <c r="U23" i="1"/>
  <c r="V23" i="1"/>
  <c r="W23" i="1"/>
  <c r="X23" i="1"/>
  <c r="Y23" i="1"/>
  <c r="S136" i="1"/>
  <c r="T136" i="1"/>
  <c r="U136" i="1"/>
  <c r="V136" i="1"/>
  <c r="W136" i="1"/>
  <c r="X136" i="1"/>
  <c r="Y136" i="1"/>
  <c r="S40" i="1"/>
  <c r="T40" i="1"/>
  <c r="U40" i="1"/>
  <c r="V40" i="1"/>
  <c r="W40" i="1"/>
  <c r="X40" i="1"/>
  <c r="Y40" i="1"/>
  <c r="S265" i="1"/>
  <c r="T265" i="1"/>
  <c r="U265" i="1"/>
  <c r="V265" i="1"/>
  <c r="W265" i="1"/>
  <c r="X265" i="1"/>
  <c r="Y265" i="1"/>
  <c r="S4" i="1"/>
  <c r="T4" i="1"/>
  <c r="U4" i="1"/>
  <c r="V4" i="1"/>
  <c r="W4" i="1"/>
  <c r="X4" i="1"/>
  <c r="Y4" i="1"/>
  <c r="S147" i="1"/>
  <c r="T147" i="1"/>
  <c r="U147" i="1"/>
  <c r="V147" i="1"/>
  <c r="W147" i="1"/>
  <c r="X147" i="1"/>
  <c r="Y147" i="1"/>
  <c r="S321" i="1"/>
  <c r="T321" i="1"/>
  <c r="U321" i="1"/>
  <c r="V321" i="1"/>
  <c r="W321" i="1"/>
  <c r="X321" i="1"/>
  <c r="Y321" i="1"/>
  <c r="S175" i="1"/>
  <c r="T175" i="1"/>
  <c r="U175" i="1"/>
  <c r="V175" i="1"/>
  <c r="W175" i="1"/>
  <c r="X175" i="1"/>
  <c r="Y175" i="1"/>
  <c r="S176" i="1"/>
  <c r="T176" i="1"/>
  <c r="U176" i="1"/>
  <c r="V176" i="1"/>
  <c r="W176" i="1"/>
  <c r="X176" i="1"/>
  <c r="Y176" i="1"/>
  <c r="S249" i="1"/>
  <c r="T249" i="1"/>
  <c r="U249" i="1"/>
  <c r="V249" i="1"/>
  <c r="W249" i="1"/>
  <c r="X249" i="1"/>
  <c r="Y249" i="1"/>
  <c r="S309" i="1"/>
  <c r="T309" i="1"/>
  <c r="U309" i="1"/>
  <c r="V309" i="1"/>
  <c r="W309" i="1"/>
  <c r="X309" i="1"/>
  <c r="Y309" i="1"/>
  <c r="S312" i="1"/>
  <c r="T312" i="1"/>
  <c r="U312" i="1"/>
  <c r="V312" i="1"/>
  <c r="W312" i="1"/>
  <c r="X312" i="1"/>
  <c r="Y312" i="1"/>
  <c r="S322" i="1"/>
  <c r="T322" i="1"/>
  <c r="U322" i="1"/>
  <c r="V322" i="1"/>
  <c r="W322" i="1"/>
  <c r="X322" i="1"/>
  <c r="Y322" i="1"/>
  <c r="S241" i="1"/>
  <c r="T241" i="1"/>
  <c r="U241" i="1"/>
  <c r="V241" i="1"/>
  <c r="W241" i="1"/>
  <c r="X241" i="1"/>
  <c r="Y241" i="1"/>
  <c r="S266" i="1"/>
  <c r="T266" i="1"/>
  <c r="U266" i="1"/>
  <c r="V266" i="1"/>
  <c r="W266" i="1"/>
  <c r="X266" i="1"/>
  <c r="Y266" i="1"/>
  <c r="S313" i="1"/>
  <c r="T313" i="1"/>
  <c r="U313" i="1"/>
  <c r="V313" i="1"/>
  <c r="W313" i="1"/>
  <c r="X313" i="1"/>
  <c r="Y313" i="1"/>
  <c r="S34" i="1"/>
  <c r="T34" i="1"/>
  <c r="U34" i="1"/>
  <c r="V34" i="1"/>
  <c r="W34" i="1"/>
  <c r="X34" i="1"/>
  <c r="Y34" i="1"/>
  <c r="S235" i="1"/>
  <c r="T235" i="1"/>
  <c r="U235" i="1"/>
  <c r="V235" i="1"/>
  <c r="W235" i="1"/>
  <c r="X235" i="1"/>
  <c r="Y235" i="1"/>
  <c r="S52" i="1"/>
  <c r="T52" i="1"/>
  <c r="U52" i="1"/>
  <c r="V52" i="1"/>
  <c r="W52" i="1"/>
  <c r="X52" i="1"/>
  <c r="Y52" i="1"/>
  <c r="S245" i="1"/>
  <c r="T245" i="1"/>
  <c r="U245" i="1"/>
  <c r="V245" i="1"/>
  <c r="W245" i="1"/>
  <c r="X245" i="1"/>
  <c r="Y245" i="1"/>
  <c r="S84" i="1"/>
  <c r="T84" i="1"/>
  <c r="U84" i="1"/>
  <c r="V84" i="1"/>
  <c r="W84" i="1"/>
  <c r="X84" i="1"/>
  <c r="Y84" i="1"/>
  <c r="S165" i="1"/>
  <c r="T165" i="1"/>
  <c r="U165" i="1"/>
  <c r="V165" i="1"/>
  <c r="W165" i="1"/>
  <c r="X165" i="1"/>
  <c r="Y165" i="1"/>
  <c r="S37" i="1"/>
  <c r="T37" i="1"/>
  <c r="U37" i="1"/>
  <c r="V37" i="1"/>
  <c r="W37" i="1"/>
  <c r="X37" i="1"/>
  <c r="Y37" i="1"/>
  <c r="S112" i="1"/>
  <c r="T112" i="1"/>
  <c r="U112" i="1"/>
  <c r="V112" i="1"/>
  <c r="W112" i="1"/>
  <c r="X112" i="1"/>
  <c r="Y112" i="1"/>
  <c r="S161" i="1"/>
  <c r="T161" i="1"/>
  <c r="U161" i="1"/>
  <c r="V161" i="1"/>
  <c r="W161" i="1"/>
  <c r="X161" i="1"/>
  <c r="Y161" i="1"/>
  <c r="S236" i="1"/>
  <c r="T236" i="1"/>
  <c r="U236" i="1"/>
  <c r="V236" i="1"/>
  <c r="W236" i="1"/>
  <c r="X236" i="1"/>
  <c r="Y236" i="1"/>
  <c r="S45" i="1"/>
  <c r="T45" i="1"/>
  <c r="U45" i="1"/>
  <c r="V45" i="1"/>
  <c r="W45" i="1"/>
  <c r="X45" i="1"/>
  <c r="Y45" i="1"/>
  <c r="S325" i="1"/>
  <c r="T325" i="1"/>
  <c r="U325" i="1"/>
  <c r="V325" i="1"/>
  <c r="W325" i="1"/>
  <c r="X325" i="1"/>
  <c r="Y325" i="1"/>
  <c r="S30" i="1"/>
  <c r="T30" i="1"/>
  <c r="U30" i="1"/>
  <c r="V30" i="1"/>
  <c r="W30" i="1"/>
  <c r="X30" i="1"/>
  <c r="Y30" i="1"/>
  <c r="S142" i="1"/>
  <c r="T142" i="1"/>
  <c r="U142" i="1"/>
  <c r="V142" i="1"/>
  <c r="W142" i="1"/>
  <c r="X142" i="1"/>
  <c r="Y142" i="1"/>
  <c r="S284" i="1"/>
  <c r="T284" i="1"/>
  <c r="U284" i="1"/>
  <c r="V284" i="1"/>
  <c r="W284" i="1"/>
  <c r="X284" i="1"/>
  <c r="Y284" i="1"/>
  <c r="S78" i="1"/>
  <c r="T78" i="1"/>
  <c r="U78" i="1"/>
  <c r="V78" i="1"/>
  <c r="W78" i="1"/>
  <c r="X78" i="1"/>
  <c r="Y78" i="1"/>
  <c r="S261" i="1"/>
  <c r="T261" i="1"/>
  <c r="U261" i="1"/>
  <c r="V261" i="1"/>
  <c r="W261" i="1"/>
  <c r="X261" i="1"/>
  <c r="Y261" i="1"/>
  <c r="S159" i="1"/>
  <c r="T159" i="1"/>
  <c r="U159" i="1"/>
  <c r="V159" i="1"/>
  <c r="W159" i="1"/>
  <c r="X159" i="1"/>
  <c r="Y159" i="1"/>
  <c r="S250" i="1"/>
  <c r="T250" i="1"/>
  <c r="U250" i="1"/>
  <c r="V250" i="1"/>
  <c r="W250" i="1"/>
  <c r="X250" i="1"/>
  <c r="Y250" i="1"/>
  <c r="S33" i="1"/>
  <c r="T33" i="1"/>
  <c r="U33" i="1"/>
  <c r="V33" i="1"/>
  <c r="W33" i="1"/>
  <c r="X33" i="1"/>
  <c r="Y33" i="1"/>
  <c r="S170" i="1"/>
  <c r="T170" i="1"/>
  <c r="U170" i="1"/>
  <c r="V170" i="1"/>
  <c r="W170" i="1"/>
  <c r="X170" i="1"/>
  <c r="Y170" i="1"/>
  <c r="S195" i="1"/>
  <c r="T195" i="1"/>
  <c r="U195" i="1"/>
  <c r="V195" i="1"/>
  <c r="W195" i="1"/>
  <c r="X195" i="1"/>
  <c r="Y195" i="1"/>
  <c r="S82" i="1"/>
  <c r="T82" i="1"/>
  <c r="U82" i="1"/>
  <c r="V82" i="1"/>
  <c r="W82" i="1"/>
  <c r="X82" i="1"/>
  <c r="Y82" i="1"/>
  <c r="S149" i="1"/>
  <c r="T149" i="1"/>
  <c r="U149" i="1"/>
  <c r="V149" i="1"/>
  <c r="W149" i="1"/>
  <c r="X149" i="1"/>
  <c r="Y149" i="1"/>
  <c r="S318" i="1"/>
  <c r="T318" i="1"/>
  <c r="U318" i="1"/>
  <c r="V318" i="1"/>
  <c r="W318" i="1"/>
  <c r="X318" i="1"/>
  <c r="Y318" i="1"/>
  <c r="S18" i="1"/>
  <c r="T18" i="1"/>
  <c r="U18" i="1"/>
  <c r="V18" i="1"/>
  <c r="W18" i="1"/>
  <c r="X18" i="1"/>
  <c r="Y18" i="1"/>
  <c r="S46" i="1"/>
  <c r="T46" i="1"/>
  <c r="U46" i="1"/>
  <c r="V46" i="1"/>
  <c r="W46" i="1"/>
  <c r="X46" i="1"/>
  <c r="Y46" i="1"/>
  <c r="S47" i="1"/>
  <c r="T47" i="1"/>
  <c r="U47" i="1"/>
  <c r="V47" i="1"/>
  <c r="W47" i="1"/>
  <c r="X47" i="1"/>
  <c r="Y47" i="1"/>
  <c r="S48" i="1"/>
  <c r="T48" i="1"/>
  <c r="U48" i="1"/>
  <c r="V48" i="1"/>
  <c r="W48" i="1"/>
  <c r="X48" i="1"/>
  <c r="Y48" i="1"/>
  <c r="S141" i="1"/>
  <c r="T141" i="1"/>
  <c r="U141" i="1"/>
  <c r="V141" i="1"/>
  <c r="W141" i="1"/>
  <c r="X141" i="1"/>
  <c r="Y141" i="1"/>
  <c r="S182" i="1"/>
  <c r="T182" i="1"/>
  <c r="U182" i="1"/>
  <c r="V182" i="1"/>
  <c r="W182" i="1"/>
  <c r="X182" i="1"/>
  <c r="Y182" i="1"/>
  <c r="S237" i="1"/>
  <c r="T237" i="1"/>
  <c r="U237" i="1"/>
  <c r="V237" i="1"/>
  <c r="W237" i="1"/>
  <c r="X237" i="1"/>
  <c r="Y237" i="1"/>
  <c r="S256" i="1"/>
  <c r="T256" i="1"/>
  <c r="U256" i="1"/>
  <c r="V256" i="1"/>
  <c r="W256" i="1"/>
  <c r="X256" i="1"/>
  <c r="Y256" i="1"/>
  <c r="S288" i="1"/>
  <c r="T288" i="1"/>
  <c r="U288" i="1"/>
  <c r="V288" i="1"/>
  <c r="W288" i="1"/>
  <c r="X288" i="1"/>
  <c r="Y288" i="1"/>
  <c r="S315" i="1"/>
  <c r="T315" i="1"/>
  <c r="U315" i="1"/>
  <c r="V315" i="1"/>
  <c r="W315" i="1"/>
  <c r="X315" i="1"/>
  <c r="Y315" i="1"/>
  <c r="S17" i="1"/>
  <c r="T17" i="1"/>
  <c r="U17" i="1"/>
  <c r="V17" i="1"/>
  <c r="W17" i="1"/>
  <c r="X17" i="1"/>
  <c r="Y17" i="1"/>
  <c r="S192" i="1"/>
  <c r="T192" i="1"/>
  <c r="U192" i="1"/>
  <c r="V192" i="1"/>
  <c r="W192" i="1"/>
  <c r="X192" i="1"/>
  <c r="Y192" i="1"/>
  <c r="S9" i="1"/>
  <c r="T9" i="1"/>
  <c r="U9" i="1"/>
  <c r="V9" i="1"/>
  <c r="W9" i="1"/>
  <c r="X9" i="1"/>
  <c r="Y9" i="1"/>
  <c r="S12" i="1"/>
  <c r="T12" i="1"/>
  <c r="U12" i="1"/>
  <c r="V12" i="1"/>
  <c r="W12" i="1"/>
  <c r="X12" i="1"/>
  <c r="Y12" i="1"/>
  <c r="S280" i="1"/>
  <c r="T280" i="1"/>
  <c r="U280" i="1"/>
  <c r="V280" i="1"/>
  <c r="W280" i="1"/>
  <c r="X280" i="1"/>
  <c r="Y280" i="1"/>
  <c r="S57" i="1"/>
  <c r="T57" i="1"/>
  <c r="U57" i="1"/>
  <c r="V57" i="1"/>
  <c r="W57" i="1"/>
  <c r="X57" i="1"/>
  <c r="Y57" i="1"/>
  <c r="S145" i="1"/>
  <c r="T145" i="1"/>
  <c r="U145" i="1"/>
  <c r="V145" i="1"/>
  <c r="W145" i="1"/>
  <c r="X145" i="1"/>
  <c r="Y145" i="1"/>
  <c r="S273" i="1"/>
  <c r="T273" i="1"/>
  <c r="U273" i="1"/>
  <c r="V273" i="1"/>
  <c r="W273" i="1"/>
  <c r="X273" i="1"/>
  <c r="Y273" i="1"/>
  <c r="S26" i="1"/>
  <c r="T26" i="1"/>
  <c r="U26" i="1"/>
  <c r="V26" i="1"/>
  <c r="W26" i="1"/>
  <c r="X26" i="1"/>
  <c r="Y26" i="1"/>
  <c r="S31" i="1"/>
  <c r="T31" i="1"/>
  <c r="U31" i="1"/>
  <c r="V31" i="1"/>
  <c r="W31" i="1"/>
  <c r="X31" i="1"/>
  <c r="Y31" i="1"/>
  <c r="S66" i="1"/>
  <c r="T66" i="1"/>
  <c r="U66" i="1"/>
  <c r="V66" i="1"/>
  <c r="W66" i="1"/>
  <c r="X66" i="1"/>
  <c r="Y66" i="1"/>
  <c r="S75" i="1"/>
  <c r="T75" i="1"/>
  <c r="U75" i="1"/>
  <c r="V75" i="1"/>
  <c r="W75" i="1"/>
  <c r="X75" i="1"/>
  <c r="Y75" i="1"/>
  <c r="S100" i="1"/>
  <c r="T100" i="1"/>
  <c r="U100" i="1"/>
  <c r="V100" i="1"/>
  <c r="W100" i="1"/>
  <c r="X100" i="1"/>
  <c r="Y100" i="1"/>
  <c r="S61" i="1"/>
  <c r="T61" i="1"/>
  <c r="U61" i="1"/>
  <c r="V61" i="1"/>
  <c r="W61" i="1"/>
  <c r="X61" i="1"/>
  <c r="Y61" i="1"/>
  <c r="S119" i="1"/>
  <c r="T119" i="1"/>
  <c r="U119" i="1"/>
  <c r="V119" i="1"/>
  <c r="W119" i="1"/>
  <c r="X119" i="1"/>
  <c r="Y119" i="1"/>
  <c r="S55" i="1"/>
  <c r="T55" i="1"/>
  <c r="U55" i="1"/>
  <c r="V55" i="1"/>
  <c r="W55" i="1"/>
  <c r="X55" i="1"/>
  <c r="Y55" i="1"/>
  <c r="S127" i="1"/>
  <c r="T127" i="1"/>
  <c r="U127" i="1"/>
  <c r="V127" i="1"/>
  <c r="W127" i="1"/>
  <c r="X127" i="1"/>
  <c r="Y127" i="1"/>
  <c r="S299" i="1"/>
  <c r="T299" i="1"/>
  <c r="U299" i="1"/>
  <c r="V299" i="1"/>
  <c r="W299" i="1"/>
  <c r="X299" i="1"/>
  <c r="Y299" i="1"/>
  <c r="S64" i="1"/>
  <c r="T64" i="1"/>
  <c r="U64" i="1"/>
  <c r="V64" i="1"/>
  <c r="W64" i="1"/>
  <c r="X64" i="1"/>
  <c r="Y64" i="1"/>
  <c r="S278" i="1"/>
  <c r="T278" i="1"/>
  <c r="U278" i="1"/>
  <c r="V278" i="1"/>
  <c r="W278" i="1"/>
  <c r="X278" i="1"/>
  <c r="Y278" i="1"/>
  <c r="S285" i="1"/>
  <c r="T285" i="1"/>
  <c r="U285" i="1"/>
  <c r="V285" i="1"/>
  <c r="W285" i="1"/>
  <c r="X285" i="1"/>
  <c r="Y285" i="1"/>
  <c r="S303" i="1"/>
  <c r="T303" i="1"/>
  <c r="U303" i="1"/>
  <c r="V303" i="1"/>
  <c r="W303" i="1"/>
  <c r="X303" i="1"/>
  <c r="Y303" i="1"/>
  <c r="S124" i="1"/>
  <c r="T124" i="1"/>
  <c r="U124" i="1"/>
  <c r="V124" i="1"/>
  <c r="W124" i="1"/>
  <c r="X124" i="1"/>
  <c r="Y124" i="1"/>
  <c r="S305" i="1"/>
  <c r="T305" i="1"/>
  <c r="U305" i="1"/>
  <c r="V305" i="1"/>
  <c r="W305" i="1"/>
  <c r="X305" i="1"/>
  <c r="Y305" i="1"/>
  <c r="S199" i="1"/>
  <c r="T199" i="1"/>
  <c r="U199" i="1"/>
  <c r="V199" i="1"/>
  <c r="W199" i="1"/>
  <c r="X199" i="1"/>
  <c r="Y199" i="1"/>
  <c r="S28" i="1"/>
  <c r="T28" i="1"/>
  <c r="U28" i="1"/>
  <c r="V28" i="1"/>
  <c r="W28" i="1"/>
  <c r="X28" i="1"/>
  <c r="Y28" i="1"/>
  <c r="S86" i="1"/>
  <c r="T86" i="1"/>
  <c r="U86" i="1"/>
  <c r="V86" i="1"/>
  <c r="W86" i="1"/>
  <c r="X86" i="1"/>
  <c r="Y86" i="1"/>
  <c r="S144" i="1"/>
  <c r="T144" i="1"/>
  <c r="U144" i="1"/>
  <c r="V144" i="1"/>
  <c r="W144" i="1"/>
  <c r="X144" i="1"/>
  <c r="Y144" i="1"/>
  <c r="S210" i="1"/>
  <c r="T210" i="1"/>
  <c r="U210" i="1"/>
  <c r="V210" i="1"/>
  <c r="W210" i="1"/>
  <c r="X210" i="1"/>
  <c r="Y210" i="1"/>
  <c r="S6" i="1"/>
  <c r="T6" i="1"/>
  <c r="U6" i="1"/>
  <c r="V6" i="1"/>
  <c r="W6" i="1"/>
  <c r="X6" i="1"/>
  <c r="Y6" i="1"/>
  <c r="S204" i="1"/>
  <c r="T204" i="1"/>
  <c r="U204" i="1"/>
  <c r="V204" i="1"/>
  <c r="W204" i="1"/>
  <c r="X204" i="1"/>
  <c r="Y204" i="1"/>
  <c r="S292" i="1"/>
  <c r="T292" i="1"/>
  <c r="U292" i="1"/>
  <c r="V292" i="1"/>
  <c r="W292" i="1"/>
  <c r="X292" i="1"/>
  <c r="Y292" i="1"/>
  <c r="S272" i="1"/>
  <c r="T272" i="1"/>
  <c r="U272" i="1"/>
  <c r="V272" i="1"/>
  <c r="W272" i="1"/>
  <c r="X272" i="1"/>
  <c r="Y272" i="1"/>
  <c r="S290" i="1"/>
  <c r="T290" i="1"/>
  <c r="U290" i="1"/>
  <c r="V290" i="1"/>
  <c r="W290" i="1"/>
  <c r="X290" i="1"/>
  <c r="Y290" i="1"/>
  <c r="S99" i="1"/>
  <c r="T99" i="1"/>
  <c r="U99" i="1"/>
  <c r="V99" i="1"/>
  <c r="W99" i="1"/>
  <c r="X99" i="1"/>
  <c r="Y99" i="1"/>
  <c r="S174" i="1"/>
  <c r="T174" i="1"/>
  <c r="U174" i="1"/>
  <c r="V174" i="1"/>
  <c r="W174" i="1"/>
  <c r="X174" i="1"/>
  <c r="Y174" i="1"/>
  <c r="S242" i="1"/>
  <c r="T242" i="1"/>
  <c r="U242" i="1"/>
  <c r="V242" i="1"/>
  <c r="W242" i="1"/>
  <c r="X242" i="1"/>
  <c r="Y242" i="1"/>
  <c r="S304" i="1"/>
  <c r="T304" i="1"/>
  <c r="U304" i="1"/>
  <c r="V304" i="1"/>
  <c r="W304" i="1"/>
  <c r="X304" i="1"/>
  <c r="Y304" i="1"/>
  <c r="S20" i="1"/>
  <c r="T20" i="1"/>
  <c r="U20" i="1"/>
  <c r="V20" i="1"/>
  <c r="W20" i="1"/>
  <c r="X20" i="1"/>
  <c r="Y20" i="1"/>
  <c r="S95" i="1"/>
  <c r="T95" i="1"/>
  <c r="U95" i="1"/>
  <c r="V95" i="1"/>
  <c r="W95" i="1"/>
  <c r="X95" i="1"/>
  <c r="Y95" i="1"/>
  <c r="S97" i="1"/>
  <c r="T97" i="1"/>
  <c r="U97" i="1"/>
  <c r="V97" i="1"/>
  <c r="W97" i="1"/>
  <c r="X97" i="1"/>
  <c r="Y97" i="1"/>
  <c r="S79" i="1"/>
  <c r="T79" i="1"/>
  <c r="U79" i="1"/>
  <c r="V79" i="1"/>
  <c r="W79" i="1"/>
  <c r="X79" i="1"/>
  <c r="Y79" i="1"/>
  <c r="S54" i="1"/>
  <c r="T54" i="1"/>
  <c r="U54" i="1"/>
  <c r="V54" i="1"/>
  <c r="W54" i="1"/>
  <c r="X54" i="1"/>
  <c r="Y54" i="1"/>
  <c r="S60" i="1"/>
  <c r="T60" i="1"/>
  <c r="U60" i="1"/>
  <c r="V60" i="1"/>
  <c r="W60" i="1"/>
  <c r="X60" i="1"/>
  <c r="Y60" i="1"/>
  <c r="S217" i="1"/>
  <c r="T217" i="1"/>
  <c r="U217" i="1"/>
  <c r="V217" i="1"/>
  <c r="W217" i="1"/>
  <c r="X217" i="1"/>
  <c r="Y217" i="1"/>
  <c r="S260" i="1"/>
  <c r="T260" i="1"/>
  <c r="U260" i="1"/>
  <c r="V260" i="1"/>
  <c r="W260" i="1"/>
  <c r="X260" i="1"/>
  <c r="Y260" i="1"/>
  <c r="S14" i="1"/>
  <c r="T14" i="1"/>
  <c r="U14" i="1"/>
  <c r="V14" i="1"/>
  <c r="W14" i="1"/>
  <c r="X14" i="1"/>
  <c r="Y14" i="1"/>
  <c r="S227" i="1"/>
  <c r="T227" i="1"/>
  <c r="U227" i="1"/>
  <c r="V227" i="1"/>
  <c r="W227" i="1"/>
  <c r="X227" i="1"/>
  <c r="Y227" i="1"/>
  <c r="S3" i="1"/>
  <c r="T3" i="1"/>
  <c r="U3" i="1"/>
  <c r="V3" i="1"/>
  <c r="W3" i="1"/>
  <c r="X3" i="1"/>
  <c r="Y3" i="1"/>
  <c r="S219" i="1"/>
  <c r="T219" i="1"/>
  <c r="U219" i="1"/>
  <c r="V219" i="1"/>
  <c r="W219" i="1"/>
  <c r="X219" i="1"/>
  <c r="Y219" i="1"/>
  <c r="S153" i="1"/>
  <c r="T153" i="1"/>
  <c r="U153" i="1"/>
  <c r="V153" i="1"/>
  <c r="W153" i="1"/>
  <c r="X153" i="1"/>
  <c r="Y153" i="1"/>
  <c r="S167" i="1"/>
  <c r="T167" i="1"/>
  <c r="U167" i="1"/>
  <c r="V167" i="1"/>
  <c r="W167" i="1"/>
  <c r="X167" i="1"/>
  <c r="Y167" i="1"/>
  <c r="S255" i="1"/>
  <c r="T255" i="1"/>
  <c r="U255" i="1"/>
  <c r="V255" i="1"/>
  <c r="W255" i="1"/>
  <c r="X255" i="1"/>
  <c r="Y255" i="1"/>
  <c r="S300" i="1"/>
  <c r="T300" i="1"/>
  <c r="U300" i="1"/>
  <c r="V300" i="1"/>
  <c r="W300" i="1"/>
  <c r="X300" i="1"/>
  <c r="Y300" i="1"/>
  <c r="S328" i="1"/>
  <c r="T328" i="1"/>
  <c r="U328" i="1"/>
  <c r="V328" i="1"/>
  <c r="W328" i="1"/>
  <c r="X328" i="1"/>
  <c r="Y328" i="1"/>
  <c r="S15" i="1"/>
  <c r="T15" i="1"/>
  <c r="U15" i="1"/>
  <c r="V15" i="1"/>
  <c r="W15" i="1"/>
  <c r="X15" i="1"/>
  <c r="Y15" i="1"/>
  <c r="S116" i="1"/>
  <c r="T116" i="1"/>
  <c r="U116" i="1"/>
  <c r="V116" i="1"/>
  <c r="W116" i="1"/>
  <c r="X116" i="1"/>
  <c r="Y116" i="1"/>
  <c r="S247" i="1"/>
  <c r="T247" i="1"/>
  <c r="U247" i="1"/>
  <c r="V247" i="1"/>
  <c r="W247" i="1"/>
  <c r="X247" i="1"/>
  <c r="Y247" i="1"/>
  <c r="S262" i="1"/>
  <c r="T262" i="1"/>
  <c r="U262" i="1"/>
  <c r="V262" i="1"/>
  <c r="W262" i="1"/>
  <c r="X262" i="1"/>
  <c r="Y262" i="1"/>
  <c r="S81" i="1"/>
  <c r="T81" i="1"/>
  <c r="U81" i="1"/>
  <c r="V81" i="1"/>
  <c r="W81" i="1"/>
  <c r="X81" i="1"/>
  <c r="Y81" i="1"/>
  <c r="S156" i="1"/>
  <c r="T156" i="1"/>
  <c r="U156" i="1"/>
  <c r="V156" i="1"/>
  <c r="W156" i="1"/>
  <c r="X156" i="1"/>
  <c r="Y156" i="1"/>
  <c r="S194" i="1"/>
  <c r="T194" i="1"/>
  <c r="U194" i="1"/>
  <c r="V194" i="1"/>
  <c r="W194" i="1"/>
  <c r="X194" i="1"/>
  <c r="Y194" i="1"/>
  <c r="S226" i="1"/>
  <c r="T226" i="1"/>
  <c r="U226" i="1"/>
  <c r="V226" i="1"/>
  <c r="W226" i="1"/>
  <c r="X226" i="1"/>
  <c r="Y226" i="1"/>
  <c r="S330" i="1"/>
  <c r="T330" i="1"/>
  <c r="U330" i="1"/>
  <c r="V330" i="1"/>
  <c r="W330" i="1"/>
  <c r="X330" i="1"/>
  <c r="Y330" i="1"/>
  <c r="S73" i="1"/>
  <c r="T73" i="1"/>
  <c r="U73" i="1"/>
  <c r="V73" i="1"/>
  <c r="W73" i="1"/>
  <c r="X73" i="1"/>
  <c r="Y73" i="1"/>
  <c r="S157" i="1"/>
  <c r="T157" i="1"/>
  <c r="U157" i="1"/>
  <c r="V157" i="1"/>
  <c r="W157" i="1"/>
  <c r="X157" i="1"/>
  <c r="Y157" i="1"/>
  <c r="S244" i="1"/>
  <c r="T244" i="1"/>
  <c r="U244" i="1"/>
  <c r="V244" i="1"/>
  <c r="W244" i="1"/>
  <c r="X244" i="1"/>
  <c r="Y244" i="1"/>
  <c r="S225" i="1"/>
  <c r="T225" i="1"/>
  <c r="U225" i="1"/>
  <c r="V225" i="1"/>
  <c r="W225" i="1"/>
  <c r="X225" i="1"/>
  <c r="Y225" i="1"/>
  <c r="S51" i="1"/>
  <c r="T51" i="1"/>
  <c r="U51" i="1"/>
  <c r="V51" i="1"/>
  <c r="W51" i="1"/>
  <c r="X51" i="1"/>
  <c r="Y51" i="1"/>
  <c r="S137" i="1"/>
  <c r="T137" i="1"/>
  <c r="U137" i="1"/>
  <c r="V137" i="1"/>
  <c r="W137" i="1"/>
  <c r="X137" i="1"/>
  <c r="Y137" i="1"/>
  <c r="S146" i="1"/>
  <c r="T146" i="1"/>
  <c r="U146" i="1"/>
  <c r="V146" i="1"/>
  <c r="W146" i="1"/>
  <c r="X146" i="1"/>
  <c r="Y146" i="1"/>
  <c r="S263" i="1"/>
  <c r="T263" i="1"/>
  <c r="U263" i="1"/>
  <c r="V263" i="1"/>
  <c r="W263" i="1"/>
  <c r="X263" i="1"/>
  <c r="Y263" i="1"/>
  <c r="S287" i="1"/>
  <c r="T287" i="1"/>
  <c r="U287" i="1"/>
  <c r="V287" i="1"/>
  <c r="W287" i="1"/>
  <c r="X287" i="1"/>
  <c r="Y287" i="1"/>
  <c r="S128" i="1"/>
  <c r="T128" i="1"/>
  <c r="U128" i="1"/>
  <c r="V128" i="1"/>
  <c r="W128" i="1"/>
  <c r="X128" i="1"/>
  <c r="Y128" i="1"/>
  <c r="S258" i="1"/>
  <c r="T258" i="1"/>
  <c r="U258" i="1"/>
  <c r="V258" i="1"/>
  <c r="W258" i="1"/>
  <c r="X258" i="1"/>
  <c r="Y258" i="1"/>
  <c r="S186" i="1"/>
  <c r="T186" i="1"/>
  <c r="U186" i="1"/>
  <c r="V186" i="1"/>
  <c r="W186" i="1"/>
  <c r="X186" i="1"/>
  <c r="Y186" i="1"/>
  <c r="S317" i="1"/>
  <c r="T317" i="1"/>
  <c r="U317" i="1"/>
  <c r="V317" i="1"/>
  <c r="W317" i="1"/>
  <c r="X317" i="1"/>
  <c r="Y317" i="1"/>
  <c r="S50" i="1"/>
  <c r="T50" i="1"/>
  <c r="U50" i="1"/>
  <c r="V50" i="1"/>
  <c r="W50" i="1"/>
  <c r="X50" i="1"/>
  <c r="Y50" i="1"/>
  <c r="S80" i="1"/>
  <c r="T80" i="1"/>
  <c r="U80" i="1"/>
  <c r="V80" i="1"/>
  <c r="W80" i="1"/>
  <c r="X80" i="1"/>
  <c r="Y80" i="1"/>
  <c r="S96" i="1"/>
  <c r="T96" i="1"/>
  <c r="U96" i="1"/>
  <c r="V96" i="1"/>
  <c r="W96" i="1"/>
  <c r="X96" i="1"/>
  <c r="Y96" i="1"/>
  <c r="S196" i="1"/>
  <c r="T196" i="1"/>
  <c r="U196" i="1"/>
  <c r="V196" i="1"/>
  <c r="W196" i="1"/>
  <c r="X196" i="1"/>
  <c r="Y196" i="1"/>
  <c r="S203" i="1"/>
  <c r="T203" i="1"/>
  <c r="U203" i="1"/>
  <c r="V203" i="1"/>
  <c r="W203" i="1"/>
  <c r="X203" i="1"/>
  <c r="Y203" i="1"/>
  <c r="S129" i="1"/>
  <c r="T129" i="1"/>
  <c r="U129" i="1"/>
  <c r="V129" i="1"/>
  <c r="W129" i="1"/>
  <c r="X129" i="1"/>
  <c r="Y129" i="1"/>
  <c r="S177" i="1"/>
  <c r="T177" i="1"/>
  <c r="U177" i="1"/>
  <c r="V177" i="1"/>
  <c r="W177" i="1"/>
  <c r="X177" i="1"/>
  <c r="Y177" i="1"/>
  <c r="S193" i="1"/>
  <c r="T193" i="1"/>
  <c r="U193" i="1"/>
  <c r="V193" i="1"/>
  <c r="W193" i="1"/>
  <c r="X193" i="1"/>
  <c r="Y193" i="1"/>
  <c r="S206" i="1"/>
  <c r="T206" i="1"/>
  <c r="U206" i="1"/>
  <c r="V206" i="1"/>
  <c r="W206" i="1"/>
  <c r="X206" i="1"/>
  <c r="Y206" i="1"/>
  <c r="S220" i="1"/>
  <c r="T220" i="1"/>
  <c r="U220" i="1"/>
  <c r="V220" i="1"/>
  <c r="W220" i="1"/>
  <c r="X220" i="1"/>
  <c r="Y220" i="1"/>
  <c r="S130" i="1"/>
  <c r="T130" i="1"/>
  <c r="U130" i="1"/>
  <c r="V130" i="1"/>
  <c r="W130" i="1"/>
  <c r="X130" i="1"/>
  <c r="Y130" i="1"/>
  <c r="S243" i="1"/>
  <c r="T243" i="1"/>
  <c r="U243" i="1"/>
  <c r="V243" i="1"/>
  <c r="W243" i="1"/>
  <c r="X243" i="1"/>
  <c r="Y243" i="1"/>
  <c r="T5" i="1"/>
  <c r="U5" i="1"/>
  <c r="V5" i="1"/>
  <c r="W5" i="1"/>
  <c r="X5" i="1"/>
  <c r="Y5" i="1"/>
  <c r="S85" i="1"/>
  <c r="T85" i="1"/>
  <c r="U85" i="1"/>
  <c r="V85" i="1"/>
  <c r="W85" i="1"/>
  <c r="X85" i="1"/>
  <c r="Y85" i="1"/>
  <c r="S90" i="1"/>
  <c r="T90" i="1"/>
  <c r="U90" i="1"/>
  <c r="V90" i="1"/>
  <c r="W90" i="1"/>
  <c r="X90" i="1"/>
  <c r="Y90" i="1"/>
  <c r="S307" i="1"/>
  <c r="T307" i="1"/>
  <c r="U307" i="1"/>
  <c r="V307" i="1"/>
  <c r="W307" i="1"/>
  <c r="X307" i="1"/>
  <c r="Y307" i="1"/>
  <c r="S42" i="1"/>
  <c r="T42" i="1"/>
  <c r="U42" i="1"/>
  <c r="V42" i="1"/>
  <c r="W42" i="1"/>
  <c r="X42" i="1"/>
  <c r="Y42" i="1"/>
  <c r="S68" i="1"/>
  <c r="T68" i="1"/>
  <c r="U68" i="1"/>
  <c r="V68" i="1"/>
  <c r="W68" i="1"/>
  <c r="X68" i="1"/>
  <c r="Y68" i="1"/>
  <c r="S67" i="1"/>
  <c r="T67" i="1"/>
  <c r="U67" i="1"/>
  <c r="V67" i="1"/>
  <c r="W67" i="1"/>
  <c r="X67" i="1"/>
  <c r="Y67" i="1"/>
  <c r="S283" i="1"/>
  <c r="T283" i="1"/>
  <c r="U283" i="1"/>
  <c r="V283" i="1"/>
  <c r="W283" i="1"/>
  <c r="X283" i="1"/>
  <c r="Y283" i="1"/>
  <c r="S202" i="1"/>
  <c r="T202" i="1"/>
  <c r="U202" i="1"/>
  <c r="V202" i="1"/>
  <c r="W202" i="1"/>
  <c r="X202" i="1"/>
  <c r="Y202" i="1"/>
  <c r="S248" i="1"/>
  <c r="T248" i="1"/>
  <c r="U248" i="1"/>
  <c r="V248" i="1"/>
  <c r="W248" i="1"/>
  <c r="X248" i="1"/>
  <c r="Y248" i="1"/>
  <c r="S254" i="1"/>
  <c r="T254" i="1"/>
  <c r="U254" i="1"/>
  <c r="V254" i="1"/>
  <c r="W254" i="1"/>
  <c r="X254" i="1"/>
  <c r="Y254" i="1"/>
  <c r="S13" i="1"/>
  <c r="T13" i="1"/>
  <c r="U13" i="1"/>
  <c r="V13" i="1"/>
  <c r="W13" i="1"/>
  <c r="X13" i="1"/>
  <c r="Y13" i="1"/>
  <c r="S106" i="1"/>
  <c r="T106" i="1"/>
  <c r="U106" i="1"/>
  <c r="V106" i="1"/>
  <c r="W106" i="1"/>
  <c r="X106" i="1"/>
  <c r="Y106" i="1"/>
  <c r="S43" i="1"/>
  <c r="T43" i="1"/>
  <c r="U43" i="1"/>
  <c r="V43" i="1"/>
  <c r="W43" i="1"/>
  <c r="X43" i="1"/>
  <c r="Y43" i="1"/>
  <c r="S155" i="1"/>
  <c r="T155" i="1"/>
  <c r="U155" i="1"/>
  <c r="V155" i="1"/>
  <c r="W155" i="1"/>
  <c r="X155" i="1"/>
  <c r="Y155" i="1"/>
  <c r="S218" i="1"/>
  <c r="T218" i="1"/>
  <c r="U218" i="1"/>
  <c r="V218" i="1"/>
  <c r="W218" i="1"/>
  <c r="X218" i="1"/>
  <c r="Y218" i="1"/>
  <c r="S271" i="1"/>
  <c r="T271" i="1"/>
  <c r="U271" i="1"/>
  <c r="V271" i="1"/>
  <c r="W271" i="1"/>
  <c r="X271" i="1"/>
  <c r="Y271" i="1"/>
  <c r="S168" i="1"/>
  <c r="T168" i="1"/>
  <c r="U168" i="1"/>
  <c r="V168" i="1"/>
  <c r="W168" i="1"/>
  <c r="X168" i="1"/>
  <c r="Y168" i="1"/>
  <c r="S169" i="1"/>
  <c r="T169" i="1"/>
  <c r="U169" i="1"/>
  <c r="V169" i="1"/>
  <c r="W169" i="1"/>
  <c r="X169" i="1"/>
  <c r="Y169" i="1"/>
  <c r="S102" i="1"/>
  <c r="T102" i="1"/>
  <c r="U102" i="1"/>
  <c r="V102" i="1"/>
  <c r="W102" i="1"/>
  <c r="X102" i="1"/>
  <c r="Y102" i="1"/>
  <c r="S286" i="1"/>
  <c r="T286" i="1"/>
  <c r="U286" i="1"/>
  <c r="V286" i="1"/>
  <c r="W286" i="1"/>
  <c r="X286" i="1"/>
  <c r="Y286" i="1"/>
  <c r="S107" i="1"/>
  <c r="T107" i="1"/>
  <c r="U107" i="1"/>
  <c r="V107" i="1"/>
  <c r="W107" i="1"/>
  <c r="X107" i="1"/>
  <c r="Y107" i="1"/>
  <c r="S209" i="1"/>
  <c r="T209" i="1"/>
  <c r="U209" i="1"/>
  <c r="V209" i="1"/>
  <c r="W209" i="1"/>
  <c r="X209" i="1"/>
  <c r="Y209" i="1"/>
  <c r="S140" i="1"/>
  <c r="T140" i="1"/>
  <c r="U140" i="1"/>
  <c r="V140" i="1"/>
  <c r="W140" i="1"/>
  <c r="X140" i="1"/>
  <c r="Y140" i="1"/>
  <c r="S297" i="1"/>
  <c r="T297" i="1"/>
  <c r="U297" i="1"/>
  <c r="V297" i="1"/>
  <c r="W297" i="1"/>
  <c r="X297" i="1"/>
  <c r="Y297" i="1"/>
  <c r="S326" i="1"/>
  <c r="T326" i="1"/>
  <c r="U326" i="1"/>
  <c r="V326" i="1"/>
  <c r="W326" i="1"/>
  <c r="X326" i="1"/>
  <c r="Y326" i="1"/>
  <c r="S56" i="1"/>
  <c r="T56" i="1"/>
  <c r="U56" i="1"/>
  <c r="V56" i="1"/>
  <c r="W56" i="1"/>
  <c r="X56" i="1"/>
  <c r="Y56" i="1"/>
  <c r="S180" i="1"/>
  <c r="T180" i="1"/>
  <c r="U180" i="1"/>
  <c r="V180" i="1"/>
  <c r="W180" i="1"/>
  <c r="X180" i="1"/>
  <c r="Y180" i="1"/>
  <c r="S246" i="1"/>
  <c r="T246" i="1"/>
  <c r="U246" i="1"/>
  <c r="V246" i="1"/>
  <c r="W246" i="1"/>
  <c r="X246" i="1"/>
  <c r="Y246" i="1"/>
  <c r="S252" i="1"/>
  <c r="T252" i="1"/>
  <c r="U252" i="1"/>
  <c r="V252" i="1"/>
  <c r="W252" i="1"/>
  <c r="X252" i="1"/>
  <c r="Y252" i="1"/>
  <c r="S302" i="1"/>
  <c r="T302" i="1"/>
  <c r="U302" i="1"/>
  <c r="V302" i="1"/>
  <c r="W302" i="1"/>
  <c r="X302" i="1"/>
  <c r="Y302" i="1"/>
  <c r="S38" i="1"/>
  <c r="T38" i="1"/>
  <c r="U38" i="1"/>
  <c r="V38" i="1"/>
  <c r="W38" i="1"/>
  <c r="X38" i="1"/>
  <c r="Y38" i="1"/>
  <c r="S65" i="1"/>
  <c r="T65" i="1"/>
  <c r="U65" i="1"/>
  <c r="V65" i="1"/>
  <c r="W65" i="1"/>
  <c r="X65" i="1"/>
  <c r="Y65" i="1"/>
  <c r="S215" i="1"/>
  <c r="T215" i="1"/>
  <c r="U215" i="1"/>
  <c r="V215" i="1"/>
  <c r="W215" i="1"/>
  <c r="X215" i="1"/>
  <c r="Y215" i="1"/>
  <c r="S216" i="1"/>
  <c r="T216" i="1"/>
  <c r="U216" i="1"/>
  <c r="V216" i="1"/>
  <c r="W216" i="1"/>
  <c r="X216" i="1"/>
  <c r="Y216" i="1"/>
  <c r="S251" i="1"/>
  <c r="T251" i="1"/>
  <c r="U251" i="1"/>
  <c r="V251" i="1"/>
  <c r="W251" i="1"/>
  <c r="X251" i="1"/>
  <c r="Y251" i="1"/>
  <c r="S231" i="1"/>
  <c r="T231" i="1"/>
  <c r="U231" i="1"/>
  <c r="V231" i="1"/>
  <c r="W231" i="1"/>
  <c r="X231" i="1"/>
  <c r="Y231" i="1"/>
  <c r="S323" i="1"/>
  <c r="T323" i="1"/>
  <c r="U323" i="1"/>
  <c r="V323" i="1"/>
  <c r="W323" i="1"/>
  <c r="X323" i="1"/>
  <c r="Y323" i="1"/>
  <c r="S134" i="1"/>
  <c r="T134" i="1"/>
  <c r="U134" i="1"/>
  <c r="V134" i="1"/>
  <c r="W134" i="1"/>
  <c r="X134" i="1"/>
  <c r="Y134" i="1"/>
  <c r="S143" i="1"/>
  <c r="T143" i="1"/>
  <c r="U143" i="1"/>
  <c r="V143" i="1"/>
  <c r="W143" i="1"/>
  <c r="X143" i="1"/>
  <c r="Y143" i="1"/>
  <c r="S27" i="1"/>
  <c r="T27" i="1"/>
  <c r="U27" i="1"/>
  <c r="V27" i="1"/>
  <c r="W27" i="1"/>
  <c r="X27" i="1"/>
  <c r="Y27" i="1"/>
  <c r="S74" i="1"/>
  <c r="T74" i="1"/>
  <c r="U74" i="1"/>
  <c r="V74" i="1"/>
  <c r="W74" i="1"/>
  <c r="X74" i="1"/>
  <c r="Y74" i="1"/>
  <c r="S113" i="1"/>
  <c r="T113" i="1"/>
  <c r="U113" i="1"/>
  <c r="V113" i="1"/>
  <c r="W113" i="1"/>
  <c r="X113" i="1"/>
  <c r="Y113" i="1"/>
  <c r="S190" i="1"/>
  <c r="T190" i="1"/>
  <c r="U190" i="1"/>
  <c r="V190" i="1"/>
  <c r="W190" i="1"/>
  <c r="X190" i="1"/>
  <c r="Y190" i="1"/>
  <c r="S35" i="1"/>
  <c r="T35" i="1"/>
  <c r="U35" i="1"/>
  <c r="V35" i="1"/>
  <c r="W35" i="1"/>
  <c r="X35" i="1"/>
  <c r="Y35" i="1"/>
  <c r="S21" i="1"/>
  <c r="T21" i="1"/>
  <c r="U21" i="1"/>
  <c r="V21" i="1"/>
  <c r="W21" i="1"/>
  <c r="X21" i="1"/>
  <c r="Y21" i="1"/>
  <c r="S122" i="1"/>
  <c r="T122" i="1"/>
  <c r="U122" i="1"/>
  <c r="V122" i="1"/>
  <c r="W122" i="1"/>
  <c r="X122" i="1"/>
  <c r="Y122" i="1"/>
  <c r="S291" i="1"/>
  <c r="T291" i="1"/>
  <c r="U291" i="1"/>
  <c r="V291" i="1"/>
  <c r="W291" i="1"/>
  <c r="X291" i="1"/>
  <c r="Y291" i="1"/>
  <c r="S211" i="1"/>
  <c r="T211" i="1"/>
  <c r="U211" i="1"/>
  <c r="V211" i="1"/>
  <c r="W211" i="1"/>
  <c r="X211" i="1"/>
  <c r="Y211" i="1"/>
  <c r="S200" i="1"/>
  <c r="T200" i="1"/>
  <c r="U200" i="1"/>
  <c r="V200" i="1"/>
  <c r="W200" i="1"/>
  <c r="X200" i="1"/>
  <c r="Y200" i="1"/>
  <c r="S232" i="1"/>
  <c r="T232" i="1"/>
  <c r="U232" i="1"/>
  <c r="V232" i="1"/>
  <c r="W232" i="1"/>
  <c r="X232" i="1"/>
  <c r="Y232" i="1"/>
  <c r="S233" i="1"/>
  <c r="T233" i="1"/>
  <c r="U233" i="1"/>
  <c r="V233" i="1"/>
  <c r="W233" i="1"/>
  <c r="X233" i="1"/>
  <c r="Y233" i="1"/>
  <c r="S310" i="1"/>
  <c r="T310" i="1"/>
  <c r="U310" i="1"/>
  <c r="V310" i="1"/>
  <c r="W310" i="1"/>
  <c r="X310" i="1"/>
  <c r="Y310" i="1"/>
  <c r="S316" i="1"/>
  <c r="T316" i="1"/>
  <c r="U316" i="1"/>
  <c r="V316" i="1"/>
  <c r="W316" i="1"/>
  <c r="X316" i="1"/>
  <c r="Y316" i="1"/>
  <c r="S36" i="1"/>
  <c r="T36" i="1"/>
  <c r="U36" i="1"/>
  <c r="V36" i="1"/>
  <c r="W36" i="1"/>
  <c r="X36" i="1"/>
  <c r="Y36" i="1"/>
  <c r="S39" i="1"/>
  <c r="T39" i="1"/>
  <c r="U39" i="1"/>
  <c r="V39" i="1"/>
  <c r="W39" i="1"/>
  <c r="X39" i="1"/>
  <c r="Y39" i="1"/>
  <c r="S224" i="1"/>
  <c r="T224" i="1"/>
  <c r="U224" i="1"/>
  <c r="V224" i="1"/>
  <c r="W224" i="1"/>
  <c r="X224" i="1"/>
  <c r="Y224" i="1"/>
  <c r="S230" i="1"/>
  <c r="T230" i="1"/>
  <c r="U230" i="1"/>
  <c r="V230" i="1"/>
  <c r="W230" i="1"/>
  <c r="X230" i="1"/>
  <c r="Y230" i="1"/>
  <c r="S275" i="1"/>
  <c r="T275" i="1"/>
  <c r="U275" i="1"/>
  <c r="V275" i="1"/>
  <c r="W275" i="1"/>
  <c r="X275" i="1"/>
  <c r="Y275" i="1"/>
  <c r="S10" i="1"/>
  <c r="T10" i="1"/>
  <c r="U10" i="1"/>
  <c r="V10" i="1"/>
  <c r="W10" i="1"/>
  <c r="X10" i="1"/>
  <c r="Y10" i="1"/>
  <c r="S53" i="1"/>
  <c r="T53" i="1"/>
  <c r="U53" i="1"/>
  <c r="V53" i="1"/>
  <c r="W53" i="1"/>
  <c r="X53" i="1"/>
  <c r="Y53" i="1"/>
  <c r="S154" i="1"/>
  <c r="T154" i="1"/>
  <c r="U154" i="1"/>
  <c r="V154" i="1"/>
  <c r="W154" i="1"/>
  <c r="X154" i="1"/>
  <c r="Y154" i="1"/>
  <c r="S160" i="1"/>
  <c r="T160" i="1"/>
  <c r="U160" i="1"/>
  <c r="V160" i="1"/>
  <c r="W160" i="1"/>
  <c r="X160" i="1"/>
  <c r="Y160" i="1"/>
  <c r="S198" i="1"/>
  <c r="T198" i="1"/>
  <c r="U198" i="1"/>
  <c r="V198" i="1"/>
  <c r="W198" i="1"/>
  <c r="X198" i="1"/>
  <c r="Y198" i="1"/>
  <c r="S214" i="1"/>
  <c r="T214" i="1"/>
  <c r="U214" i="1"/>
  <c r="V214" i="1"/>
  <c r="W214" i="1"/>
  <c r="X214" i="1"/>
  <c r="Y214" i="1"/>
  <c r="S264" i="1"/>
  <c r="T264" i="1"/>
  <c r="U264" i="1"/>
  <c r="V264" i="1"/>
  <c r="W264" i="1"/>
  <c r="X264" i="1"/>
  <c r="Y264" i="1"/>
  <c r="S274" i="1"/>
  <c r="T274" i="1"/>
  <c r="U274" i="1"/>
  <c r="V274" i="1"/>
  <c r="W274" i="1"/>
  <c r="X274" i="1"/>
  <c r="Y274" i="1"/>
  <c r="S308" i="1"/>
  <c r="T308" i="1"/>
  <c r="U308" i="1"/>
  <c r="V308" i="1"/>
  <c r="W308" i="1"/>
  <c r="X308" i="1"/>
  <c r="Y308" i="1"/>
  <c r="S32" i="1"/>
  <c r="T32" i="1"/>
  <c r="U32" i="1"/>
  <c r="V32" i="1"/>
  <c r="W32" i="1"/>
  <c r="X32" i="1"/>
  <c r="Y32" i="1"/>
  <c r="S94" i="1"/>
  <c r="T94" i="1"/>
  <c r="U94" i="1"/>
  <c r="V94" i="1"/>
  <c r="W94" i="1"/>
  <c r="X94" i="1"/>
  <c r="Y94" i="1"/>
  <c r="S108" i="1"/>
  <c r="T108" i="1"/>
  <c r="U108" i="1"/>
  <c r="V108" i="1"/>
  <c r="W108" i="1"/>
  <c r="X108" i="1"/>
  <c r="Y108" i="1"/>
  <c r="S114" i="1"/>
  <c r="T114" i="1"/>
  <c r="U114" i="1"/>
  <c r="V114" i="1"/>
  <c r="W114" i="1"/>
  <c r="X114" i="1"/>
  <c r="Y114" i="1"/>
  <c r="S126" i="1"/>
  <c r="T126" i="1"/>
  <c r="U126" i="1"/>
  <c r="V126" i="1"/>
  <c r="W126" i="1"/>
  <c r="X126" i="1"/>
  <c r="Y126" i="1"/>
  <c r="S185" i="1"/>
  <c r="T185" i="1"/>
  <c r="U185" i="1"/>
  <c r="V185" i="1"/>
  <c r="W185" i="1"/>
  <c r="X185" i="1"/>
  <c r="Y185" i="1"/>
  <c r="S229" i="1"/>
  <c r="T229" i="1"/>
  <c r="U229" i="1"/>
  <c r="V229" i="1"/>
  <c r="W229" i="1"/>
  <c r="X229" i="1"/>
  <c r="Y229" i="1"/>
  <c r="S253" i="1"/>
  <c r="T253" i="1"/>
  <c r="U253" i="1"/>
  <c r="V253" i="1"/>
  <c r="W253" i="1"/>
  <c r="X253" i="1"/>
  <c r="Y253" i="1"/>
  <c r="S314" i="1"/>
  <c r="T314" i="1"/>
  <c r="U314" i="1"/>
  <c r="V314" i="1"/>
  <c r="W314" i="1"/>
  <c r="X314" i="1"/>
  <c r="Y314" i="1"/>
  <c r="S311" i="1"/>
  <c r="T311" i="1"/>
  <c r="U311" i="1"/>
  <c r="V311" i="1"/>
  <c r="W311" i="1"/>
  <c r="X311" i="1"/>
  <c r="Y311" i="1"/>
  <c r="S83" i="1"/>
  <c r="T83" i="1"/>
  <c r="U83" i="1"/>
  <c r="V83" i="1"/>
  <c r="W83" i="1"/>
  <c r="X83" i="1"/>
  <c r="Y83" i="1"/>
  <c r="S164" i="1"/>
  <c r="T164" i="1"/>
  <c r="U164" i="1"/>
  <c r="V164" i="1"/>
  <c r="W164" i="1"/>
  <c r="X164" i="1"/>
  <c r="Y164" i="1"/>
  <c r="S207" i="1"/>
  <c r="T207" i="1"/>
  <c r="U207" i="1"/>
  <c r="V207" i="1"/>
  <c r="W207" i="1"/>
  <c r="X207" i="1"/>
  <c r="Y207" i="1"/>
  <c r="S138" i="1"/>
  <c r="T138" i="1"/>
  <c r="U138" i="1"/>
  <c r="V138" i="1"/>
  <c r="W138" i="1"/>
  <c r="X138" i="1"/>
  <c r="Y138" i="1"/>
  <c r="S178" i="1"/>
  <c r="T178" i="1"/>
  <c r="U178" i="1"/>
  <c r="V178" i="1"/>
  <c r="W178" i="1"/>
  <c r="X178" i="1"/>
  <c r="Y178" i="1"/>
  <c r="S183" i="1"/>
  <c r="T183" i="1"/>
  <c r="U183" i="1"/>
  <c r="V183" i="1"/>
  <c r="W183" i="1"/>
  <c r="X183" i="1"/>
  <c r="Y183" i="1"/>
  <c r="T257" i="1"/>
  <c r="U257" i="1"/>
  <c r="V257" i="1"/>
  <c r="W257" i="1"/>
  <c r="X257" i="1"/>
  <c r="Y257" i="1"/>
  <c r="S282" i="1"/>
  <c r="T282" i="1"/>
  <c r="U282" i="1"/>
  <c r="V282" i="1"/>
  <c r="W282" i="1"/>
  <c r="X282" i="1"/>
  <c r="Y282" i="1"/>
  <c r="S301" i="1"/>
  <c r="T301" i="1"/>
  <c r="U301" i="1"/>
  <c r="V301" i="1"/>
  <c r="W301" i="1"/>
  <c r="X301" i="1"/>
  <c r="Y301" i="1"/>
  <c r="S92" i="1"/>
  <c r="T92" i="1"/>
  <c r="U92" i="1"/>
  <c r="V92" i="1"/>
  <c r="W92" i="1"/>
  <c r="X92" i="1"/>
  <c r="Y92" i="1"/>
  <c r="S221" i="1"/>
  <c r="T221" i="1"/>
  <c r="U221" i="1"/>
  <c r="V221" i="1"/>
  <c r="W221" i="1"/>
  <c r="X221" i="1"/>
  <c r="Y221" i="1"/>
  <c r="S148" i="1"/>
  <c r="T148" i="1"/>
  <c r="U148" i="1"/>
  <c r="V148" i="1"/>
  <c r="W148" i="1"/>
  <c r="X148" i="1"/>
  <c r="Y148" i="1"/>
  <c r="S279" i="1"/>
  <c r="T279" i="1"/>
  <c r="U279" i="1"/>
  <c r="V279" i="1"/>
  <c r="W279" i="1"/>
  <c r="X279" i="1"/>
  <c r="Y279" i="1"/>
  <c r="S16" i="1"/>
  <c r="T16" i="1"/>
  <c r="U16" i="1"/>
  <c r="V16" i="1"/>
  <c r="W16" i="1"/>
  <c r="X16" i="1"/>
  <c r="Y16" i="1"/>
  <c r="S132" i="1"/>
  <c r="T132" i="1"/>
  <c r="U132" i="1"/>
  <c r="V132" i="1"/>
  <c r="W132" i="1"/>
  <c r="X132" i="1"/>
  <c r="Y132" i="1"/>
  <c r="S201" i="1"/>
  <c r="T201" i="1"/>
  <c r="U201" i="1"/>
  <c r="V201" i="1"/>
  <c r="W201" i="1"/>
  <c r="X201" i="1"/>
  <c r="Y201" i="1"/>
  <c r="S213" i="1"/>
  <c r="T213" i="1"/>
  <c r="U213" i="1"/>
  <c r="V213" i="1"/>
  <c r="W213" i="1"/>
  <c r="X213" i="1"/>
  <c r="Y213" i="1"/>
  <c r="S71" i="1"/>
  <c r="T71" i="1"/>
  <c r="U71" i="1"/>
  <c r="V71" i="1"/>
  <c r="W71" i="1"/>
  <c r="X71" i="1"/>
  <c r="Y71" i="1"/>
  <c r="S24" i="1"/>
  <c r="T24" i="1"/>
  <c r="U24" i="1"/>
  <c r="V24" i="1"/>
  <c r="W24" i="1"/>
  <c r="X24" i="1"/>
  <c r="Y24" i="1"/>
  <c r="S188" i="1"/>
  <c r="T188" i="1"/>
  <c r="U188" i="1"/>
  <c r="V188" i="1"/>
  <c r="W188" i="1"/>
  <c r="X188" i="1"/>
  <c r="Y188" i="1"/>
  <c r="S109" i="1"/>
  <c r="T109" i="1"/>
  <c r="U109" i="1"/>
  <c r="V109" i="1"/>
  <c r="W109" i="1"/>
  <c r="X109" i="1"/>
  <c r="Y109" i="1"/>
  <c r="S111" i="1"/>
  <c r="T111" i="1"/>
  <c r="U111" i="1"/>
  <c r="V111" i="1"/>
  <c r="W111" i="1"/>
  <c r="X111" i="1"/>
  <c r="Y111" i="1"/>
  <c r="S69" i="1"/>
  <c r="T69" i="1"/>
  <c r="U69" i="1"/>
  <c r="V69" i="1"/>
  <c r="W69" i="1"/>
  <c r="X69" i="1"/>
  <c r="Y69" i="1"/>
  <c r="S89" i="1"/>
  <c r="T89" i="1"/>
  <c r="U89" i="1"/>
  <c r="V89" i="1"/>
  <c r="W89" i="1"/>
  <c r="X89" i="1"/>
  <c r="Y89" i="1"/>
  <c r="Y120" i="1"/>
  <c r="T120" i="1"/>
  <c r="U120" i="1"/>
  <c r="V120" i="1"/>
  <c r="W120" i="1"/>
  <c r="X120" i="1"/>
  <c r="S120" i="1"/>
  <c r="AA333" i="1"/>
  <c r="AS353" i="1"/>
  <c r="AS354" i="1"/>
  <c r="AS333" i="1"/>
  <c r="BK353" i="1"/>
  <c r="BK354" i="1"/>
  <c r="BK333" i="1"/>
  <c r="CC353" i="1"/>
  <c r="CC354" i="1"/>
  <c r="CC333" i="1"/>
  <c r="CU353" i="1"/>
  <c r="CU354" i="1"/>
  <c r="CU333" i="1"/>
  <c r="DM352" i="1"/>
  <c r="DM353" i="1"/>
  <c r="DM333" i="1"/>
  <c r="EE333" i="1"/>
  <c r="EW333" i="1"/>
  <c r="FK206" i="1" l="1"/>
  <c r="FL206" i="1"/>
  <c r="ED335" i="1"/>
  <c r="ED334" i="1"/>
  <c r="DL334" i="1"/>
  <c r="DL335" i="1"/>
  <c r="BJ335" i="1"/>
  <c r="BJ334" i="1"/>
  <c r="AR335" i="1"/>
  <c r="AR334" i="1"/>
  <c r="CB334" i="1"/>
  <c r="CB335" i="1"/>
  <c r="EV334" i="1"/>
  <c r="EV335" i="1"/>
  <c r="CT335" i="1"/>
  <c r="CT334" i="1"/>
  <c r="Z335" i="1"/>
  <c r="Z334" i="1"/>
  <c r="FL6" i="1"/>
  <c r="IY29" i="1"/>
  <c r="IZ205" i="1"/>
  <c r="IY30" i="1"/>
  <c r="IV249" i="1"/>
  <c r="IX228" i="1"/>
  <c r="IZ80" i="1"/>
  <c r="JA260" i="1"/>
  <c r="IZ322" i="1"/>
  <c r="ID259" i="1"/>
  <c r="IW289" i="1"/>
  <c r="IX150" i="1"/>
  <c r="JA265" i="1"/>
  <c r="IW152" i="1"/>
  <c r="IV151" i="1"/>
  <c r="IZ295" i="1"/>
  <c r="JA171" i="1"/>
  <c r="IZ268" i="1"/>
  <c r="JA281" i="1"/>
  <c r="JA121" i="1"/>
  <c r="IW11" i="1"/>
  <c r="JA91" i="1"/>
  <c r="IF49" i="1"/>
  <c r="IX296" i="1"/>
  <c r="JA7" i="1"/>
  <c r="IV319" i="1"/>
  <c r="JB288" i="1"/>
  <c r="IW284" i="1"/>
  <c r="IX142" i="1"/>
  <c r="IV112" i="1"/>
  <c r="IW37" i="1"/>
  <c r="IX165" i="1"/>
  <c r="IW34" i="1"/>
  <c r="JB312" i="1"/>
  <c r="JA4" i="1"/>
  <c r="IX222" i="1"/>
  <c r="IY191" i="1"/>
  <c r="IX152" i="1"/>
  <c r="IY118" i="1"/>
  <c r="IZ117" i="1"/>
  <c r="IX166" i="1"/>
  <c r="IY320" i="1"/>
  <c r="IZ110" i="1"/>
  <c r="JA89" i="1"/>
  <c r="JB69" i="1"/>
  <c r="IV109" i="1"/>
  <c r="IW188" i="1"/>
  <c r="IY71" i="1"/>
  <c r="IZ213" i="1"/>
  <c r="JA201" i="1"/>
  <c r="JB132" i="1"/>
  <c r="IV279" i="1"/>
  <c r="IX221" i="1"/>
  <c r="IZ301" i="1"/>
  <c r="JA282" i="1"/>
  <c r="JB257" i="1"/>
  <c r="IV178" i="1"/>
  <c r="IX207" i="1"/>
  <c r="JA311" i="1"/>
  <c r="JB314" i="1"/>
  <c r="IV229" i="1"/>
  <c r="IW185" i="1"/>
  <c r="IX126" i="1"/>
  <c r="IZ108" i="1"/>
  <c r="JA94" i="1"/>
  <c r="JB32" i="1"/>
  <c r="IV274" i="1"/>
  <c r="IW264" i="1"/>
  <c r="IZ198" i="1"/>
  <c r="JB154" i="1"/>
  <c r="IV10" i="1"/>
  <c r="IW275" i="1"/>
  <c r="IX230" i="1"/>
  <c r="IZ39" i="1"/>
  <c r="JA36" i="1"/>
  <c r="JB316" i="1"/>
  <c r="IV233" i="1"/>
  <c r="IW232" i="1"/>
  <c r="IX200" i="1"/>
  <c r="IZ291" i="1"/>
  <c r="JA122" i="1"/>
  <c r="JB21" i="1"/>
  <c r="IV190" i="1"/>
  <c r="IW113" i="1"/>
  <c r="IX74" i="1"/>
  <c r="IZ143" i="1"/>
  <c r="JA134" i="1"/>
  <c r="JB323" i="1"/>
  <c r="IV251" i="1"/>
  <c r="IW216" i="1"/>
  <c r="IZ38" i="1"/>
  <c r="JA302" i="1"/>
  <c r="JB252" i="1"/>
  <c r="IW56" i="1"/>
  <c r="IX326" i="1"/>
  <c r="IZ140" i="1"/>
  <c r="JA209" i="1"/>
  <c r="JB107" i="1"/>
  <c r="IV102" i="1"/>
  <c r="IW169" i="1"/>
  <c r="IX168" i="1"/>
  <c r="IZ218" i="1"/>
  <c r="JA155" i="1"/>
  <c r="JB43" i="1"/>
  <c r="IX195" i="1"/>
  <c r="IV75" i="1"/>
  <c r="IW9" i="1"/>
  <c r="IV82" i="1"/>
  <c r="IV94" i="1"/>
  <c r="IX286" i="1"/>
  <c r="IZ90" i="1"/>
  <c r="IW220" i="1"/>
  <c r="JB128" i="1"/>
  <c r="IY217" i="1"/>
  <c r="IV95" i="1"/>
  <c r="IY6" i="1"/>
  <c r="IW305" i="1"/>
  <c r="IV127" i="1"/>
  <c r="IY61" i="1"/>
  <c r="IZ280" i="1"/>
  <c r="JA82" i="1"/>
  <c r="JB195" i="1"/>
  <c r="IZ78" i="1"/>
  <c r="IX236" i="1"/>
  <c r="IX312" i="1"/>
  <c r="IV147" i="1"/>
  <c r="IZ136" i="1"/>
  <c r="JA23" i="1"/>
  <c r="IX158" i="1"/>
  <c r="IZ319" i="1"/>
  <c r="IY294" i="1"/>
  <c r="JB70" i="1"/>
  <c r="IH276" i="1"/>
  <c r="HQ276" i="1"/>
  <c r="FR276" i="1"/>
  <c r="IV78" i="1"/>
  <c r="IZ163" i="1"/>
  <c r="HR70" i="1"/>
  <c r="JN276" i="1"/>
  <c r="GX276" i="1"/>
  <c r="IZ44" i="1"/>
  <c r="IV324" i="1"/>
  <c r="IW295" i="1"/>
  <c r="IY8" i="1"/>
  <c r="IZ238" i="1"/>
  <c r="JA62" i="1"/>
  <c r="JB289" i="1"/>
  <c r="IW181" i="1"/>
  <c r="IX19" i="1"/>
  <c r="IY131" i="1"/>
  <c r="IZ240" i="1"/>
  <c r="JB306" i="1"/>
  <c r="IV179" i="1"/>
  <c r="IY296" i="1"/>
  <c r="JA22" i="1"/>
  <c r="JB267" i="1"/>
  <c r="JR70" i="1"/>
  <c r="JA70" i="1"/>
  <c r="FL70" i="1"/>
  <c r="IX276" i="1"/>
  <c r="IG276" i="1"/>
  <c r="FQ276" i="1"/>
  <c r="FO289" i="1"/>
  <c r="HR179" i="1"/>
  <c r="IV13" i="1"/>
  <c r="GZ134" i="1"/>
  <c r="GD52" i="1"/>
  <c r="GD158" i="1"/>
  <c r="GD234" i="1"/>
  <c r="GC139" i="1"/>
  <c r="IV263" i="1"/>
  <c r="IY120" i="1"/>
  <c r="IY89" i="1"/>
  <c r="IZ69" i="1"/>
  <c r="JA111" i="1"/>
  <c r="JB109" i="1"/>
  <c r="IV24" i="1"/>
  <c r="IW71" i="1"/>
  <c r="IX213" i="1"/>
  <c r="IY201" i="1"/>
  <c r="IZ132" i="1"/>
  <c r="JA16" i="1"/>
  <c r="JB279" i="1"/>
  <c r="IV221" i="1"/>
  <c r="IW92" i="1"/>
  <c r="IX301" i="1"/>
  <c r="IY282" i="1"/>
  <c r="IZ257" i="1"/>
  <c r="JA183" i="1"/>
  <c r="JB178" i="1"/>
  <c r="IW164" i="1"/>
  <c r="IX83" i="1"/>
  <c r="IY311" i="1"/>
  <c r="IZ314" i="1"/>
  <c r="JA253" i="1"/>
  <c r="JB229" i="1"/>
  <c r="IV126" i="1"/>
  <c r="IW114" i="1"/>
  <c r="IX108" i="1"/>
  <c r="IY94" i="1"/>
  <c r="IZ32" i="1"/>
  <c r="JA308" i="1"/>
  <c r="JB274" i="1"/>
  <c r="IV214" i="1"/>
  <c r="IX198" i="1"/>
  <c r="IY160" i="1"/>
  <c r="IZ154" i="1"/>
  <c r="JA53" i="1"/>
  <c r="JB10" i="1"/>
  <c r="IV230" i="1"/>
  <c r="IW224" i="1"/>
  <c r="IX39" i="1"/>
  <c r="IY36" i="1"/>
  <c r="IY291" i="1"/>
  <c r="JB35" i="1"/>
  <c r="JB246" i="1"/>
  <c r="IZ107" i="1"/>
  <c r="JA286" i="1"/>
  <c r="JB102" i="1"/>
  <c r="IV168" i="1"/>
  <c r="IW271" i="1"/>
  <c r="IX218" i="1"/>
  <c r="IY155" i="1"/>
  <c r="IZ43" i="1"/>
  <c r="JA106" i="1"/>
  <c r="JB13" i="1"/>
  <c r="IV248" i="1"/>
  <c r="IW202" i="1"/>
  <c r="IX283" i="1"/>
  <c r="IY67" i="1"/>
  <c r="IZ68" i="1"/>
  <c r="JA42" i="1"/>
  <c r="JB307" i="1"/>
  <c r="IV85" i="1"/>
  <c r="IW5" i="1"/>
  <c r="IY130" i="1"/>
  <c r="IZ220" i="1"/>
  <c r="JB193" i="1"/>
  <c r="IW203" i="1"/>
  <c r="IX196" i="1"/>
  <c r="IY96" i="1"/>
  <c r="JA50" i="1"/>
  <c r="JB317" i="1"/>
  <c r="IW128" i="1"/>
  <c r="IX287" i="1"/>
  <c r="IY263" i="1"/>
  <c r="IZ146" i="1"/>
  <c r="JA137" i="1"/>
  <c r="JB51" i="1"/>
  <c r="ID173" i="1"/>
  <c r="IG171" i="1"/>
  <c r="II240" i="1"/>
  <c r="IF298" i="1"/>
  <c r="IG121" i="1"/>
  <c r="IJ88" i="1"/>
  <c r="IE223" i="1"/>
  <c r="IV71" i="1"/>
  <c r="IW143" i="1"/>
  <c r="IW38" i="1"/>
  <c r="IW218" i="1"/>
  <c r="IV202" i="1"/>
  <c r="IW73" i="1"/>
  <c r="HN70" i="1"/>
  <c r="GW70" i="1"/>
  <c r="GF70" i="1"/>
  <c r="FL276" i="1"/>
  <c r="IX59" i="1"/>
  <c r="IZ270" i="1"/>
  <c r="IW171" i="1"/>
  <c r="IV268" i="1"/>
  <c r="JB104" i="1"/>
  <c r="IV298" i="1"/>
  <c r="IZ88" i="1"/>
  <c r="IY135" i="1"/>
  <c r="ID70" i="1"/>
  <c r="GV70" i="1"/>
  <c r="GE70" i="1"/>
  <c r="FN70" i="1"/>
  <c r="JQ276" i="1"/>
  <c r="GG276" i="1"/>
  <c r="IV261" i="1"/>
  <c r="IW319" i="1"/>
  <c r="JB59" i="1"/>
  <c r="IY228" i="1"/>
  <c r="JA19" i="1"/>
  <c r="JB131" i="1"/>
  <c r="IZ49" i="1"/>
  <c r="IZ298" i="1"/>
  <c r="IY223" i="1"/>
  <c r="JB41" i="1"/>
  <c r="FO276" i="1"/>
  <c r="IV244" i="1"/>
  <c r="IX73" i="1"/>
  <c r="IY330" i="1"/>
  <c r="IZ226" i="1"/>
  <c r="JA194" i="1"/>
  <c r="JB156" i="1"/>
  <c r="IV262" i="1"/>
  <c r="IW247" i="1"/>
  <c r="IX116" i="1"/>
  <c r="IY15" i="1"/>
  <c r="IZ328" i="1"/>
  <c r="JA300" i="1"/>
  <c r="JB255" i="1"/>
  <c r="IV153" i="1"/>
  <c r="IW219" i="1"/>
  <c r="IX3" i="1"/>
  <c r="IY227" i="1"/>
  <c r="IZ14" i="1"/>
  <c r="JB217" i="1"/>
  <c r="IW79" i="1"/>
  <c r="IX97" i="1"/>
  <c r="IZ20" i="1"/>
  <c r="JB242" i="1"/>
  <c r="IV99" i="1"/>
  <c r="IX272" i="1"/>
  <c r="IZ292" i="1"/>
  <c r="JA204" i="1"/>
  <c r="JB6" i="1"/>
  <c r="IV144" i="1"/>
  <c r="IW86" i="1"/>
  <c r="IX28" i="1"/>
  <c r="IY199" i="1"/>
  <c r="IZ305" i="1"/>
  <c r="JA124" i="1"/>
  <c r="JB303" i="1"/>
  <c r="IV278" i="1"/>
  <c r="IW64" i="1"/>
  <c r="JB256" i="1"/>
  <c r="IV237" i="1"/>
  <c r="IY47" i="1"/>
  <c r="IZ250" i="1"/>
  <c r="IY325" i="1"/>
  <c r="JB236" i="1"/>
  <c r="IY84" i="1"/>
  <c r="IY245" i="1"/>
  <c r="IV235" i="1"/>
  <c r="IX313" i="1"/>
  <c r="IY266" i="1"/>
  <c r="IZ241" i="1"/>
  <c r="JA322" i="1"/>
  <c r="IW176" i="1"/>
  <c r="IX175" i="1"/>
  <c r="IY321" i="1"/>
  <c r="IZ147" i="1"/>
  <c r="JB265" i="1"/>
  <c r="IV136" i="1"/>
  <c r="IW23" i="1"/>
  <c r="IZ187" i="1"/>
  <c r="JB158" i="1"/>
  <c r="IV103" i="1"/>
  <c r="IW162" i="1"/>
  <c r="JA58" i="1"/>
  <c r="JB189" i="1"/>
  <c r="IW269" i="1"/>
  <c r="JB63" i="1"/>
  <c r="IV184" i="1"/>
  <c r="IW151" i="1"/>
  <c r="IX87" i="1"/>
  <c r="IZ293" i="1"/>
  <c r="IW173" i="1"/>
  <c r="JB238" i="1"/>
  <c r="IW329" i="1"/>
  <c r="JB139" i="1"/>
  <c r="JB76" i="1"/>
  <c r="IX70" i="1"/>
  <c r="IG70" i="1"/>
  <c r="HP70" i="1"/>
  <c r="GY70" i="1"/>
  <c r="FP70" i="1"/>
  <c r="JS276" i="1"/>
  <c r="HL276" i="1"/>
  <c r="GV276" i="1"/>
  <c r="GE276" i="1"/>
  <c r="FQ172" i="1"/>
  <c r="FQ259" i="1"/>
  <c r="IE45" i="1"/>
  <c r="IH249" i="1"/>
  <c r="IJ320" i="1"/>
  <c r="IJ139" i="1"/>
  <c r="IE150" i="1"/>
  <c r="IJ76" i="1"/>
  <c r="JB125" i="1"/>
  <c r="IY110" i="1"/>
  <c r="IZ197" i="1"/>
  <c r="IE163" i="1"/>
  <c r="FO70" i="1"/>
  <c r="GX69" i="1"/>
  <c r="GT244" i="1"/>
  <c r="GU157" i="1"/>
  <c r="GX226" i="1"/>
  <c r="GZ156" i="1"/>
  <c r="GT262" i="1"/>
  <c r="GX328" i="1"/>
  <c r="GY300" i="1"/>
  <c r="GZ255" i="1"/>
  <c r="GT153" i="1"/>
  <c r="GU219" i="1"/>
  <c r="GV3" i="1"/>
  <c r="GX14" i="1"/>
  <c r="GY260" i="1"/>
  <c r="GZ217" i="1"/>
  <c r="GT54" i="1"/>
  <c r="GU79" i="1"/>
  <c r="GX20" i="1"/>
  <c r="GY304" i="1"/>
  <c r="GZ242" i="1"/>
  <c r="GU290" i="1"/>
  <c r="GY204" i="1"/>
  <c r="GU86" i="1"/>
  <c r="GW199" i="1"/>
  <c r="GY124" i="1"/>
  <c r="GT278" i="1"/>
  <c r="GV299" i="1"/>
  <c r="GX55" i="1"/>
  <c r="GZ61" i="1"/>
  <c r="GU66" i="1"/>
  <c r="GW26" i="1"/>
  <c r="GY145" i="1"/>
  <c r="GU9" i="1"/>
  <c r="GU165" i="1"/>
  <c r="GY265" i="1"/>
  <c r="GW187" i="1"/>
  <c r="GY158" i="1"/>
  <c r="GW117" i="1"/>
  <c r="GY189" i="1"/>
  <c r="GT269" i="1"/>
  <c r="GT151" i="1"/>
  <c r="GW293" i="1"/>
  <c r="GD213" i="1"/>
  <c r="GD138" i="1"/>
  <c r="GD253" i="1"/>
  <c r="GD275" i="1"/>
  <c r="GD35" i="1"/>
  <c r="GD190" i="1"/>
  <c r="GD74" i="1"/>
  <c r="GD215" i="1"/>
  <c r="GD246" i="1"/>
  <c r="GD297" i="1"/>
  <c r="GD140" i="1"/>
  <c r="GD209" i="1"/>
  <c r="GD286" i="1"/>
  <c r="GD102" i="1"/>
  <c r="GD169" i="1"/>
  <c r="GD168" i="1"/>
  <c r="GD218" i="1"/>
  <c r="GD13" i="1"/>
  <c r="GD283" i="1"/>
  <c r="GD67" i="1"/>
  <c r="GD42" i="1"/>
  <c r="GD307" i="1"/>
  <c r="GD90" i="1"/>
  <c r="IV89" i="1"/>
  <c r="IW69" i="1"/>
  <c r="IX111" i="1"/>
  <c r="IY109" i="1"/>
  <c r="IZ188" i="1"/>
  <c r="JA24" i="1"/>
  <c r="JB71" i="1"/>
  <c r="IV201" i="1"/>
  <c r="IW132" i="1"/>
  <c r="IX16" i="1"/>
  <c r="IY279" i="1"/>
  <c r="IZ148" i="1"/>
  <c r="JA221" i="1"/>
  <c r="JB92" i="1"/>
  <c r="IV282" i="1"/>
  <c r="IW257" i="1"/>
  <c r="IX183" i="1"/>
  <c r="IY178" i="1"/>
  <c r="IZ138" i="1"/>
  <c r="JA207" i="1"/>
  <c r="JB164" i="1"/>
  <c r="IV311" i="1"/>
  <c r="IW314" i="1"/>
  <c r="IX253" i="1"/>
  <c r="IY229" i="1"/>
  <c r="IZ185" i="1"/>
  <c r="JA126" i="1"/>
  <c r="JB114" i="1"/>
  <c r="IW32" i="1"/>
  <c r="IX308" i="1"/>
  <c r="IY274" i="1"/>
  <c r="IZ264" i="1"/>
  <c r="JA214" i="1"/>
  <c r="IV160" i="1"/>
  <c r="IW154" i="1"/>
  <c r="IX53" i="1"/>
  <c r="IY10" i="1"/>
  <c r="IZ275" i="1"/>
  <c r="JA230" i="1"/>
  <c r="JB224" i="1"/>
  <c r="IV36" i="1"/>
  <c r="IW316" i="1"/>
  <c r="IX310" i="1"/>
  <c r="IY233" i="1"/>
  <c r="IZ232" i="1"/>
  <c r="JA200" i="1"/>
  <c r="JB211" i="1"/>
  <c r="IV122" i="1"/>
  <c r="IW21" i="1"/>
  <c r="IX35" i="1"/>
  <c r="IY190" i="1"/>
  <c r="IZ113" i="1"/>
  <c r="JA74" i="1"/>
  <c r="JB27" i="1"/>
  <c r="IV134" i="1"/>
  <c r="IW323" i="1"/>
  <c r="IX231" i="1"/>
  <c r="IY251" i="1"/>
  <c r="IZ216" i="1"/>
  <c r="JA215" i="1"/>
  <c r="JB65" i="1"/>
  <c r="IV302" i="1"/>
  <c r="IW252" i="1"/>
  <c r="IX246" i="1"/>
  <c r="IY180" i="1"/>
  <c r="IZ56" i="1"/>
  <c r="JA326" i="1"/>
  <c r="JB297" i="1"/>
  <c r="IV209" i="1"/>
  <c r="IZ169" i="1"/>
  <c r="IW43" i="1"/>
  <c r="JB202" i="1"/>
  <c r="IV67" i="1"/>
  <c r="IW68" i="1"/>
  <c r="GD85" i="1"/>
  <c r="GD243" i="1"/>
  <c r="GD206" i="1"/>
  <c r="GD177" i="1"/>
  <c r="GD129" i="1"/>
  <c r="GD203" i="1"/>
  <c r="GD50" i="1"/>
  <c r="GD317" i="1"/>
  <c r="GD186" i="1"/>
  <c r="GD258" i="1"/>
  <c r="GD128" i="1"/>
  <c r="GD287" i="1"/>
  <c r="GD263" i="1"/>
  <c r="GD146" i="1"/>
  <c r="GD137" i="1"/>
  <c r="GD225" i="1"/>
  <c r="GD157" i="1"/>
  <c r="GD73" i="1"/>
  <c r="GD330" i="1"/>
  <c r="GD226" i="1"/>
  <c r="GD194" i="1"/>
  <c r="GD156" i="1"/>
  <c r="GD81" i="1"/>
  <c r="GD116" i="1"/>
  <c r="GD328" i="1"/>
  <c r="GD300" i="1"/>
  <c r="GD255" i="1"/>
  <c r="GD167" i="1"/>
  <c r="GD219" i="1"/>
  <c r="GD227" i="1"/>
  <c r="GD14" i="1"/>
  <c r="GD260" i="1"/>
  <c r="GD217" i="1"/>
  <c r="GD54" i="1"/>
  <c r="GD97" i="1"/>
  <c r="GD95" i="1"/>
  <c r="GD304" i="1"/>
  <c r="GD242" i="1"/>
  <c r="GD174" i="1"/>
  <c r="GD99" i="1"/>
  <c r="GD290" i="1"/>
  <c r="GD272" i="1"/>
  <c r="GD292" i="1"/>
  <c r="GD204" i="1"/>
  <c r="GD6" i="1"/>
  <c r="GD144" i="1"/>
  <c r="GD28" i="1"/>
  <c r="GD305" i="1"/>
  <c r="GD124" i="1"/>
  <c r="GD285" i="1"/>
  <c r="GD278" i="1"/>
  <c r="GD299" i="1"/>
  <c r="GD127" i="1"/>
  <c r="GD55" i="1"/>
  <c r="GD61" i="1"/>
  <c r="GD100" i="1"/>
  <c r="GD66" i="1"/>
  <c r="GD31" i="1"/>
  <c r="GD26" i="1"/>
  <c r="GD273" i="1"/>
  <c r="GD145" i="1"/>
  <c r="GD57" i="1"/>
  <c r="GD12" i="1"/>
  <c r="GD192" i="1"/>
  <c r="GD17" i="1"/>
  <c r="GD315" i="1"/>
  <c r="GD256" i="1"/>
  <c r="GD237" i="1"/>
  <c r="GD182" i="1"/>
  <c r="GD141" i="1"/>
  <c r="GD48" i="1"/>
  <c r="GD47" i="1"/>
  <c r="GD18" i="1"/>
  <c r="GD318" i="1"/>
  <c r="GD149" i="1"/>
  <c r="GD82" i="1"/>
  <c r="GD195" i="1"/>
  <c r="GD170" i="1"/>
  <c r="GD33" i="1"/>
  <c r="GD159" i="1"/>
  <c r="GD261" i="1"/>
  <c r="GD284" i="1"/>
  <c r="JP70" i="1"/>
  <c r="IY70" i="1"/>
  <c r="IH70" i="1"/>
  <c r="HQ70" i="1"/>
  <c r="HN276" i="1"/>
  <c r="GW276" i="1"/>
  <c r="JB159" i="1"/>
  <c r="JA45" i="1"/>
  <c r="FP115" i="1"/>
  <c r="IF187" i="1"/>
  <c r="IH158" i="1"/>
  <c r="JA270" i="1"/>
  <c r="JB234" i="1"/>
  <c r="IV2" i="1"/>
  <c r="IY77" i="1"/>
  <c r="IZ105" i="1"/>
  <c r="JA172" i="1"/>
  <c r="JB25" i="1"/>
  <c r="IV115" i="1"/>
  <c r="IW298" i="1"/>
  <c r="IX121" i="1"/>
  <c r="IY98" i="1"/>
  <c r="IZ76" i="1"/>
  <c r="JA88" i="1"/>
  <c r="IW120" i="1"/>
  <c r="IW89" i="1"/>
  <c r="IX69" i="1"/>
  <c r="IZ109" i="1"/>
  <c r="JB24" i="1"/>
  <c r="IX132" i="1"/>
  <c r="IY16" i="1"/>
  <c r="JB221" i="1"/>
  <c r="IW282" i="1"/>
  <c r="IZ178" i="1"/>
  <c r="JA138" i="1"/>
  <c r="JB207" i="1"/>
  <c r="IY253" i="1"/>
  <c r="JB126" i="1"/>
  <c r="JB214" i="1"/>
  <c r="IV198" i="1"/>
  <c r="JB230" i="1"/>
  <c r="IX316" i="1"/>
  <c r="IZ233" i="1"/>
  <c r="JB200" i="1"/>
  <c r="IX21" i="1"/>
  <c r="JA113" i="1"/>
  <c r="JB74" i="1"/>
  <c r="IZ251" i="1"/>
  <c r="JB215" i="1"/>
  <c r="JB326" i="1"/>
  <c r="IY286" i="1"/>
  <c r="JB168" i="1"/>
  <c r="JB248" i="1"/>
  <c r="IV192" i="1"/>
  <c r="IW17" i="1"/>
  <c r="IG77" i="1"/>
  <c r="GY59" i="1"/>
  <c r="GZ238" i="1"/>
  <c r="GT289" i="1"/>
  <c r="GZ240" i="1"/>
  <c r="GT306" i="1"/>
  <c r="GU329" i="1"/>
  <c r="GV179" i="1"/>
  <c r="GT267" i="1"/>
  <c r="GU150" i="1"/>
  <c r="GX281" i="1"/>
  <c r="GY77" i="1"/>
  <c r="GY98" i="1"/>
  <c r="GT11" i="1"/>
  <c r="GU327" i="1"/>
  <c r="GX91" i="1"/>
  <c r="GY41" i="1"/>
  <c r="GZ135" i="1"/>
  <c r="IZ325" i="1"/>
  <c r="JA197" i="1"/>
  <c r="IZ245" i="1"/>
  <c r="JA246" i="1"/>
  <c r="IZ47" i="1"/>
  <c r="JQ70" i="1"/>
  <c r="IZ70" i="1"/>
  <c r="II70" i="1"/>
  <c r="GZ70" i="1"/>
  <c r="GI70" i="1"/>
  <c r="IV276" i="1"/>
  <c r="IF276" i="1"/>
  <c r="HO276" i="1"/>
  <c r="GF276" i="1"/>
  <c r="IZ17" i="1"/>
  <c r="IW182" i="1"/>
  <c r="IX141" i="1"/>
  <c r="IY48" i="1"/>
  <c r="JA46" i="1"/>
  <c r="JB18" i="1"/>
  <c r="IV149" i="1"/>
  <c r="IW82" i="1"/>
  <c r="IY170" i="1"/>
  <c r="IZ33" i="1"/>
  <c r="JA250" i="1"/>
  <c r="GH70" i="1"/>
  <c r="FQ70" i="1"/>
  <c r="ID276" i="1"/>
  <c r="FN276" i="1"/>
  <c r="JB11" i="1"/>
  <c r="IV223" i="1"/>
  <c r="IX91" i="1"/>
  <c r="IY41" i="1"/>
  <c r="IZ135" i="1"/>
  <c r="JA212" i="1"/>
  <c r="JB277" i="1"/>
  <c r="IV163" i="1"/>
  <c r="IW205" i="1"/>
  <c r="JQ72" i="1"/>
  <c r="IZ72" i="1"/>
  <c r="II72" i="1"/>
  <c r="GZ72" i="1"/>
  <c r="GI72" i="1"/>
  <c r="IF70" i="1"/>
  <c r="HO70" i="1"/>
  <c r="GX70" i="1"/>
  <c r="GG70" i="1"/>
  <c r="JR276" i="1"/>
  <c r="JA276" i="1"/>
  <c r="GT276" i="1"/>
  <c r="GD276" i="1"/>
  <c r="FM276" i="1"/>
  <c r="JB85" i="1"/>
  <c r="JA177" i="1"/>
  <c r="JB129" i="1"/>
  <c r="JB258" i="1"/>
  <c r="IW263" i="1"/>
  <c r="JA225" i="1"/>
  <c r="JB244" i="1"/>
  <c r="JB262" i="1"/>
  <c r="IV116" i="1"/>
  <c r="IZ255" i="1"/>
  <c r="JB153" i="1"/>
  <c r="IW227" i="1"/>
  <c r="JB54" i="1"/>
  <c r="JB99" i="1"/>
  <c r="JB144" i="1"/>
  <c r="IW199" i="1"/>
  <c r="JA285" i="1"/>
  <c r="JB278" i="1"/>
  <c r="JB75" i="1"/>
  <c r="IW26" i="1"/>
  <c r="JA280" i="1"/>
  <c r="JB12" i="1"/>
  <c r="IX315" i="1"/>
  <c r="IY288" i="1"/>
  <c r="IZ256" i="1"/>
  <c r="JA237" i="1"/>
  <c r="JB182" i="1"/>
  <c r="IV48" i="1"/>
  <c r="IW47" i="1"/>
  <c r="IX46" i="1"/>
  <c r="IZ318" i="1"/>
  <c r="JB82" i="1"/>
  <c r="IW33" i="1"/>
  <c r="IX250" i="1"/>
  <c r="IY159" i="1"/>
  <c r="IZ261" i="1"/>
  <c r="JA78" i="1"/>
  <c r="JB284" i="1"/>
  <c r="IV30" i="1"/>
  <c r="IW325" i="1"/>
  <c r="IX45" i="1"/>
  <c r="IY236" i="1"/>
  <c r="IZ161" i="1"/>
  <c r="JB37" i="1"/>
  <c r="IV84" i="1"/>
  <c r="IW245" i="1"/>
  <c r="JA235" i="1"/>
  <c r="JB34" i="1"/>
  <c r="IW241" i="1"/>
  <c r="IX322" i="1"/>
  <c r="IY312" i="1"/>
  <c r="JA249" i="1"/>
  <c r="JB176" i="1"/>
  <c r="IV321" i="1"/>
  <c r="IW147" i="1"/>
  <c r="IX4" i="1"/>
  <c r="IZ40" i="1"/>
  <c r="JA136" i="1"/>
  <c r="JB23" i="1"/>
  <c r="IW187" i="1"/>
  <c r="IX7" i="1"/>
  <c r="IY158" i="1"/>
  <c r="JA103" i="1"/>
  <c r="JB162" i="1"/>
  <c r="IV118" i="1"/>
  <c r="IW117" i="1"/>
  <c r="IX58" i="1"/>
  <c r="IY189" i="1"/>
  <c r="IZ125" i="1"/>
  <c r="JA319" i="1"/>
  <c r="JB269" i="1"/>
  <c r="IV166" i="1"/>
  <c r="IV320" i="1"/>
  <c r="IW110" i="1"/>
  <c r="IX197" i="1"/>
  <c r="IZ294" i="1"/>
  <c r="JB151" i="1"/>
  <c r="IW293" i="1"/>
  <c r="JT70" i="1"/>
  <c r="IZ276" i="1"/>
  <c r="II276" i="1"/>
  <c r="JB5" i="1"/>
  <c r="JA129" i="1"/>
  <c r="IV96" i="1"/>
  <c r="IY317" i="1"/>
  <c r="JA258" i="1"/>
  <c r="IX137" i="1"/>
  <c r="IZ225" i="1"/>
  <c r="IW226" i="1"/>
  <c r="IY156" i="1"/>
  <c r="JB247" i="1"/>
  <c r="IW328" i="1"/>
  <c r="IZ167" i="1"/>
  <c r="JA153" i="1"/>
  <c r="JB219" i="1"/>
  <c r="IW14" i="1"/>
  <c r="IZ60" i="1"/>
  <c r="IW20" i="1"/>
  <c r="IY242" i="1"/>
  <c r="IZ174" i="1"/>
  <c r="JB290" i="1"/>
  <c r="IX204" i="1"/>
  <c r="JA144" i="1"/>
  <c r="IX124" i="1"/>
  <c r="IY303" i="1"/>
  <c r="IZ285" i="1"/>
  <c r="JB64" i="1"/>
  <c r="IW55" i="1"/>
  <c r="JA75" i="1"/>
  <c r="JB66" i="1"/>
  <c r="IV26" i="1"/>
  <c r="IX145" i="1"/>
  <c r="JA12" i="1"/>
  <c r="IW315" i="1"/>
  <c r="IX288" i="1"/>
  <c r="IZ237" i="1"/>
  <c r="JA182" i="1"/>
  <c r="IV47" i="1"/>
  <c r="IW46" i="1"/>
  <c r="IY318" i="1"/>
  <c r="IZ149" i="1"/>
  <c r="IW250" i="1"/>
  <c r="IV325" i="1"/>
  <c r="IY161" i="1"/>
  <c r="JA37" i="1"/>
  <c r="JB165" i="1"/>
  <c r="JA34" i="1"/>
  <c r="JB313" i="1"/>
  <c r="JA176" i="1"/>
  <c r="JB175" i="1"/>
  <c r="IX265" i="1"/>
  <c r="IY40" i="1"/>
  <c r="IV187" i="1"/>
  <c r="JS70" i="1"/>
  <c r="IJ70" i="1"/>
  <c r="GD70" i="1"/>
  <c r="FM70" i="1"/>
  <c r="JP276" i="1"/>
  <c r="IY276" i="1"/>
  <c r="HP276" i="1"/>
  <c r="GY276" i="1"/>
  <c r="GI276" i="1"/>
  <c r="IW276" i="1"/>
  <c r="GU276" i="1"/>
  <c r="JT276" i="1"/>
  <c r="JB276" i="1"/>
  <c r="IJ276" i="1"/>
  <c r="HR276" i="1"/>
  <c r="GZ276" i="1"/>
  <c r="GH276" i="1"/>
  <c r="FP276" i="1"/>
  <c r="IE276" i="1"/>
  <c r="JO276" i="1"/>
  <c r="HM276" i="1"/>
  <c r="GC276" i="1"/>
  <c r="GT70" i="1"/>
  <c r="IV70" i="1"/>
  <c r="JN70" i="1"/>
  <c r="HL70" i="1"/>
  <c r="JO70" i="1"/>
  <c r="IW70" i="1"/>
  <c r="IE70" i="1"/>
  <c r="HM70" i="1"/>
  <c r="GU70" i="1"/>
  <c r="GC70" i="1"/>
  <c r="FO141" i="1"/>
  <c r="FO166" i="1"/>
  <c r="FO179" i="1"/>
  <c r="FO133" i="1"/>
  <c r="FO2" i="1"/>
  <c r="FO327" i="1"/>
  <c r="HR97" i="1"/>
  <c r="HN303" i="1"/>
  <c r="HO285" i="1"/>
  <c r="HN61" i="1"/>
  <c r="IH77" i="1"/>
  <c r="FR70" i="1"/>
  <c r="GF235" i="1"/>
  <c r="GF173" i="1"/>
  <c r="GF11" i="1"/>
  <c r="JA162" i="1"/>
  <c r="JB152" i="1"/>
  <c r="IV117" i="1"/>
  <c r="IW58" i="1"/>
  <c r="IX189" i="1"/>
  <c r="IY125" i="1"/>
  <c r="JA269" i="1"/>
  <c r="JB166" i="1"/>
  <c r="IV110" i="1"/>
  <c r="IW197" i="1"/>
  <c r="IX63" i="1"/>
  <c r="IZ184" i="1"/>
  <c r="JA151" i="1"/>
  <c r="IV293" i="1"/>
  <c r="IY44" i="1"/>
  <c r="JA234" i="1"/>
  <c r="IV295" i="1"/>
  <c r="IX8" i="1"/>
  <c r="IY238" i="1"/>
  <c r="JB101" i="1"/>
  <c r="IW19" i="1"/>
  <c r="IX131" i="1"/>
  <c r="JA306" i="1"/>
  <c r="JB329" i="1"/>
  <c r="IW133" i="1"/>
  <c r="IY139" i="1"/>
  <c r="IZ22" i="1"/>
  <c r="JA267" i="1"/>
  <c r="IV49" i="1"/>
  <c r="IW281" i="1"/>
  <c r="IX77" i="1"/>
  <c r="IY105" i="1"/>
  <c r="IZ172" i="1"/>
  <c r="JA25" i="1"/>
  <c r="IW121" i="1"/>
  <c r="IX98" i="1"/>
  <c r="IY76" i="1"/>
  <c r="JA11" i="1"/>
  <c r="JB327" i="1"/>
  <c r="IV93" i="1"/>
  <c r="IW91" i="1"/>
  <c r="IX41" i="1"/>
  <c r="IZ212" i="1"/>
  <c r="JA277" i="1"/>
  <c r="JB259" i="1"/>
  <c r="IV205" i="1"/>
  <c r="ID285" i="1"/>
  <c r="IE278" i="1"/>
  <c r="IF64" i="1"/>
  <c r="IG299" i="1"/>
  <c r="IH127" i="1"/>
  <c r="II55" i="1"/>
  <c r="IJ119" i="1"/>
  <c r="ID100" i="1"/>
  <c r="IE75" i="1"/>
  <c r="IF66" i="1"/>
  <c r="IG31" i="1"/>
  <c r="IH26" i="1"/>
  <c r="II273" i="1"/>
  <c r="IJ145" i="1"/>
  <c r="ID280" i="1"/>
  <c r="IE12" i="1"/>
  <c r="IF9" i="1"/>
  <c r="JA192" i="1"/>
  <c r="JB17" i="1"/>
  <c r="IV288" i="1"/>
  <c r="IW256" i="1"/>
  <c r="IZ141" i="1"/>
  <c r="JA48" i="1"/>
  <c r="JB47" i="1"/>
  <c r="IV18" i="1"/>
  <c r="IW318" i="1"/>
  <c r="IZ195" i="1"/>
  <c r="JA170" i="1"/>
  <c r="JB33" i="1"/>
  <c r="IV159" i="1"/>
  <c r="FQ110" i="1"/>
  <c r="IH288" i="1"/>
  <c r="IG110" i="1"/>
  <c r="FP325" i="1"/>
  <c r="FP175" i="1"/>
  <c r="FP23" i="1"/>
  <c r="FP123" i="1"/>
  <c r="FP181" i="1"/>
  <c r="FP306" i="1"/>
  <c r="FP139" i="1"/>
  <c r="FP76" i="1"/>
  <c r="FP11" i="1"/>
  <c r="FP163" i="1"/>
  <c r="IF261" i="1"/>
  <c r="IJ191" i="1"/>
  <c r="IF44" i="1"/>
  <c r="IJ179" i="1"/>
  <c r="IF139" i="1"/>
  <c r="IJ2" i="1"/>
  <c r="IF105" i="1"/>
  <c r="IJ115" i="1"/>
  <c r="IF76" i="1"/>
  <c r="IJ223" i="1"/>
  <c r="IF135" i="1"/>
  <c r="IJ163" i="1"/>
  <c r="IH298" i="1"/>
  <c r="GE60" i="1"/>
  <c r="IJ237" i="1"/>
  <c r="IE170" i="1"/>
  <c r="ID142" i="1"/>
  <c r="IF325" i="1"/>
  <c r="IH236" i="1"/>
  <c r="IE84" i="1"/>
  <c r="II52" i="1"/>
  <c r="IJ235" i="1"/>
  <c r="II309" i="1"/>
  <c r="IE321" i="1"/>
  <c r="IH265" i="1"/>
  <c r="ID222" i="1"/>
  <c r="IE191" i="1"/>
  <c r="IG7" i="1"/>
  <c r="II123" i="1"/>
  <c r="II125" i="1"/>
  <c r="IX299" i="1"/>
  <c r="IY127" i="1"/>
  <c r="IZ55" i="1"/>
  <c r="JA119" i="1"/>
  <c r="JB61" i="1"/>
  <c r="IW66" i="1"/>
  <c r="IX31" i="1"/>
  <c r="IY26" i="1"/>
  <c r="IZ273" i="1"/>
  <c r="FQ104" i="1"/>
  <c r="FQ98" i="1"/>
  <c r="FQ76" i="1"/>
  <c r="FQ11" i="1"/>
  <c r="FQ93" i="1"/>
  <c r="FQ91" i="1"/>
  <c r="FQ135" i="1"/>
  <c r="FQ212" i="1"/>
  <c r="FQ163" i="1"/>
  <c r="GC250" i="1"/>
  <c r="GC313" i="1"/>
  <c r="GW305" i="1"/>
  <c r="IH60" i="1"/>
  <c r="II278" i="1"/>
  <c r="IG240" i="1"/>
  <c r="IF296" i="1"/>
  <c r="IJ150" i="1"/>
  <c r="IF98" i="1"/>
  <c r="IG135" i="1"/>
  <c r="IW268" i="1"/>
  <c r="FP48" i="1"/>
  <c r="FP34" i="1"/>
  <c r="FP322" i="1"/>
  <c r="FP187" i="1"/>
  <c r="FP269" i="1"/>
  <c r="FP184" i="1"/>
  <c r="FP87" i="1"/>
  <c r="FP324" i="1"/>
  <c r="FP289" i="1"/>
  <c r="FP101" i="1"/>
  <c r="FP281" i="1"/>
  <c r="FN65" i="1"/>
  <c r="FN175" i="1"/>
  <c r="FN103" i="1"/>
  <c r="FN58" i="1"/>
  <c r="FN234" i="1"/>
  <c r="FN171" i="1"/>
  <c r="FN238" i="1"/>
  <c r="FN181" i="1"/>
  <c r="FN19" i="1"/>
  <c r="FN131" i="1"/>
  <c r="FN329" i="1"/>
  <c r="FN268" i="1"/>
  <c r="FN22" i="1"/>
  <c r="FN77" i="1"/>
  <c r="FN298" i="1"/>
  <c r="FN93" i="1"/>
  <c r="FN41" i="1"/>
  <c r="FN205" i="1"/>
  <c r="FQ50" i="1"/>
  <c r="FQ244" i="1"/>
  <c r="FQ226" i="1"/>
  <c r="FQ255" i="1"/>
  <c r="FQ167" i="1"/>
  <c r="FQ14" i="1"/>
  <c r="FQ204" i="1"/>
  <c r="FQ285" i="1"/>
  <c r="FQ127" i="1"/>
  <c r="FQ26" i="1"/>
  <c r="FQ273" i="1"/>
  <c r="FQ192" i="1"/>
  <c r="FQ18" i="1"/>
  <c r="FQ78" i="1"/>
  <c r="FQ161" i="1"/>
  <c r="FQ245" i="1"/>
  <c r="FQ117" i="1"/>
  <c r="FQ294" i="1"/>
  <c r="FQ151" i="1"/>
  <c r="FQ293" i="1"/>
  <c r="FQ44" i="1"/>
  <c r="FQ270" i="1"/>
  <c r="FQ324" i="1"/>
  <c r="FQ171" i="1"/>
  <c r="FQ238" i="1"/>
  <c r="FQ62" i="1"/>
  <c r="FQ101" i="1"/>
  <c r="FQ131" i="1"/>
  <c r="FQ240" i="1"/>
  <c r="FQ306" i="1"/>
  <c r="FQ133" i="1"/>
  <c r="FQ296" i="1"/>
  <c r="FQ22" i="1"/>
  <c r="FQ267" i="1"/>
  <c r="FQ2" i="1"/>
  <c r="FQ49" i="1"/>
  <c r="FQ281" i="1"/>
  <c r="GY325" i="1"/>
  <c r="GV289" i="1"/>
  <c r="GX179" i="1"/>
  <c r="GD142" i="1"/>
  <c r="GD30" i="1"/>
  <c r="GD325" i="1"/>
  <c r="GD45" i="1"/>
  <c r="GD236" i="1"/>
  <c r="GD161" i="1"/>
  <c r="GD112" i="1"/>
  <c r="GD37" i="1"/>
  <c r="GD165" i="1"/>
  <c r="GD84" i="1"/>
  <c r="GD245" i="1"/>
  <c r="GD235" i="1"/>
  <c r="GD266" i="1"/>
  <c r="GD241" i="1"/>
  <c r="GD322" i="1"/>
  <c r="GD312" i="1"/>
  <c r="GD309" i="1"/>
  <c r="GD176" i="1"/>
  <c r="GD175" i="1"/>
  <c r="GD321" i="1"/>
  <c r="GD147" i="1"/>
  <c r="GD4" i="1"/>
  <c r="GD265" i="1"/>
  <c r="GD40" i="1"/>
  <c r="GD136" i="1"/>
  <c r="GD222" i="1"/>
  <c r="GD191" i="1"/>
  <c r="GD187" i="1"/>
  <c r="GD7" i="1"/>
  <c r="GD123" i="1"/>
  <c r="GD162" i="1"/>
  <c r="GD118" i="1"/>
  <c r="GD117" i="1"/>
  <c r="GD58" i="1"/>
  <c r="GD125" i="1"/>
  <c r="GD319" i="1"/>
  <c r="GD269" i="1"/>
  <c r="GD166" i="1"/>
  <c r="GD320" i="1"/>
  <c r="GD110" i="1"/>
  <c r="GD63" i="1"/>
  <c r="GD294" i="1"/>
  <c r="GD184" i="1"/>
  <c r="GD151" i="1"/>
  <c r="GD87" i="1"/>
  <c r="GD29" i="1"/>
  <c r="GD44" i="1"/>
  <c r="GD270" i="1"/>
  <c r="GD173" i="1"/>
  <c r="GD324" i="1"/>
  <c r="GD295" i="1"/>
  <c r="GD171" i="1"/>
  <c r="GD8" i="1"/>
  <c r="GD238" i="1"/>
  <c r="GD62" i="1"/>
  <c r="GD289" i="1"/>
  <c r="GD101" i="1"/>
  <c r="GD228" i="1"/>
  <c r="GD181" i="1"/>
  <c r="GD131" i="1"/>
  <c r="GD240" i="1"/>
  <c r="GD306" i="1"/>
  <c r="GD329" i="1"/>
  <c r="GD179" i="1"/>
  <c r="GD268" i="1"/>
  <c r="GD133" i="1"/>
  <c r="GD296" i="1"/>
  <c r="GD139" i="1"/>
  <c r="GD22" i="1"/>
  <c r="GD267" i="1"/>
  <c r="GD150" i="1"/>
  <c r="GD2" i="1"/>
  <c r="GD49" i="1"/>
  <c r="GD77" i="1"/>
  <c r="GD172" i="1"/>
  <c r="GD25" i="1"/>
  <c r="GD104" i="1"/>
  <c r="GD115" i="1"/>
  <c r="GD298" i="1"/>
  <c r="GD121" i="1"/>
  <c r="GD98" i="1"/>
  <c r="GD76" i="1"/>
  <c r="HN57" i="1"/>
  <c r="HQ9" i="1"/>
  <c r="HQ289" i="1"/>
  <c r="HO240" i="1"/>
  <c r="HN77" i="1"/>
  <c r="HM91" i="1"/>
  <c r="GD88" i="1"/>
  <c r="GD11" i="1"/>
  <c r="GD327" i="1"/>
  <c r="GD223" i="1"/>
  <c r="GD93" i="1"/>
  <c r="GD91" i="1"/>
  <c r="GD41" i="1"/>
  <c r="GD135" i="1"/>
  <c r="GD212" i="1"/>
  <c r="GD259" i="1"/>
  <c r="GD205" i="1"/>
  <c r="HM124" i="1"/>
  <c r="HO100" i="1"/>
  <c r="IH120" i="1"/>
  <c r="IH89" i="1"/>
  <c r="II69" i="1"/>
  <c r="IJ111" i="1"/>
  <c r="ID188" i="1"/>
  <c r="IE24" i="1"/>
  <c r="IF71" i="1"/>
  <c r="IG213" i="1"/>
  <c r="IH201" i="1"/>
  <c r="II132" i="1"/>
  <c r="IJ16" i="1"/>
  <c r="ID148" i="1"/>
  <c r="IE221" i="1"/>
  <c r="IF92" i="1"/>
  <c r="IG301" i="1"/>
  <c r="IH282" i="1"/>
  <c r="II257" i="1"/>
  <c r="IJ183" i="1"/>
  <c r="ID138" i="1"/>
  <c r="IE207" i="1"/>
  <c r="IF164" i="1"/>
  <c r="IG83" i="1"/>
  <c r="IH311" i="1"/>
  <c r="II314" i="1"/>
  <c r="IJ253" i="1"/>
  <c r="ID185" i="1"/>
  <c r="IE126" i="1"/>
  <c r="IF114" i="1"/>
  <c r="IG108" i="1"/>
  <c r="IH94" i="1"/>
  <c r="II32" i="1"/>
  <c r="IJ308" i="1"/>
  <c r="ID264" i="1"/>
  <c r="IE214" i="1"/>
  <c r="IG198" i="1"/>
  <c r="IH160" i="1"/>
  <c r="II154" i="1"/>
  <c r="IJ53" i="1"/>
  <c r="ID275" i="1"/>
  <c r="IE230" i="1"/>
  <c r="IF224" i="1"/>
  <c r="IG39" i="1"/>
  <c r="ID167" i="1"/>
  <c r="IE153" i="1"/>
  <c r="IF219" i="1"/>
  <c r="IG3" i="1"/>
  <c r="IH227" i="1"/>
  <c r="II14" i="1"/>
  <c r="IJ260" i="1"/>
  <c r="ID60" i="1"/>
  <c r="IE54" i="1"/>
  <c r="IF79" i="1"/>
  <c r="IG97" i="1"/>
  <c r="IH95" i="1"/>
  <c r="II20" i="1"/>
  <c r="IJ304" i="1"/>
  <c r="ID174" i="1"/>
  <c r="IE99" i="1"/>
  <c r="IF290" i="1"/>
  <c r="IG272" i="1"/>
  <c r="II292" i="1"/>
  <c r="IJ204" i="1"/>
  <c r="ID210" i="1"/>
  <c r="IE144" i="1"/>
  <c r="IF86" i="1"/>
  <c r="IG28" i="1"/>
  <c r="IH199" i="1"/>
  <c r="II305" i="1"/>
  <c r="IJ124" i="1"/>
  <c r="GU182" i="1"/>
  <c r="GW48" i="1"/>
  <c r="GV195" i="1"/>
  <c r="GW170" i="1"/>
  <c r="GV142" i="1"/>
  <c r="GW84" i="1"/>
  <c r="GU34" i="1"/>
  <c r="GV313" i="1"/>
  <c r="GU176" i="1"/>
  <c r="GW321" i="1"/>
  <c r="GU23" i="1"/>
  <c r="GW191" i="1"/>
  <c r="GT103" i="1"/>
  <c r="GU162" i="1"/>
  <c r="GT319" i="1"/>
  <c r="GY197" i="1"/>
  <c r="GZ63" i="1"/>
  <c r="GW29" i="1"/>
  <c r="GU234" i="1"/>
  <c r="GV173" i="1"/>
  <c r="GW324" i="1"/>
  <c r="GT62" i="1"/>
  <c r="GY19" i="1"/>
  <c r="GT22" i="1"/>
  <c r="GX298" i="1"/>
  <c r="GY121" i="1"/>
  <c r="GW223" i="1"/>
  <c r="GX93" i="1"/>
  <c r="IW254" i="1"/>
  <c r="IX248" i="1"/>
  <c r="IZ283" i="1"/>
  <c r="JA67" i="1"/>
  <c r="JB68" i="1"/>
  <c r="IV307" i="1"/>
  <c r="IW90" i="1"/>
  <c r="IZ243" i="1"/>
  <c r="JB220" i="1"/>
  <c r="IV193" i="1"/>
  <c r="IW177" i="1"/>
  <c r="IZ196" i="1"/>
  <c r="JA96" i="1"/>
  <c r="JB80" i="1"/>
  <c r="IV317" i="1"/>
  <c r="IW186" i="1"/>
  <c r="IZ287" i="1"/>
  <c r="JA263" i="1"/>
  <c r="JB146" i="1"/>
  <c r="IV51" i="1"/>
  <c r="IW225" i="1"/>
  <c r="IZ73" i="1"/>
  <c r="JA330" i="1"/>
  <c r="JB226" i="1"/>
  <c r="IV156" i="1"/>
  <c r="IW81" i="1"/>
  <c r="IZ116" i="1"/>
  <c r="JA15" i="1"/>
  <c r="JB328" i="1"/>
  <c r="IV255" i="1"/>
  <c r="IW167" i="1"/>
  <c r="IZ3" i="1"/>
  <c r="JA227" i="1"/>
  <c r="JB14" i="1"/>
  <c r="IV217" i="1"/>
  <c r="IW60" i="1"/>
  <c r="IZ97" i="1"/>
  <c r="JA95" i="1"/>
  <c r="IY165" i="1"/>
  <c r="IV72" i="1"/>
  <c r="IE72" i="1"/>
  <c r="HN72" i="1"/>
  <c r="GW72" i="1"/>
  <c r="GF72" i="1"/>
  <c r="FO72" i="1"/>
  <c r="II139" i="1"/>
  <c r="IG281" i="1"/>
  <c r="II105" i="1"/>
  <c r="IJ172" i="1"/>
  <c r="ID104" i="1"/>
  <c r="IE115" i="1"/>
  <c r="IH98" i="1"/>
  <c r="II76" i="1"/>
  <c r="ID327" i="1"/>
  <c r="IF93" i="1"/>
  <c r="IG91" i="1"/>
  <c r="IH41" i="1"/>
  <c r="II135" i="1"/>
  <c r="IJ212" i="1"/>
  <c r="IF205" i="1"/>
  <c r="HQ319" i="1"/>
  <c r="JR72" i="1"/>
  <c r="JA72" i="1"/>
  <c r="GT72" i="1"/>
  <c r="FL72" i="1"/>
  <c r="GV329" i="1"/>
  <c r="GV97" i="1"/>
  <c r="GT75" i="1"/>
  <c r="GX7" i="1"/>
  <c r="GW110" i="1"/>
  <c r="GY63" i="1"/>
  <c r="GV324" i="1"/>
  <c r="GW181" i="1"/>
  <c r="GX19" i="1"/>
  <c r="GT25" i="1"/>
  <c r="GV163" i="1"/>
  <c r="HN242" i="1"/>
  <c r="HO210" i="1"/>
  <c r="IE49" i="1"/>
  <c r="IF121" i="1"/>
  <c r="ID223" i="1"/>
  <c r="GV165" i="1"/>
  <c r="HR307" i="1"/>
  <c r="GD250" i="1"/>
  <c r="GD313" i="1"/>
  <c r="GT34" i="1"/>
  <c r="GX231" i="1"/>
  <c r="GW292" i="1"/>
  <c r="GZ210" i="1"/>
  <c r="GX119" i="1"/>
  <c r="GV26" i="1"/>
  <c r="HL5" i="1"/>
  <c r="HQ161" i="1"/>
  <c r="HR235" i="1"/>
  <c r="HN147" i="1"/>
  <c r="HP265" i="1"/>
  <c r="HL152" i="1"/>
  <c r="GH11" i="1"/>
  <c r="GW256" i="1"/>
  <c r="GW161" i="1"/>
  <c r="GY23" i="1"/>
  <c r="GV8" i="1"/>
  <c r="GX22" i="1"/>
  <c r="GT298" i="1"/>
  <c r="HM314" i="1"/>
  <c r="HQ74" i="1"/>
  <c r="HP169" i="1"/>
  <c r="HM68" i="1"/>
  <c r="HR157" i="1"/>
  <c r="HQ262" i="1"/>
  <c r="HP167" i="1"/>
  <c r="HQ153" i="1"/>
  <c r="HO217" i="1"/>
  <c r="HL95" i="1"/>
  <c r="HN204" i="1"/>
  <c r="HN124" i="1"/>
  <c r="HM55" i="1"/>
  <c r="HN119" i="1"/>
  <c r="HL26" i="1"/>
  <c r="HN145" i="1"/>
  <c r="HO57" i="1"/>
  <c r="HN288" i="1"/>
  <c r="HR141" i="1"/>
  <c r="HM46" i="1"/>
  <c r="HQ82" i="1"/>
  <c r="HM250" i="1"/>
  <c r="HR142" i="1"/>
  <c r="HP235" i="1"/>
  <c r="HR313" i="1"/>
  <c r="HM322" i="1"/>
  <c r="HN312" i="1"/>
  <c r="HO309" i="1"/>
  <c r="HN265" i="1"/>
  <c r="HP136" i="1"/>
  <c r="HR222" i="1"/>
  <c r="HO123" i="1"/>
  <c r="HQ162" i="1"/>
  <c r="HM58" i="1"/>
  <c r="HO125" i="1"/>
  <c r="HP319" i="1"/>
  <c r="HR166" i="1"/>
  <c r="HN63" i="1"/>
  <c r="HN8" i="1"/>
  <c r="HO238" i="1"/>
  <c r="HM19" i="1"/>
  <c r="HN131" i="1"/>
  <c r="HM133" i="1"/>
  <c r="HN296" i="1"/>
  <c r="HQ267" i="1"/>
  <c r="HM281" i="1"/>
  <c r="HP172" i="1"/>
  <c r="HR104" i="1"/>
  <c r="HN41" i="1"/>
  <c r="HR259" i="1"/>
  <c r="GT162" i="1"/>
  <c r="GZ189" i="1"/>
  <c r="GZ77" i="1"/>
  <c r="GT257" i="1"/>
  <c r="GT32" i="1"/>
  <c r="GZ28" i="1"/>
  <c r="GW280" i="1"/>
  <c r="ID89" i="1"/>
  <c r="IF111" i="1"/>
  <c r="ID201" i="1"/>
  <c r="IE132" i="1"/>
  <c r="IH148" i="1"/>
  <c r="ID282" i="1"/>
  <c r="ID311" i="1"/>
  <c r="IH185" i="1"/>
  <c r="ID94" i="1"/>
  <c r="ID160" i="1"/>
  <c r="IF53" i="1"/>
  <c r="II230" i="1"/>
  <c r="ID36" i="1"/>
  <c r="IG233" i="1"/>
  <c r="II326" i="1"/>
  <c r="ID155" i="1"/>
  <c r="II153" i="1"/>
  <c r="IJ195" i="1"/>
  <c r="GF8" i="1"/>
  <c r="IJ38" i="1"/>
  <c r="IH85" i="1"/>
  <c r="ID80" i="1"/>
  <c r="HP59" i="1"/>
  <c r="HM324" i="1"/>
  <c r="HO296" i="1"/>
  <c r="HM49" i="1"/>
  <c r="HQ105" i="1"/>
  <c r="HM223" i="1"/>
  <c r="HM205" i="1"/>
  <c r="IH36" i="1"/>
  <c r="II316" i="1"/>
  <c r="IJ310" i="1"/>
  <c r="ID232" i="1"/>
  <c r="IE200" i="1"/>
  <c r="IF211" i="1"/>
  <c r="IG291" i="1"/>
  <c r="IH122" i="1"/>
  <c r="II21" i="1"/>
  <c r="IJ35" i="1"/>
  <c r="ID113" i="1"/>
  <c r="IE74" i="1"/>
  <c r="IF27" i="1"/>
  <c r="IG143" i="1"/>
  <c r="IH134" i="1"/>
  <c r="II323" i="1"/>
  <c r="IJ231" i="1"/>
  <c r="ID216" i="1"/>
  <c r="IE215" i="1"/>
  <c r="IF65" i="1"/>
  <c r="IG38" i="1"/>
  <c r="IH302" i="1"/>
  <c r="II252" i="1"/>
  <c r="IJ246" i="1"/>
  <c r="ID56" i="1"/>
  <c r="IE326" i="1"/>
  <c r="IF297" i="1"/>
  <c r="IG140" i="1"/>
  <c r="IH209" i="1"/>
  <c r="II107" i="1"/>
  <c r="IJ286" i="1"/>
  <c r="ID169" i="1"/>
  <c r="IE168" i="1"/>
  <c r="IF271" i="1"/>
  <c r="IG218" i="1"/>
  <c r="IH155" i="1"/>
  <c r="II43" i="1"/>
  <c r="IJ106" i="1"/>
  <c r="ID254" i="1"/>
  <c r="IE248" i="1"/>
  <c r="IF202" i="1"/>
  <c r="IG283" i="1"/>
  <c r="IH67" i="1"/>
  <c r="II68" i="1"/>
  <c r="IJ42" i="1"/>
  <c r="ID90" i="1"/>
  <c r="IE85" i="1"/>
  <c r="IF5" i="1"/>
  <c r="IG243" i="1"/>
  <c r="IH130" i="1"/>
  <c r="II220" i="1"/>
  <c r="IJ206" i="1"/>
  <c r="ID177" i="1"/>
  <c r="IE129" i="1"/>
  <c r="IF203" i="1"/>
  <c r="IG196" i="1"/>
  <c r="IH96" i="1"/>
  <c r="II80" i="1"/>
  <c r="IJ50" i="1"/>
  <c r="ID186" i="1"/>
  <c r="IE258" i="1"/>
  <c r="IF128" i="1"/>
  <c r="IG287" i="1"/>
  <c r="IH263" i="1"/>
  <c r="II146" i="1"/>
  <c r="IJ137" i="1"/>
  <c r="ID225" i="1"/>
  <c r="IE244" i="1"/>
  <c r="IF157" i="1"/>
  <c r="IG73" i="1"/>
  <c r="IH330" i="1"/>
  <c r="II226" i="1"/>
  <c r="IJ194" i="1"/>
  <c r="ID81" i="1"/>
  <c r="IE262" i="1"/>
  <c r="IF247" i="1"/>
  <c r="IG116" i="1"/>
  <c r="IH15" i="1"/>
  <c r="II328" i="1"/>
  <c r="IJ300" i="1"/>
  <c r="IZ316" i="1"/>
  <c r="JA310" i="1"/>
  <c r="JB233" i="1"/>
  <c r="IV200" i="1"/>
  <c r="IW211" i="1"/>
  <c r="IX291" i="1"/>
  <c r="IY122" i="1"/>
  <c r="IZ21" i="1"/>
  <c r="JB190" i="1"/>
  <c r="IV74" i="1"/>
  <c r="IW27" i="1"/>
  <c r="IX143" i="1"/>
  <c r="IY134" i="1"/>
  <c r="IZ323" i="1"/>
  <c r="JA231" i="1"/>
  <c r="JB251" i="1"/>
  <c r="IV215" i="1"/>
  <c r="IW65" i="1"/>
  <c r="IX38" i="1"/>
  <c r="IY302" i="1"/>
  <c r="IZ252" i="1"/>
  <c r="JB180" i="1"/>
  <c r="IV326" i="1"/>
  <c r="IW297" i="1"/>
  <c r="IX140" i="1"/>
  <c r="IY209" i="1"/>
  <c r="HR19" i="1"/>
  <c r="HP115" i="1"/>
  <c r="IE89" i="1"/>
  <c r="IG111" i="1"/>
  <c r="IH109" i="1"/>
  <c r="II188" i="1"/>
  <c r="IJ24" i="1"/>
  <c r="IE201" i="1"/>
  <c r="IF132" i="1"/>
  <c r="IG16" i="1"/>
  <c r="IH279" i="1"/>
  <c r="II148" i="1"/>
  <c r="IJ221" i="1"/>
  <c r="IE282" i="1"/>
  <c r="IF257" i="1"/>
  <c r="IG183" i="1"/>
  <c r="IH178" i="1"/>
  <c r="II138" i="1"/>
  <c r="IJ207" i="1"/>
  <c r="IF314" i="1"/>
  <c r="IG253" i="1"/>
  <c r="IH229" i="1"/>
  <c r="II185" i="1"/>
  <c r="IJ126" i="1"/>
  <c r="IE94" i="1"/>
  <c r="IF32" i="1"/>
  <c r="IG308" i="1"/>
  <c r="IH274" i="1"/>
  <c r="II264" i="1"/>
  <c r="IJ214" i="1"/>
  <c r="IE160" i="1"/>
  <c r="IF154" i="1"/>
  <c r="IG53" i="1"/>
  <c r="IH10" i="1"/>
  <c r="II275" i="1"/>
  <c r="IJ230" i="1"/>
  <c r="IF316" i="1"/>
  <c r="IG310" i="1"/>
  <c r="IH233" i="1"/>
  <c r="II232" i="1"/>
  <c r="IJ200" i="1"/>
  <c r="IE122" i="1"/>
  <c r="IF21" i="1"/>
  <c r="IG35" i="1"/>
  <c r="IH190" i="1"/>
  <c r="II113" i="1"/>
  <c r="IE209" i="1"/>
  <c r="II210" i="1"/>
  <c r="IH61" i="1"/>
  <c r="IJ37" i="1"/>
  <c r="IE187" i="1"/>
  <c r="II103" i="1"/>
  <c r="ID118" i="1"/>
  <c r="II319" i="1"/>
  <c r="IE181" i="1"/>
  <c r="IW107" i="1"/>
  <c r="IY102" i="1"/>
  <c r="JA168" i="1"/>
  <c r="JB271" i="1"/>
  <c r="IV155" i="1"/>
  <c r="IX106" i="1"/>
  <c r="IY13" i="1"/>
  <c r="IZ254" i="1"/>
  <c r="JA248" i="1"/>
  <c r="IX42" i="1"/>
  <c r="IY307" i="1"/>
  <c r="JA85" i="1"/>
  <c r="IV130" i="1"/>
  <c r="IX206" i="1"/>
  <c r="IY193" i="1"/>
  <c r="IZ177" i="1"/>
  <c r="JB203" i="1"/>
  <c r="IW80" i="1"/>
  <c r="IX50" i="1"/>
  <c r="IZ186" i="1"/>
  <c r="IW146" i="1"/>
  <c r="IY51" i="1"/>
  <c r="JA244" i="1"/>
  <c r="JB157" i="1"/>
  <c r="IV330" i="1"/>
  <c r="IX194" i="1"/>
  <c r="IZ81" i="1"/>
  <c r="JA262" i="1"/>
  <c r="IV15" i="1"/>
  <c r="IX300" i="1"/>
  <c r="IY255" i="1"/>
  <c r="IV227" i="1"/>
  <c r="IX260" i="1"/>
  <c r="JA54" i="1"/>
  <c r="JB79" i="1"/>
  <c r="IX304" i="1"/>
  <c r="JA99" i="1"/>
  <c r="IW292" i="1"/>
  <c r="IZ210" i="1"/>
  <c r="JB86" i="1"/>
  <c r="IV199" i="1"/>
  <c r="JA278" i="1"/>
  <c r="IX119" i="1"/>
  <c r="IZ100" i="1"/>
  <c r="IW273" i="1"/>
  <c r="IY57" i="1"/>
  <c r="JB9" i="1"/>
  <c r="IV17" i="1"/>
  <c r="IY256" i="1"/>
  <c r="JB141" i="1"/>
  <c r="IX18" i="1"/>
  <c r="IV33" i="1"/>
  <c r="IX159" i="1"/>
  <c r="IY261" i="1"/>
  <c r="JA284" i="1"/>
  <c r="JB142" i="1"/>
  <c r="IW45" i="1"/>
  <c r="IZ112" i="1"/>
  <c r="IV245" i="1"/>
  <c r="IY52" i="1"/>
  <c r="IZ235" i="1"/>
  <c r="IV241" i="1"/>
  <c r="IW322" i="1"/>
  <c r="IY309" i="1"/>
  <c r="IZ249" i="1"/>
  <c r="IW4" i="1"/>
  <c r="JB222" i="1"/>
  <c r="IW7" i="1"/>
  <c r="IY123" i="1"/>
  <c r="IZ103" i="1"/>
  <c r="JB87" i="1"/>
  <c r="JB173" i="1"/>
  <c r="IZ62" i="1"/>
  <c r="JA289" i="1"/>
  <c r="IV181" i="1"/>
  <c r="IY240" i="1"/>
  <c r="JB150" i="1"/>
  <c r="JO72" i="1"/>
  <c r="IX72" i="1"/>
  <c r="IG72" i="1"/>
  <c r="HP72" i="1"/>
  <c r="GY72" i="1"/>
  <c r="IW261" i="1"/>
  <c r="IZ142" i="1"/>
  <c r="JA30" i="1"/>
  <c r="JB325" i="1"/>
  <c r="IV236" i="1"/>
  <c r="IW161" i="1"/>
  <c r="IZ165" i="1"/>
  <c r="JA84" i="1"/>
  <c r="JB245" i="1"/>
  <c r="IW52" i="1"/>
  <c r="IZ313" i="1"/>
  <c r="JA266" i="1"/>
  <c r="JB241" i="1"/>
  <c r="IV312" i="1"/>
  <c r="IW309" i="1"/>
  <c r="IZ175" i="1"/>
  <c r="JA321" i="1"/>
  <c r="JB147" i="1"/>
  <c r="IV265" i="1"/>
  <c r="IW40" i="1"/>
  <c r="IZ222" i="1"/>
  <c r="JA191" i="1"/>
  <c r="JB187" i="1"/>
  <c r="IV158" i="1"/>
  <c r="IW123" i="1"/>
  <c r="IZ152" i="1"/>
  <c r="JA118" i="1"/>
  <c r="JB117" i="1"/>
  <c r="IV189" i="1"/>
  <c r="IW125" i="1"/>
  <c r="IZ166" i="1"/>
  <c r="JA320" i="1"/>
  <c r="JB110" i="1"/>
  <c r="IV63" i="1"/>
  <c r="IW294" i="1"/>
  <c r="IZ87" i="1"/>
  <c r="JA29" i="1"/>
  <c r="JB293" i="1"/>
  <c r="IV59" i="1"/>
  <c r="IW44" i="1"/>
  <c r="IZ173" i="1"/>
  <c r="JA324" i="1"/>
  <c r="JB295" i="1"/>
  <c r="IV8" i="1"/>
  <c r="IW238" i="1"/>
  <c r="IZ101" i="1"/>
  <c r="JA228" i="1"/>
  <c r="JB181" i="1"/>
  <c r="IV131" i="1"/>
  <c r="IW240" i="1"/>
  <c r="IZ329" i="1"/>
  <c r="JB72" i="1"/>
  <c r="ID72" i="1"/>
  <c r="HM72" i="1"/>
  <c r="GV72" i="1"/>
  <c r="GE72" i="1"/>
  <c r="FN72" i="1"/>
  <c r="FR36" i="1"/>
  <c r="FR316" i="1"/>
  <c r="FR310" i="1"/>
  <c r="FR233" i="1"/>
  <c r="FR232" i="1"/>
  <c r="FR200" i="1"/>
  <c r="FR211" i="1"/>
  <c r="FR291" i="1"/>
  <c r="FR122" i="1"/>
  <c r="FR21" i="1"/>
  <c r="FR35" i="1"/>
  <c r="FR190" i="1"/>
  <c r="FR113" i="1"/>
  <c r="FR74" i="1"/>
  <c r="FR27" i="1"/>
  <c r="FR143" i="1"/>
  <c r="FR134" i="1"/>
  <c r="FR323" i="1"/>
  <c r="FR231" i="1"/>
  <c r="FR251" i="1"/>
  <c r="FR216" i="1"/>
  <c r="FR215" i="1"/>
  <c r="FR65" i="1"/>
  <c r="FR38" i="1"/>
  <c r="FR302" i="1"/>
  <c r="FR252" i="1"/>
  <c r="FR246" i="1"/>
  <c r="FR180" i="1"/>
  <c r="FR56" i="1"/>
  <c r="FR326" i="1"/>
  <c r="FR297" i="1"/>
  <c r="FR140" i="1"/>
  <c r="FR209" i="1"/>
  <c r="FR107" i="1"/>
  <c r="FR286" i="1"/>
  <c r="FR102" i="1"/>
  <c r="FR169" i="1"/>
  <c r="FR168" i="1"/>
  <c r="FR271" i="1"/>
  <c r="FR218" i="1"/>
  <c r="FR155" i="1"/>
  <c r="FR43" i="1"/>
  <c r="FR106" i="1"/>
  <c r="FR13" i="1"/>
  <c r="FR254" i="1"/>
  <c r="FR248" i="1"/>
  <c r="FR202" i="1"/>
  <c r="FR283" i="1"/>
  <c r="FR67" i="1"/>
  <c r="FR68" i="1"/>
  <c r="FR42" i="1"/>
  <c r="FR307" i="1"/>
  <c r="FR90" i="1"/>
  <c r="FR85" i="1"/>
  <c r="FR5" i="1"/>
  <c r="FR243" i="1"/>
  <c r="FR130" i="1"/>
  <c r="FR220" i="1"/>
  <c r="FR206" i="1"/>
  <c r="FR193" i="1"/>
  <c r="FR177" i="1"/>
  <c r="FR129" i="1"/>
  <c r="FR203" i="1"/>
  <c r="FR196" i="1"/>
  <c r="FR96" i="1"/>
  <c r="FR80" i="1"/>
  <c r="FR50" i="1"/>
  <c r="FR317" i="1"/>
  <c r="FR186" i="1"/>
  <c r="FR258" i="1"/>
  <c r="FR128" i="1"/>
  <c r="FR287" i="1"/>
  <c r="FR263" i="1"/>
  <c r="FR146" i="1"/>
  <c r="FR137" i="1"/>
  <c r="FR51" i="1"/>
  <c r="FR225" i="1"/>
  <c r="FR244" i="1"/>
  <c r="FR157" i="1"/>
  <c r="FR73" i="1"/>
  <c r="FR330" i="1"/>
  <c r="FR226" i="1"/>
  <c r="FR194" i="1"/>
  <c r="FR156" i="1"/>
  <c r="FR81" i="1"/>
  <c r="FR262" i="1"/>
  <c r="FR247" i="1"/>
  <c r="FR116" i="1"/>
  <c r="FR15" i="1"/>
  <c r="FR328" i="1"/>
  <c r="FR300" i="1"/>
  <c r="FR255" i="1"/>
  <c r="FR167" i="1"/>
  <c r="FR153" i="1"/>
  <c r="FR219" i="1"/>
  <c r="FR3" i="1"/>
  <c r="FR227" i="1"/>
  <c r="FQ316" i="1"/>
  <c r="FQ310" i="1"/>
  <c r="GG185" i="1"/>
  <c r="HM209" i="1"/>
  <c r="FO284" i="1"/>
  <c r="FO30" i="1"/>
  <c r="FP147" i="1"/>
  <c r="FO118" i="1"/>
  <c r="FP329" i="1"/>
  <c r="FO150" i="1"/>
  <c r="FP25" i="1"/>
  <c r="FO115" i="1"/>
  <c r="GE282" i="1"/>
  <c r="GE114" i="1"/>
  <c r="GE160" i="1"/>
  <c r="GE10" i="1"/>
  <c r="GE233" i="1"/>
  <c r="GE122" i="1"/>
  <c r="GE143" i="1"/>
  <c r="GE231" i="1"/>
  <c r="GE65" i="1"/>
  <c r="GE302" i="1"/>
  <c r="GE56" i="1"/>
  <c r="GE326" i="1"/>
  <c r="GE43" i="1"/>
  <c r="GE202" i="1"/>
  <c r="GE68" i="1"/>
  <c r="GE5" i="1"/>
  <c r="GE220" i="1"/>
  <c r="GE193" i="1"/>
  <c r="GE203" i="1"/>
  <c r="GE96" i="1"/>
  <c r="GE317" i="1"/>
  <c r="GE258" i="1"/>
  <c r="GE263" i="1"/>
  <c r="GE146" i="1"/>
  <c r="GE225" i="1"/>
  <c r="GE157" i="1"/>
  <c r="GE73" i="1"/>
  <c r="GE226" i="1"/>
  <c r="GE156" i="1"/>
  <c r="GE81" i="1"/>
  <c r="GE262" i="1"/>
  <c r="GE247" i="1"/>
  <c r="GE116" i="1"/>
  <c r="GE15" i="1"/>
  <c r="GE328" i="1"/>
  <c r="GE300" i="1"/>
  <c r="GE3" i="1"/>
  <c r="GE227" i="1"/>
  <c r="GE54" i="1"/>
  <c r="GE79" i="1"/>
  <c r="GE97" i="1"/>
  <c r="GE95" i="1"/>
  <c r="GE20" i="1"/>
  <c r="GE242" i="1"/>
  <c r="GE290" i="1"/>
  <c r="GE292" i="1"/>
  <c r="GE204" i="1"/>
  <c r="GE144" i="1"/>
  <c r="GE86" i="1"/>
  <c r="GE28" i="1"/>
  <c r="GE305" i="1"/>
  <c r="GE124" i="1"/>
  <c r="GE285" i="1"/>
  <c r="GE64" i="1"/>
  <c r="HQ148" i="1"/>
  <c r="HN316" i="1"/>
  <c r="HM134" i="1"/>
  <c r="HQ216" i="1"/>
  <c r="HP180" i="1"/>
  <c r="HN107" i="1"/>
  <c r="HR168" i="1"/>
  <c r="HP307" i="1"/>
  <c r="HQ177" i="1"/>
  <c r="HR129" i="1"/>
  <c r="HM96" i="1"/>
  <c r="HP317" i="1"/>
  <c r="HQ225" i="1"/>
  <c r="HQ210" i="1"/>
  <c r="HM127" i="1"/>
  <c r="HM17" i="1"/>
  <c r="HQ237" i="1"/>
  <c r="HR182" i="1"/>
  <c r="HO18" i="1"/>
  <c r="HM33" i="1"/>
  <c r="HO159" i="1"/>
  <c r="HQ78" i="1"/>
  <c r="HQ112" i="1"/>
  <c r="HL84" i="1"/>
  <c r="HM245" i="1"/>
  <c r="HP52" i="1"/>
  <c r="HM241" i="1"/>
  <c r="HQ249" i="1"/>
  <c r="HR176" i="1"/>
  <c r="HM187" i="1"/>
  <c r="HN7" i="1"/>
  <c r="HL118" i="1"/>
  <c r="HR269" i="1"/>
  <c r="HM110" i="1"/>
  <c r="HM293" i="1"/>
  <c r="HO59" i="1"/>
  <c r="HN171" i="1"/>
  <c r="HR289" i="1"/>
  <c r="HL228" i="1"/>
  <c r="HP240" i="1"/>
  <c r="HL179" i="1"/>
  <c r="HM268" i="1"/>
  <c r="HQ22" i="1"/>
  <c r="HR25" i="1"/>
  <c r="HP76" i="1"/>
  <c r="HR11" i="1"/>
  <c r="HL223" i="1"/>
  <c r="IG163" i="1"/>
  <c r="GZ163" i="1"/>
  <c r="JA179" i="1"/>
  <c r="JB268" i="1"/>
  <c r="IV296" i="1"/>
  <c r="IW139" i="1"/>
  <c r="IZ150" i="1"/>
  <c r="JA2" i="1"/>
  <c r="JB49" i="1"/>
  <c r="IV77" i="1"/>
  <c r="IW105" i="1"/>
  <c r="IZ104" i="1"/>
  <c r="GV259" i="1"/>
  <c r="GW163" i="1"/>
  <c r="HN59" i="1"/>
  <c r="HN3" i="1"/>
  <c r="HO47" i="1"/>
  <c r="HM313" i="1"/>
  <c r="HR240" i="1"/>
  <c r="HP281" i="1"/>
  <c r="GE55" i="1"/>
  <c r="GE100" i="1"/>
  <c r="GE75" i="1"/>
  <c r="GE66" i="1"/>
  <c r="GE31" i="1"/>
  <c r="GE273" i="1"/>
  <c r="GE57" i="1"/>
  <c r="GE12" i="1"/>
  <c r="GE9" i="1"/>
  <c r="GE192" i="1"/>
  <c r="GE256" i="1"/>
  <c r="GE47" i="1"/>
  <c r="GE195" i="1"/>
  <c r="GE170" i="1"/>
  <c r="GE78" i="1"/>
  <c r="GE325" i="1"/>
  <c r="GE236" i="1"/>
  <c r="GE161" i="1"/>
  <c r="GE112" i="1"/>
  <c r="GE84" i="1"/>
  <c r="GE245" i="1"/>
  <c r="GE52" i="1"/>
  <c r="GE34" i="1"/>
  <c r="GE313" i="1"/>
  <c r="GE241" i="1"/>
  <c r="GE309" i="1"/>
  <c r="GE176" i="1"/>
  <c r="GE321" i="1"/>
  <c r="GE136" i="1"/>
  <c r="GE7" i="1"/>
  <c r="GE158" i="1"/>
  <c r="GE103" i="1"/>
  <c r="GE162" i="1"/>
  <c r="GE152" i="1"/>
  <c r="GE118" i="1"/>
  <c r="GE125" i="1"/>
  <c r="GE197" i="1"/>
  <c r="GE63" i="1"/>
  <c r="GE294" i="1"/>
  <c r="GE184" i="1"/>
  <c r="GE29" i="1"/>
  <c r="GE293" i="1"/>
  <c r="GE44" i="1"/>
  <c r="GE234" i="1"/>
  <c r="GE324" i="1"/>
  <c r="GE295" i="1"/>
  <c r="GE238" i="1"/>
  <c r="GE62" i="1"/>
  <c r="GE181" i="1"/>
  <c r="GE19" i="1"/>
  <c r="GE131" i="1"/>
  <c r="GE329" i="1"/>
  <c r="GE268" i="1"/>
  <c r="GE139" i="1"/>
  <c r="GE22" i="1"/>
  <c r="GE150" i="1"/>
  <c r="GE49" i="1"/>
  <c r="GE105" i="1"/>
  <c r="GE121" i="1"/>
  <c r="GE76" i="1"/>
  <c r="GE223" i="1"/>
  <c r="GE91" i="1"/>
  <c r="GE41" i="1"/>
  <c r="GE212" i="1"/>
  <c r="GE277" i="1"/>
  <c r="GE259" i="1"/>
  <c r="GE205" i="1"/>
  <c r="IF232" i="1"/>
  <c r="IJ67" i="1"/>
  <c r="IJ73" i="1"/>
  <c r="IF167" i="1"/>
  <c r="IF60" i="1"/>
  <c r="IG210" i="1"/>
  <c r="IF285" i="1"/>
  <c r="IH12" i="1"/>
  <c r="IJ48" i="1"/>
  <c r="IJ266" i="1"/>
  <c r="IJ321" i="1"/>
  <c r="IW160" i="1"/>
  <c r="IX160" i="1"/>
  <c r="IY206" i="1"/>
  <c r="IZ206" i="1"/>
  <c r="IX292" i="1"/>
  <c r="IY292" i="1"/>
  <c r="JA149" i="1"/>
  <c r="JB149" i="1"/>
  <c r="IY63" i="1"/>
  <c r="IZ63" i="1"/>
  <c r="IZ139" i="1"/>
  <c r="JA139" i="1"/>
  <c r="IX328" i="1"/>
  <c r="IY328" i="1"/>
  <c r="IY260" i="1"/>
  <c r="IZ260" i="1"/>
  <c r="IV29" i="1"/>
  <c r="IW29" i="1"/>
  <c r="IY59" i="1"/>
  <c r="IZ59" i="1"/>
  <c r="IX171" i="1"/>
  <c r="IY171" i="1"/>
  <c r="IZ274" i="1"/>
  <c r="JA274" i="1"/>
  <c r="IX154" i="1"/>
  <c r="IY154" i="1"/>
  <c r="IZ180" i="1"/>
  <c r="JA180" i="1"/>
  <c r="IZ13" i="1"/>
  <c r="JA13" i="1"/>
  <c r="IZ317" i="1"/>
  <c r="JA317" i="1"/>
  <c r="IY124" i="1"/>
  <c r="IZ124" i="1"/>
  <c r="JB112" i="1"/>
  <c r="JA112" i="1"/>
  <c r="IV191" i="1"/>
  <c r="IW191" i="1"/>
  <c r="IZ123" i="1"/>
  <c r="JA123" i="1"/>
  <c r="GF153" i="1"/>
  <c r="GE153" i="1"/>
  <c r="IW201" i="1"/>
  <c r="IX201" i="1"/>
  <c r="JA148" i="1"/>
  <c r="JB148" i="1"/>
  <c r="IW36" i="1"/>
  <c r="IX36" i="1"/>
  <c r="IX323" i="1"/>
  <c r="IY323" i="1"/>
  <c r="JA169" i="1"/>
  <c r="JB169" i="1"/>
  <c r="JA81" i="1"/>
  <c r="JB81" i="1"/>
  <c r="IZ18" i="1"/>
  <c r="IY18" i="1"/>
  <c r="IZ52" i="1"/>
  <c r="JA52" i="1"/>
  <c r="IV266" i="1"/>
  <c r="IW266" i="1"/>
  <c r="IY265" i="1"/>
  <c r="IZ265" i="1"/>
  <c r="JB184" i="1"/>
  <c r="JA184" i="1"/>
  <c r="IX281" i="1"/>
  <c r="IY281" i="1"/>
  <c r="IX20" i="1"/>
  <c r="IY20" i="1"/>
  <c r="IZ61" i="1"/>
  <c r="JA61" i="1"/>
  <c r="IV170" i="1"/>
  <c r="IW170" i="1"/>
  <c r="IZ309" i="1"/>
  <c r="JA309" i="1"/>
  <c r="IX133" i="1"/>
  <c r="IY133" i="1"/>
  <c r="IW49" i="1"/>
  <c r="IX49" i="1"/>
  <c r="IW93" i="1"/>
  <c r="IX93" i="1"/>
  <c r="IW311" i="1"/>
  <c r="IX311" i="1"/>
  <c r="IY204" i="1"/>
  <c r="IZ204" i="1"/>
  <c r="FL265" i="1"/>
  <c r="GD89" i="1"/>
  <c r="GD69" i="1"/>
  <c r="GD111" i="1"/>
  <c r="GD109" i="1"/>
  <c r="GD188" i="1"/>
  <c r="GD24" i="1"/>
  <c r="GD71" i="1"/>
  <c r="GD201" i="1"/>
  <c r="GD132" i="1"/>
  <c r="GD16" i="1"/>
  <c r="GD92" i="1"/>
  <c r="GD301" i="1"/>
  <c r="GD282" i="1"/>
  <c r="GD257" i="1"/>
  <c r="GD183" i="1"/>
  <c r="GD207" i="1"/>
  <c r="GD164" i="1"/>
  <c r="GD83" i="1"/>
  <c r="GD311" i="1"/>
  <c r="GD314" i="1"/>
  <c r="GD114" i="1"/>
  <c r="GD108" i="1"/>
  <c r="GD32" i="1"/>
  <c r="GD308" i="1"/>
  <c r="GD274" i="1"/>
  <c r="GD214" i="1"/>
  <c r="GD198" i="1"/>
  <c r="GD160" i="1"/>
  <c r="GD154" i="1"/>
  <c r="GD53" i="1"/>
  <c r="GD10" i="1"/>
  <c r="GD230" i="1"/>
  <c r="GD224" i="1"/>
  <c r="GD316" i="1"/>
  <c r="GD310" i="1"/>
  <c r="GD233" i="1"/>
  <c r="GD232" i="1"/>
  <c r="GD200" i="1"/>
  <c r="GU195" i="1"/>
  <c r="GC252" i="1"/>
  <c r="GC93" i="1"/>
  <c r="GX293" i="1"/>
  <c r="GU267" i="1"/>
  <c r="FQ35" i="1"/>
  <c r="FQ113" i="1"/>
  <c r="FQ143" i="1"/>
  <c r="FQ102" i="1"/>
  <c r="FQ271" i="1"/>
  <c r="FQ248" i="1"/>
  <c r="FQ67" i="1"/>
  <c r="FQ42" i="1"/>
  <c r="FQ193" i="1"/>
  <c r="GT23" i="1"/>
  <c r="GX321" i="1"/>
  <c r="GT184" i="1"/>
  <c r="GU151" i="1"/>
  <c r="GV87" i="1"/>
  <c r="GZ59" i="1"/>
  <c r="GT270" i="1"/>
  <c r="GX295" i="1"/>
  <c r="GY171" i="1"/>
  <c r="GZ8" i="1"/>
  <c r="GU289" i="1"/>
  <c r="GV101" i="1"/>
  <c r="GW228" i="1"/>
  <c r="GX181" i="1"/>
  <c r="GZ131" i="1"/>
  <c r="GU306" i="1"/>
  <c r="GW179" i="1"/>
  <c r="GX268" i="1"/>
  <c r="GY133" i="1"/>
  <c r="GZ296" i="1"/>
  <c r="GV150" i="1"/>
  <c r="GW2" i="1"/>
  <c r="GX49" i="1"/>
  <c r="GT105" i="1"/>
  <c r="GV104" i="1"/>
  <c r="GW115" i="1"/>
  <c r="GZ98" i="1"/>
  <c r="GU88" i="1"/>
  <c r="GU11" i="1"/>
  <c r="GZ41" i="1"/>
  <c r="GT135" i="1"/>
  <c r="GX205" i="1"/>
  <c r="IH189" i="1"/>
  <c r="IE29" i="1"/>
  <c r="GY281" i="1"/>
  <c r="HO63" i="1"/>
  <c r="IH59" i="1"/>
  <c r="IE324" i="1"/>
  <c r="IF295" i="1"/>
  <c r="IH8" i="1"/>
  <c r="II238" i="1"/>
  <c r="IE228" i="1"/>
  <c r="IG133" i="1"/>
  <c r="IH296" i="1"/>
  <c r="IJ22" i="1"/>
  <c r="ID150" i="1"/>
  <c r="IE2" i="1"/>
  <c r="IV69" i="1"/>
  <c r="IW111" i="1"/>
  <c r="IX109" i="1"/>
  <c r="IY188" i="1"/>
  <c r="IZ24" i="1"/>
  <c r="JA71" i="1"/>
  <c r="JB213" i="1"/>
  <c r="IV132" i="1"/>
  <c r="IW16" i="1"/>
  <c r="IY148" i="1"/>
  <c r="IZ221" i="1"/>
  <c r="JA92" i="1"/>
  <c r="IV257" i="1"/>
  <c r="IW183" i="1"/>
  <c r="IX178" i="1"/>
  <c r="IY138" i="1"/>
  <c r="IZ207" i="1"/>
  <c r="JA164" i="1"/>
  <c r="JB83" i="1"/>
  <c r="IV314" i="1"/>
  <c r="IW253" i="1"/>
  <c r="IX229" i="1"/>
  <c r="IY185" i="1"/>
  <c r="IZ126" i="1"/>
  <c r="JA114" i="1"/>
  <c r="JB108" i="1"/>
  <c r="IV32" i="1"/>
  <c r="IW308" i="1"/>
  <c r="IX274" i="1"/>
  <c r="IY264" i="1"/>
  <c r="IZ214" i="1"/>
  <c r="JB198" i="1"/>
  <c r="IV154" i="1"/>
  <c r="IW53" i="1"/>
  <c r="IX10" i="1"/>
  <c r="IY275" i="1"/>
  <c r="IZ230" i="1"/>
  <c r="JA224" i="1"/>
  <c r="JB39" i="1"/>
  <c r="IV316" i="1"/>
  <c r="IW310" i="1"/>
  <c r="IX233" i="1"/>
  <c r="IY232" i="1"/>
  <c r="IZ200" i="1"/>
  <c r="JA211" i="1"/>
  <c r="JB291" i="1"/>
  <c r="IV21" i="1"/>
  <c r="IW35" i="1"/>
  <c r="IX190" i="1"/>
  <c r="IY113" i="1"/>
  <c r="IZ74" i="1"/>
  <c r="JA27" i="1"/>
  <c r="JB143" i="1"/>
  <c r="IV323" i="1"/>
  <c r="IW231" i="1"/>
  <c r="IX251" i="1"/>
  <c r="IY216" i="1"/>
  <c r="IZ215" i="1"/>
  <c r="JA65" i="1"/>
  <c r="JB38" i="1"/>
  <c r="IV252" i="1"/>
  <c r="IW246" i="1"/>
  <c r="IX180" i="1"/>
  <c r="IY56" i="1"/>
  <c r="IZ326" i="1"/>
  <c r="JA297" i="1"/>
  <c r="JB140" i="1"/>
  <c r="IV107" i="1"/>
  <c r="IW286" i="1"/>
  <c r="IX102" i="1"/>
  <c r="IY169" i="1"/>
  <c r="IZ168" i="1"/>
  <c r="JA271" i="1"/>
  <c r="JB218" i="1"/>
  <c r="IV43" i="1"/>
  <c r="IW106" i="1"/>
  <c r="IX13" i="1"/>
  <c r="IY254" i="1"/>
  <c r="IZ248" i="1"/>
  <c r="JA202" i="1"/>
  <c r="JB283" i="1"/>
  <c r="IV68" i="1"/>
  <c r="IW42" i="1"/>
  <c r="IX307" i="1"/>
  <c r="IY90" i="1"/>
  <c r="IZ85" i="1"/>
  <c r="JA5" i="1"/>
  <c r="JB243" i="1"/>
  <c r="IV220" i="1"/>
  <c r="IW206" i="1"/>
  <c r="IX193" i="1"/>
  <c r="IY177" i="1"/>
  <c r="IZ129" i="1"/>
  <c r="JA203" i="1"/>
  <c r="JB196" i="1"/>
  <c r="IV80" i="1"/>
  <c r="IW50" i="1"/>
  <c r="IX317" i="1"/>
  <c r="IY186" i="1"/>
  <c r="IZ258" i="1"/>
  <c r="JA128" i="1"/>
  <c r="JB287" i="1"/>
  <c r="IV146" i="1"/>
  <c r="IW137" i="1"/>
  <c r="IX51" i="1"/>
  <c r="IY225" i="1"/>
  <c r="IZ244" i="1"/>
  <c r="JA157" i="1"/>
  <c r="JB73" i="1"/>
  <c r="IV226" i="1"/>
  <c r="IW194" i="1"/>
  <c r="IX156" i="1"/>
  <c r="IY81" i="1"/>
  <c r="IZ262" i="1"/>
  <c r="JA247" i="1"/>
  <c r="JB116" i="1"/>
  <c r="IV328" i="1"/>
  <c r="IW300" i="1"/>
  <c r="IX255" i="1"/>
  <c r="IY167" i="1"/>
  <c r="IZ153" i="1"/>
  <c r="JA219" i="1"/>
  <c r="JB3" i="1"/>
  <c r="IV14" i="1"/>
  <c r="IW260" i="1"/>
  <c r="IX217" i="1"/>
  <c r="IY60" i="1"/>
  <c r="IZ54" i="1"/>
  <c r="JA79" i="1"/>
  <c r="JP72" i="1"/>
  <c r="IY72" i="1"/>
  <c r="IH72" i="1"/>
  <c r="HQ72" i="1"/>
  <c r="GH72" i="1"/>
  <c r="FQ72" i="1"/>
  <c r="JB97" i="1"/>
  <c r="IV20" i="1"/>
  <c r="IW304" i="1"/>
  <c r="IX242" i="1"/>
  <c r="IY174" i="1"/>
  <c r="IZ99" i="1"/>
  <c r="JA290" i="1"/>
  <c r="JB272" i="1"/>
  <c r="IV292" i="1"/>
  <c r="IW204" i="1"/>
  <c r="IX6" i="1"/>
  <c r="IY210" i="1"/>
  <c r="IZ144" i="1"/>
  <c r="JA86" i="1"/>
  <c r="JB28" i="1"/>
  <c r="IV305" i="1"/>
  <c r="IW124" i="1"/>
  <c r="IX303" i="1"/>
  <c r="IY285" i="1"/>
  <c r="IZ278" i="1"/>
  <c r="JA64" i="1"/>
  <c r="JB299" i="1"/>
  <c r="IV55" i="1"/>
  <c r="IW119" i="1"/>
  <c r="IX61" i="1"/>
  <c r="IY100" i="1"/>
  <c r="IZ75" i="1"/>
  <c r="JA66" i="1"/>
  <c r="JB31" i="1"/>
  <c r="IV273" i="1"/>
  <c r="IW145" i="1"/>
  <c r="IX57" i="1"/>
  <c r="IY280" i="1"/>
  <c r="IZ12" i="1"/>
  <c r="JA9" i="1"/>
  <c r="IV315" i="1"/>
  <c r="IY237" i="1"/>
  <c r="IV46" i="1"/>
  <c r="IY149" i="1"/>
  <c r="IV250" i="1"/>
  <c r="IY78" i="1"/>
  <c r="IV45" i="1"/>
  <c r="IY112" i="1"/>
  <c r="IY235" i="1"/>
  <c r="IV322" i="1"/>
  <c r="IY249" i="1"/>
  <c r="IV4" i="1"/>
  <c r="IY136" i="1"/>
  <c r="IV7" i="1"/>
  <c r="IY103" i="1"/>
  <c r="IV58" i="1"/>
  <c r="IY319" i="1"/>
  <c r="IV197" i="1"/>
  <c r="IY184" i="1"/>
  <c r="IY270" i="1"/>
  <c r="IV171" i="1"/>
  <c r="IY62" i="1"/>
  <c r="IV19" i="1"/>
  <c r="IV133" i="1"/>
  <c r="IY22" i="1"/>
  <c r="IV281" i="1"/>
  <c r="IY172" i="1"/>
  <c r="JA115" i="1"/>
  <c r="JB298" i="1"/>
  <c r="IV121" i="1"/>
  <c r="IV98" i="1"/>
  <c r="IW76" i="1"/>
  <c r="IY88" i="1"/>
  <c r="IZ327" i="1"/>
  <c r="JA223" i="1"/>
  <c r="JB93" i="1"/>
  <c r="IV91" i="1"/>
  <c r="IV41" i="1"/>
  <c r="IW135" i="1"/>
  <c r="IY212" i="1"/>
  <c r="JN72" i="1"/>
  <c r="IW72" i="1"/>
  <c r="IF72" i="1"/>
  <c r="HO72" i="1"/>
  <c r="GX72" i="1"/>
  <c r="GG72" i="1"/>
  <c r="FP72" i="1"/>
  <c r="JT72" i="1"/>
  <c r="JA145" i="1"/>
  <c r="JB57" i="1"/>
  <c r="JS72" i="1"/>
  <c r="IJ72" i="1"/>
  <c r="HL72" i="1"/>
  <c r="GU72" i="1"/>
  <c r="GD72" i="1"/>
  <c r="FM72" i="1"/>
  <c r="JA256" i="1"/>
  <c r="JB237" i="1"/>
  <c r="IX47" i="1"/>
  <c r="HR72" i="1"/>
  <c r="GC72" i="1"/>
  <c r="FO108" i="1"/>
  <c r="FO263" i="1"/>
  <c r="FQ215" i="1"/>
  <c r="FQ129" i="1"/>
  <c r="GE279" i="1"/>
  <c r="GE221" i="1"/>
  <c r="GE178" i="1"/>
  <c r="GE138" i="1"/>
  <c r="GE253" i="1"/>
  <c r="GE229" i="1"/>
  <c r="GE185" i="1"/>
  <c r="GE126" i="1"/>
  <c r="GE94" i="1"/>
  <c r="GE264" i="1"/>
  <c r="GE275" i="1"/>
  <c r="GE39" i="1"/>
  <c r="GE36" i="1"/>
  <c r="GD211" i="1"/>
  <c r="GD291" i="1"/>
  <c r="GD122" i="1"/>
  <c r="GD21" i="1"/>
  <c r="GE35" i="1"/>
  <c r="GE190" i="1"/>
  <c r="GE113" i="1"/>
  <c r="GE74" i="1"/>
  <c r="GE27" i="1"/>
  <c r="GD143" i="1"/>
  <c r="GE134" i="1"/>
  <c r="GD323" i="1"/>
  <c r="GD231" i="1"/>
  <c r="GE216" i="1"/>
  <c r="GE215" i="1"/>
  <c r="GD65" i="1"/>
  <c r="GE38" i="1"/>
  <c r="GD302" i="1"/>
  <c r="GD252" i="1"/>
  <c r="GD180" i="1"/>
  <c r="GD56" i="1"/>
  <c r="GD326" i="1"/>
  <c r="GD43" i="1"/>
  <c r="GD254" i="1"/>
  <c r="GD248" i="1"/>
  <c r="GD202" i="1"/>
  <c r="GD5" i="1"/>
  <c r="GD130" i="1"/>
  <c r="GD220" i="1"/>
  <c r="GD193" i="1"/>
  <c r="GD96" i="1"/>
  <c r="GD51" i="1"/>
  <c r="GD262" i="1"/>
  <c r="GD15" i="1"/>
  <c r="GD79" i="1"/>
  <c r="GD210" i="1"/>
  <c r="GD303" i="1"/>
  <c r="GD64" i="1"/>
  <c r="GD119" i="1"/>
  <c r="GX120" i="1"/>
  <c r="GX89" i="1"/>
  <c r="GY69" i="1"/>
  <c r="GZ111" i="1"/>
  <c r="GT188" i="1"/>
  <c r="GU24" i="1"/>
  <c r="GV71" i="1"/>
  <c r="GW213" i="1"/>
  <c r="GX201" i="1"/>
  <c r="GY132" i="1"/>
  <c r="GZ16" i="1"/>
  <c r="GT148" i="1"/>
  <c r="GU221" i="1"/>
  <c r="GV92" i="1"/>
  <c r="GW301" i="1"/>
  <c r="GX282" i="1"/>
  <c r="GY257" i="1"/>
  <c r="GZ183" i="1"/>
  <c r="GT138" i="1"/>
  <c r="GU207" i="1"/>
  <c r="GV164" i="1"/>
  <c r="GW83" i="1"/>
  <c r="GX311" i="1"/>
  <c r="GY314" i="1"/>
  <c r="GZ253" i="1"/>
  <c r="GT185" i="1"/>
  <c r="GU126" i="1"/>
  <c r="GV114" i="1"/>
  <c r="GW108" i="1"/>
  <c r="GX94" i="1"/>
  <c r="GY32" i="1"/>
  <c r="GZ308" i="1"/>
  <c r="GT264" i="1"/>
  <c r="GU214" i="1"/>
  <c r="GW198" i="1"/>
  <c r="GX160" i="1"/>
  <c r="GY154" i="1"/>
  <c r="GZ53" i="1"/>
  <c r="GT275" i="1"/>
  <c r="GV219" i="1"/>
  <c r="FR14" i="1"/>
  <c r="FR260" i="1"/>
  <c r="FR217" i="1"/>
  <c r="FR60" i="1"/>
  <c r="FR54" i="1"/>
  <c r="FR79" i="1"/>
  <c r="FR97" i="1"/>
  <c r="FR95" i="1"/>
  <c r="FR20" i="1"/>
  <c r="FR304" i="1"/>
  <c r="FR242" i="1"/>
  <c r="FR174" i="1"/>
  <c r="FR99" i="1"/>
  <c r="FR290" i="1"/>
  <c r="FR272" i="1"/>
  <c r="FR292" i="1"/>
  <c r="FR204" i="1"/>
  <c r="FR6" i="1"/>
  <c r="FR210" i="1"/>
  <c r="FR144" i="1"/>
  <c r="FR86" i="1"/>
  <c r="FR28" i="1"/>
  <c r="FR199" i="1"/>
  <c r="FR305" i="1"/>
  <c r="FR124" i="1"/>
  <c r="FR303" i="1"/>
  <c r="FR285" i="1"/>
  <c r="FR278" i="1"/>
  <c r="FR64" i="1"/>
  <c r="FR299" i="1"/>
  <c r="FR127" i="1"/>
  <c r="GG120" i="1"/>
  <c r="GF89" i="1"/>
  <c r="GF111" i="1"/>
  <c r="GF109" i="1"/>
  <c r="GF24" i="1"/>
  <c r="GF71" i="1"/>
  <c r="GF213" i="1"/>
  <c r="GF132" i="1"/>
  <c r="GF279" i="1"/>
  <c r="GF148" i="1"/>
  <c r="GF282" i="1"/>
  <c r="GF257" i="1"/>
  <c r="GF183" i="1"/>
  <c r="GF178" i="1"/>
  <c r="GF138" i="1"/>
  <c r="GF207" i="1"/>
  <c r="GF164" i="1"/>
  <c r="GF311" i="1"/>
  <c r="GF314" i="1"/>
  <c r="GF229" i="1"/>
  <c r="GF126" i="1"/>
  <c r="GF114" i="1"/>
  <c r="GF308" i="1"/>
  <c r="GF264" i="1"/>
  <c r="GF214" i="1"/>
  <c r="GF198" i="1"/>
  <c r="GF160" i="1"/>
  <c r="GF53" i="1"/>
  <c r="GF10" i="1"/>
  <c r="GF224" i="1"/>
  <c r="GF36" i="1"/>
  <c r="GF316" i="1"/>
  <c r="GF233" i="1"/>
  <c r="GF211" i="1"/>
  <c r="GF21" i="1"/>
  <c r="GF113" i="1"/>
  <c r="GF74" i="1"/>
  <c r="GF27" i="1"/>
  <c r="GF134" i="1"/>
  <c r="GF323" i="1"/>
  <c r="GF231" i="1"/>
  <c r="GF216" i="1"/>
  <c r="GF215" i="1"/>
  <c r="GF38" i="1"/>
  <c r="GF252" i="1"/>
  <c r="GF246" i="1"/>
  <c r="GF180" i="1"/>
  <c r="GF56" i="1"/>
  <c r="GF297" i="1"/>
  <c r="GF140" i="1"/>
  <c r="GF209" i="1"/>
  <c r="GF286" i="1"/>
  <c r="GF102" i="1"/>
  <c r="GF168" i="1"/>
  <c r="GF271" i="1"/>
  <c r="GF218" i="1"/>
  <c r="GF155" i="1"/>
  <c r="GF43" i="1"/>
  <c r="GF106" i="1"/>
  <c r="GF13" i="1"/>
  <c r="GF254" i="1"/>
  <c r="GF248" i="1"/>
  <c r="GF202" i="1"/>
  <c r="GF67" i="1"/>
  <c r="GF68" i="1"/>
  <c r="GF42" i="1"/>
  <c r="GF307" i="1"/>
  <c r="GF90" i="1"/>
  <c r="GF85" i="1"/>
  <c r="GF243" i="1"/>
  <c r="GF130" i="1"/>
  <c r="GF220" i="1"/>
  <c r="GF206" i="1"/>
  <c r="GF177" i="1"/>
  <c r="GF203" i="1"/>
  <c r="GF196" i="1"/>
  <c r="GF96" i="1"/>
  <c r="GF80" i="1"/>
  <c r="GF50" i="1"/>
  <c r="GF317" i="1"/>
  <c r="GF186" i="1"/>
  <c r="GF258" i="1"/>
  <c r="GF128" i="1"/>
  <c r="GF287" i="1"/>
  <c r="GF263" i="1"/>
  <c r="GF137" i="1"/>
  <c r="GF51" i="1"/>
  <c r="GF225" i="1"/>
  <c r="GF244" i="1"/>
  <c r="GF157" i="1"/>
  <c r="GF73" i="1"/>
  <c r="GF330" i="1"/>
  <c r="GF226" i="1"/>
  <c r="GF194" i="1"/>
  <c r="GF81" i="1"/>
  <c r="GF247" i="1"/>
  <c r="GF116" i="1"/>
  <c r="GF15" i="1"/>
  <c r="GF300" i="1"/>
  <c r="GF255" i="1"/>
  <c r="GF219" i="1"/>
  <c r="GF3" i="1"/>
  <c r="GF227" i="1"/>
  <c r="GF14" i="1"/>
  <c r="GF260" i="1"/>
  <c r="GF217" i="1"/>
  <c r="GF54" i="1"/>
  <c r="GF79" i="1"/>
  <c r="GF95" i="1"/>
  <c r="GF20" i="1"/>
  <c r="GF242" i="1"/>
  <c r="GF174" i="1"/>
  <c r="GF99" i="1"/>
  <c r="GF272" i="1"/>
  <c r="GF6" i="1"/>
  <c r="GF210" i="1"/>
  <c r="GF144" i="1"/>
  <c r="GF28" i="1"/>
  <c r="GF199" i="1"/>
  <c r="GU230" i="1"/>
  <c r="GV224" i="1"/>
  <c r="GW39" i="1"/>
  <c r="GX36" i="1"/>
  <c r="GY316" i="1"/>
  <c r="GZ310" i="1"/>
  <c r="GT232" i="1"/>
  <c r="GU200" i="1"/>
  <c r="GV211" i="1"/>
  <c r="GW291" i="1"/>
  <c r="GX122" i="1"/>
  <c r="GY21" i="1"/>
  <c r="GZ35" i="1"/>
  <c r="GT113" i="1"/>
  <c r="GU74" i="1"/>
  <c r="GV27" i="1"/>
  <c r="GW143" i="1"/>
  <c r="GX134" i="1"/>
  <c r="GY323" i="1"/>
  <c r="GZ231" i="1"/>
  <c r="GT216" i="1"/>
  <c r="GU215" i="1"/>
  <c r="GV65" i="1"/>
  <c r="GW38" i="1"/>
  <c r="GX302" i="1"/>
  <c r="GY252" i="1"/>
  <c r="GZ246" i="1"/>
  <c r="GT56" i="1"/>
  <c r="GU326" i="1"/>
  <c r="GV297" i="1"/>
  <c r="GW140" i="1"/>
  <c r="GX209" i="1"/>
  <c r="GY107" i="1"/>
  <c r="GZ286" i="1"/>
  <c r="GT169" i="1"/>
  <c r="GU168" i="1"/>
  <c r="GV271" i="1"/>
  <c r="GW218" i="1"/>
  <c r="GX155" i="1"/>
  <c r="GY43" i="1"/>
  <c r="GZ106" i="1"/>
  <c r="GT254" i="1"/>
  <c r="GU248" i="1"/>
  <c r="GV202" i="1"/>
  <c r="GW283" i="1"/>
  <c r="GX67" i="1"/>
  <c r="GY68" i="1"/>
  <c r="GZ42" i="1"/>
  <c r="GT90" i="1"/>
  <c r="GU85" i="1"/>
  <c r="GV5" i="1"/>
  <c r="GW243" i="1"/>
  <c r="GX130" i="1"/>
  <c r="GY220" i="1"/>
  <c r="GZ206" i="1"/>
  <c r="GT177" i="1"/>
  <c r="GU129" i="1"/>
  <c r="GV203" i="1"/>
  <c r="GW196" i="1"/>
  <c r="GX96" i="1"/>
  <c r="GY80" i="1"/>
  <c r="GZ50" i="1"/>
  <c r="GT186" i="1"/>
  <c r="GU258" i="1"/>
  <c r="GV128" i="1"/>
  <c r="GW287" i="1"/>
  <c r="GX263" i="1"/>
  <c r="GY146" i="1"/>
  <c r="GZ137" i="1"/>
  <c r="GT225" i="1"/>
  <c r="GU244" i="1"/>
  <c r="GV157" i="1"/>
  <c r="GW73" i="1"/>
  <c r="GX330" i="1"/>
  <c r="GY226" i="1"/>
  <c r="GZ194" i="1"/>
  <c r="GT81" i="1"/>
  <c r="GU262" i="1"/>
  <c r="GV247" i="1"/>
  <c r="GW116" i="1"/>
  <c r="GX15" i="1"/>
  <c r="GY328" i="1"/>
  <c r="GZ300" i="1"/>
  <c r="GT167" i="1"/>
  <c r="GU153" i="1"/>
  <c r="GW120" i="1"/>
  <c r="GW89" i="1"/>
  <c r="GY111" i="1"/>
  <c r="GZ109" i="1"/>
  <c r="GT24" i="1"/>
  <c r="GU71" i="1"/>
  <c r="GV213" i="1"/>
  <c r="GW201" i="1"/>
  <c r="GX132" i="1"/>
  <c r="GY16" i="1"/>
  <c r="GZ279" i="1"/>
  <c r="GT221" i="1"/>
  <c r="GU92" i="1"/>
  <c r="GV301" i="1"/>
  <c r="GW282" i="1"/>
  <c r="GX257" i="1"/>
  <c r="GY183" i="1"/>
  <c r="GZ178" i="1"/>
  <c r="GT207" i="1"/>
  <c r="GU164" i="1"/>
  <c r="GV83" i="1"/>
  <c r="GW311" i="1"/>
  <c r="GX314" i="1"/>
  <c r="GY253" i="1"/>
  <c r="GZ229" i="1"/>
  <c r="GT126" i="1"/>
  <c r="GU114" i="1"/>
  <c r="GV108" i="1"/>
  <c r="GW94" i="1"/>
  <c r="GX32" i="1"/>
  <c r="GY308" i="1"/>
  <c r="GZ274" i="1"/>
  <c r="GT214" i="1"/>
  <c r="GV198" i="1"/>
  <c r="GW160" i="1"/>
  <c r="GX154" i="1"/>
  <c r="GY53" i="1"/>
  <c r="GZ10" i="1"/>
  <c r="GT230" i="1"/>
  <c r="GU224" i="1"/>
  <c r="GV39" i="1"/>
  <c r="GW36" i="1"/>
  <c r="GX316" i="1"/>
  <c r="GY310" i="1"/>
  <c r="GZ233" i="1"/>
  <c r="GT200" i="1"/>
  <c r="GU211" i="1"/>
  <c r="GV291" i="1"/>
  <c r="GW122" i="1"/>
  <c r="GX21" i="1"/>
  <c r="GY35" i="1"/>
  <c r="GZ190" i="1"/>
  <c r="GT74" i="1"/>
  <c r="GU27" i="1"/>
  <c r="GV143" i="1"/>
  <c r="GW134" i="1"/>
  <c r="GX323" i="1"/>
  <c r="GY231" i="1"/>
  <c r="GZ251" i="1"/>
  <c r="GT215" i="1"/>
  <c r="GU65" i="1"/>
  <c r="GV38" i="1"/>
  <c r="GW302" i="1"/>
  <c r="HO236" i="1"/>
  <c r="HN236" i="1"/>
  <c r="HO40" i="1"/>
  <c r="HP40" i="1"/>
  <c r="HO158" i="1"/>
  <c r="HN158" i="1"/>
  <c r="HM197" i="1"/>
  <c r="HN197" i="1"/>
  <c r="HO44" i="1"/>
  <c r="HP44" i="1"/>
  <c r="HO139" i="1"/>
  <c r="HP139" i="1"/>
  <c r="HO98" i="1"/>
  <c r="HN98" i="1"/>
  <c r="HP212" i="1"/>
  <c r="HQ212" i="1"/>
  <c r="GT68" i="1"/>
  <c r="GU315" i="1"/>
  <c r="GX78" i="1"/>
  <c r="GY284" i="1"/>
  <c r="GW52" i="1"/>
  <c r="GZ313" i="1"/>
  <c r="GU7" i="1"/>
  <c r="GX103" i="1"/>
  <c r="GT117" i="1"/>
  <c r="GV189" i="1"/>
  <c r="GW3" i="1"/>
  <c r="GX227" i="1"/>
  <c r="GY14" i="1"/>
  <c r="GZ260" i="1"/>
  <c r="GT60" i="1"/>
  <c r="GU54" i="1"/>
  <c r="GV79" i="1"/>
  <c r="GW97" i="1"/>
  <c r="GX95" i="1"/>
  <c r="GY20" i="1"/>
  <c r="GZ304" i="1"/>
  <c r="GT174" i="1"/>
  <c r="GU99" i="1"/>
  <c r="GV290" i="1"/>
  <c r="GW272" i="1"/>
  <c r="GY292" i="1"/>
  <c r="GZ204" i="1"/>
  <c r="GT210" i="1"/>
  <c r="GU144" i="1"/>
  <c r="GV86" i="1"/>
  <c r="GW28" i="1"/>
  <c r="GX199" i="1"/>
  <c r="GY305" i="1"/>
  <c r="GZ124" i="1"/>
  <c r="GT285" i="1"/>
  <c r="GU278" i="1"/>
  <c r="GV64" i="1"/>
  <c r="GW299" i="1"/>
  <c r="GX127" i="1"/>
  <c r="GY55" i="1"/>
  <c r="GZ119" i="1"/>
  <c r="GT100" i="1"/>
  <c r="GU75" i="1"/>
  <c r="GV66" i="1"/>
  <c r="GW31" i="1"/>
  <c r="GX26" i="1"/>
  <c r="GY273" i="1"/>
  <c r="GZ145" i="1"/>
  <c r="GT280" i="1"/>
  <c r="GU12" i="1"/>
  <c r="GV9" i="1"/>
  <c r="GW192" i="1"/>
  <c r="GX17" i="1"/>
  <c r="GY315" i="1"/>
  <c r="GV141" i="1"/>
  <c r="GX47" i="1"/>
  <c r="GY46" i="1"/>
  <c r="GZ18" i="1"/>
  <c r="GT149" i="1"/>
  <c r="GU82" i="1"/>
  <c r="GX33" i="1"/>
  <c r="GY250" i="1"/>
  <c r="GZ159" i="1"/>
  <c r="GT78" i="1"/>
  <c r="GU284" i="1"/>
  <c r="GW30" i="1"/>
  <c r="GX325" i="1"/>
  <c r="GZ236" i="1"/>
  <c r="GT112" i="1"/>
  <c r="GU37" i="1"/>
  <c r="GX245" i="1"/>
  <c r="GT235" i="1"/>
  <c r="GW266" i="1"/>
  <c r="GX241" i="1"/>
  <c r="GZ312" i="1"/>
  <c r="GT249" i="1"/>
  <c r="GX147" i="1"/>
  <c r="GY4" i="1"/>
  <c r="GZ265" i="1"/>
  <c r="GY7" i="1"/>
  <c r="GZ158" i="1"/>
  <c r="GV152" i="1"/>
  <c r="GW118" i="1"/>
  <c r="GX117" i="1"/>
  <c r="GY58" i="1"/>
  <c r="GU269" i="1"/>
  <c r="GV166" i="1"/>
  <c r="GW320" i="1"/>
  <c r="GX110" i="1"/>
  <c r="HP78" i="1"/>
  <c r="GX252" i="1"/>
  <c r="GY246" i="1"/>
  <c r="GZ180" i="1"/>
  <c r="GT326" i="1"/>
  <c r="GU297" i="1"/>
  <c r="GV140" i="1"/>
  <c r="GW209" i="1"/>
  <c r="GX107" i="1"/>
  <c r="GY286" i="1"/>
  <c r="GZ102" i="1"/>
  <c r="GT168" i="1"/>
  <c r="GU271" i="1"/>
  <c r="GV218" i="1"/>
  <c r="GW155" i="1"/>
  <c r="GX43" i="1"/>
  <c r="GY106" i="1"/>
  <c r="GZ13" i="1"/>
  <c r="GT248" i="1"/>
  <c r="GU202" i="1"/>
  <c r="GV283" i="1"/>
  <c r="GW67" i="1"/>
  <c r="GX68" i="1"/>
  <c r="GY42" i="1"/>
  <c r="GZ307" i="1"/>
  <c r="GT85" i="1"/>
  <c r="GU5" i="1"/>
  <c r="GV243" i="1"/>
  <c r="GW130" i="1"/>
  <c r="GX220" i="1"/>
  <c r="GY206" i="1"/>
  <c r="GZ193" i="1"/>
  <c r="GT129" i="1"/>
  <c r="GU203" i="1"/>
  <c r="GV196" i="1"/>
  <c r="GW96" i="1"/>
  <c r="GX80" i="1"/>
  <c r="GY50" i="1"/>
  <c r="GZ317" i="1"/>
  <c r="GT258" i="1"/>
  <c r="GU128" i="1"/>
  <c r="GV287" i="1"/>
  <c r="GW263" i="1"/>
  <c r="HO21" i="1"/>
  <c r="HM38" i="1"/>
  <c r="HO43" i="1"/>
  <c r="IJ319" i="1"/>
  <c r="II256" i="1"/>
  <c r="IH159" i="1"/>
  <c r="IE30" i="1"/>
  <c r="IG45" i="1"/>
  <c r="II161" i="1"/>
  <c r="HO275" i="1"/>
  <c r="HM310" i="1"/>
  <c r="HQ297" i="1"/>
  <c r="HO254" i="1"/>
  <c r="HM260" i="1"/>
  <c r="HO60" i="1"/>
  <c r="HM304" i="1"/>
  <c r="HO174" i="1"/>
  <c r="HQ290" i="1"/>
  <c r="HM204" i="1"/>
  <c r="HR28" i="1"/>
  <c r="HQ64" i="1"/>
  <c r="HM119" i="1"/>
  <c r="HP75" i="1"/>
  <c r="HM145" i="1"/>
  <c r="HO280" i="1"/>
  <c r="HN159" i="1"/>
  <c r="HO261" i="1"/>
  <c r="HM45" i="1"/>
  <c r="HO161" i="1"/>
  <c r="ID192" i="1"/>
  <c r="IE17" i="1"/>
  <c r="ID48" i="1"/>
  <c r="ID170" i="1"/>
  <c r="ID30" i="1"/>
  <c r="IF45" i="1"/>
  <c r="IG236" i="1"/>
  <c r="ID84" i="1"/>
  <c r="ID266" i="1"/>
  <c r="IF322" i="1"/>
  <c r="II249" i="1"/>
  <c r="HQ17" i="1"/>
  <c r="HL256" i="1"/>
  <c r="HM237" i="1"/>
  <c r="HO141" i="1"/>
  <c r="HP48" i="1"/>
  <c r="HQ47" i="1"/>
  <c r="HR46" i="1"/>
  <c r="HR18" i="1"/>
  <c r="HO195" i="1"/>
  <c r="HQ33" i="1"/>
  <c r="HR250" i="1"/>
  <c r="HM78" i="1"/>
  <c r="HN284" i="1"/>
  <c r="HO142" i="1"/>
  <c r="HQ325" i="1"/>
  <c r="HR45" i="1"/>
  <c r="HL161" i="1"/>
  <c r="HM112" i="1"/>
  <c r="HN37" i="1"/>
  <c r="HP84" i="1"/>
  <c r="HL235" i="1"/>
  <c r="HN34" i="1"/>
  <c r="HP266" i="1"/>
  <c r="HR322" i="1"/>
  <c r="HL309" i="1"/>
  <c r="HN176" i="1"/>
  <c r="HP228" i="1"/>
  <c r="HO329" i="1"/>
  <c r="HP179" i="1"/>
  <c r="HP2" i="1"/>
  <c r="HO327" i="1"/>
  <c r="HM212" i="1"/>
  <c r="HP163" i="1"/>
  <c r="IJ282" i="1"/>
  <c r="IF275" i="1"/>
  <c r="IJ227" i="1"/>
  <c r="IF100" i="1"/>
  <c r="IH192" i="1"/>
  <c r="II17" i="1"/>
  <c r="IJ315" i="1"/>
  <c r="ID256" i="1"/>
  <c r="IE237" i="1"/>
  <c r="IF182" i="1"/>
  <c r="IG141" i="1"/>
  <c r="IH48" i="1"/>
  <c r="II47" i="1"/>
  <c r="IJ46" i="1"/>
  <c r="ID318" i="1"/>
  <c r="IE149" i="1"/>
  <c r="IF82" i="1"/>
  <c r="IG195" i="1"/>
  <c r="IH170" i="1"/>
  <c r="II33" i="1"/>
  <c r="IJ250" i="1"/>
  <c r="ID261" i="1"/>
  <c r="IE78" i="1"/>
  <c r="IF284" i="1"/>
  <c r="IG142" i="1"/>
  <c r="IH30" i="1"/>
  <c r="II325" i="1"/>
  <c r="IJ45" i="1"/>
  <c r="ID161" i="1"/>
  <c r="IE112" i="1"/>
  <c r="IF37" i="1"/>
  <c r="IG165" i="1"/>
  <c r="IH84" i="1"/>
  <c r="II245" i="1"/>
  <c r="ID52" i="1"/>
  <c r="IE235" i="1"/>
  <c r="IF34" i="1"/>
  <c r="IG313" i="1"/>
  <c r="FR72" i="1"/>
  <c r="IH266" i="1"/>
  <c r="II241" i="1"/>
  <c r="IJ322" i="1"/>
  <c r="ID309" i="1"/>
  <c r="IE249" i="1"/>
  <c r="IF176" i="1"/>
  <c r="IG175" i="1"/>
  <c r="IH321" i="1"/>
  <c r="II147" i="1"/>
  <c r="IJ4" i="1"/>
  <c r="ID40" i="1"/>
  <c r="IF23" i="1"/>
  <c r="IG222" i="1"/>
  <c r="IH191" i="1"/>
  <c r="II187" i="1"/>
  <c r="IJ7" i="1"/>
  <c r="ID123" i="1"/>
  <c r="IE103" i="1"/>
  <c r="IF162" i="1"/>
  <c r="IG152" i="1"/>
  <c r="IH118" i="1"/>
  <c r="II117" i="1"/>
  <c r="IJ58" i="1"/>
  <c r="ID125" i="1"/>
  <c r="IE319" i="1"/>
  <c r="IF269" i="1"/>
  <c r="IG166" i="1"/>
  <c r="IH320" i="1"/>
  <c r="IJ197" i="1"/>
  <c r="IE184" i="1"/>
  <c r="IF151" i="1"/>
  <c r="IG87" i="1"/>
  <c r="IH29" i="1"/>
  <c r="II293" i="1"/>
  <c r="ID44" i="1"/>
  <c r="IE270" i="1"/>
  <c r="IF234" i="1"/>
  <c r="IG173" i="1"/>
  <c r="IH324" i="1"/>
  <c r="II295" i="1"/>
  <c r="IJ171" i="1"/>
  <c r="ID238" i="1"/>
  <c r="IE62" i="1"/>
  <c r="IF289" i="1"/>
  <c r="IG101" i="1"/>
  <c r="IH228" i="1"/>
  <c r="II181" i="1"/>
  <c r="IJ19" i="1"/>
  <c r="ID240" i="1"/>
  <c r="IF306" i="1"/>
  <c r="IG329" i="1"/>
  <c r="IJ133" i="1"/>
  <c r="ID139" i="1"/>
  <c r="IE22" i="1"/>
  <c r="IF267" i="1"/>
  <c r="IG150" i="1"/>
  <c r="IH2" i="1"/>
  <c r="II49" i="1"/>
  <c r="IJ281" i="1"/>
  <c r="ID105" i="1"/>
  <c r="IE172" i="1"/>
  <c r="IH115" i="1"/>
  <c r="II298" i="1"/>
  <c r="IJ121" i="1"/>
  <c r="ID76" i="1"/>
  <c r="IF11" i="1"/>
  <c r="IG327" i="1"/>
  <c r="IH223" i="1"/>
  <c r="II93" i="1"/>
  <c r="IJ91" i="1"/>
  <c r="ID135" i="1"/>
  <c r="IE212" i="1"/>
  <c r="IF277" i="1"/>
  <c r="IG259" i="1"/>
  <c r="IH163" i="1"/>
  <c r="II205" i="1"/>
  <c r="IV12" i="1"/>
  <c r="FQ264" i="1"/>
  <c r="FP310" i="1"/>
  <c r="FP169" i="1"/>
  <c r="FP90" i="1"/>
  <c r="FP227" i="1"/>
  <c r="FP199" i="1"/>
  <c r="FP124" i="1"/>
  <c r="FP75" i="1"/>
  <c r="FP284" i="1"/>
  <c r="FP313" i="1"/>
  <c r="FO246" i="1"/>
  <c r="FO51" i="1"/>
  <c r="FO73" i="1"/>
  <c r="FN15" i="1"/>
  <c r="FO285" i="1"/>
  <c r="FN117" i="1"/>
  <c r="FN189" i="1"/>
  <c r="FN319" i="1"/>
  <c r="FN269" i="1"/>
  <c r="FN166" i="1"/>
  <c r="FN320" i="1"/>
  <c r="FN197" i="1"/>
  <c r="FN29" i="1"/>
  <c r="FN44" i="1"/>
  <c r="FN289" i="1"/>
  <c r="FN228" i="1"/>
  <c r="FN179" i="1"/>
  <c r="FN150" i="1"/>
  <c r="FN327" i="1"/>
  <c r="GV120" i="1"/>
  <c r="GV89" i="1"/>
  <c r="GW69" i="1"/>
  <c r="GX111" i="1"/>
  <c r="GY109" i="1"/>
  <c r="GZ188" i="1"/>
  <c r="GT71" i="1"/>
  <c r="GU213" i="1"/>
  <c r="GV201" i="1"/>
  <c r="GW132" i="1"/>
  <c r="GX16" i="1"/>
  <c r="GY279" i="1"/>
  <c r="GZ148" i="1"/>
  <c r="GT92" i="1"/>
  <c r="GU301" i="1"/>
  <c r="GV282" i="1"/>
  <c r="GW257" i="1"/>
  <c r="GX183" i="1"/>
  <c r="GY178" i="1"/>
  <c r="GZ138" i="1"/>
  <c r="GT164" i="1"/>
  <c r="GU83" i="1"/>
  <c r="GV311" i="1"/>
  <c r="GW314" i="1"/>
  <c r="GX253" i="1"/>
  <c r="GY229" i="1"/>
  <c r="GZ185" i="1"/>
  <c r="GT114" i="1"/>
  <c r="GU108" i="1"/>
  <c r="GV94" i="1"/>
  <c r="GW32" i="1"/>
  <c r="GX308" i="1"/>
  <c r="GY274" i="1"/>
  <c r="GZ264" i="1"/>
  <c r="GU198" i="1"/>
  <c r="GV160" i="1"/>
  <c r="GW154" i="1"/>
  <c r="GX53" i="1"/>
  <c r="GY10" i="1"/>
  <c r="GZ275" i="1"/>
  <c r="GT224" i="1"/>
  <c r="GU39" i="1"/>
  <c r="GV36" i="1"/>
  <c r="GW316" i="1"/>
  <c r="GX310" i="1"/>
  <c r="GF305" i="1"/>
  <c r="GF285" i="1"/>
  <c r="GF278" i="1"/>
  <c r="GF64" i="1"/>
  <c r="GF299" i="1"/>
  <c r="GF127" i="1"/>
  <c r="GF119" i="1"/>
  <c r="GF61" i="1"/>
  <c r="GF100" i="1"/>
  <c r="GF75" i="1"/>
  <c r="GF66" i="1"/>
  <c r="GF31" i="1"/>
  <c r="GF26" i="1"/>
  <c r="GF273" i="1"/>
  <c r="GF57" i="1"/>
  <c r="GF280" i="1"/>
  <c r="GF12" i="1"/>
  <c r="GF9" i="1"/>
  <c r="GF192" i="1"/>
  <c r="GF17" i="1"/>
  <c r="GF315" i="1"/>
  <c r="GF256" i="1"/>
  <c r="GF237" i="1"/>
  <c r="GF141" i="1"/>
  <c r="GF48" i="1"/>
  <c r="GF46" i="1"/>
  <c r="GF149" i="1"/>
  <c r="GF82" i="1"/>
  <c r="GF250" i="1"/>
  <c r="GF159" i="1"/>
  <c r="GF261" i="1"/>
  <c r="GF284" i="1"/>
  <c r="GF37" i="1"/>
  <c r="GF245" i="1"/>
  <c r="GF322" i="1"/>
  <c r="GF312" i="1"/>
  <c r="GF175" i="1"/>
  <c r="GF321" i="1"/>
  <c r="GF265" i="1"/>
  <c r="GF40" i="1"/>
  <c r="GF136" i="1"/>
  <c r="GF23" i="1"/>
  <c r="GF191" i="1"/>
  <c r="GF187" i="1"/>
  <c r="GF7" i="1"/>
  <c r="GF123" i="1"/>
  <c r="GF103" i="1"/>
  <c r="GF117" i="1"/>
  <c r="GF58" i="1"/>
  <c r="GF189" i="1"/>
  <c r="GF319" i="1"/>
  <c r="GF166" i="1"/>
  <c r="GF294" i="1"/>
  <c r="GF59" i="1"/>
  <c r="GF44" i="1"/>
  <c r="GF270" i="1"/>
  <c r="GF171" i="1"/>
  <c r="GF62" i="1"/>
  <c r="GF289" i="1"/>
  <c r="GF101" i="1"/>
  <c r="GF19" i="1"/>
  <c r="GF240" i="1"/>
  <c r="GF306" i="1"/>
  <c r="GF179" i="1"/>
  <c r="GF268" i="1"/>
  <c r="GF133" i="1"/>
  <c r="GF267" i="1"/>
  <c r="GF2" i="1"/>
  <c r="GF281" i="1"/>
  <c r="GF104" i="1"/>
  <c r="GF115" i="1"/>
  <c r="GF135" i="1"/>
  <c r="GF163" i="1"/>
  <c r="GF205" i="1"/>
  <c r="GY241" i="1"/>
  <c r="GD229" i="1"/>
  <c r="GD36" i="1"/>
  <c r="GE209" i="1"/>
  <c r="GE107" i="1"/>
  <c r="GE286" i="1"/>
  <c r="GE102" i="1"/>
  <c r="GE169" i="1"/>
  <c r="GE168" i="1"/>
  <c r="GE271" i="1"/>
  <c r="GE218" i="1"/>
  <c r="GE155" i="1"/>
  <c r="GE106" i="1"/>
  <c r="GE13" i="1"/>
  <c r="GE67" i="1"/>
  <c r="GE42" i="1"/>
  <c r="GE307" i="1"/>
  <c r="GE85" i="1"/>
  <c r="GE243" i="1"/>
  <c r="GE206" i="1"/>
  <c r="GE129" i="1"/>
  <c r="GE80" i="1"/>
  <c r="GE287" i="1"/>
  <c r="GE167" i="1"/>
  <c r="GE217" i="1"/>
  <c r="GE304" i="1"/>
  <c r="GE99" i="1"/>
  <c r="GE280" i="1"/>
  <c r="GV279" i="1"/>
  <c r="GZ198" i="1"/>
  <c r="GV233" i="1"/>
  <c r="GY65" i="1"/>
  <c r="GZ218" i="1"/>
  <c r="GU106" i="1"/>
  <c r="GV13" i="1"/>
  <c r="GV193" i="1"/>
  <c r="GY203" i="1"/>
  <c r="GU137" i="1"/>
  <c r="GX244" i="1"/>
  <c r="GX262" i="1"/>
  <c r="GT328" i="1"/>
  <c r="GY219" i="1"/>
  <c r="GV217" i="1"/>
  <c r="GZ272" i="1"/>
  <c r="FR55" i="1"/>
  <c r="FR119" i="1"/>
  <c r="FR61" i="1"/>
  <c r="FR100" i="1"/>
  <c r="FR75" i="1"/>
  <c r="FR66" i="1"/>
  <c r="FR31" i="1"/>
  <c r="FR26" i="1"/>
  <c r="FR273" i="1"/>
  <c r="FR145" i="1"/>
  <c r="FR57" i="1"/>
  <c r="FR280" i="1"/>
  <c r="FR12" i="1"/>
  <c r="FR9" i="1"/>
  <c r="FR192" i="1"/>
  <c r="FR17" i="1"/>
  <c r="FR315" i="1"/>
  <c r="FR288" i="1"/>
  <c r="FR256" i="1"/>
  <c r="FR237" i="1"/>
  <c r="FR182" i="1"/>
  <c r="FR141" i="1"/>
  <c r="FR48" i="1"/>
  <c r="FR47" i="1"/>
  <c r="FR46" i="1"/>
  <c r="FR18" i="1"/>
  <c r="FR318" i="1"/>
  <c r="FR149" i="1"/>
  <c r="FR82" i="1"/>
  <c r="FR195" i="1"/>
  <c r="FR170" i="1"/>
  <c r="FR33" i="1"/>
  <c r="FR250" i="1"/>
  <c r="FR159" i="1"/>
  <c r="FR261" i="1"/>
  <c r="FR78" i="1"/>
  <c r="FR284" i="1"/>
  <c r="FR142" i="1"/>
  <c r="FR30" i="1"/>
  <c r="FR325" i="1"/>
  <c r="FR45" i="1"/>
  <c r="FR236" i="1"/>
  <c r="FR161" i="1"/>
  <c r="FR112" i="1"/>
  <c r="FR37" i="1"/>
  <c r="FR165" i="1"/>
  <c r="FR84" i="1"/>
  <c r="FR245" i="1"/>
  <c r="FR52" i="1"/>
  <c r="FR235" i="1"/>
  <c r="FR34" i="1"/>
  <c r="GE89" i="1"/>
  <c r="GD264" i="1"/>
  <c r="GE211" i="1"/>
  <c r="GD216" i="1"/>
  <c r="FP4" i="1"/>
  <c r="FP319" i="1"/>
  <c r="GZ288" i="1"/>
  <c r="GT237" i="1"/>
  <c r="GY45" i="1"/>
  <c r="GY322" i="1"/>
  <c r="GV175" i="1"/>
  <c r="GT136" i="1"/>
  <c r="GV222" i="1"/>
  <c r="GX187" i="1"/>
  <c r="GT172" i="1"/>
  <c r="GT212" i="1"/>
  <c r="HR114" i="1"/>
  <c r="HM252" i="1"/>
  <c r="HR202" i="1"/>
  <c r="HN50" i="1"/>
  <c r="HP186" i="1"/>
  <c r="GX146" i="1"/>
  <c r="GY137" i="1"/>
  <c r="GZ51" i="1"/>
  <c r="GV73" i="1"/>
  <c r="GW330" i="1"/>
  <c r="GY194" i="1"/>
  <c r="GU247" i="1"/>
  <c r="GV116" i="1"/>
  <c r="GW15" i="1"/>
  <c r="GW227" i="1"/>
  <c r="GW95" i="1"/>
  <c r="GT99" i="1"/>
  <c r="GV272" i="1"/>
  <c r="GX292" i="1"/>
  <c r="GZ6" i="1"/>
  <c r="GT144" i="1"/>
  <c r="GV28" i="1"/>
  <c r="GX305" i="1"/>
  <c r="GZ303" i="1"/>
  <c r="GU64" i="1"/>
  <c r="GW127" i="1"/>
  <c r="GY119" i="1"/>
  <c r="GV31" i="1"/>
  <c r="GX273" i="1"/>
  <c r="GZ57" i="1"/>
  <c r="GT12" i="1"/>
  <c r="GV192" i="1"/>
  <c r="GW17" i="1"/>
  <c r="GX315" i="1"/>
  <c r="GY288" i="1"/>
  <c r="GZ256" i="1"/>
  <c r="GT182" i="1"/>
  <c r="GU141" i="1"/>
  <c r="GV48" i="1"/>
  <c r="GW47" i="1"/>
  <c r="GX46" i="1"/>
  <c r="GY18" i="1"/>
  <c r="GZ318" i="1"/>
  <c r="GT82" i="1"/>
  <c r="GV170" i="1"/>
  <c r="GW33" i="1"/>
  <c r="GX250" i="1"/>
  <c r="GY159" i="1"/>
  <c r="GZ261" i="1"/>
  <c r="GT284" i="1"/>
  <c r="GU142" i="1"/>
  <c r="GV30" i="1"/>
  <c r="GW325" i="1"/>
  <c r="GX45" i="1"/>
  <c r="GY236" i="1"/>
  <c r="GZ161" i="1"/>
  <c r="GT37" i="1"/>
  <c r="GV84" i="1"/>
  <c r="GW245" i="1"/>
  <c r="GZ52" i="1"/>
  <c r="GU313" i="1"/>
  <c r="GV266" i="1"/>
  <c r="GW241" i="1"/>
  <c r="GX322" i="1"/>
  <c r="GY312" i="1"/>
  <c r="GZ309" i="1"/>
  <c r="GT176" i="1"/>
  <c r="GU175" i="1"/>
  <c r="GV321" i="1"/>
  <c r="GW147" i="1"/>
  <c r="GX4" i="1"/>
  <c r="GZ40" i="1"/>
  <c r="GU222" i="1"/>
  <c r="GV191" i="1"/>
  <c r="GZ123" i="1"/>
  <c r="GU152" i="1"/>
  <c r="GV118" i="1"/>
  <c r="GX58" i="1"/>
  <c r="GZ125" i="1"/>
  <c r="GU166" i="1"/>
  <c r="GV320" i="1"/>
  <c r="GX197" i="1"/>
  <c r="GZ294" i="1"/>
  <c r="GU87" i="1"/>
  <c r="GY193" i="1"/>
  <c r="GV263" i="1"/>
  <c r="GZ225" i="1"/>
  <c r="GY156" i="1"/>
  <c r="GU116" i="1"/>
  <c r="GT79" i="1"/>
  <c r="GU97" i="1"/>
  <c r="GV95" i="1"/>
  <c r="GW20" i="1"/>
  <c r="GX304" i="1"/>
  <c r="GY242" i="1"/>
  <c r="GZ174" i="1"/>
  <c r="GT290" i="1"/>
  <c r="GU272" i="1"/>
  <c r="GX204" i="1"/>
  <c r="GY6" i="1"/>
  <c r="GT86" i="1"/>
  <c r="GU28" i="1"/>
  <c r="GV199" i="1"/>
  <c r="GX124" i="1"/>
  <c r="GY303" i="1"/>
  <c r="GZ285" i="1"/>
  <c r="GT64" i="1"/>
  <c r="GU299" i="1"/>
  <c r="GV127" i="1"/>
  <c r="GW55" i="1"/>
  <c r="GY61" i="1"/>
  <c r="GZ100" i="1"/>
  <c r="GT66" i="1"/>
  <c r="GU31" i="1"/>
  <c r="GW273" i="1"/>
  <c r="GX145" i="1"/>
  <c r="GY57" i="1"/>
  <c r="GZ280" i="1"/>
  <c r="GT9" i="1"/>
  <c r="HM315" i="1"/>
  <c r="HN315" i="1"/>
  <c r="HL47" i="1"/>
  <c r="HM47" i="1"/>
  <c r="GX144" i="1"/>
  <c r="HR92" i="1"/>
  <c r="HN183" i="1"/>
  <c r="HQ207" i="1"/>
  <c r="HO274" i="1"/>
  <c r="HQ200" i="1"/>
  <c r="HR211" i="1"/>
  <c r="HN35" i="1"/>
  <c r="HO251" i="1"/>
  <c r="HP216" i="1"/>
  <c r="HN246" i="1"/>
  <c r="HQ326" i="1"/>
  <c r="HO102" i="1"/>
  <c r="HM43" i="1"/>
  <c r="HO13" i="1"/>
  <c r="HL67" i="1"/>
  <c r="HQ85" i="1"/>
  <c r="HL130" i="1"/>
  <c r="HQ129" i="1"/>
  <c r="HO317" i="1"/>
  <c r="HR128" i="1"/>
  <c r="HM146" i="1"/>
  <c r="HN137" i="1"/>
  <c r="HL330" i="1"/>
  <c r="HM226" i="1"/>
  <c r="HR247" i="1"/>
  <c r="HL15" i="1"/>
  <c r="HO255" i="1"/>
  <c r="HL227" i="1"/>
  <c r="HQ54" i="1"/>
  <c r="HQ99" i="1"/>
  <c r="HQ144" i="1"/>
  <c r="HM305" i="1"/>
  <c r="HO303" i="1"/>
  <c r="HR66" i="1"/>
  <c r="HR9" i="1"/>
  <c r="HO256" i="1"/>
  <c r="HP237" i="1"/>
  <c r="HN18" i="1"/>
  <c r="HO318" i="1"/>
  <c r="GX192" i="1"/>
  <c r="GY17" i="1"/>
  <c r="GZ315" i="1"/>
  <c r="GT256" i="1"/>
  <c r="GU237" i="1"/>
  <c r="GV182" i="1"/>
  <c r="GW141" i="1"/>
  <c r="GX48" i="1"/>
  <c r="GY47" i="1"/>
  <c r="GZ46" i="1"/>
  <c r="GT318" i="1"/>
  <c r="GU149" i="1"/>
  <c r="GV82" i="1"/>
  <c r="GW195" i="1"/>
  <c r="GX170" i="1"/>
  <c r="GY33" i="1"/>
  <c r="GZ250" i="1"/>
  <c r="GT261" i="1"/>
  <c r="GU78" i="1"/>
  <c r="GV284" i="1"/>
  <c r="GW142" i="1"/>
  <c r="GX30" i="1"/>
  <c r="GZ45" i="1"/>
  <c r="GT161" i="1"/>
  <c r="GU112" i="1"/>
  <c r="GV37" i="1"/>
  <c r="GW165" i="1"/>
  <c r="GX84" i="1"/>
  <c r="GY245" i="1"/>
  <c r="GT52" i="1"/>
  <c r="GU235" i="1"/>
  <c r="GV34" i="1"/>
  <c r="GW313" i="1"/>
  <c r="GX266" i="1"/>
  <c r="GZ322" i="1"/>
  <c r="GT309" i="1"/>
  <c r="GU249" i="1"/>
  <c r="GV176" i="1"/>
  <c r="GW175" i="1"/>
  <c r="GY147" i="1"/>
  <c r="GZ4" i="1"/>
  <c r="GT40" i="1"/>
  <c r="GU136" i="1"/>
  <c r="GV23" i="1"/>
  <c r="GW222" i="1"/>
  <c r="GX191" i="1"/>
  <c r="GY187" i="1"/>
  <c r="GZ7" i="1"/>
  <c r="GT123" i="1"/>
  <c r="GU103" i="1"/>
  <c r="GV162" i="1"/>
  <c r="GW152" i="1"/>
  <c r="GX118" i="1"/>
  <c r="GY117" i="1"/>
  <c r="GZ58" i="1"/>
  <c r="GU319" i="1"/>
  <c r="GV269" i="1"/>
  <c r="GW166" i="1"/>
  <c r="GX320" i="1"/>
  <c r="GY110" i="1"/>
  <c r="GZ197" i="1"/>
  <c r="GU184" i="1"/>
  <c r="GV151" i="1"/>
  <c r="GW87" i="1"/>
  <c r="GX29" i="1"/>
  <c r="GT110" i="1"/>
  <c r="GW294" i="1"/>
  <c r="GX62" i="1"/>
  <c r="HP60" i="1"/>
  <c r="HR64" i="1"/>
  <c r="HQ75" i="1"/>
  <c r="HP280" i="1"/>
  <c r="HP309" i="1"/>
  <c r="HO8" i="1"/>
  <c r="HQ172" i="1"/>
  <c r="HP120" i="1"/>
  <c r="HP89" i="1"/>
  <c r="HL188" i="1"/>
  <c r="HM24" i="1"/>
  <c r="HP201" i="1"/>
  <c r="HR16" i="1"/>
  <c r="HM221" i="1"/>
  <c r="HL138" i="1"/>
  <c r="HM207" i="1"/>
  <c r="HO83" i="1"/>
  <c r="HR253" i="1"/>
  <c r="HL185" i="1"/>
  <c r="HO108" i="1"/>
  <c r="HP94" i="1"/>
  <c r="HR308" i="1"/>
  <c r="HL264" i="1"/>
  <c r="HM214" i="1"/>
  <c r="HO198" i="1"/>
  <c r="HP160" i="1"/>
  <c r="HR53" i="1"/>
  <c r="HL275" i="1"/>
  <c r="HN224" i="1"/>
  <c r="HO39" i="1"/>
  <c r="HP36" i="1"/>
  <c r="HQ316" i="1"/>
  <c r="HR310" i="1"/>
  <c r="HM200" i="1"/>
  <c r="HN211" i="1"/>
  <c r="HP122" i="1"/>
  <c r="HQ21" i="1"/>
  <c r="HN27" i="1"/>
  <c r="HL216" i="1"/>
  <c r="HO38" i="1"/>
  <c r="HR246" i="1"/>
  <c r="HL56" i="1"/>
  <c r="HN297" i="1"/>
  <c r="HL169" i="1"/>
  <c r="HO218" i="1"/>
  <c r="HP155" i="1"/>
  <c r="HQ43" i="1"/>
  <c r="HR106" i="1"/>
  <c r="HL254" i="1"/>
  <c r="HO283" i="1"/>
  <c r="HP67" i="1"/>
  <c r="HL90" i="1"/>
  <c r="HM129" i="1"/>
  <c r="HM258" i="1"/>
  <c r="HO287" i="1"/>
  <c r="HR137" i="1"/>
  <c r="HL225" i="1"/>
  <c r="HO73" i="1"/>
  <c r="HP330" i="1"/>
  <c r="HQ226" i="1"/>
  <c r="HR194" i="1"/>
  <c r="HM262" i="1"/>
  <c r="HO116" i="1"/>
  <c r="HQ328" i="1"/>
  <c r="HL167" i="1"/>
  <c r="HN219" i="1"/>
  <c r="HQ14" i="1"/>
  <c r="HR260" i="1"/>
  <c r="HL60" i="1"/>
  <c r="HM54" i="1"/>
  <c r="HN79" i="1"/>
  <c r="HO97" i="1"/>
  <c r="HL174" i="1"/>
  <c r="HO272" i="1"/>
  <c r="HR204" i="1"/>
  <c r="HL210" i="1"/>
  <c r="HM144" i="1"/>
  <c r="HO28" i="1"/>
  <c r="HL285" i="1"/>
  <c r="HN64" i="1"/>
  <c r="HM75" i="1"/>
  <c r="HN66" i="1"/>
  <c r="HP26" i="1"/>
  <c r="HQ273" i="1"/>
  <c r="HM12" i="1"/>
  <c r="HN9" i="1"/>
  <c r="HQ136" i="1"/>
  <c r="HR162" i="1"/>
  <c r="HR186" i="1"/>
  <c r="HR81" i="1"/>
  <c r="HO20" i="1"/>
  <c r="HM28" i="1"/>
  <c r="HQ57" i="1"/>
  <c r="ID122" i="1"/>
  <c r="IE21" i="1"/>
  <c r="IG190" i="1"/>
  <c r="GY293" i="1"/>
  <c r="GU270" i="1"/>
  <c r="GV234" i="1"/>
  <c r="GW173" i="1"/>
  <c r="GX324" i="1"/>
  <c r="GY295" i="1"/>
  <c r="GZ171" i="1"/>
  <c r="GU62" i="1"/>
  <c r="GW101" i="1"/>
  <c r="GX228" i="1"/>
  <c r="GY181" i="1"/>
  <c r="GZ19" i="1"/>
  <c r="GV306" i="1"/>
  <c r="GW329" i="1"/>
  <c r="GY268" i="1"/>
  <c r="GZ133" i="1"/>
  <c r="GU22" i="1"/>
  <c r="GV267" i="1"/>
  <c r="GW150" i="1"/>
  <c r="GX2" i="1"/>
  <c r="GY49" i="1"/>
  <c r="GZ281" i="1"/>
  <c r="GV25" i="1"/>
  <c r="GY298" i="1"/>
  <c r="GW327" i="1"/>
  <c r="GX223" i="1"/>
  <c r="GY93" i="1"/>
  <c r="GZ91" i="1"/>
  <c r="IF148" i="1"/>
  <c r="IF138" i="1"/>
  <c r="IJ94" i="1"/>
  <c r="ID21" i="1"/>
  <c r="IF56" i="1"/>
  <c r="GV29" i="1"/>
  <c r="GZ44" i="1"/>
  <c r="GT234" i="1"/>
  <c r="GU173" i="1"/>
  <c r="GW295" i="1"/>
  <c r="GX171" i="1"/>
  <c r="GY8" i="1"/>
  <c r="GU101" i="1"/>
  <c r="GV228" i="1"/>
  <c r="GY131" i="1"/>
  <c r="GW268" i="1"/>
  <c r="GX133" i="1"/>
  <c r="GY296" i="1"/>
  <c r="GZ139" i="1"/>
  <c r="GV2" i="1"/>
  <c r="GW49" i="1"/>
  <c r="GZ105" i="1"/>
  <c r="GU104" i="1"/>
  <c r="GV115" i="1"/>
  <c r="GW298" i="1"/>
  <c r="GX121" i="1"/>
  <c r="GZ76" i="1"/>
  <c r="GV223" i="1"/>
  <c r="GW93" i="1"/>
  <c r="GT277" i="1"/>
  <c r="GU259" i="1"/>
  <c r="GW205" i="1"/>
  <c r="HN304" i="1"/>
  <c r="HN250" i="1"/>
  <c r="HO138" i="1"/>
  <c r="HM253" i="1"/>
  <c r="HR198" i="1"/>
  <c r="HL154" i="1"/>
  <c r="HN10" i="1"/>
  <c r="HQ224" i="1"/>
  <c r="HN233" i="1"/>
  <c r="HO232" i="1"/>
  <c r="HP200" i="1"/>
  <c r="HL21" i="1"/>
  <c r="HM35" i="1"/>
  <c r="HQ27" i="1"/>
  <c r="HN251" i="1"/>
  <c r="HP215" i="1"/>
  <c r="HL252" i="1"/>
  <c r="HN180" i="1"/>
  <c r="HN102" i="1"/>
  <c r="HP168" i="1"/>
  <c r="HM106" i="1"/>
  <c r="HQ202" i="1"/>
  <c r="HL220" i="1"/>
  <c r="HM50" i="1"/>
  <c r="HN317" i="1"/>
  <c r="HP258" i="1"/>
  <c r="HM194" i="1"/>
  <c r="HO81" i="1"/>
  <c r="HR116" i="1"/>
  <c r="HN255" i="1"/>
  <c r="HQ120" i="1"/>
  <c r="HR69" i="1"/>
  <c r="HL109" i="1"/>
  <c r="HM188" i="1"/>
  <c r="HN24" i="1"/>
  <c r="HO71" i="1"/>
  <c r="HP213" i="1"/>
  <c r="HR132" i="1"/>
  <c r="HL279" i="1"/>
  <c r="HM148" i="1"/>
  <c r="HN221" i="1"/>
  <c r="HO92" i="1"/>
  <c r="HP301" i="1"/>
  <c r="HR257" i="1"/>
  <c r="HL178" i="1"/>
  <c r="HM138" i="1"/>
  <c r="HN207" i="1"/>
  <c r="HO164" i="1"/>
  <c r="HP83" i="1"/>
  <c r="HR314" i="1"/>
  <c r="HL229" i="1"/>
  <c r="HM185" i="1"/>
  <c r="HN126" i="1"/>
  <c r="HO114" i="1"/>
  <c r="HP108" i="1"/>
  <c r="HQ94" i="1"/>
  <c r="HR32" i="1"/>
  <c r="HL274" i="1"/>
  <c r="HN214" i="1"/>
  <c r="HP198" i="1"/>
  <c r="HQ160" i="1"/>
  <c r="HR154" i="1"/>
  <c r="IJ74" i="1"/>
  <c r="IE134" i="1"/>
  <c r="IG231" i="1"/>
  <c r="IH251" i="1"/>
  <c r="II216" i="1"/>
  <c r="IJ215" i="1"/>
  <c r="IE302" i="1"/>
  <c r="IF252" i="1"/>
  <c r="IG246" i="1"/>
  <c r="IH180" i="1"/>
  <c r="II56" i="1"/>
  <c r="IJ326" i="1"/>
  <c r="IG286" i="1"/>
  <c r="IH102" i="1"/>
  <c r="II169" i="1"/>
  <c r="IJ168" i="1"/>
  <c r="IE155" i="1"/>
  <c r="IF43" i="1"/>
  <c r="IG106" i="1"/>
  <c r="IH13" i="1"/>
  <c r="II254" i="1"/>
  <c r="IJ248" i="1"/>
  <c r="IF68" i="1"/>
  <c r="IG42" i="1"/>
  <c r="IH307" i="1"/>
  <c r="II90" i="1"/>
  <c r="IJ85" i="1"/>
  <c r="IF220" i="1"/>
  <c r="IG206" i="1"/>
  <c r="IH193" i="1"/>
  <c r="II177" i="1"/>
  <c r="IJ129" i="1"/>
  <c r="IF80" i="1"/>
  <c r="IG50" i="1"/>
  <c r="IH317" i="1"/>
  <c r="II186" i="1"/>
  <c r="IJ258" i="1"/>
  <c r="IE263" i="1"/>
  <c r="IF146" i="1"/>
  <c r="IG137" i="1"/>
  <c r="IH51" i="1"/>
  <c r="II225" i="1"/>
  <c r="IJ244" i="1"/>
  <c r="IE330" i="1"/>
  <c r="IG194" i="1"/>
  <c r="IH156" i="1"/>
  <c r="II81" i="1"/>
  <c r="IJ262" i="1"/>
  <c r="IE15" i="1"/>
  <c r="IF328" i="1"/>
  <c r="IG300" i="1"/>
  <c r="II167" i="1"/>
  <c r="IJ153" i="1"/>
  <c r="IE227" i="1"/>
  <c r="IF14" i="1"/>
  <c r="IG260" i="1"/>
  <c r="II60" i="1"/>
  <c r="IJ54" i="1"/>
  <c r="IF20" i="1"/>
  <c r="IG304" i="1"/>
  <c r="IH242" i="1"/>
  <c r="II174" i="1"/>
  <c r="IJ99" i="1"/>
  <c r="IF292" i="1"/>
  <c r="IG204" i="1"/>
  <c r="IH6" i="1"/>
  <c r="IJ144" i="1"/>
  <c r="IF305" i="1"/>
  <c r="IG124" i="1"/>
  <c r="IH303" i="1"/>
  <c r="IJ278" i="1"/>
  <c r="IE127" i="1"/>
  <c r="IF55" i="1"/>
  <c r="IG119" i="1"/>
  <c r="IJ75" i="1"/>
  <c r="IE26" i="1"/>
  <c r="IF273" i="1"/>
  <c r="IG145" i="1"/>
  <c r="ID134" i="1"/>
  <c r="IE323" i="1"/>
  <c r="ID302" i="1"/>
  <c r="IG180" i="1"/>
  <c r="ID209" i="1"/>
  <c r="IJ271" i="1"/>
  <c r="IH254" i="1"/>
  <c r="ID67" i="1"/>
  <c r="IG307" i="1"/>
  <c r="II85" i="1"/>
  <c r="ID130" i="1"/>
  <c r="IF206" i="1"/>
  <c r="ID96" i="1"/>
  <c r="IE80" i="1"/>
  <c r="ID263" i="1"/>
  <c r="ID330" i="1"/>
  <c r="IF194" i="1"/>
  <c r="IJ247" i="1"/>
  <c r="ID15" i="1"/>
  <c r="ID227" i="1"/>
  <c r="IE14" i="1"/>
  <c r="IJ79" i="1"/>
  <c r="ID95" i="1"/>
  <c r="IH210" i="1"/>
  <c r="ID199" i="1"/>
  <c r="IG303" i="1"/>
  <c r="ID127" i="1"/>
  <c r="IE55" i="1"/>
  <c r="IJ66" i="1"/>
  <c r="ID26" i="1"/>
  <c r="IE273" i="1"/>
  <c r="II12" i="1"/>
  <c r="IJ209" i="1"/>
  <c r="IF169" i="1"/>
  <c r="IF177" i="1"/>
  <c r="IF186" i="1"/>
  <c r="JB120" i="1"/>
  <c r="IV111" i="1"/>
  <c r="IV16" i="1"/>
  <c r="IZ92" i="1"/>
  <c r="IV183" i="1"/>
  <c r="IZ164" i="1"/>
  <c r="JA83" i="1"/>
  <c r="IV253" i="1"/>
  <c r="IZ114" i="1"/>
  <c r="IV308" i="1"/>
  <c r="IV53" i="1"/>
  <c r="IV310" i="1"/>
  <c r="IZ211" i="1"/>
  <c r="IV35" i="1"/>
  <c r="IZ27" i="1"/>
  <c r="IV231" i="1"/>
  <c r="IZ65" i="1"/>
  <c r="IV246" i="1"/>
  <c r="IV286" i="1"/>
  <c r="IZ271" i="1"/>
  <c r="IV106" i="1"/>
  <c r="IZ202" i="1"/>
  <c r="IV42" i="1"/>
  <c r="IZ5" i="1"/>
  <c r="IV206" i="1"/>
  <c r="IY129" i="1"/>
  <c r="IZ203" i="1"/>
  <c r="IV50" i="1"/>
  <c r="IY258" i="1"/>
  <c r="IV137" i="1"/>
  <c r="IY244" i="1"/>
  <c r="IV194" i="1"/>
  <c r="IY262" i="1"/>
  <c r="IV300" i="1"/>
  <c r="IY153" i="1"/>
  <c r="IV260" i="1"/>
  <c r="IY54" i="1"/>
  <c r="JB20" i="1"/>
  <c r="IV304" i="1"/>
  <c r="IV242" i="1"/>
  <c r="IW174" i="1"/>
  <c r="IY99" i="1"/>
  <c r="IZ272" i="1"/>
  <c r="JB292" i="1"/>
  <c r="IV204" i="1"/>
  <c r="IV6" i="1"/>
  <c r="IW210" i="1"/>
  <c r="IY144" i="1"/>
  <c r="IZ28" i="1"/>
  <c r="JA199" i="1"/>
  <c r="JB305" i="1"/>
  <c r="IV124" i="1"/>
  <c r="IV303" i="1"/>
  <c r="IW285" i="1"/>
  <c r="IY278" i="1"/>
  <c r="IZ299" i="1"/>
  <c r="JA127" i="1"/>
  <c r="JB55" i="1"/>
  <c r="IV119" i="1"/>
  <c r="IV61" i="1"/>
  <c r="IW100" i="1"/>
  <c r="IY75" i="1"/>
  <c r="IZ31" i="1"/>
  <c r="JA26" i="1"/>
  <c r="JB273" i="1"/>
  <c r="IV145" i="1"/>
  <c r="IV57" i="1"/>
  <c r="IW280" i="1"/>
  <c r="IY12" i="1"/>
  <c r="IY250" i="1"/>
  <c r="IZ159" i="1"/>
  <c r="JB78" i="1"/>
  <c r="IX325" i="1"/>
  <c r="IV228" i="1"/>
  <c r="IE327" i="1"/>
  <c r="IG93" i="1"/>
  <c r="IG205" i="1"/>
  <c r="GD279" i="1"/>
  <c r="GD221" i="1"/>
  <c r="GE308" i="1"/>
  <c r="GI89" i="1"/>
  <c r="GI69" i="1"/>
  <c r="GI111" i="1"/>
  <c r="GI188" i="1"/>
  <c r="GI24" i="1"/>
  <c r="GI71" i="1"/>
  <c r="GI213" i="1"/>
  <c r="GI201" i="1"/>
  <c r="GI132" i="1"/>
  <c r="GI16" i="1"/>
  <c r="GI279" i="1"/>
  <c r="GI148" i="1"/>
  <c r="GI221" i="1"/>
  <c r="GI92" i="1"/>
  <c r="GI301" i="1"/>
  <c r="GI282" i="1"/>
  <c r="GI257" i="1"/>
  <c r="GI183" i="1"/>
  <c r="GI178" i="1"/>
  <c r="GI138" i="1"/>
  <c r="GI207" i="1"/>
  <c r="GI164" i="1"/>
  <c r="GI83" i="1"/>
  <c r="GI311" i="1"/>
  <c r="GI314" i="1"/>
  <c r="GI253" i="1"/>
  <c r="GI185" i="1"/>
  <c r="GI126" i="1"/>
  <c r="GI114" i="1"/>
  <c r="GI108" i="1"/>
  <c r="GI94" i="1"/>
  <c r="GI32" i="1"/>
  <c r="GI308" i="1"/>
  <c r="GI264" i="1"/>
  <c r="GI214" i="1"/>
  <c r="GI198" i="1"/>
  <c r="GI160" i="1"/>
  <c r="GI154" i="1"/>
  <c r="GI53" i="1"/>
  <c r="GI275" i="1"/>
  <c r="GI230" i="1"/>
  <c r="GI224" i="1"/>
  <c r="GI39" i="1"/>
  <c r="GI36" i="1"/>
  <c r="GI316" i="1"/>
  <c r="GI310" i="1"/>
  <c r="GI232" i="1"/>
  <c r="GI200" i="1"/>
  <c r="GI211" i="1"/>
  <c r="GI291" i="1"/>
  <c r="GI122" i="1"/>
  <c r="GI21" i="1"/>
  <c r="GI35" i="1"/>
  <c r="GE69" i="1"/>
  <c r="GI120" i="1"/>
  <c r="GH185" i="1"/>
  <c r="GH214" i="1"/>
  <c r="GH254" i="1"/>
  <c r="GH80" i="1"/>
  <c r="GH298" i="1"/>
  <c r="FQ120" i="1"/>
  <c r="FP69" i="1"/>
  <c r="FP109" i="1"/>
  <c r="FP188" i="1"/>
  <c r="FP24" i="1"/>
  <c r="FP71" i="1"/>
  <c r="FP213" i="1"/>
  <c r="FP201" i="1"/>
  <c r="FP132" i="1"/>
  <c r="FP16" i="1"/>
  <c r="FP279" i="1"/>
  <c r="FP221" i="1"/>
  <c r="FP92" i="1"/>
  <c r="FP301" i="1"/>
  <c r="FP282" i="1"/>
  <c r="FP257" i="1"/>
  <c r="FP183" i="1"/>
  <c r="FP178" i="1"/>
  <c r="FP207" i="1"/>
  <c r="FP83" i="1"/>
  <c r="FP311" i="1"/>
  <c r="FP253" i="1"/>
  <c r="FP126" i="1"/>
  <c r="FP114" i="1"/>
  <c r="FP108" i="1"/>
  <c r="GE188" i="1"/>
  <c r="GD126" i="1"/>
  <c r="GE154" i="1"/>
  <c r="GE232" i="1"/>
  <c r="GD27" i="1"/>
  <c r="GD38" i="1"/>
  <c r="FN138" i="1"/>
  <c r="FN274" i="1"/>
  <c r="FN214" i="1"/>
  <c r="FN160" i="1"/>
  <c r="FN224" i="1"/>
  <c r="FN310" i="1"/>
  <c r="FN143" i="1"/>
  <c r="FN302" i="1"/>
  <c r="FN140" i="1"/>
  <c r="FN106" i="1"/>
  <c r="FN67" i="1"/>
  <c r="FN42" i="1"/>
  <c r="FN96" i="1"/>
  <c r="FN73" i="1"/>
  <c r="FN81" i="1"/>
  <c r="FN247" i="1"/>
  <c r="FN290" i="1"/>
  <c r="FN86" i="1"/>
  <c r="FN315" i="1"/>
  <c r="FN256" i="1"/>
  <c r="FN318" i="1"/>
  <c r="FN170" i="1"/>
  <c r="FN52" i="1"/>
  <c r="FN266" i="1"/>
  <c r="FN265" i="1"/>
  <c r="GE201" i="1"/>
  <c r="GD94" i="1"/>
  <c r="GD134" i="1"/>
  <c r="GE252" i="1"/>
  <c r="GD107" i="1"/>
  <c r="GD106" i="1"/>
  <c r="GI113" i="1"/>
  <c r="GI74" i="1"/>
  <c r="GI27" i="1"/>
  <c r="GI143" i="1"/>
  <c r="GI134" i="1"/>
  <c r="GI323" i="1"/>
  <c r="GI231" i="1"/>
  <c r="GI216" i="1"/>
  <c r="GI215" i="1"/>
  <c r="GI65" i="1"/>
  <c r="GI38" i="1"/>
  <c r="GI302" i="1"/>
  <c r="GI252" i="1"/>
  <c r="GI246" i="1"/>
  <c r="GI180" i="1"/>
  <c r="GI56" i="1"/>
  <c r="GI326" i="1"/>
  <c r="GI297" i="1"/>
  <c r="GI140" i="1"/>
  <c r="GI209" i="1"/>
  <c r="GI107" i="1"/>
  <c r="GI286" i="1"/>
  <c r="GI169" i="1"/>
  <c r="GI168" i="1"/>
  <c r="GI271" i="1"/>
  <c r="GI218" i="1"/>
  <c r="GI155" i="1"/>
  <c r="GI43" i="1"/>
  <c r="GI106" i="1"/>
  <c r="GI13" i="1"/>
  <c r="GI254" i="1"/>
  <c r="GI248" i="1"/>
  <c r="GI202" i="1"/>
  <c r="GI283" i="1"/>
  <c r="GI67" i="1"/>
  <c r="GI68" i="1"/>
  <c r="GI42" i="1"/>
  <c r="GI90" i="1"/>
  <c r="GI85" i="1"/>
  <c r="GI5" i="1"/>
  <c r="GI243" i="1"/>
  <c r="GI130" i="1"/>
  <c r="GI220" i="1"/>
  <c r="GI206" i="1"/>
  <c r="GI177" i="1"/>
  <c r="GI129" i="1"/>
  <c r="GI203" i="1"/>
  <c r="GI196" i="1"/>
  <c r="GI96" i="1"/>
  <c r="GI80" i="1"/>
  <c r="GI50" i="1"/>
  <c r="GI186" i="1"/>
  <c r="GI258" i="1"/>
  <c r="GI128" i="1"/>
  <c r="GI287" i="1"/>
  <c r="GI263" i="1"/>
  <c r="GI146" i="1"/>
  <c r="GI137" i="1"/>
  <c r="GI225" i="1"/>
  <c r="GI244" i="1"/>
  <c r="GI157" i="1"/>
  <c r="GI73" i="1"/>
  <c r="GI330" i="1"/>
  <c r="GI226" i="1"/>
  <c r="GI194" i="1"/>
  <c r="GI81" i="1"/>
  <c r="GI262" i="1"/>
  <c r="GI247" i="1"/>
  <c r="GI116" i="1"/>
  <c r="GI15" i="1"/>
  <c r="GI328" i="1"/>
  <c r="GI300" i="1"/>
  <c r="GI167" i="1"/>
  <c r="GI153" i="1"/>
  <c r="GI219" i="1"/>
  <c r="GI3" i="1"/>
  <c r="GI227" i="1"/>
  <c r="GI14" i="1"/>
  <c r="GI260" i="1"/>
  <c r="GI60" i="1"/>
  <c r="GI54" i="1"/>
  <c r="GI79" i="1"/>
  <c r="GI97" i="1"/>
  <c r="GI95" i="1"/>
  <c r="GI20" i="1"/>
  <c r="GI304" i="1"/>
  <c r="GI242" i="1"/>
  <c r="GI174" i="1"/>
  <c r="GI99" i="1"/>
  <c r="GI290" i="1"/>
  <c r="GI272" i="1"/>
  <c r="HM120" i="1"/>
  <c r="HL89" i="1"/>
  <c r="HM69" i="1"/>
  <c r="HN111" i="1"/>
  <c r="HP188" i="1"/>
  <c r="HQ24" i="1"/>
  <c r="HR71" i="1"/>
  <c r="HL201" i="1"/>
  <c r="HM132" i="1"/>
  <c r="HN16" i="1"/>
  <c r="HO279" i="1"/>
  <c r="HP148" i="1"/>
  <c r="HQ221" i="1"/>
  <c r="HL301" i="1"/>
  <c r="HM257" i="1"/>
  <c r="HO183" i="1"/>
  <c r="HO178" i="1"/>
  <c r="GZ301" i="1"/>
  <c r="GU310" i="1"/>
  <c r="GW56" i="1"/>
  <c r="GZ73" i="1"/>
  <c r="GW60" i="1"/>
  <c r="GV303" i="1"/>
  <c r="GT55" i="1"/>
  <c r="GZ31" i="1"/>
  <c r="GT273" i="1"/>
  <c r="GX237" i="1"/>
  <c r="GU46" i="1"/>
  <c r="GU250" i="1"/>
  <c r="GV236" i="1"/>
  <c r="GU322" i="1"/>
  <c r="GU4" i="1"/>
  <c r="GV265" i="1"/>
  <c r="GY162" i="1"/>
  <c r="GW125" i="1"/>
  <c r="GU197" i="1"/>
  <c r="GZ87" i="1"/>
  <c r="GY289" i="1"/>
  <c r="GW240" i="1"/>
  <c r="GY306" i="1"/>
  <c r="GY11" i="1"/>
  <c r="GX212" i="1"/>
  <c r="GZ259" i="1"/>
  <c r="GD277" i="1"/>
  <c r="GD163" i="1"/>
  <c r="HP138" i="1"/>
  <c r="HR207" i="1"/>
  <c r="HR164" i="1"/>
  <c r="HN253" i="1"/>
  <c r="HO229" i="1"/>
  <c r="HQ185" i="1"/>
  <c r="HQ126" i="1"/>
  <c r="HN32" i="1"/>
  <c r="HP264" i="1"/>
  <c r="HQ214" i="1"/>
  <c r="HM154" i="1"/>
  <c r="HN53" i="1"/>
  <c r="HO10" i="1"/>
  <c r="HP275" i="1"/>
  <c r="HQ230" i="1"/>
  <c r="HR224" i="1"/>
  <c r="HM316" i="1"/>
  <c r="HN310" i="1"/>
  <c r="HO233" i="1"/>
  <c r="HP232" i="1"/>
  <c r="HM21" i="1"/>
  <c r="HP190" i="1"/>
  <c r="HP113" i="1"/>
  <c r="HR74" i="1"/>
  <c r="HR27" i="1"/>
  <c r="HL134" i="1"/>
  <c r="HM323" i="1"/>
  <c r="HN231" i="1"/>
  <c r="HQ215" i="1"/>
  <c r="HR65" i="1"/>
  <c r="HL302" i="1"/>
  <c r="HO180" i="1"/>
  <c r="HP56" i="1"/>
  <c r="HR326" i="1"/>
  <c r="HR297" i="1"/>
  <c r="HM107" i="1"/>
  <c r="HN286" i="1"/>
  <c r="HQ168" i="1"/>
  <c r="HR271" i="1"/>
  <c r="HN106" i="1"/>
  <c r="HP254" i="1"/>
  <c r="HQ248" i="1"/>
  <c r="HN42" i="1"/>
  <c r="HO307" i="1"/>
  <c r="HP90" i="1"/>
  <c r="HR5" i="1"/>
  <c r="HM220" i="1"/>
  <c r="HN206" i="1"/>
  <c r="HO193" i="1"/>
  <c r="HP177" i="1"/>
  <c r="HR203" i="1"/>
  <c r="HM80" i="1"/>
  <c r="HQ258" i="1"/>
  <c r="HO51" i="1"/>
  <c r="HP225" i="1"/>
  <c r="HQ244" i="1"/>
  <c r="HL73" i="1"/>
  <c r="HN194" i="1"/>
  <c r="HO156" i="1"/>
  <c r="HP81" i="1"/>
  <c r="HR262" i="1"/>
  <c r="HM328" i="1"/>
  <c r="HN300" i="1"/>
  <c r="HR219" i="1"/>
  <c r="HM14" i="1"/>
  <c r="HN260" i="1"/>
  <c r="HP217" i="1"/>
  <c r="HR79" i="1"/>
  <c r="HM20" i="1"/>
  <c r="HO242" i="1"/>
  <c r="HP174" i="1"/>
  <c r="HR290" i="1"/>
  <c r="HM292" i="1"/>
  <c r="HO6" i="1"/>
  <c r="HP210" i="1"/>
  <c r="HR86" i="1"/>
  <c r="HL199" i="1"/>
  <c r="HP303" i="1"/>
  <c r="HP285" i="1"/>
  <c r="HQ278" i="1"/>
  <c r="HL299" i="1"/>
  <c r="HN55" i="1"/>
  <c r="HO119" i="1"/>
  <c r="HO61" i="1"/>
  <c r="HP100" i="1"/>
  <c r="HL10" i="1"/>
  <c r="HM275" i="1"/>
  <c r="HN230" i="1"/>
  <c r="HO224" i="1"/>
  <c r="HP39" i="1"/>
  <c r="HR316" i="1"/>
  <c r="HL233" i="1"/>
  <c r="HN200" i="1"/>
  <c r="HO211" i="1"/>
  <c r="HP291" i="1"/>
  <c r="HQ122" i="1"/>
  <c r="HR21" i="1"/>
  <c r="HL190" i="1"/>
  <c r="HM113" i="1"/>
  <c r="HN74" i="1"/>
  <c r="HO27" i="1"/>
  <c r="HP143" i="1"/>
  <c r="HR323" i="1"/>
  <c r="HL251" i="1"/>
  <c r="HN215" i="1"/>
  <c r="HO65" i="1"/>
  <c r="HP38" i="1"/>
  <c r="HR252" i="1"/>
  <c r="HL180" i="1"/>
  <c r="HN326" i="1"/>
  <c r="HO297" i="1"/>
  <c r="HP140" i="1"/>
  <c r="HR107" i="1"/>
  <c r="HL102" i="1"/>
  <c r="HN168" i="1"/>
  <c r="HO271" i="1"/>
  <c r="HP218" i="1"/>
  <c r="HR43" i="1"/>
  <c r="HL13" i="1"/>
  <c r="HN248" i="1"/>
  <c r="HO202" i="1"/>
  <c r="HP283" i="1"/>
  <c r="HR68" i="1"/>
  <c r="HL307" i="1"/>
  <c r="HM90" i="1"/>
  <c r="HN85" i="1"/>
  <c r="HO5" i="1"/>
  <c r="HP243" i="1"/>
  <c r="HR220" i="1"/>
  <c r="HL193" i="1"/>
  <c r="HM177" i="1"/>
  <c r="HN129" i="1"/>
  <c r="HO203" i="1"/>
  <c r="HP196" i="1"/>
  <c r="HQ96" i="1"/>
  <c r="HR80" i="1"/>
  <c r="HL317" i="1"/>
  <c r="HM186" i="1"/>
  <c r="HN258" i="1"/>
  <c r="HO128" i="1"/>
  <c r="HP287" i="1"/>
  <c r="HQ263" i="1"/>
  <c r="HR146" i="1"/>
  <c r="HL51" i="1"/>
  <c r="HM225" i="1"/>
  <c r="HN244" i="1"/>
  <c r="HO157" i="1"/>
  <c r="HP73" i="1"/>
  <c r="HQ330" i="1"/>
  <c r="HR226" i="1"/>
  <c r="HL156" i="1"/>
  <c r="HM81" i="1"/>
  <c r="HN262" i="1"/>
  <c r="HO247" i="1"/>
  <c r="HP116" i="1"/>
  <c r="HR328" i="1"/>
  <c r="HL255" i="1"/>
  <c r="HN153" i="1"/>
  <c r="HO219" i="1"/>
  <c r="HP3" i="1"/>
  <c r="HQ227" i="1"/>
  <c r="HR14" i="1"/>
  <c r="HL217" i="1"/>
  <c r="HM60" i="1"/>
  <c r="IZ259" i="1"/>
  <c r="JA163" i="1"/>
  <c r="HM273" i="1"/>
  <c r="HQ12" i="1"/>
  <c r="HO315" i="1"/>
  <c r="HO288" i="1"/>
  <c r="HP256" i="1"/>
  <c r="HN46" i="1"/>
  <c r="HP18" i="1"/>
  <c r="HP318" i="1"/>
  <c r="HQ149" i="1"/>
  <c r="HR82" i="1"/>
  <c r="HP261" i="1"/>
  <c r="HR78" i="1"/>
  <c r="HR284" i="1"/>
  <c r="HM325" i="1"/>
  <c r="HN45" i="1"/>
  <c r="HP161" i="1"/>
  <c r="HR37" i="1"/>
  <c r="HQ52" i="1"/>
  <c r="HQ235" i="1"/>
  <c r="HR34" i="1"/>
  <c r="HL266" i="1"/>
  <c r="HN322" i="1"/>
  <c r="HO312" i="1"/>
  <c r="HM147" i="1"/>
  <c r="HN4" i="1"/>
  <c r="HO265" i="1"/>
  <c r="HR23" i="1"/>
  <c r="HP123" i="1"/>
  <c r="HQ103" i="1"/>
  <c r="HM117" i="1"/>
  <c r="HN58" i="1"/>
  <c r="HP125" i="1"/>
  <c r="HQ184" i="1"/>
  <c r="HR151" i="1"/>
  <c r="HR234" i="1"/>
  <c r="HM295" i="1"/>
  <c r="HP238" i="1"/>
  <c r="HN19" i="1"/>
  <c r="HR306" i="1"/>
  <c r="HR267" i="1"/>
  <c r="HO77" i="1"/>
  <c r="HM298" i="1"/>
  <c r="HQ88" i="1"/>
  <c r="HN91" i="1"/>
  <c r="HO41" i="1"/>
  <c r="HR277" i="1"/>
  <c r="HL305" i="1"/>
  <c r="HL325" i="1"/>
  <c r="HL241" i="1"/>
  <c r="HL187" i="1"/>
  <c r="HL110" i="1"/>
  <c r="HL295" i="1"/>
  <c r="HL268" i="1"/>
  <c r="HL298" i="1"/>
  <c r="HL205" i="1"/>
  <c r="IV22" i="1"/>
  <c r="HN54" i="1"/>
  <c r="HO79" i="1"/>
  <c r="HP97" i="1"/>
  <c r="HQ95" i="1"/>
  <c r="HR20" i="1"/>
  <c r="HL242" i="1"/>
  <c r="HM174" i="1"/>
  <c r="HN99" i="1"/>
  <c r="HO290" i="1"/>
  <c r="HP272" i="1"/>
  <c r="HR292" i="1"/>
  <c r="HL6" i="1"/>
  <c r="HM210" i="1"/>
  <c r="HN144" i="1"/>
  <c r="HO86" i="1"/>
  <c r="HP28" i="1"/>
  <c r="HQ199" i="1"/>
  <c r="HR305" i="1"/>
  <c r="HL303" i="1"/>
  <c r="HM285" i="1"/>
  <c r="HN278" i="1"/>
  <c r="HO64" i="1"/>
  <c r="HP299" i="1"/>
  <c r="HR55" i="1"/>
  <c r="HL61" i="1"/>
  <c r="HM100" i="1"/>
  <c r="HN75" i="1"/>
  <c r="HO66" i="1"/>
  <c r="HP31" i="1"/>
  <c r="HQ26" i="1"/>
  <c r="HR273" i="1"/>
  <c r="HL57" i="1"/>
  <c r="HM280" i="1"/>
  <c r="HN12" i="1"/>
  <c r="HO9" i="1"/>
  <c r="HR17" i="1"/>
  <c r="HL288" i="1"/>
  <c r="HM256" i="1"/>
  <c r="HN237" i="1"/>
  <c r="HO182" i="1"/>
  <c r="HP141" i="1"/>
  <c r="HR47" i="1"/>
  <c r="HL18" i="1"/>
  <c r="HN149" i="1"/>
  <c r="HO82" i="1"/>
  <c r="HP195" i="1"/>
  <c r="HR33" i="1"/>
  <c r="HL159" i="1"/>
  <c r="HM261" i="1"/>
  <c r="HN78" i="1"/>
  <c r="HO284" i="1"/>
  <c r="HP142" i="1"/>
  <c r="HQ30" i="1"/>
  <c r="HR325" i="1"/>
  <c r="HL236" i="1"/>
  <c r="HN112" i="1"/>
  <c r="HO37" i="1"/>
  <c r="HP165" i="1"/>
  <c r="HR245" i="1"/>
  <c r="HM52" i="1"/>
  <c r="HN235" i="1"/>
  <c r="HO34" i="1"/>
  <c r="HP313" i="1"/>
  <c r="HR241" i="1"/>
  <c r="HL312" i="1"/>
  <c r="HN249" i="1"/>
  <c r="HO176" i="1"/>
  <c r="HP175" i="1"/>
  <c r="HR147" i="1"/>
  <c r="HL265" i="1"/>
  <c r="HM40" i="1"/>
  <c r="HN136" i="1"/>
  <c r="HO23" i="1"/>
  <c r="HP222" i="1"/>
  <c r="HR187" i="1"/>
  <c r="HL158" i="1"/>
  <c r="HN103" i="1"/>
  <c r="HO162" i="1"/>
  <c r="HP152" i="1"/>
  <c r="HR117" i="1"/>
  <c r="IH281" i="1"/>
  <c r="HP321" i="1"/>
  <c r="HR4" i="1"/>
  <c r="HM136" i="1"/>
  <c r="HN23" i="1"/>
  <c r="HO222" i="1"/>
  <c r="HR7" i="1"/>
  <c r="HL123" i="1"/>
  <c r="HM103" i="1"/>
  <c r="HN162" i="1"/>
  <c r="HO152" i="1"/>
  <c r="HP118" i="1"/>
  <c r="HQ117" i="1"/>
  <c r="HR58" i="1"/>
  <c r="HL125" i="1"/>
  <c r="HN269" i="1"/>
  <c r="HO166" i="1"/>
  <c r="HQ110" i="1"/>
  <c r="HR197" i="1"/>
  <c r="HL294" i="1"/>
  <c r="HN151" i="1"/>
  <c r="HO87" i="1"/>
  <c r="HQ293" i="1"/>
  <c r="HL44" i="1"/>
  <c r="HN234" i="1"/>
  <c r="HO173" i="1"/>
  <c r="HQ295" i="1"/>
  <c r="HM62" i="1"/>
  <c r="HN289" i="1"/>
  <c r="HO228" i="1"/>
  <c r="HL240" i="1"/>
  <c r="HQ268" i="1"/>
  <c r="HR133" i="1"/>
  <c r="HL139" i="1"/>
  <c r="HO150" i="1"/>
  <c r="HR281" i="1"/>
  <c r="HL105" i="1"/>
  <c r="HM172" i="1"/>
  <c r="HO104" i="1"/>
  <c r="HN11" i="1"/>
  <c r="HO223" i="1"/>
  <c r="HP93" i="1"/>
  <c r="HN277" i="1"/>
  <c r="HN259" i="1"/>
  <c r="HQ205" i="1"/>
  <c r="ID116" i="1"/>
  <c r="HR125" i="1"/>
  <c r="HQ63" i="1"/>
  <c r="HO268" i="1"/>
  <c r="IJ243" i="1"/>
  <c r="IJ196" i="1"/>
  <c r="IG186" i="1"/>
  <c r="IJ287" i="1"/>
  <c r="IF51" i="1"/>
  <c r="IJ116" i="1"/>
  <c r="IG167" i="1"/>
  <c r="IH153" i="1"/>
  <c r="IJ3" i="1"/>
  <c r="IG60" i="1"/>
  <c r="IJ97" i="1"/>
  <c r="IE304" i="1"/>
  <c r="II290" i="1"/>
  <c r="IJ272" i="1"/>
  <c r="IJ28" i="1"/>
  <c r="IH278" i="1"/>
  <c r="IJ299" i="1"/>
  <c r="IF61" i="1"/>
  <c r="IJ31" i="1"/>
  <c r="IH237" i="1"/>
  <c r="IJ141" i="1"/>
  <c r="IE46" i="1"/>
  <c r="IH78" i="1"/>
  <c r="IJ142" i="1"/>
  <c r="II37" i="1"/>
  <c r="IJ165" i="1"/>
  <c r="IJ313" i="1"/>
  <c r="IJ175" i="1"/>
  <c r="IH136" i="1"/>
  <c r="IJ222" i="1"/>
  <c r="IH103" i="1"/>
  <c r="IJ152" i="1"/>
  <c r="IH319" i="1"/>
  <c r="IJ166" i="1"/>
  <c r="IF63" i="1"/>
  <c r="IJ87" i="1"/>
  <c r="IG44" i="1"/>
  <c r="II234" i="1"/>
  <c r="IJ173" i="1"/>
  <c r="IF77" i="1"/>
  <c r="IG105" i="1"/>
  <c r="IJ104" i="1"/>
  <c r="IE121" i="1"/>
  <c r="IV143" i="1"/>
  <c r="IV38" i="1"/>
  <c r="GT33" i="1"/>
  <c r="GT325" i="1"/>
  <c r="GT245" i="1"/>
  <c r="GT187" i="1"/>
  <c r="GT125" i="1"/>
  <c r="GT69" i="1"/>
  <c r="GT294" i="1"/>
  <c r="GT44" i="1"/>
  <c r="GT238" i="1"/>
  <c r="GT181" i="1"/>
  <c r="GT240" i="1"/>
  <c r="GT205" i="1"/>
  <c r="GT139" i="1"/>
  <c r="IV129" i="1"/>
  <c r="IV258" i="1"/>
  <c r="FL4" i="1"/>
  <c r="FL187" i="1"/>
  <c r="ID213" i="1"/>
  <c r="ID301" i="1"/>
  <c r="ID83" i="1"/>
  <c r="ID108" i="1"/>
  <c r="ID198" i="1"/>
  <c r="ID39" i="1"/>
  <c r="ID291" i="1"/>
  <c r="ID143" i="1"/>
  <c r="ID38" i="1"/>
  <c r="ID140" i="1"/>
  <c r="ID218" i="1"/>
  <c r="ID283" i="1"/>
  <c r="ID243" i="1"/>
  <c r="ID196" i="1"/>
  <c r="ID287" i="1"/>
  <c r="ID73" i="1"/>
  <c r="ID3" i="1"/>
  <c r="ID97" i="1"/>
  <c r="ID272" i="1"/>
  <c r="ID28" i="1"/>
  <c r="ID299" i="1"/>
  <c r="ID31" i="1"/>
  <c r="IV39" i="1"/>
  <c r="IV73" i="1"/>
  <c r="ID292" i="1"/>
  <c r="ID33" i="1"/>
  <c r="HL36" i="1"/>
  <c r="HL2" i="1"/>
  <c r="ID277" i="1"/>
  <c r="HL297" i="1"/>
  <c r="ID187" i="1"/>
  <c r="ID181" i="1"/>
  <c r="ID49" i="1"/>
  <c r="HL311" i="1"/>
  <c r="HL94" i="1"/>
  <c r="HL160" i="1"/>
  <c r="HL209" i="1"/>
  <c r="HL155" i="1"/>
  <c r="HL96" i="1"/>
  <c r="HL263" i="1"/>
  <c r="HL127" i="1"/>
  <c r="HL192" i="1"/>
  <c r="HL48" i="1"/>
  <c r="HL170" i="1"/>
  <c r="HL30" i="1"/>
  <c r="HL321" i="1"/>
  <c r="HL191" i="1"/>
  <c r="HL320" i="1"/>
  <c r="GF124" i="1"/>
  <c r="GG124" i="1"/>
  <c r="FR313" i="1"/>
  <c r="FR266" i="1"/>
  <c r="FR241" i="1"/>
  <c r="FR322" i="1"/>
  <c r="FR312" i="1"/>
  <c r="FR309" i="1"/>
  <c r="FR249" i="1"/>
  <c r="FR176" i="1"/>
  <c r="FR175" i="1"/>
  <c r="FR321" i="1"/>
  <c r="FR147" i="1"/>
  <c r="FR4" i="1"/>
  <c r="FR265" i="1"/>
  <c r="FR40" i="1"/>
  <c r="FR136" i="1"/>
  <c r="FR23" i="1"/>
  <c r="FR222" i="1"/>
  <c r="FR191" i="1"/>
  <c r="FR187" i="1"/>
  <c r="FR7" i="1"/>
  <c r="GG114" i="1"/>
  <c r="FQ111" i="1"/>
  <c r="FQ207" i="1"/>
  <c r="FQ36" i="1"/>
  <c r="FQ233" i="1"/>
  <c r="FQ232" i="1"/>
  <c r="FQ200" i="1"/>
  <c r="FQ211" i="1"/>
  <c r="FQ291" i="1"/>
  <c r="FQ122" i="1"/>
  <c r="FQ190" i="1"/>
  <c r="FQ74" i="1"/>
  <c r="FQ27" i="1"/>
  <c r="FQ323" i="1"/>
  <c r="FQ231" i="1"/>
  <c r="FQ251" i="1"/>
  <c r="FQ65" i="1"/>
  <c r="FQ38" i="1"/>
  <c r="FQ302" i="1"/>
  <c r="FQ252" i="1"/>
  <c r="FQ246" i="1"/>
  <c r="FQ180" i="1"/>
  <c r="FQ326" i="1"/>
  <c r="FQ297" i="1"/>
  <c r="FQ140" i="1"/>
  <c r="FQ107" i="1"/>
  <c r="FQ218" i="1"/>
  <c r="FQ155" i="1"/>
  <c r="FQ43" i="1"/>
  <c r="FQ254" i="1"/>
  <c r="FQ202" i="1"/>
  <c r="FQ307" i="1"/>
  <c r="FQ5" i="1"/>
  <c r="FQ243" i="1"/>
  <c r="FQ206" i="1"/>
  <c r="FQ96" i="1"/>
  <c r="FQ317" i="1"/>
  <c r="FQ258" i="1"/>
  <c r="FQ128" i="1"/>
  <c r="FQ146" i="1"/>
  <c r="FQ137" i="1"/>
  <c r="FQ157" i="1"/>
  <c r="FQ156" i="1"/>
  <c r="FQ81" i="1"/>
  <c r="FQ116" i="1"/>
  <c r="FQ300" i="1"/>
  <c r="FQ3" i="1"/>
  <c r="FQ217" i="1"/>
  <c r="FQ54" i="1"/>
  <c r="FQ95" i="1"/>
  <c r="FQ304" i="1"/>
  <c r="FQ242" i="1"/>
  <c r="FQ290" i="1"/>
  <c r="FQ210" i="1"/>
  <c r="FQ64" i="1"/>
  <c r="FQ61" i="1"/>
  <c r="FQ57" i="1"/>
  <c r="FQ288" i="1"/>
  <c r="FQ47" i="1"/>
  <c r="FQ195" i="1"/>
  <c r="FQ250" i="1"/>
  <c r="FQ236" i="1"/>
  <c r="FQ37" i="1"/>
  <c r="FQ235" i="1"/>
  <c r="FQ312" i="1"/>
  <c r="FQ147" i="1"/>
  <c r="FQ136" i="1"/>
  <c r="FQ222" i="1"/>
  <c r="FQ191" i="1"/>
  <c r="FQ123" i="1"/>
  <c r="FQ189" i="1"/>
  <c r="FQ125" i="1"/>
  <c r="FQ320" i="1"/>
  <c r="FP94" i="1"/>
  <c r="FP32" i="1"/>
  <c r="FP308" i="1"/>
  <c r="FP274" i="1"/>
  <c r="FP264" i="1"/>
  <c r="FP214" i="1"/>
  <c r="FP198" i="1"/>
  <c r="FP160" i="1"/>
  <c r="FP154" i="1"/>
  <c r="FP53" i="1"/>
  <c r="FP10" i="1"/>
  <c r="FP275" i="1"/>
  <c r="FP230" i="1"/>
  <c r="FP224" i="1"/>
  <c r="FP39" i="1"/>
  <c r="FP316" i="1"/>
  <c r="FN284" i="1"/>
  <c r="FN30" i="1"/>
  <c r="FN322" i="1"/>
  <c r="FN249" i="1"/>
  <c r="FN222" i="1"/>
  <c r="FO7" i="1"/>
  <c r="FO269" i="1"/>
  <c r="FP197" i="1"/>
  <c r="FP63" i="1"/>
  <c r="FP294" i="1"/>
  <c r="FP151" i="1"/>
  <c r="FP29" i="1"/>
  <c r="FP293" i="1"/>
  <c r="FP59" i="1"/>
  <c r="FP44" i="1"/>
  <c r="FP270" i="1"/>
  <c r="FP234" i="1"/>
  <c r="FP173" i="1"/>
  <c r="FP295" i="1"/>
  <c r="FP171" i="1"/>
  <c r="FP8" i="1"/>
  <c r="FP238" i="1"/>
  <c r="FP62" i="1"/>
  <c r="FP228" i="1"/>
  <c r="FP19" i="1"/>
  <c r="FP131" i="1"/>
  <c r="FP240" i="1"/>
  <c r="FP179" i="1"/>
  <c r="FP268" i="1"/>
  <c r="FP133" i="1"/>
  <c r="FP296" i="1"/>
  <c r="FP22" i="1"/>
  <c r="FP267" i="1"/>
  <c r="FP150" i="1"/>
  <c r="FP2" i="1"/>
  <c r="FP49" i="1"/>
  <c r="FP77" i="1"/>
  <c r="FP105" i="1"/>
  <c r="FP172" i="1"/>
  <c r="FP104" i="1"/>
  <c r="FP298" i="1"/>
  <c r="FP121" i="1"/>
  <c r="FP98" i="1"/>
  <c r="FP88" i="1"/>
  <c r="FP327" i="1"/>
  <c r="FP223" i="1"/>
  <c r="FP93" i="1"/>
  <c r="FP91" i="1"/>
  <c r="FP41" i="1"/>
  <c r="FP212" i="1"/>
  <c r="FP277" i="1"/>
  <c r="FP259" i="1"/>
  <c r="FP205" i="1"/>
  <c r="GF120" i="1"/>
  <c r="GF69" i="1"/>
  <c r="GE111" i="1"/>
  <c r="GF188" i="1"/>
  <c r="GE24" i="1"/>
  <c r="GE71" i="1"/>
  <c r="GE213" i="1"/>
  <c r="GF201" i="1"/>
  <c r="GE132" i="1"/>
  <c r="GF16" i="1"/>
  <c r="GE148" i="1"/>
  <c r="GF221" i="1"/>
  <c r="GE92" i="1"/>
  <c r="GF301" i="1"/>
  <c r="GF83" i="1"/>
  <c r="GF253" i="1"/>
  <c r="GF185" i="1"/>
  <c r="GF108" i="1"/>
  <c r="GF94" i="1"/>
  <c r="GF32" i="1"/>
  <c r="GF274" i="1"/>
  <c r="GF154" i="1"/>
  <c r="GF275" i="1"/>
  <c r="GF230" i="1"/>
  <c r="GF39" i="1"/>
  <c r="GF310" i="1"/>
  <c r="GF232" i="1"/>
  <c r="GF200" i="1"/>
  <c r="GF291" i="1"/>
  <c r="GF122" i="1"/>
  <c r="GF35" i="1"/>
  <c r="GF190" i="1"/>
  <c r="GF143" i="1"/>
  <c r="GF251" i="1"/>
  <c r="GF65" i="1"/>
  <c r="GF302" i="1"/>
  <c r="GE180" i="1"/>
  <c r="GF326" i="1"/>
  <c r="GE297" i="1"/>
  <c r="GF107" i="1"/>
  <c r="GF169" i="1"/>
  <c r="GE254" i="1"/>
  <c r="GF283" i="1"/>
  <c r="GE90" i="1"/>
  <c r="GF5" i="1"/>
  <c r="GF193" i="1"/>
  <c r="GE177" i="1"/>
  <c r="GF129" i="1"/>
  <c r="GE196" i="1"/>
  <c r="GE50" i="1"/>
  <c r="GF146" i="1"/>
  <c r="GE137" i="1"/>
  <c r="GE244" i="1"/>
  <c r="FL7" i="1"/>
  <c r="FL103" i="1"/>
  <c r="FL319" i="1"/>
  <c r="FL320" i="1"/>
  <c r="FL110" i="1"/>
  <c r="FL29" i="1"/>
  <c r="FL171" i="1"/>
  <c r="FL19" i="1"/>
  <c r="FL2" i="1"/>
  <c r="FL115" i="1"/>
  <c r="FL205" i="1"/>
  <c r="GE301" i="1"/>
  <c r="GE183" i="1"/>
  <c r="GE207" i="1"/>
  <c r="GE314" i="1"/>
  <c r="GE108" i="1"/>
  <c r="GE316" i="1"/>
  <c r="GE200" i="1"/>
  <c r="GC89" i="1"/>
  <c r="GC69" i="1"/>
  <c r="GC111" i="1"/>
  <c r="GC109" i="1"/>
  <c r="GC188" i="1"/>
  <c r="GC24" i="1"/>
  <c r="GC71" i="1"/>
  <c r="GC213" i="1"/>
  <c r="GC201" i="1"/>
  <c r="GC132" i="1"/>
  <c r="GC16" i="1"/>
  <c r="GC279" i="1"/>
  <c r="GC148" i="1"/>
  <c r="GC221" i="1"/>
  <c r="GC92" i="1"/>
  <c r="GC301" i="1"/>
  <c r="GC282" i="1"/>
  <c r="GC257" i="1"/>
  <c r="GC183" i="1"/>
  <c r="GC178" i="1"/>
  <c r="GC138" i="1"/>
  <c r="GC207" i="1"/>
  <c r="GC164" i="1"/>
  <c r="GC83" i="1"/>
  <c r="GC311" i="1"/>
  <c r="GC314" i="1"/>
  <c r="GC253" i="1"/>
  <c r="GC229" i="1"/>
  <c r="GC185" i="1"/>
  <c r="GC126" i="1"/>
  <c r="GC114" i="1"/>
  <c r="GC108" i="1"/>
  <c r="GC94" i="1"/>
  <c r="GC32" i="1"/>
  <c r="GC308" i="1"/>
  <c r="GC274" i="1"/>
  <c r="GC264" i="1"/>
  <c r="GC214" i="1"/>
  <c r="GC198" i="1"/>
  <c r="GC160" i="1"/>
  <c r="GC154" i="1"/>
  <c r="GC53" i="1"/>
  <c r="GC10" i="1"/>
  <c r="GC275" i="1"/>
  <c r="GC230" i="1"/>
  <c r="GC224" i="1"/>
  <c r="GC39" i="1"/>
  <c r="GC36" i="1"/>
  <c r="GC316" i="1"/>
  <c r="GC310" i="1"/>
  <c r="GC233" i="1"/>
  <c r="GC232" i="1"/>
  <c r="GC200" i="1"/>
  <c r="GC211" i="1"/>
  <c r="GC291" i="1"/>
  <c r="GC122" i="1"/>
  <c r="GC21" i="1"/>
  <c r="GC35" i="1"/>
  <c r="GC74" i="1"/>
  <c r="GC134" i="1"/>
  <c r="GC215" i="1"/>
  <c r="GC297" i="1"/>
  <c r="GC107" i="1"/>
  <c r="GC271" i="1"/>
  <c r="GC202" i="1"/>
  <c r="GC307" i="1"/>
  <c r="GC193" i="1"/>
  <c r="GC196" i="1"/>
  <c r="GC186" i="1"/>
  <c r="GC330" i="1"/>
  <c r="GC226" i="1"/>
  <c r="GE198" i="1"/>
  <c r="GE224" i="1"/>
  <c r="GE21" i="1"/>
  <c r="FR158" i="1"/>
  <c r="FR123" i="1"/>
  <c r="FR103" i="1"/>
  <c r="FQ77" i="1"/>
  <c r="FQ105" i="1"/>
  <c r="FQ25" i="1"/>
  <c r="FQ115" i="1"/>
  <c r="FQ298" i="1"/>
  <c r="FQ121" i="1"/>
  <c r="FQ88" i="1"/>
  <c r="FQ327" i="1"/>
  <c r="FQ223" i="1"/>
  <c r="FQ41" i="1"/>
  <c r="FQ277" i="1"/>
  <c r="FQ205" i="1"/>
  <c r="GG89" i="1"/>
  <c r="GG69" i="1"/>
  <c r="GG188" i="1"/>
  <c r="GG24" i="1"/>
  <c r="GG201" i="1"/>
  <c r="GG132" i="1"/>
  <c r="GG279" i="1"/>
  <c r="GG148" i="1"/>
  <c r="GG221" i="1"/>
  <c r="GG92" i="1"/>
  <c r="GG282" i="1"/>
  <c r="GG257" i="1"/>
  <c r="GG183" i="1"/>
  <c r="GG138" i="1"/>
  <c r="GG207" i="1"/>
  <c r="GG164" i="1"/>
  <c r="GG314" i="1"/>
  <c r="GG253" i="1"/>
  <c r="GG229" i="1"/>
  <c r="GG126" i="1"/>
  <c r="GG108" i="1"/>
  <c r="GG94" i="1"/>
  <c r="GG32" i="1"/>
  <c r="GG308" i="1"/>
  <c r="GG274" i="1"/>
  <c r="GG198" i="1"/>
  <c r="GG53" i="1"/>
  <c r="GG10" i="1"/>
  <c r="GG275" i="1"/>
  <c r="GG224" i="1"/>
  <c r="GG39" i="1"/>
  <c r="GG36" i="1"/>
  <c r="GG316" i="1"/>
  <c r="GG310" i="1"/>
  <c r="GG233" i="1"/>
  <c r="GG232" i="1"/>
  <c r="GG291" i="1"/>
  <c r="GG122" i="1"/>
  <c r="GG35" i="1"/>
  <c r="GG190" i="1"/>
  <c r="GG113" i="1"/>
  <c r="GG74" i="1"/>
  <c r="GG143" i="1"/>
  <c r="GG134" i="1"/>
  <c r="GG323" i="1"/>
  <c r="GG216" i="1"/>
  <c r="GG215" i="1"/>
  <c r="GG302" i="1"/>
  <c r="GG252" i="1"/>
  <c r="GG180" i="1"/>
  <c r="GG56" i="1"/>
  <c r="GG326" i="1"/>
  <c r="GG297" i="1"/>
  <c r="GG140" i="1"/>
  <c r="GG209" i="1"/>
  <c r="GG107" i="1"/>
  <c r="GG286" i="1"/>
  <c r="GG169" i="1"/>
  <c r="GG168" i="1"/>
  <c r="GG271" i="1"/>
  <c r="GG218" i="1"/>
  <c r="GG43" i="1"/>
  <c r="GG106" i="1"/>
  <c r="GG13" i="1"/>
  <c r="GG248" i="1"/>
  <c r="GG202" i="1"/>
  <c r="GG283" i="1"/>
  <c r="GG67" i="1"/>
  <c r="GG68" i="1"/>
  <c r="GG42" i="1"/>
  <c r="GG307" i="1"/>
  <c r="GG85" i="1"/>
  <c r="GG5" i="1"/>
  <c r="GG243" i="1"/>
  <c r="GG220" i="1"/>
  <c r="GG206" i="1"/>
  <c r="GG193" i="1"/>
  <c r="GG177" i="1"/>
  <c r="GG203" i="1"/>
  <c r="GG196" i="1"/>
  <c r="GG96" i="1"/>
  <c r="GG50" i="1"/>
  <c r="GG317" i="1"/>
  <c r="GG186" i="1"/>
  <c r="GG287" i="1"/>
  <c r="GG263" i="1"/>
  <c r="GG51" i="1"/>
  <c r="GG225" i="1"/>
  <c r="GG244" i="1"/>
  <c r="GG157" i="1"/>
  <c r="GG73" i="1"/>
  <c r="GG330" i="1"/>
  <c r="GG226" i="1"/>
  <c r="GG156" i="1"/>
  <c r="GG81" i="1"/>
  <c r="GG262" i="1"/>
  <c r="GG247" i="1"/>
  <c r="GG15" i="1"/>
  <c r="GG328" i="1"/>
  <c r="GG300" i="1"/>
  <c r="GG255" i="1"/>
  <c r="GG167" i="1"/>
  <c r="GG153" i="1"/>
  <c r="GG219" i="1"/>
  <c r="GG3" i="1"/>
  <c r="GG227" i="1"/>
  <c r="GG14" i="1"/>
  <c r="GG260" i="1"/>
  <c r="GG60" i="1"/>
  <c r="GG54" i="1"/>
  <c r="GG79" i="1"/>
  <c r="GG20" i="1"/>
  <c r="GG304" i="1"/>
  <c r="GG242" i="1"/>
  <c r="GG99" i="1"/>
  <c r="GG290" i="1"/>
  <c r="GG272" i="1"/>
  <c r="GG292" i="1"/>
  <c r="GG204" i="1"/>
  <c r="GG6" i="1"/>
  <c r="GG144" i="1"/>
  <c r="GG86" i="1"/>
  <c r="GG28" i="1"/>
  <c r="GG303" i="1"/>
  <c r="GG285" i="1"/>
  <c r="GG64" i="1"/>
  <c r="GG299" i="1"/>
  <c r="GG127" i="1"/>
  <c r="GG119" i="1"/>
  <c r="GG61" i="1"/>
  <c r="GG100" i="1"/>
  <c r="GG31" i="1"/>
  <c r="GG26" i="1"/>
  <c r="GG57" i="1"/>
  <c r="GG280" i="1"/>
  <c r="GG12" i="1"/>
  <c r="GF156" i="1"/>
  <c r="GF262" i="1"/>
  <c r="GF328" i="1"/>
  <c r="GF167" i="1"/>
  <c r="GE219" i="1"/>
  <c r="GE14" i="1"/>
  <c r="GF60" i="1"/>
  <c r="GF97" i="1"/>
  <c r="GF304" i="1"/>
  <c r="GE174" i="1"/>
  <c r="GF290" i="1"/>
  <c r="GE272" i="1"/>
  <c r="GF292" i="1"/>
  <c r="GF204" i="1"/>
  <c r="GE6" i="1"/>
  <c r="GF86" i="1"/>
  <c r="GF303" i="1"/>
  <c r="GF55" i="1"/>
  <c r="GF47" i="1"/>
  <c r="GF195" i="1"/>
  <c r="GF170" i="1"/>
  <c r="GF78" i="1"/>
  <c r="GF325" i="1"/>
  <c r="GF236" i="1"/>
  <c r="GF161" i="1"/>
  <c r="GF112" i="1"/>
  <c r="GF84" i="1"/>
  <c r="GF52" i="1"/>
  <c r="GF34" i="1"/>
  <c r="GF313" i="1"/>
  <c r="GF241" i="1"/>
  <c r="GF309" i="1"/>
  <c r="GF176" i="1"/>
  <c r="GF158" i="1"/>
  <c r="GF162" i="1"/>
  <c r="GF152" i="1"/>
  <c r="GF118" i="1"/>
  <c r="GF125" i="1"/>
  <c r="GF197" i="1"/>
  <c r="GF63" i="1"/>
  <c r="GF184" i="1"/>
  <c r="GF29" i="1"/>
  <c r="GF293" i="1"/>
  <c r="GF234" i="1"/>
  <c r="GF324" i="1"/>
  <c r="GF295" i="1"/>
  <c r="GF238" i="1"/>
  <c r="GF181" i="1"/>
  <c r="GF131" i="1"/>
  <c r="GF329" i="1"/>
  <c r="GF296" i="1"/>
  <c r="GF139" i="1"/>
  <c r="GF22" i="1"/>
  <c r="GF150" i="1"/>
  <c r="GF49" i="1"/>
  <c r="GE77" i="1"/>
  <c r="GF105" i="1"/>
  <c r="GE172" i="1"/>
  <c r="GE25" i="1"/>
  <c r="GE104" i="1"/>
  <c r="GE115" i="1"/>
  <c r="GE298" i="1"/>
  <c r="GF121" i="1"/>
  <c r="GE98" i="1"/>
  <c r="GF76" i="1"/>
  <c r="GE88" i="1"/>
  <c r="GE11" i="1"/>
  <c r="GE327" i="1"/>
  <c r="GF223" i="1"/>
  <c r="GE93" i="1"/>
  <c r="GF91" i="1"/>
  <c r="GF41" i="1"/>
  <c r="GE135" i="1"/>
  <c r="GF212" i="1"/>
  <c r="GF277" i="1"/>
  <c r="GF259" i="1"/>
  <c r="GE163" i="1"/>
  <c r="GC262" i="1"/>
  <c r="GC153" i="1"/>
  <c r="GC260" i="1"/>
  <c r="GC304" i="1"/>
  <c r="GC272" i="1"/>
  <c r="GC204" i="1"/>
  <c r="GC28" i="1"/>
  <c r="GC303" i="1"/>
  <c r="GC127" i="1"/>
  <c r="GC26" i="1"/>
  <c r="GC280" i="1"/>
  <c r="GC12" i="1"/>
  <c r="GC17" i="1"/>
  <c r="GC47" i="1"/>
  <c r="GC149" i="1"/>
  <c r="GC33" i="1"/>
  <c r="GC284" i="1"/>
  <c r="GC45" i="1"/>
  <c r="GC236" i="1"/>
  <c r="GC37" i="1"/>
  <c r="GC165" i="1"/>
  <c r="GC309" i="1"/>
  <c r="GC175" i="1"/>
  <c r="GC40" i="1"/>
  <c r="GC103" i="1"/>
  <c r="GC110" i="1"/>
  <c r="GC151" i="1"/>
  <c r="GC234" i="1"/>
  <c r="GC171" i="1"/>
  <c r="GC8" i="1"/>
  <c r="GC101" i="1"/>
  <c r="GC131" i="1"/>
  <c r="GC329" i="1"/>
  <c r="GC105" i="1"/>
  <c r="GC115" i="1"/>
  <c r="GC212" i="1"/>
  <c r="GC205" i="1"/>
  <c r="HR24" i="1"/>
  <c r="HO109" i="1"/>
  <c r="HP109" i="1"/>
  <c r="HM282" i="1"/>
  <c r="HL282" i="1"/>
  <c r="GG192" i="1"/>
  <c r="GG17" i="1"/>
  <c r="GG256" i="1"/>
  <c r="GG237" i="1"/>
  <c r="GG48" i="1"/>
  <c r="GG47" i="1"/>
  <c r="GG318" i="1"/>
  <c r="GG149" i="1"/>
  <c r="GG82" i="1"/>
  <c r="GG170" i="1"/>
  <c r="GG33" i="1"/>
  <c r="GG250" i="1"/>
  <c r="GG78" i="1"/>
  <c r="GG284" i="1"/>
  <c r="GG325" i="1"/>
  <c r="GG45" i="1"/>
  <c r="GG236" i="1"/>
  <c r="GG112" i="1"/>
  <c r="GG37" i="1"/>
  <c r="GG165" i="1"/>
  <c r="GG245" i="1"/>
  <c r="GG34" i="1"/>
  <c r="GG313" i="1"/>
  <c r="GG322" i="1"/>
  <c r="GG312" i="1"/>
  <c r="GG309" i="1"/>
  <c r="GG249" i="1"/>
  <c r="GG176" i="1"/>
  <c r="GG175" i="1"/>
  <c r="GG321" i="1"/>
  <c r="GG4" i="1"/>
  <c r="GG265" i="1"/>
  <c r="GG40" i="1"/>
  <c r="GG222" i="1"/>
  <c r="GG191" i="1"/>
  <c r="GG158" i="1"/>
  <c r="GG123" i="1"/>
  <c r="GG103" i="1"/>
  <c r="GG152" i="1"/>
  <c r="GG118" i="1"/>
  <c r="GG117" i="1"/>
  <c r="GG189" i="1"/>
  <c r="GG125" i="1"/>
  <c r="GG319" i="1"/>
  <c r="GG166" i="1"/>
  <c r="GG320" i="1"/>
  <c r="GG110" i="1"/>
  <c r="GG294" i="1"/>
  <c r="GG184" i="1"/>
  <c r="GG151" i="1"/>
  <c r="GG29" i="1"/>
  <c r="GG293" i="1"/>
  <c r="GG59" i="1"/>
  <c r="GG44" i="1"/>
  <c r="GG270" i="1"/>
  <c r="GG234" i="1"/>
  <c r="GG295" i="1"/>
  <c r="GG171" i="1"/>
  <c r="GG8" i="1"/>
  <c r="GG62" i="1"/>
  <c r="GG289" i="1"/>
  <c r="GG101" i="1"/>
  <c r="GG228" i="1"/>
  <c r="GG181" i="1"/>
  <c r="GG19" i="1"/>
  <c r="GG131" i="1"/>
  <c r="GG306" i="1"/>
  <c r="GG329" i="1"/>
  <c r="GG133" i="1"/>
  <c r="GG296" i="1"/>
  <c r="GG139" i="1"/>
  <c r="GG22" i="1"/>
  <c r="GG267" i="1"/>
  <c r="GG150" i="1"/>
  <c r="GG2" i="1"/>
  <c r="GG49" i="1"/>
  <c r="GG281" i="1"/>
  <c r="GG77" i="1"/>
  <c r="GG105" i="1"/>
  <c r="GG172" i="1"/>
  <c r="GG25" i="1"/>
  <c r="GG104" i="1"/>
  <c r="GG115" i="1"/>
  <c r="GG121" i="1"/>
  <c r="GG98" i="1"/>
  <c r="GG76" i="1"/>
  <c r="GG88" i="1"/>
  <c r="GG11" i="1"/>
  <c r="GG327" i="1"/>
  <c r="GG223" i="1"/>
  <c r="GG93" i="1"/>
  <c r="GG91" i="1"/>
  <c r="GG41" i="1"/>
  <c r="GG135" i="1"/>
  <c r="GG212" i="1"/>
  <c r="GG277" i="1"/>
  <c r="GG259" i="1"/>
  <c r="GG163" i="1"/>
  <c r="GG205" i="1"/>
  <c r="HN323" i="1"/>
  <c r="HP185" i="1"/>
  <c r="HM160" i="1"/>
  <c r="GY233" i="1"/>
  <c r="GZ232" i="1"/>
  <c r="GT211" i="1"/>
  <c r="GU291" i="1"/>
  <c r="GV122" i="1"/>
  <c r="GW21" i="1"/>
  <c r="GX35" i="1"/>
  <c r="GY190" i="1"/>
  <c r="GZ113" i="1"/>
  <c r="GT27" i="1"/>
  <c r="GU143" i="1"/>
  <c r="GV134" i="1"/>
  <c r="GW323" i="1"/>
  <c r="GY251" i="1"/>
  <c r="GZ216" i="1"/>
  <c r="GT65" i="1"/>
  <c r="GU38" i="1"/>
  <c r="GV302" i="1"/>
  <c r="GW252" i="1"/>
  <c r="GX246" i="1"/>
  <c r="GY180" i="1"/>
  <c r="GZ56" i="1"/>
  <c r="GT297" i="1"/>
  <c r="GU140" i="1"/>
  <c r="GV209" i="1"/>
  <c r="GW107" i="1"/>
  <c r="GX286" i="1"/>
  <c r="GY102" i="1"/>
  <c r="GZ169" i="1"/>
  <c r="GT271" i="1"/>
  <c r="GU218" i="1"/>
  <c r="GV155" i="1"/>
  <c r="GW43" i="1"/>
  <c r="GX106" i="1"/>
  <c r="GY13" i="1"/>
  <c r="GZ254" i="1"/>
  <c r="GT202" i="1"/>
  <c r="GU283" i="1"/>
  <c r="GV67" i="1"/>
  <c r="GW68" i="1"/>
  <c r="GX42" i="1"/>
  <c r="GY307" i="1"/>
  <c r="GZ90" i="1"/>
  <c r="GT5" i="1"/>
  <c r="GU243" i="1"/>
  <c r="GV130" i="1"/>
  <c r="GW220" i="1"/>
  <c r="GX206" i="1"/>
  <c r="GZ177" i="1"/>
  <c r="GT203" i="1"/>
  <c r="GU196" i="1"/>
  <c r="GV96" i="1"/>
  <c r="GW80" i="1"/>
  <c r="GX50" i="1"/>
  <c r="GY317" i="1"/>
  <c r="GZ186" i="1"/>
  <c r="GT128" i="1"/>
  <c r="GU287" i="1"/>
  <c r="GW146" i="1"/>
  <c r="GX137" i="1"/>
  <c r="GY51" i="1"/>
  <c r="GT157" i="1"/>
  <c r="GU73" i="1"/>
  <c r="GV330" i="1"/>
  <c r="GW226" i="1"/>
  <c r="GX194" i="1"/>
  <c r="GZ81" i="1"/>
  <c r="GT247" i="1"/>
  <c r="GV15" i="1"/>
  <c r="GW328" i="1"/>
  <c r="GX300" i="1"/>
  <c r="GY255" i="1"/>
  <c r="GZ167" i="1"/>
  <c r="GT219" i="1"/>
  <c r="GU3" i="1"/>
  <c r="GV227" i="1"/>
  <c r="GW14" i="1"/>
  <c r="GX260" i="1"/>
  <c r="GY217" i="1"/>
  <c r="GZ60" i="1"/>
  <c r="HQ232" i="1"/>
  <c r="GZ71" i="1"/>
  <c r="GV16" i="1"/>
  <c r="GZ92" i="1"/>
  <c r="GZ164" i="1"/>
  <c r="GV253" i="1"/>
  <c r="GZ114" i="1"/>
  <c r="GV53" i="1"/>
  <c r="GZ224" i="1"/>
  <c r="GZ211" i="1"/>
  <c r="GV35" i="1"/>
  <c r="GZ27" i="1"/>
  <c r="GZ65" i="1"/>
  <c r="GV246" i="1"/>
  <c r="GZ297" i="1"/>
  <c r="GZ271" i="1"/>
  <c r="GV106" i="1"/>
  <c r="GZ202" i="1"/>
  <c r="GZ5" i="1"/>
  <c r="GV206" i="1"/>
  <c r="GZ203" i="1"/>
  <c r="GZ128" i="1"/>
  <c r="GZ157" i="1"/>
  <c r="GZ247" i="1"/>
  <c r="GV300" i="1"/>
  <c r="GZ219" i="1"/>
  <c r="GZ79" i="1"/>
  <c r="GV304" i="1"/>
  <c r="GZ290" i="1"/>
  <c r="GT272" i="1"/>
  <c r="GV292" i="1"/>
  <c r="GZ86" i="1"/>
  <c r="GT28" i="1"/>
  <c r="GV124" i="1"/>
  <c r="GZ278" i="1"/>
  <c r="GZ64" i="1"/>
  <c r="GT299" i="1"/>
  <c r="GV55" i="1"/>
  <c r="GZ66" i="1"/>
  <c r="GT31" i="1"/>
  <c r="GV145" i="1"/>
  <c r="GZ12" i="1"/>
  <c r="HM32" i="1"/>
  <c r="HO190" i="1"/>
  <c r="HN308" i="1"/>
  <c r="HO308" i="1"/>
  <c r="HL122" i="1"/>
  <c r="HM122" i="1"/>
  <c r="HO298" i="1"/>
  <c r="HO93" i="1"/>
  <c r="IH328" i="1"/>
  <c r="IG30" i="1"/>
  <c r="ID249" i="1"/>
  <c r="IG118" i="1"/>
  <c r="IJ59" i="1"/>
  <c r="IJ8" i="1"/>
  <c r="IJ131" i="1"/>
  <c r="IG223" i="1"/>
  <c r="IW149" i="1"/>
  <c r="JA49" i="1"/>
  <c r="HM89" i="1"/>
  <c r="HN69" i="1"/>
  <c r="HO111" i="1"/>
  <c r="HQ188" i="1"/>
  <c r="HM201" i="1"/>
  <c r="HN132" i="1"/>
  <c r="HO16" i="1"/>
  <c r="HR221" i="1"/>
  <c r="HN257" i="1"/>
  <c r="HQ138" i="1"/>
  <c r="HQ240" i="1"/>
  <c r="HN49" i="1"/>
  <c r="HN93" i="1"/>
  <c r="IF192" i="1"/>
  <c r="IJ318" i="1"/>
  <c r="IJ309" i="1"/>
  <c r="IE152" i="1"/>
  <c r="ID151" i="1"/>
  <c r="IE87" i="1"/>
  <c r="IE173" i="1"/>
  <c r="IH171" i="1"/>
  <c r="HR248" i="1"/>
  <c r="HM199" i="1"/>
  <c r="HO19" i="1"/>
  <c r="HR88" i="1"/>
  <c r="IJ327" i="1"/>
  <c r="IJ259" i="1"/>
  <c r="HR163" i="1"/>
  <c r="IF233" i="1"/>
  <c r="GZ9" i="1"/>
  <c r="GV17" i="1"/>
  <c r="GT141" i="1"/>
  <c r="GV46" i="1"/>
  <c r="GZ149" i="1"/>
  <c r="GZ82" i="1"/>
  <c r="GT195" i="1"/>
  <c r="GV33" i="1"/>
  <c r="GZ284" i="1"/>
  <c r="GT142" i="1"/>
  <c r="GZ112" i="1"/>
  <c r="GT165" i="1"/>
  <c r="GV245" i="1"/>
  <c r="GT313" i="1"/>
  <c r="GT175" i="1"/>
  <c r="GV147" i="1"/>
  <c r="GT222" i="1"/>
  <c r="GZ103" i="1"/>
  <c r="GT152" i="1"/>
  <c r="GV117" i="1"/>
  <c r="GT166" i="1"/>
  <c r="GZ184" i="1"/>
  <c r="GT87" i="1"/>
  <c r="GV293" i="1"/>
  <c r="GT173" i="1"/>
  <c r="GZ62" i="1"/>
  <c r="GT101" i="1"/>
  <c r="GV181" i="1"/>
  <c r="GT329" i="1"/>
  <c r="GZ22" i="1"/>
  <c r="GT150" i="1"/>
  <c r="GV49" i="1"/>
  <c r="GT104" i="1"/>
  <c r="GU115" i="1"/>
  <c r="GT327" i="1"/>
  <c r="GY135" i="1"/>
  <c r="GT259" i="1"/>
  <c r="IX279" i="1"/>
  <c r="JB301" i="1"/>
  <c r="FP185" i="1"/>
  <c r="FO185" i="1"/>
  <c r="HO213" i="1"/>
  <c r="HN213" i="1"/>
  <c r="HO311" i="1"/>
  <c r="HP311" i="1"/>
  <c r="HM149" i="1"/>
  <c r="HL149" i="1"/>
  <c r="HQ147" i="1"/>
  <c r="HP147" i="1"/>
  <c r="FQ169" i="1"/>
  <c r="FP37" i="1"/>
  <c r="FQ90" i="1"/>
  <c r="FO282" i="1"/>
  <c r="FP251" i="1"/>
  <c r="FQ75" i="1"/>
  <c r="FP36" i="1"/>
  <c r="FP233" i="1"/>
  <c r="FP232" i="1"/>
  <c r="FP200" i="1"/>
  <c r="FP211" i="1"/>
  <c r="FP291" i="1"/>
  <c r="FP122" i="1"/>
  <c r="FP21" i="1"/>
  <c r="FP35" i="1"/>
  <c r="FP190" i="1"/>
  <c r="FP113" i="1"/>
  <c r="FP74" i="1"/>
  <c r="FP27" i="1"/>
  <c r="FP143" i="1"/>
  <c r="FP134" i="1"/>
  <c r="FP323" i="1"/>
  <c r="FP231" i="1"/>
  <c r="FP216" i="1"/>
  <c r="FP215" i="1"/>
  <c r="FP65" i="1"/>
  <c r="FP38" i="1"/>
  <c r="FP302" i="1"/>
  <c r="FP252" i="1"/>
  <c r="FP246" i="1"/>
  <c r="FP180" i="1"/>
  <c r="FP56" i="1"/>
  <c r="FP326" i="1"/>
  <c r="FP297" i="1"/>
  <c r="FP140" i="1"/>
  <c r="FP209" i="1"/>
  <c r="FP107" i="1"/>
  <c r="FP286" i="1"/>
  <c r="FP102" i="1"/>
  <c r="FP168" i="1"/>
  <c r="FP271" i="1"/>
  <c r="FP218" i="1"/>
  <c r="FP155" i="1"/>
  <c r="FP43" i="1"/>
  <c r="FP106" i="1"/>
  <c r="FP13" i="1"/>
  <c r="FP254" i="1"/>
  <c r="FP248" i="1"/>
  <c r="FP202" i="1"/>
  <c r="FP283" i="1"/>
  <c r="FP67" i="1"/>
  <c r="FP68" i="1"/>
  <c r="FP42" i="1"/>
  <c r="FP307" i="1"/>
  <c r="FP85" i="1"/>
  <c r="FP5" i="1"/>
  <c r="FP243" i="1"/>
  <c r="FP130" i="1"/>
  <c r="FP220" i="1"/>
  <c r="FP206" i="1"/>
  <c r="FP193" i="1"/>
  <c r="FP129" i="1"/>
  <c r="FP203" i="1"/>
  <c r="FP196" i="1"/>
  <c r="FP96" i="1"/>
  <c r="FP80" i="1"/>
  <c r="FP50" i="1"/>
  <c r="FP317" i="1"/>
  <c r="FP186" i="1"/>
  <c r="FP258" i="1"/>
  <c r="FP128" i="1"/>
  <c r="FP287" i="1"/>
  <c r="FP263" i="1"/>
  <c r="FP146" i="1"/>
  <c r="FP137" i="1"/>
  <c r="FP51" i="1"/>
  <c r="FP225" i="1"/>
  <c r="FP244" i="1"/>
  <c r="FP157" i="1"/>
  <c r="FP73" i="1"/>
  <c r="FP330" i="1"/>
  <c r="FP226" i="1"/>
  <c r="FP194" i="1"/>
  <c r="FP156" i="1"/>
  <c r="FP262" i="1"/>
  <c r="FP116" i="1"/>
  <c r="FP328" i="1"/>
  <c r="FP300" i="1"/>
  <c r="FP255" i="1"/>
  <c r="FP167" i="1"/>
  <c r="FP3" i="1"/>
  <c r="FP14" i="1"/>
  <c r="FP260" i="1"/>
  <c r="FP217" i="1"/>
  <c r="FP60" i="1"/>
  <c r="FP54" i="1"/>
  <c r="FP20" i="1"/>
  <c r="FP304" i="1"/>
  <c r="FP242" i="1"/>
  <c r="FP174" i="1"/>
  <c r="FP99" i="1"/>
  <c r="FP272" i="1"/>
  <c r="FP292" i="1"/>
  <c r="FP204" i="1"/>
  <c r="FP6" i="1"/>
  <c r="FP210" i="1"/>
  <c r="FP86" i="1"/>
  <c r="FP303" i="1"/>
  <c r="FP285" i="1"/>
  <c r="FP278" i="1"/>
  <c r="FP64" i="1"/>
  <c r="FP299" i="1"/>
  <c r="FP55" i="1"/>
  <c r="FP61" i="1"/>
  <c r="FP273" i="1"/>
  <c r="FP280" i="1"/>
  <c r="FP12" i="1"/>
  <c r="FP9" i="1"/>
  <c r="FP192" i="1"/>
  <c r="FP17" i="1"/>
  <c r="FP315" i="1"/>
  <c r="FP288" i="1"/>
  <c r="FP256" i="1"/>
  <c r="FP237" i="1"/>
  <c r="FP141" i="1"/>
  <c r="FP47" i="1"/>
  <c r="FP46" i="1"/>
  <c r="FP318" i="1"/>
  <c r="FP82" i="1"/>
  <c r="FP195" i="1"/>
  <c r="FP170" i="1"/>
  <c r="FP33" i="1"/>
  <c r="FP250" i="1"/>
  <c r="FP159" i="1"/>
  <c r="FP261" i="1"/>
  <c r="FP78" i="1"/>
  <c r="FP142" i="1"/>
  <c r="FP30" i="1"/>
  <c r="FP45" i="1"/>
  <c r="FP236" i="1"/>
  <c r="FP161" i="1"/>
  <c r="FP112" i="1"/>
  <c r="FP165" i="1"/>
  <c r="FP84" i="1"/>
  <c r="FP245" i="1"/>
  <c r="FP52" i="1"/>
  <c r="FP235" i="1"/>
  <c r="FP266" i="1"/>
  <c r="FP241" i="1"/>
  <c r="FP312" i="1"/>
  <c r="FP309" i="1"/>
  <c r="FP249" i="1"/>
  <c r="FP176" i="1"/>
  <c r="FP321" i="1"/>
  <c r="FP265" i="1"/>
  <c r="FP40" i="1"/>
  <c r="FP136" i="1"/>
  <c r="FP222" i="1"/>
  <c r="FP191" i="1"/>
  <c r="FP158" i="1"/>
  <c r="FP103" i="1"/>
  <c r="FP162" i="1"/>
  <c r="FP152" i="1"/>
  <c r="FP118" i="1"/>
  <c r="FP117" i="1"/>
  <c r="FP58" i="1"/>
  <c r="FP189" i="1"/>
  <c r="FP125" i="1"/>
  <c r="FP166" i="1"/>
  <c r="FP320" i="1"/>
  <c r="FP110" i="1"/>
  <c r="FN69" i="1"/>
  <c r="FN111" i="1"/>
  <c r="FN188" i="1"/>
  <c r="FN71" i="1"/>
  <c r="FN201" i="1"/>
  <c r="FN132" i="1"/>
  <c r="FN148" i="1"/>
  <c r="FN221" i="1"/>
  <c r="FN92" i="1"/>
  <c r="FN301" i="1"/>
  <c r="FN282" i="1"/>
  <c r="FN183" i="1"/>
  <c r="FN207" i="1"/>
  <c r="FN83" i="1"/>
  <c r="FN314" i="1"/>
  <c r="FN253" i="1"/>
  <c r="FN185" i="1"/>
  <c r="FN114" i="1"/>
  <c r="FN108" i="1"/>
  <c r="FN32" i="1"/>
  <c r="FN308" i="1"/>
  <c r="FN198" i="1"/>
  <c r="FN154" i="1"/>
  <c r="FN53" i="1"/>
  <c r="FO10" i="1"/>
  <c r="FN275" i="1"/>
  <c r="FN230" i="1"/>
  <c r="FN39" i="1"/>
  <c r="FN233" i="1"/>
  <c r="FN200" i="1"/>
  <c r="FN291" i="1"/>
  <c r="FN122" i="1"/>
  <c r="FN21" i="1"/>
  <c r="FN35" i="1"/>
  <c r="FN190" i="1"/>
  <c r="FN323" i="1"/>
  <c r="FN216" i="1"/>
  <c r="FN38" i="1"/>
  <c r="FN246" i="1"/>
  <c r="FN56" i="1"/>
  <c r="FN297" i="1"/>
  <c r="FN209" i="1"/>
  <c r="FN107" i="1"/>
  <c r="FN102" i="1"/>
  <c r="FN168" i="1"/>
  <c r="FN43" i="1"/>
  <c r="FN13" i="1"/>
  <c r="FN254" i="1"/>
  <c r="FN202" i="1"/>
  <c r="FN68" i="1"/>
  <c r="FN90" i="1"/>
  <c r="FN243" i="1"/>
  <c r="FN220" i="1"/>
  <c r="FN206" i="1"/>
  <c r="FN193" i="1"/>
  <c r="FN177" i="1"/>
  <c r="FN203" i="1"/>
  <c r="FN80" i="1"/>
  <c r="FN317" i="1"/>
  <c r="FN186" i="1"/>
  <c r="FN258" i="1"/>
  <c r="FN128" i="1"/>
  <c r="FN263" i="1"/>
  <c r="FN137" i="1"/>
  <c r="FN51" i="1"/>
  <c r="FN225" i="1"/>
  <c r="FN244" i="1"/>
  <c r="FN157" i="1"/>
  <c r="FN330" i="1"/>
  <c r="FN262" i="1"/>
  <c r="FN116" i="1"/>
  <c r="FN255" i="1"/>
  <c r="FN153" i="1"/>
  <c r="FN3" i="1"/>
  <c r="FN227" i="1"/>
  <c r="FN260" i="1"/>
  <c r="FN60" i="1"/>
  <c r="FN79" i="1"/>
  <c r="FN97" i="1"/>
  <c r="FN95" i="1"/>
  <c r="FN99" i="1"/>
  <c r="FN272" i="1"/>
  <c r="FN292" i="1"/>
  <c r="FN204" i="1"/>
  <c r="FN6" i="1"/>
  <c r="FN144" i="1"/>
  <c r="FN28" i="1"/>
  <c r="FN199" i="1"/>
  <c r="FN305" i="1"/>
  <c r="FN124" i="1"/>
  <c r="FN285" i="1"/>
  <c r="FN64" i="1"/>
  <c r="FN299" i="1"/>
  <c r="FN127" i="1"/>
  <c r="FN55" i="1"/>
  <c r="FN119" i="1"/>
  <c r="FN61" i="1"/>
  <c r="FN100" i="1"/>
  <c r="FN66" i="1"/>
  <c r="FN31" i="1"/>
  <c r="FN26" i="1"/>
  <c r="FN145" i="1"/>
  <c r="FN57" i="1"/>
  <c r="FN280" i="1"/>
  <c r="FN12" i="1"/>
  <c r="FN17" i="1"/>
  <c r="FN237" i="1"/>
  <c r="FN182" i="1"/>
  <c r="FN141" i="1"/>
  <c r="FN48" i="1"/>
  <c r="FN47" i="1"/>
  <c r="FN46" i="1"/>
  <c r="FN18" i="1"/>
  <c r="FN82" i="1"/>
  <c r="FM109" i="1"/>
  <c r="FM188" i="1"/>
  <c r="FM24" i="1"/>
  <c r="FM71" i="1"/>
  <c r="FM213" i="1"/>
  <c r="FM279" i="1"/>
  <c r="FM148" i="1"/>
  <c r="FM221" i="1"/>
  <c r="FM92" i="1"/>
  <c r="FM301" i="1"/>
  <c r="FM183" i="1"/>
  <c r="FM178" i="1"/>
  <c r="FM164" i="1"/>
  <c r="FM83" i="1"/>
  <c r="FM311" i="1"/>
  <c r="FM229" i="1"/>
  <c r="FM126" i="1"/>
  <c r="FM94" i="1"/>
  <c r="FM308" i="1"/>
  <c r="FM274" i="1"/>
  <c r="FM214" i="1"/>
  <c r="FL86" i="1"/>
  <c r="FL305" i="1"/>
  <c r="FL278" i="1"/>
  <c r="FL64" i="1"/>
  <c r="FL66" i="1"/>
  <c r="FL26" i="1"/>
  <c r="FL273" i="1"/>
  <c r="FL12" i="1"/>
  <c r="FL17" i="1"/>
  <c r="FL237" i="1"/>
  <c r="FL48" i="1"/>
  <c r="FL47" i="1"/>
  <c r="FL149" i="1"/>
  <c r="FL170" i="1"/>
  <c r="FL30" i="1"/>
  <c r="FL45" i="1"/>
  <c r="FL34" i="1"/>
  <c r="FL241" i="1"/>
  <c r="FL322" i="1"/>
  <c r="FL249" i="1"/>
  <c r="GH55" i="1"/>
  <c r="GG55" i="1"/>
  <c r="GG162" i="1"/>
  <c r="GH162" i="1"/>
  <c r="FR120" i="1"/>
  <c r="FQ89" i="1"/>
  <c r="FQ69" i="1"/>
  <c r="FQ109" i="1"/>
  <c r="FQ188" i="1"/>
  <c r="FQ24" i="1"/>
  <c r="FQ71" i="1"/>
  <c r="FQ213" i="1"/>
  <c r="FQ201" i="1"/>
  <c r="FQ132" i="1"/>
  <c r="FQ16" i="1"/>
  <c r="FQ279" i="1"/>
  <c r="FQ148" i="1"/>
  <c r="FQ221" i="1"/>
  <c r="FQ92" i="1"/>
  <c r="FQ301" i="1"/>
  <c r="FQ282" i="1"/>
  <c r="FQ257" i="1"/>
  <c r="FQ183" i="1"/>
  <c r="FQ178" i="1"/>
  <c r="FQ138" i="1"/>
  <c r="FQ164" i="1"/>
  <c r="FQ83" i="1"/>
  <c r="FQ311" i="1"/>
  <c r="FQ314" i="1"/>
  <c r="FQ253" i="1"/>
  <c r="FQ229" i="1"/>
  <c r="FQ185" i="1"/>
  <c r="FQ126" i="1"/>
  <c r="FQ114" i="1"/>
  <c r="FQ108" i="1"/>
  <c r="FQ94" i="1"/>
  <c r="FQ32" i="1"/>
  <c r="FQ308" i="1"/>
  <c r="FQ274" i="1"/>
  <c r="FQ214" i="1"/>
  <c r="FQ198" i="1"/>
  <c r="FQ160" i="1"/>
  <c r="FQ154" i="1"/>
  <c r="FQ53" i="1"/>
  <c r="FQ10" i="1"/>
  <c r="FQ275" i="1"/>
  <c r="FQ230" i="1"/>
  <c r="FQ224" i="1"/>
  <c r="FQ39" i="1"/>
  <c r="FQ21" i="1"/>
  <c r="FQ134" i="1"/>
  <c r="FQ216" i="1"/>
  <c r="FQ56" i="1"/>
  <c r="FQ209" i="1"/>
  <c r="FQ286" i="1"/>
  <c r="FQ168" i="1"/>
  <c r="FQ106" i="1"/>
  <c r="FQ13" i="1"/>
  <c r="FQ283" i="1"/>
  <c r="FQ68" i="1"/>
  <c r="FQ85" i="1"/>
  <c r="FQ130" i="1"/>
  <c r="FQ220" i="1"/>
  <c r="FQ177" i="1"/>
  <c r="FQ203" i="1"/>
  <c r="FQ196" i="1"/>
  <c r="FQ80" i="1"/>
  <c r="FQ186" i="1"/>
  <c r="FQ287" i="1"/>
  <c r="FQ263" i="1"/>
  <c r="FQ51" i="1"/>
  <c r="FQ225" i="1"/>
  <c r="FQ73" i="1"/>
  <c r="FQ330" i="1"/>
  <c r="FQ194" i="1"/>
  <c r="FQ262" i="1"/>
  <c r="FQ247" i="1"/>
  <c r="FQ15" i="1"/>
  <c r="FQ328" i="1"/>
  <c r="FQ153" i="1"/>
  <c r="FQ219" i="1"/>
  <c r="FQ227" i="1"/>
  <c r="FQ260" i="1"/>
  <c r="FQ60" i="1"/>
  <c r="FQ79" i="1"/>
  <c r="FQ97" i="1"/>
  <c r="FQ20" i="1"/>
  <c r="FQ174" i="1"/>
  <c r="FQ99" i="1"/>
  <c r="FQ272" i="1"/>
  <c r="FQ292" i="1"/>
  <c r="FQ6" i="1"/>
  <c r="FQ144" i="1"/>
  <c r="FQ86" i="1"/>
  <c r="FQ28" i="1"/>
  <c r="FQ199" i="1"/>
  <c r="FQ305" i="1"/>
  <c r="FQ124" i="1"/>
  <c r="FQ303" i="1"/>
  <c r="FQ278" i="1"/>
  <c r="FQ299" i="1"/>
  <c r="FQ55" i="1"/>
  <c r="FQ119" i="1"/>
  <c r="FQ100" i="1"/>
  <c r="FQ66" i="1"/>
  <c r="FQ31" i="1"/>
  <c r="FQ145" i="1"/>
  <c r="FQ280" i="1"/>
  <c r="FQ12" i="1"/>
  <c r="FQ9" i="1"/>
  <c r="FQ17" i="1"/>
  <c r="FQ315" i="1"/>
  <c r="FQ256" i="1"/>
  <c r="FQ237" i="1"/>
  <c r="FQ182" i="1"/>
  <c r="FQ141" i="1"/>
  <c r="FQ48" i="1"/>
  <c r="FQ46" i="1"/>
  <c r="FQ318" i="1"/>
  <c r="FQ149" i="1"/>
  <c r="FQ82" i="1"/>
  <c r="FQ170" i="1"/>
  <c r="FQ33" i="1"/>
  <c r="FQ159" i="1"/>
  <c r="FQ261" i="1"/>
  <c r="GU120" i="1"/>
  <c r="GV69" i="1"/>
  <c r="GT213" i="1"/>
  <c r="GZ221" i="1"/>
  <c r="GT301" i="1"/>
  <c r="GV257" i="1"/>
  <c r="GT83" i="1"/>
  <c r="GZ126" i="1"/>
  <c r="GT108" i="1"/>
  <c r="GV32" i="1"/>
  <c r="GT198" i="1"/>
  <c r="GZ230" i="1"/>
  <c r="GT39" i="1"/>
  <c r="GV316" i="1"/>
  <c r="GT291" i="1"/>
  <c r="GZ74" i="1"/>
  <c r="GT143" i="1"/>
  <c r="GT38" i="1"/>
  <c r="GZ326" i="1"/>
  <c r="GT140" i="1"/>
  <c r="GV107" i="1"/>
  <c r="GT218" i="1"/>
  <c r="GZ248" i="1"/>
  <c r="GT283" i="1"/>
  <c r="GV68" i="1"/>
  <c r="GT243" i="1"/>
  <c r="GT196" i="1"/>
  <c r="GV80" i="1"/>
  <c r="GT287" i="1"/>
  <c r="GZ244" i="1"/>
  <c r="GT73" i="1"/>
  <c r="GV226" i="1"/>
  <c r="GT116" i="1"/>
  <c r="GZ153" i="1"/>
  <c r="GT3" i="1"/>
  <c r="GV14" i="1"/>
  <c r="GT97" i="1"/>
  <c r="GZ99" i="1"/>
  <c r="HO120" i="1"/>
  <c r="HO89" i="1"/>
  <c r="HQ111" i="1"/>
  <c r="HR109" i="1"/>
  <c r="HL24" i="1"/>
  <c r="HM71" i="1"/>
  <c r="HP132" i="1"/>
  <c r="HR279" i="1"/>
  <c r="HL221" i="1"/>
  <c r="HN301" i="1"/>
  <c r="HO282" i="1"/>
  <c r="HP257" i="1"/>
  <c r="HQ183" i="1"/>
  <c r="HR178" i="1"/>
  <c r="HL207" i="1"/>
  <c r="HM164" i="1"/>
  <c r="HN83" i="1"/>
  <c r="HR229" i="1"/>
  <c r="HL126" i="1"/>
  <c r="HN108" i="1"/>
  <c r="HO94" i="1"/>
  <c r="HP32" i="1"/>
  <c r="HQ308" i="1"/>
  <c r="HR274" i="1"/>
  <c r="HL214" i="1"/>
  <c r="HN198" i="1"/>
  <c r="HO160" i="1"/>
  <c r="HQ53" i="1"/>
  <c r="HR10" i="1"/>
  <c r="HL230" i="1"/>
  <c r="HM224" i="1"/>
  <c r="HN39" i="1"/>
  <c r="HO36" i="1"/>
  <c r="HQ310" i="1"/>
  <c r="HL244" i="1"/>
  <c r="GE199" i="1"/>
  <c r="GE278" i="1"/>
  <c r="GE299" i="1"/>
  <c r="GE127" i="1"/>
  <c r="GE119" i="1"/>
  <c r="GE61" i="1"/>
  <c r="GE26" i="1"/>
  <c r="GE145" i="1"/>
  <c r="GE17" i="1"/>
  <c r="GE315" i="1"/>
  <c r="GE237" i="1"/>
  <c r="GE141" i="1"/>
  <c r="GE48" i="1"/>
  <c r="GE46" i="1"/>
  <c r="GE318" i="1"/>
  <c r="GE149" i="1"/>
  <c r="GE82" i="1"/>
  <c r="GE250" i="1"/>
  <c r="GE159" i="1"/>
  <c r="GE261" i="1"/>
  <c r="GE284" i="1"/>
  <c r="GE30" i="1"/>
  <c r="GE37" i="1"/>
  <c r="GE165" i="1"/>
  <c r="GE235" i="1"/>
  <c r="GE322" i="1"/>
  <c r="GE312" i="1"/>
  <c r="GE175" i="1"/>
  <c r="GE147" i="1"/>
  <c r="GE265" i="1"/>
  <c r="GE40" i="1"/>
  <c r="GE23" i="1"/>
  <c r="GE191" i="1"/>
  <c r="GE187" i="1"/>
  <c r="GE123" i="1"/>
  <c r="GE117" i="1"/>
  <c r="GE58" i="1"/>
  <c r="GE189" i="1"/>
  <c r="GE319" i="1"/>
  <c r="GE166" i="1"/>
  <c r="GE59" i="1"/>
  <c r="GE270" i="1"/>
  <c r="GE173" i="1"/>
  <c r="GE171" i="1"/>
  <c r="GE8" i="1"/>
  <c r="GE289" i="1"/>
  <c r="GE101" i="1"/>
  <c r="GE240" i="1"/>
  <c r="GE306" i="1"/>
  <c r="GE179" i="1"/>
  <c r="GE133" i="1"/>
  <c r="GE267" i="1"/>
  <c r="GE2" i="1"/>
  <c r="GE281" i="1"/>
  <c r="GW188" i="1"/>
  <c r="GX221" i="1"/>
  <c r="GW138" i="1"/>
  <c r="GY164" i="1"/>
  <c r="GV229" i="1"/>
  <c r="GY114" i="1"/>
  <c r="GU308" i="1"/>
  <c r="GW264" i="1"/>
  <c r="GX214" i="1"/>
  <c r="GU53" i="1"/>
  <c r="GX230" i="1"/>
  <c r="GZ39" i="1"/>
  <c r="GT316" i="1"/>
  <c r="GX200" i="1"/>
  <c r="GY211" i="1"/>
  <c r="GT21" i="1"/>
  <c r="GV190" i="1"/>
  <c r="GW113" i="1"/>
  <c r="GY27" i="1"/>
  <c r="GT323" i="1"/>
  <c r="GV251" i="1"/>
  <c r="GW216" i="1"/>
  <c r="GT252" i="1"/>
  <c r="GV180" i="1"/>
  <c r="GY297" i="1"/>
  <c r="GZ140" i="1"/>
  <c r="GU286" i="1"/>
  <c r="GW169" i="1"/>
  <c r="GX168" i="1"/>
  <c r="GX248" i="1"/>
  <c r="GY202" i="1"/>
  <c r="GZ283" i="1"/>
  <c r="GV307" i="1"/>
  <c r="GW90" i="1"/>
  <c r="GY5" i="1"/>
  <c r="GT220" i="1"/>
  <c r="GW177" i="1"/>
  <c r="GT80" i="1"/>
  <c r="GU50" i="1"/>
  <c r="GW186" i="1"/>
  <c r="GX258" i="1"/>
  <c r="GZ287" i="1"/>
  <c r="GW225" i="1"/>
  <c r="GU194" i="1"/>
  <c r="GV156" i="1"/>
  <c r="GY247" i="1"/>
  <c r="GZ116" i="1"/>
  <c r="GV255" i="1"/>
  <c r="GW167" i="1"/>
  <c r="GT14" i="1"/>
  <c r="GY79" i="1"/>
  <c r="GZ97" i="1"/>
  <c r="GU304" i="1"/>
  <c r="GW174" i="1"/>
  <c r="GX99" i="1"/>
  <c r="FQ284" i="1"/>
  <c r="FQ142" i="1"/>
  <c r="FQ30" i="1"/>
  <c r="FQ325" i="1"/>
  <c r="FQ45" i="1"/>
  <c r="FQ112" i="1"/>
  <c r="FQ165" i="1"/>
  <c r="FQ84" i="1"/>
  <c r="FQ52" i="1"/>
  <c r="FQ34" i="1"/>
  <c r="FQ313" i="1"/>
  <c r="FQ266" i="1"/>
  <c r="FQ241" i="1"/>
  <c r="FQ322" i="1"/>
  <c r="FQ309" i="1"/>
  <c r="FQ249" i="1"/>
  <c r="FQ176" i="1"/>
  <c r="FQ175" i="1"/>
  <c r="FQ321" i="1"/>
  <c r="FQ4" i="1"/>
  <c r="FQ265" i="1"/>
  <c r="FQ40" i="1"/>
  <c r="FQ23" i="1"/>
  <c r="FQ187" i="1"/>
  <c r="FQ7" i="1"/>
  <c r="FQ158" i="1"/>
  <c r="FQ103" i="1"/>
  <c r="FQ162" i="1"/>
  <c r="FQ152" i="1"/>
  <c r="FQ118" i="1"/>
  <c r="FQ58" i="1"/>
  <c r="FQ319" i="1"/>
  <c r="FQ269" i="1"/>
  <c r="FQ166" i="1"/>
  <c r="FQ197" i="1"/>
  <c r="FQ63" i="1"/>
  <c r="FQ184" i="1"/>
  <c r="FQ87" i="1"/>
  <c r="FQ29" i="1"/>
  <c r="FQ59" i="1"/>
  <c r="FQ234" i="1"/>
  <c r="FQ173" i="1"/>
  <c r="FQ295" i="1"/>
  <c r="FQ8" i="1"/>
  <c r="FQ289" i="1"/>
  <c r="FQ228" i="1"/>
  <c r="FQ181" i="1"/>
  <c r="FQ19" i="1"/>
  <c r="FQ329" i="1"/>
  <c r="FQ179" i="1"/>
  <c r="FQ268" i="1"/>
  <c r="FQ139" i="1"/>
  <c r="FQ150" i="1"/>
  <c r="GD148" i="1"/>
  <c r="GD178" i="1"/>
  <c r="GD185" i="1"/>
  <c r="GD39" i="1"/>
  <c r="GD251" i="1"/>
  <c r="GD271" i="1"/>
  <c r="GD155" i="1"/>
  <c r="GV138" i="1"/>
  <c r="GZ94" i="1"/>
  <c r="GV264" i="1"/>
  <c r="GV275" i="1"/>
  <c r="GV232" i="1"/>
  <c r="GZ122" i="1"/>
  <c r="GV216" i="1"/>
  <c r="GZ302" i="1"/>
  <c r="GV56" i="1"/>
  <c r="GZ209" i="1"/>
  <c r="GV169" i="1"/>
  <c r="GZ155" i="1"/>
  <c r="GZ67" i="1"/>
  <c r="GZ130" i="1"/>
  <c r="GV177" i="1"/>
  <c r="GZ96" i="1"/>
  <c r="GV186" i="1"/>
  <c r="GV225" i="1"/>
  <c r="GZ330" i="1"/>
  <c r="GZ15" i="1"/>
  <c r="GZ227" i="1"/>
  <c r="GV60" i="1"/>
  <c r="GZ95" i="1"/>
  <c r="GV174" i="1"/>
  <c r="GI292" i="1"/>
  <c r="GI204" i="1"/>
  <c r="GI210" i="1"/>
  <c r="GI144" i="1"/>
  <c r="GI86" i="1"/>
  <c r="GI28" i="1"/>
  <c r="GI199" i="1"/>
  <c r="GI305" i="1"/>
  <c r="GI124" i="1"/>
  <c r="GI285" i="1"/>
  <c r="GI278" i="1"/>
  <c r="GI64" i="1"/>
  <c r="GI299" i="1"/>
  <c r="GI127" i="1"/>
  <c r="GI55" i="1"/>
  <c r="GI119" i="1"/>
  <c r="GI100" i="1"/>
  <c r="GI75" i="1"/>
  <c r="GI66" i="1"/>
  <c r="GI31" i="1"/>
  <c r="GI26" i="1"/>
  <c r="GI273" i="1"/>
  <c r="GI145" i="1"/>
  <c r="GI280" i="1"/>
  <c r="GI12" i="1"/>
  <c r="GI9" i="1"/>
  <c r="GI192" i="1"/>
  <c r="GI17" i="1"/>
  <c r="GI315" i="1"/>
  <c r="GI256" i="1"/>
  <c r="GI237" i="1"/>
  <c r="GI182" i="1"/>
  <c r="GI141" i="1"/>
  <c r="GI48" i="1"/>
  <c r="GI47" i="1"/>
  <c r="GI46" i="1"/>
  <c r="GI18" i="1"/>
  <c r="GI318" i="1"/>
  <c r="GI149" i="1"/>
  <c r="GI82" i="1"/>
  <c r="GI195" i="1"/>
  <c r="GI170" i="1"/>
  <c r="GI33" i="1"/>
  <c r="GI250" i="1"/>
  <c r="GI159" i="1"/>
  <c r="GI261" i="1"/>
  <c r="GI78" i="1"/>
  <c r="GI284" i="1"/>
  <c r="GI142" i="1"/>
  <c r="GI30" i="1"/>
  <c r="GI325" i="1"/>
  <c r="GI45" i="1"/>
  <c r="GI161" i="1"/>
  <c r="GI112" i="1"/>
  <c r="GI37" i="1"/>
  <c r="GI165" i="1"/>
  <c r="GI84" i="1"/>
  <c r="GI245" i="1"/>
  <c r="GI52" i="1"/>
  <c r="GI235" i="1"/>
  <c r="GI34" i="1"/>
  <c r="GI313" i="1"/>
  <c r="GI266" i="1"/>
  <c r="GI241" i="1"/>
  <c r="GI322" i="1"/>
  <c r="GI309" i="1"/>
  <c r="GI249" i="1"/>
  <c r="GI176" i="1"/>
  <c r="GI175" i="1"/>
  <c r="GI321" i="1"/>
  <c r="GI147" i="1"/>
  <c r="GI4" i="1"/>
  <c r="GI40" i="1"/>
  <c r="GI136" i="1"/>
  <c r="GI23" i="1"/>
  <c r="GI222" i="1"/>
  <c r="GI191" i="1"/>
  <c r="GI187" i="1"/>
  <c r="GI7" i="1"/>
  <c r="GI123" i="1"/>
  <c r="GI103" i="1"/>
  <c r="GI162" i="1"/>
  <c r="GI152" i="1"/>
  <c r="GI118" i="1"/>
  <c r="GI117" i="1"/>
  <c r="GI58" i="1"/>
  <c r="GI125" i="1"/>
  <c r="GI319" i="1"/>
  <c r="GI269" i="1"/>
  <c r="GI166" i="1"/>
  <c r="GI320" i="1"/>
  <c r="GI110" i="1"/>
  <c r="GI197" i="1"/>
  <c r="GI294" i="1"/>
  <c r="GI184" i="1"/>
  <c r="GI151" i="1"/>
  <c r="GI87" i="1"/>
  <c r="GI59" i="1"/>
  <c r="HR233" i="1"/>
  <c r="HL200" i="1"/>
  <c r="HM211" i="1"/>
  <c r="HN291" i="1"/>
  <c r="HO122" i="1"/>
  <c r="HR190" i="1"/>
  <c r="HL74" i="1"/>
  <c r="HM27" i="1"/>
  <c r="HN143" i="1"/>
  <c r="HO134" i="1"/>
  <c r="HP323" i="1"/>
  <c r="HQ231" i="1"/>
  <c r="HR251" i="1"/>
  <c r="HL215" i="1"/>
  <c r="HM65" i="1"/>
  <c r="HO302" i="1"/>
  <c r="HQ246" i="1"/>
  <c r="HR180" i="1"/>
  <c r="HL326" i="1"/>
  <c r="HN140" i="1"/>
  <c r="HO209" i="1"/>
  <c r="HP107" i="1"/>
  <c r="HQ286" i="1"/>
  <c r="HR102" i="1"/>
  <c r="HL168" i="1"/>
  <c r="HM271" i="1"/>
  <c r="HO155" i="1"/>
  <c r="HQ106" i="1"/>
  <c r="HR13" i="1"/>
  <c r="HL248" i="1"/>
  <c r="HM202" i="1"/>
  <c r="HN283" i="1"/>
  <c r="HO67" i="1"/>
  <c r="HP68" i="1"/>
  <c r="HQ42" i="1"/>
  <c r="HL85" i="1"/>
  <c r="HM5" i="1"/>
  <c r="HN243" i="1"/>
  <c r="HO130" i="1"/>
  <c r="HQ206" i="1"/>
  <c r="HR193" i="1"/>
  <c r="HL129" i="1"/>
  <c r="HM203" i="1"/>
  <c r="HO96" i="1"/>
  <c r="HP80" i="1"/>
  <c r="HQ50" i="1"/>
  <c r="HR317" i="1"/>
  <c r="HL258" i="1"/>
  <c r="HM128" i="1"/>
  <c r="HN287" i="1"/>
  <c r="HO263" i="1"/>
  <c r="HQ137" i="1"/>
  <c r="HR51" i="1"/>
  <c r="HM157" i="1"/>
  <c r="HN73" i="1"/>
  <c r="HO330" i="1"/>
  <c r="HP226" i="1"/>
  <c r="HQ194" i="1"/>
  <c r="HR156" i="1"/>
  <c r="HL262" i="1"/>
  <c r="HM247" i="1"/>
  <c r="HN116" i="1"/>
  <c r="HO15" i="1"/>
  <c r="HQ300" i="1"/>
  <c r="HR255" i="1"/>
  <c r="HL153" i="1"/>
  <c r="HM219" i="1"/>
  <c r="HO227" i="1"/>
  <c r="HP14" i="1"/>
  <c r="HQ260" i="1"/>
  <c r="HR217" i="1"/>
  <c r="HL54" i="1"/>
  <c r="HM79" i="1"/>
  <c r="HN97" i="1"/>
  <c r="HO95" i="1"/>
  <c r="HQ304" i="1"/>
  <c r="HR242" i="1"/>
  <c r="HL99" i="1"/>
  <c r="HM290" i="1"/>
  <c r="HN272" i="1"/>
  <c r="HQ204" i="1"/>
  <c r="HR6" i="1"/>
  <c r="HL144" i="1"/>
  <c r="HM86" i="1"/>
  <c r="GV45" i="1"/>
  <c r="GZ37" i="1"/>
  <c r="GZ34" i="1"/>
  <c r="GV322" i="1"/>
  <c r="GZ176" i="1"/>
  <c r="GZ23" i="1"/>
  <c r="GZ162" i="1"/>
  <c r="GZ269" i="1"/>
  <c r="GV197" i="1"/>
  <c r="GZ151" i="1"/>
  <c r="GZ234" i="1"/>
  <c r="GV171" i="1"/>
  <c r="GZ289" i="1"/>
  <c r="GZ306" i="1"/>
  <c r="GV133" i="1"/>
  <c r="GZ267" i="1"/>
  <c r="GZ25" i="1"/>
  <c r="GV121" i="1"/>
  <c r="GZ11" i="1"/>
  <c r="GT223" i="1"/>
  <c r="GZ277" i="1"/>
  <c r="GU204" i="1"/>
  <c r="GV6" i="1"/>
  <c r="GY86" i="1"/>
  <c r="GT305" i="1"/>
  <c r="GW285" i="1"/>
  <c r="GY64" i="1"/>
  <c r="GV61" i="1"/>
  <c r="GW100" i="1"/>
  <c r="GY66" i="1"/>
  <c r="GU145" i="1"/>
  <c r="GX12" i="1"/>
  <c r="GZ141" i="1"/>
  <c r="GX149" i="1"/>
  <c r="GZ195" i="1"/>
  <c r="GV159" i="1"/>
  <c r="GY37" i="1"/>
  <c r="GX235" i="1"/>
  <c r="GX249" i="1"/>
  <c r="GZ175" i="1"/>
  <c r="GX136" i="1"/>
  <c r="GZ222" i="1"/>
  <c r="GV158" i="1"/>
  <c r="GY269" i="1"/>
  <c r="GX184" i="1"/>
  <c r="GX270" i="1"/>
  <c r="GZ173" i="1"/>
  <c r="GT295" i="1"/>
  <c r="GU171" i="1"/>
  <c r="GV131" i="1"/>
  <c r="GT268" i="1"/>
  <c r="GU133" i="1"/>
  <c r="GW139" i="1"/>
  <c r="GZ150" i="1"/>
  <c r="GU281" i="1"/>
  <c r="GX172" i="1"/>
  <c r="GY25" i="1"/>
  <c r="GX88" i="1"/>
  <c r="GU91" i="1"/>
  <c r="GY277" i="1"/>
  <c r="GZ199" i="1"/>
  <c r="GV285" i="1"/>
  <c r="GZ127" i="1"/>
  <c r="GV100" i="1"/>
  <c r="GZ26" i="1"/>
  <c r="GV280" i="1"/>
  <c r="GV256" i="1"/>
  <c r="GV318" i="1"/>
  <c r="GZ170" i="1"/>
  <c r="GV261" i="1"/>
  <c r="GZ30" i="1"/>
  <c r="GV161" i="1"/>
  <c r="GZ84" i="1"/>
  <c r="GV52" i="1"/>
  <c r="GV309" i="1"/>
  <c r="GZ321" i="1"/>
  <c r="GZ191" i="1"/>
  <c r="GV123" i="1"/>
  <c r="GZ118" i="1"/>
  <c r="GV125" i="1"/>
  <c r="GZ320" i="1"/>
  <c r="GV294" i="1"/>
  <c r="GV44" i="1"/>
  <c r="GZ324" i="1"/>
  <c r="GV238" i="1"/>
  <c r="GZ228" i="1"/>
  <c r="GV240" i="1"/>
  <c r="GZ179" i="1"/>
  <c r="GV139" i="1"/>
  <c r="GV105" i="1"/>
  <c r="GZ115" i="1"/>
  <c r="GV76" i="1"/>
  <c r="GV135" i="1"/>
  <c r="HN38" i="1"/>
  <c r="HM297" i="1"/>
  <c r="HQ69" i="1"/>
  <c r="HR111" i="1"/>
  <c r="HN71" i="1"/>
  <c r="HQ132" i="1"/>
  <c r="HL148" i="1"/>
  <c r="HN92" i="1"/>
  <c r="HO301" i="1"/>
  <c r="HP282" i="1"/>
  <c r="HQ257" i="1"/>
  <c r="HR183" i="1"/>
  <c r="HN164" i="1"/>
  <c r="HQ314" i="1"/>
  <c r="HM126" i="1"/>
  <c r="HN114" i="1"/>
  <c r="IE136" i="1"/>
  <c r="II110" i="1"/>
  <c r="ID294" i="1"/>
  <c r="IH179" i="1"/>
  <c r="II268" i="1"/>
  <c r="IF25" i="1"/>
  <c r="IG104" i="1"/>
  <c r="IE88" i="1"/>
  <c r="HO199" i="1"/>
  <c r="HQ124" i="1"/>
  <c r="HR303" i="1"/>
  <c r="HL278" i="1"/>
  <c r="HM64" i="1"/>
  <c r="HN299" i="1"/>
  <c r="HO127" i="1"/>
  <c r="HP55" i="1"/>
  <c r="HQ119" i="1"/>
  <c r="HR61" i="1"/>
  <c r="HL75" i="1"/>
  <c r="HM66" i="1"/>
  <c r="HN31" i="1"/>
  <c r="HO26" i="1"/>
  <c r="HQ145" i="1"/>
  <c r="HR57" i="1"/>
  <c r="HL12" i="1"/>
  <c r="HM9" i="1"/>
  <c r="HO192" i="1"/>
  <c r="HP17" i="1"/>
  <c r="HQ315" i="1"/>
  <c r="HR288" i="1"/>
  <c r="HL237" i="1"/>
  <c r="HM182" i="1"/>
  <c r="HN141" i="1"/>
  <c r="HO48" i="1"/>
  <c r="HQ46" i="1"/>
  <c r="HM82" i="1"/>
  <c r="HN195" i="1"/>
  <c r="HO170" i="1"/>
  <c r="HP33" i="1"/>
  <c r="HQ250" i="1"/>
  <c r="HR159" i="1"/>
  <c r="HL78" i="1"/>
  <c r="HM284" i="1"/>
  <c r="HN142" i="1"/>
  <c r="HO30" i="1"/>
  <c r="HQ45" i="1"/>
  <c r="HR236" i="1"/>
  <c r="HL112" i="1"/>
  <c r="HM37" i="1"/>
  <c r="HN165" i="1"/>
  <c r="HO84" i="1"/>
  <c r="HP245" i="1"/>
  <c r="HN313" i="1"/>
  <c r="HO266" i="1"/>
  <c r="HQ322" i="1"/>
  <c r="HR312" i="1"/>
  <c r="HL249" i="1"/>
  <c r="HM176" i="1"/>
  <c r="HN175" i="1"/>
  <c r="IH69" i="1"/>
  <c r="II111" i="1"/>
  <c r="ID24" i="1"/>
  <c r="IE71" i="1"/>
  <c r="IF213" i="1"/>
  <c r="II16" i="1"/>
  <c r="ID221" i="1"/>
  <c r="IE92" i="1"/>
  <c r="IF301" i="1"/>
  <c r="IH257" i="1"/>
  <c r="II183" i="1"/>
  <c r="ID207" i="1"/>
  <c r="IE164" i="1"/>
  <c r="IF83" i="1"/>
  <c r="IG311" i="1"/>
  <c r="II253" i="1"/>
  <c r="ID126" i="1"/>
  <c r="IE114" i="1"/>
  <c r="IF108" i="1"/>
  <c r="IG94" i="1"/>
  <c r="II308" i="1"/>
  <c r="ID214" i="1"/>
  <c r="IF198" i="1"/>
  <c r="IG160" i="1"/>
  <c r="II53" i="1"/>
  <c r="ID230" i="1"/>
  <c r="IE224" i="1"/>
  <c r="IF39" i="1"/>
  <c r="IG36" i="1"/>
  <c r="II310" i="1"/>
  <c r="ID200" i="1"/>
  <c r="IE211" i="1"/>
  <c r="IF291" i="1"/>
  <c r="II35" i="1"/>
  <c r="IJ190" i="1"/>
  <c r="ID74" i="1"/>
  <c r="IE27" i="1"/>
  <c r="IF143" i="1"/>
  <c r="IG134" i="1"/>
  <c r="IH323" i="1"/>
  <c r="II231" i="1"/>
  <c r="IJ251" i="1"/>
  <c r="ID215" i="1"/>
  <c r="IE65" i="1"/>
  <c r="IF38" i="1"/>
  <c r="IG302" i="1"/>
  <c r="II246" i="1"/>
  <c r="IJ180" i="1"/>
  <c r="ID326" i="1"/>
  <c r="IE297" i="1"/>
  <c r="IF140" i="1"/>
  <c r="IG209" i="1"/>
  <c r="IH107" i="1"/>
  <c r="II286" i="1"/>
  <c r="IJ102" i="1"/>
  <c r="ID168" i="1"/>
  <c r="IE271" i="1"/>
  <c r="IF218" i="1"/>
  <c r="IG155" i="1"/>
  <c r="II106" i="1"/>
  <c r="IJ13" i="1"/>
  <c r="ID248" i="1"/>
  <c r="IE202" i="1"/>
  <c r="IF283" i="1"/>
  <c r="IG67" i="1"/>
  <c r="II42" i="1"/>
  <c r="IJ307" i="1"/>
  <c r="ID85" i="1"/>
  <c r="IE5" i="1"/>
  <c r="IF243" i="1"/>
  <c r="IG130" i="1"/>
  <c r="II206" i="1"/>
  <c r="IJ193" i="1"/>
  <c r="ID129" i="1"/>
  <c r="IF155" i="1"/>
  <c r="HL69" i="1"/>
  <c r="HM111" i="1"/>
  <c r="HN109" i="1"/>
  <c r="HO188" i="1"/>
  <c r="HP24" i="1"/>
  <c r="HQ71" i="1"/>
  <c r="HR213" i="1"/>
  <c r="HL132" i="1"/>
  <c r="HM16" i="1"/>
  <c r="HN279" i="1"/>
  <c r="HP221" i="1"/>
  <c r="HQ92" i="1"/>
  <c r="HR301" i="1"/>
  <c r="HL257" i="1"/>
  <c r="HM183" i="1"/>
  <c r="HN178" i="1"/>
  <c r="HP207" i="1"/>
  <c r="HQ164" i="1"/>
  <c r="HR83" i="1"/>
  <c r="HL314" i="1"/>
  <c r="HN229" i="1"/>
  <c r="HP126" i="1"/>
  <c r="HQ114" i="1"/>
  <c r="HR108" i="1"/>
  <c r="HL32" i="1"/>
  <c r="HM308" i="1"/>
  <c r="HN274" i="1"/>
  <c r="HO264" i="1"/>
  <c r="HP214" i="1"/>
  <c r="HM53" i="1"/>
  <c r="HP230" i="1"/>
  <c r="HR39" i="1"/>
  <c r="HL316" i="1"/>
  <c r="HQ211" i="1"/>
  <c r="HR291" i="1"/>
  <c r="HN190" i="1"/>
  <c r="HO113" i="1"/>
  <c r="HP74" i="1"/>
  <c r="HR143" i="1"/>
  <c r="HL323" i="1"/>
  <c r="HM231" i="1"/>
  <c r="HO216" i="1"/>
  <c r="HQ65" i="1"/>
  <c r="HR38" i="1"/>
  <c r="HM246" i="1"/>
  <c r="HO56" i="1"/>
  <c r="HP326" i="1"/>
  <c r="HR140" i="1"/>
  <c r="HL107" i="1"/>
  <c r="HM286" i="1"/>
  <c r="HO169" i="1"/>
  <c r="HQ271" i="1"/>
  <c r="HR218" i="1"/>
  <c r="HL43" i="1"/>
  <c r="HN13" i="1"/>
  <c r="HP248" i="1"/>
  <c r="HR283" i="1"/>
  <c r="HL68" i="1"/>
  <c r="HM42" i="1"/>
  <c r="HN307" i="1"/>
  <c r="HO90" i="1"/>
  <c r="HP85" i="1"/>
  <c r="HQ5" i="1"/>
  <c r="HR243" i="1"/>
  <c r="HM206" i="1"/>
  <c r="HN193" i="1"/>
  <c r="HO177" i="1"/>
  <c r="HP129" i="1"/>
  <c r="HQ203" i="1"/>
  <c r="HR196" i="1"/>
  <c r="HL80" i="1"/>
  <c r="IE203" i="1"/>
  <c r="IF196" i="1"/>
  <c r="IG96" i="1"/>
  <c r="II50" i="1"/>
  <c r="IJ317" i="1"/>
  <c r="ID258" i="1"/>
  <c r="IE128" i="1"/>
  <c r="IF287" i="1"/>
  <c r="IG263" i="1"/>
  <c r="II137" i="1"/>
  <c r="IJ51" i="1"/>
  <c r="ID244" i="1"/>
  <c r="IE157" i="1"/>
  <c r="IF73" i="1"/>
  <c r="IG330" i="1"/>
  <c r="IH226" i="1"/>
  <c r="II194" i="1"/>
  <c r="IJ156" i="1"/>
  <c r="ID262" i="1"/>
  <c r="IE247" i="1"/>
  <c r="IF116" i="1"/>
  <c r="IG15" i="1"/>
  <c r="II300" i="1"/>
  <c r="IJ255" i="1"/>
  <c r="ID153" i="1"/>
  <c r="IE219" i="1"/>
  <c r="IF3" i="1"/>
  <c r="IG227" i="1"/>
  <c r="IH14" i="1"/>
  <c r="II260" i="1"/>
  <c r="IJ217" i="1"/>
  <c r="ID54" i="1"/>
  <c r="IE79" i="1"/>
  <c r="IF97" i="1"/>
  <c r="IG95" i="1"/>
  <c r="II304" i="1"/>
  <c r="IJ242" i="1"/>
  <c r="ID99" i="1"/>
  <c r="IE290" i="1"/>
  <c r="IF272" i="1"/>
  <c r="II204" i="1"/>
  <c r="IJ6" i="1"/>
  <c r="ID144" i="1"/>
  <c r="IE86" i="1"/>
  <c r="IF28" i="1"/>
  <c r="IG199" i="1"/>
  <c r="II124" i="1"/>
  <c r="IJ303" i="1"/>
  <c r="ID278" i="1"/>
  <c r="IE64" i="1"/>
  <c r="IF299" i="1"/>
  <c r="IG127" i="1"/>
  <c r="II119" i="1"/>
  <c r="IJ61" i="1"/>
  <c r="ID75" i="1"/>
  <c r="IE66" i="1"/>
  <c r="IF31" i="1"/>
  <c r="IG26" i="1"/>
  <c r="II145" i="1"/>
  <c r="IJ57" i="1"/>
  <c r="ID12" i="1"/>
  <c r="IE9" i="1"/>
  <c r="II315" i="1"/>
  <c r="IJ288" i="1"/>
  <c r="ID237" i="1"/>
  <c r="IE182" i="1"/>
  <c r="IF141" i="1"/>
  <c r="IG48" i="1"/>
  <c r="II46" i="1"/>
  <c r="IJ18" i="1"/>
  <c r="ID149" i="1"/>
  <c r="IE82" i="1"/>
  <c r="IF195" i="1"/>
  <c r="IG170" i="1"/>
  <c r="IH33" i="1"/>
  <c r="IJ236" i="1"/>
  <c r="IF84" i="1"/>
  <c r="IG84" i="1"/>
  <c r="IG266" i="1"/>
  <c r="IJ158" i="1"/>
  <c r="IJ189" i="1"/>
  <c r="IG228" i="1"/>
  <c r="II19" i="1"/>
  <c r="IF150" i="1"/>
  <c r="ID88" i="1"/>
  <c r="HQ32" i="1"/>
  <c r="HQ154" i="1"/>
  <c r="HM230" i="1"/>
  <c r="HL232" i="1"/>
  <c r="HO291" i="1"/>
  <c r="HR35" i="1"/>
  <c r="HL113" i="1"/>
  <c r="HM74" i="1"/>
  <c r="HO143" i="1"/>
  <c r="HP134" i="1"/>
  <c r="HQ323" i="1"/>
  <c r="HR231" i="1"/>
  <c r="HM215" i="1"/>
  <c r="HN65" i="1"/>
  <c r="HP302" i="1"/>
  <c r="HQ252" i="1"/>
  <c r="HM326" i="1"/>
  <c r="HO140" i="1"/>
  <c r="HP209" i="1"/>
  <c r="HQ107" i="1"/>
  <c r="HR286" i="1"/>
  <c r="HM168" i="1"/>
  <c r="HN271" i="1"/>
  <c r="HM248" i="1"/>
  <c r="HN202" i="1"/>
  <c r="HQ68" i="1"/>
  <c r="HR42" i="1"/>
  <c r="HM85" i="1"/>
  <c r="HN5" i="1"/>
  <c r="HO243" i="1"/>
  <c r="HP130" i="1"/>
  <c r="HQ220" i="1"/>
  <c r="HR206" i="1"/>
  <c r="HL177" i="1"/>
  <c r="HN203" i="1"/>
  <c r="HO196" i="1"/>
  <c r="HP96" i="1"/>
  <c r="HQ80" i="1"/>
  <c r="HR50" i="1"/>
  <c r="HL186" i="1"/>
  <c r="HN128" i="1"/>
  <c r="HP263" i="1"/>
  <c r="HO321" i="1"/>
  <c r="HQ4" i="1"/>
  <c r="HR265" i="1"/>
  <c r="HL136" i="1"/>
  <c r="HM23" i="1"/>
  <c r="HN222" i="1"/>
  <c r="HO191" i="1"/>
  <c r="HQ7" i="1"/>
  <c r="HR158" i="1"/>
  <c r="HL103" i="1"/>
  <c r="HM162" i="1"/>
  <c r="HN152" i="1"/>
  <c r="HO118" i="1"/>
  <c r="HP117" i="1"/>
  <c r="HQ58" i="1"/>
  <c r="HR189" i="1"/>
  <c r="HL319" i="1"/>
  <c r="HM269" i="1"/>
  <c r="HN166" i="1"/>
  <c r="HO320" i="1"/>
  <c r="HQ197" i="1"/>
  <c r="HL184" i="1"/>
  <c r="HM151" i="1"/>
  <c r="HN87" i="1"/>
  <c r="HO29" i="1"/>
  <c r="HP293" i="1"/>
  <c r="HR59" i="1"/>
  <c r="HL270" i="1"/>
  <c r="HM234" i="1"/>
  <c r="HN173" i="1"/>
  <c r="HO324" i="1"/>
  <c r="HQ171" i="1"/>
  <c r="HR8" i="1"/>
  <c r="HL62" i="1"/>
  <c r="HM289" i="1"/>
  <c r="HN101" i="1"/>
  <c r="HP181" i="1"/>
  <c r="HQ19" i="1"/>
  <c r="HR131" i="1"/>
  <c r="HN329" i="1"/>
  <c r="HO179" i="1"/>
  <c r="HQ133" i="1"/>
  <c r="HR296" i="1"/>
  <c r="HL22" i="1"/>
  <c r="HM267" i="1"/>
  <c r="HN150" i="1"/>
  <c r="HO2" i="1"/>
  <c r="HQ281" i="1"/>
  <c r="HR77" i="1"/>
  <c r="HL172" i="1"/>
  <c r="HM25" i="1"/>
  <c r="HO115" i="1"/>
  <c r="HQ121" i="1"/>
  <c r="HR98" i="1"/>
  <c r="HL88" i="1"/>
  <c r="HM11" i="1"/>
  <c r="HN327" i="1"/>
  <c r="HQ91" i="1"/>
  <c r="HR41" i="1"/>
  <c r="HL212" i="1"/>
  <c r="HM277" i="1"/>
  <c r="HO163" i="1"/>
  <c r="JA80" i="1"/>
  <c r="IV186" i="1"/>
  <c r="JB300" i="1"/>
  <c r="IV174" i="1"/>
  <c r="IV285" i="1"/>
  <c r="IY195" i="1"/>
  <c r="HO189" i="1"/>
  <c r="HP294" i="1"/>
  <c r="HL29" i="1"/>
  <c r="HQ270" i="1"/>
  <c r="IV218" i="1"/>
  <c r="IE277" i="1"/>
  <c r="II71" i="1"/>
  <c r="IJ213" i="1"/>
  <c r="ID132" i="1"/>
  <c r="IH221" i="1"/>
  <c r="IJ301" i="1"/>
  <c r="ID257" i="1"/>
  <c r="IF178" i="1"/>
  <c r="II164" i="1"/>
  <c r="IJ83" i="1"/>
  <c r="ID314" i="1"/>
  <c r="II114" i="1"/>
  <c r="IJ108" i="1"/>
  <c r="IE308" i="1"/>
  <c r="IG264" i="1"/>
  <c r="IJ198" i="1"/>
  <c r="IJ39" i="1"/>
  <c r="IH200" i="1"/>
  <c r="IJ291" i="1"/>
  <c r="IJ143" i="1"/>
  <c r="IH215" i="1"/>
  <c r="IH326" i="1"/>
  <c r="IJ140" i="1"/>
  <c r="IF102" i="1"/>
  <c r="IJ218" i="1"/>
  <c r="IJ283" i="1"/>
  <c r="ID321" i="1"/>
  <c r="ID191" i="1"/>
  <c r="ID29" i="1"/>
  <c r="IF8" i="1"/>
  <c r="IJ101" i="1"/>
  <c r="ID228" i="1"/>
  <c r="IJ306" i="1"/>
  <c r="IJ329" i="1"/>
  <c r="ID2" i="1"/>
  <c r="JA35" i="1"/>
  <c r="IZ15" i="1"/>
  <c r="IF327" i="1"/>
  <c r="IX297" i="1"/>
  <c r="HQ146" i="1"/>
  <c r="HM244" i="1"/>
  <c r="HN157" i="1"/>
  <c r="HL81" i="1"/>
  <c r="HN247" i="1"/>
  <c r="HP15" i="1"/>
  <c r="HR300" i="1"/>
  <c r="HM153" i="1"/>
  <c r="HO3" i="1"/>
  <c r="HP227" i="1"/>
  <c r="HP95" i="1"/>
  <c r="HQ20" i="1"/>
  <c r="HR304" i="1"/>
  <c r="HM99" i="1"/>
  <c r="HN290" i="1"/>
  <c r="HQ292" i="1"/>
  <c r="HN86" i="1"/>
  <c r="HP199" i="1"/>
  <c r="HQ305" i="1"/>
  <c r="HR124" i="1"/>
  <c r="HM278" i="1"/>
  <c r="HO299" i="1"/>
  <c r="HP127" i="1"/>
  <c r="HQ55" i="1"/>
  <c r="HR119" i="1"/>
  <c r="HL100" i="1"/>
  <c r="HO31" i="1"/>
  <c r="HR145" i="1"/>
  <c r="HL280" i="1"/>
  <c r="HP192" i="1"/>
  <c r="HR315" i="1"/>
  <c r="HN182" i="1"/>
  <c r="HL318" i="1"/>
  <c r="HN82" i="1"/>
  <c r="HP170" i="1"/>
  <c r="HL261" i="1"/>
  <c r="HP30" i="1"/>
  <c r="HO165" i="1"/>
  <c r="HQ245" i="1"/>
  <c r="HL52" i="1"/>
  <c r="HM235" i="1"/>
  <c r="HO313" i="1"/>
  <c r="HQ241" i="1"/>
  <c r="HM249" i="1"/>
  <c r="HO175" i="1"/>
  <c r="HL40" i="1"/>
  <c r="HP191" i="1"/>
  <c r="HQ187" i="1"/>
  <c r="HM319" i="1"/>
  <c r="HP320" i="1"/>
  <c r="HM184" i="1"/>
  <c r="HP29" i="1"/>
  <c r="HM270" i="1"/>
  <c r="HP324" i="1"/>
  <c r="HR171" i="1"/>
  <c r="HL238" i="1"/>
  <c r="HO101" i="1"/>
  <c r="HQ181" i="1"/>
  <c r="HN306" i="1"/>
  <c r="HM22" i="1"/>
  <c r="HN267" i="1"/>
  <c r="HQ49" i="1"/>
  <c r="HN25" i="1"/>
  <c r="HQ298" i="1"/>
  <c r="HR121" i="1"/>
  <c r="HL76" i="1"/>
  <c r="HM88" i="1"/>
  <c r="HP223" i="1"/>
  <c r="HQ93" i="1"/>
  <c r="HR91" i="1"/>
  <c r="HL135" i="1"/>
  <c r="HO259" i="1"/>
  <c r="FO154" i="1"/>
  <c r="FO35" i="1"/>
  <c r="FO330" i="1"/>
  <c r="FO260" i="1"/>
  <c r="FO266" i="1"/>
  <c r="FP135" i="1"/>
  <c r="FO135" i="1"/>
  <c r="FO188" i="1"/>
  <c r="FO130" i="1"/>
  <c r="FO213" i="1"/>
  <c r="FO279" i="1"/>
  <c r="FN279" i="1"/>
  <c r="FO257" i="1"/>
  <c r="FO178" i="1"/>
  <c r="FO311" i="1"/>
  <c r="FO126" i="1"/>
  <c r="FO274" i="1"/>
  <c r="FO264" i="1"/>
  <c r="FO160" i="1"/>
  <c r="FO230" i="1"/>
  <c r="FO224" i="1"/>
  <c r="FN36" i="1"/>
  <c r="FO36" i="1"/>
  <c r="FO310" i="1"/>
  <c r="FO200" i="1"/>
  <c r="FO211" i="1"/>
  <c r="FN211" i="1"/>
  <c r="FN74" i="1"/>
  <c r="FO74" i="1"/>
  <c r="FO27" i="1"/>
  <c r="FO134" i="1"/>
  <c r="FO231" i="1"/>
  <c r="FO215" i="1"/>
  <c r="FO65" i="1"/>
  <c r="FO302" i="1"/>
  <c r="FO252" i="1"/>
  <c r="FO180" i="1"/>
  <c r="FO326" i="1"/>
  <c r="FN326" i="1"/>
  <c r="FO286" i="1"/>
  <c r="FO218" i="1"/>
  <c r="FO155" i="1"/>
  <c r="FO106" i="1"/>
  <c r="FO248" i="1"/>
  <c r="FO67" i="1"/>
  <c r="FO42" i="1"/>
  <c r="FO85" i="1"/>
  <c r="FN85" i="1"/>
  <c r="FO5" i="1"/>
  <c r="FO129" i="1"/>
  <c r="FO96" i="1"/>
  <c r="FO176" i="1"/>
  <c r="FO171" i="1"/>
  <c r="FO132" i="1"/>
  <c r="FO183" i="1"/>
  <c r="FP7" i="1"/>
  <c r="FO295" i="1"/>
  <c r="FO92" i="1"/>
  <c r="FO38" i="1"/>
  <c r="FO198" i="1"/>
  <c r="FO122" i="1"/>
  <c r="FN231" i="1"/>
  <c r="FO202" i="1"/>
  <c r="FO59" i="1"/>
  <c r="FO228" i="1"/>
  <c r="FR89" i="1"/>
  <c r="FR69" i="1"/>
  <c r="FR111" i="1"/>
  <c r="FR109" i="1"/>
  <c r="FR188" i="1"/>
  <c r="FR24" i="1"/>
  <c r="FR71" i="1"/>
  <c r="FR213" i="1"/>
  <c r="FR201" i="1"/>
  <c r="FR132" i="1"/>
  <c r="FR16" i="1"/>
  <c r="FR279" i="1"/>
  <c r="FR148" i="1"/>
  <c r="FR221" i="1"/>
  <c r="FR92" i="1"/>
  <c r="FR301" i="1"/>
  <c r="FR282" i="1"/>
  <c r="FR257" i="1"/>
  <c r="FR183" i="1"/>
  <c r="FR178" i="1"/>
  <c r="FR138" i="1"/>
  <c r="FR207" i="1"/>
  <c r="FR164" i="1"/>
  <c r="FR83" i="1"/>
  <c r="FR311" i="1"/>
  <c r="FR314" i="1"/>
  <c r="FR253" i="1"/>
  <c r="FR229" i="1"/>
  <c r="FR185" i="1"/>
  <c r="FR126" i="1"/>
  <c r="FR114" i="1"/>
  <c r="FR108" i="1"/>
  <c r="FR94" i="1"/>
  <c r="FR32" i="1"/>
  <c r="FR308" i="1"/>
  <c r="FR274" i="1"/>
  <c r="FR264" i="1"/>
  <c r="FR214" i="1"/>
  <c r="FR198" i="1"/>
  <c r="FR160" i="1"/>
  <c r="FR154" i="1"/>
  <c r="FR53" i="1"/>
  <c r="FR10" i="1"/>
  <c r="FR275" i="1"/>
  <c r="FR230" i="1"/>
  <c r="FR224" i="1"/>
  <c r="FR39" i="1"/>
  <c r="FR238" i="1"/>
  <c r="FO186" i="1"/>
  <c r="FO255" i="1"/>
  <c r="FO299" i="1"/>
  <c r="FO222" i="1"/>
  <c r="FO189" i="1"/>
  <c r="FO44" i="1"/>
  <c r="GH85" i="1"/>
  <c r="GH83" i="1"/>
  <c r="GG83" i="1"/>
  <c r="GG251" i="1"/>
  <c r="GH251" i="1"/>
  <c r="GH258" i="1"/>
  <c r="GG258" i="1"/>
  <c r="GG137" i="1"/>
  <c r="GH137" i="1"/>
  <c r="GH97" i="1"/>
  <c r="GG97" i="1"/>
  <c r="GH75" i="1"/>
  <c r="GG75" i="1"/>
  <c r="GG145" i="1"/>
  <c r="GH145" i="1"/>
  <c r="GG182" i="1"/>
  <c r="GH182" i="1"/>
  <c r="GG18" i="1"/>
  <c r="GH18" i="1"/>
  <c r="GG142" i="1"/>
  <c r="GH142" i="1"/>
  <c r="GG161" i="1"/>
  <c r="GH161" i="1"/>
  <c r="GH52" i="1"/>
  <c r="GG52" i="1"/>
  <c r="GH241" i="1"/>
  <c r="GG241" i="1"/>
  <c r="GG187" i="1"/>
  <c r="GH187" i="1"/>
  <c r="GG58" i="1"/>
  <c r="GH58" i="1"/>
  <c r="GG324" i="1"/>
  <c r="GH324" i="1"/>
  <c r="FO196" i="1"/>
  <c r="FO287" i="1"/>
  <c r="FO146" i="1"/>
  <c r="FO226" i="1"/>
  <c r="FN226" i="1"/>
  <c r="FO156" i="1"/>
  <c r="FO328" i="1"/>
  <c r="FN328" i="1"/>
  <c r="FO300" i="1"/>
  <c r="FO167" i="1"/>
  <c r="FO14" i="1"/>
  <c r="FO217" i="1"/>
  <c r="FN54" i="1"/>
  <c r="FO54" i="1"/>
  <c r="FO242" i="1"/>
  <c r="FN242" i="1"/>
  <c r="FO174" i="1"/>
  <c r="FN210" i="1"/>
  <c r="FO210" i="1"/>
  <c r="FO303" i="1"/>
  <c r="FN278" i="1"/>
  <c r="FO278" i="1"/>
  <c r="FO75" i="1"/>
  <c r="FO273" i="1"/>
  <c r="FO9" i="1"/>
  <c r="FN9" i="1"/>
  <c r="FO315" i="1"/>
  <c r="FO288" i="1"/>
  <c r="FN288" i="1"/>
  <c r="FO256" i="1"/>
  <c r="FO195" i="1"/>
  <c r="FO170" i="1"/>
  <c r="FO33" i="1"/>
  <c r="FN250" i="1"/>
  <c r="FO250" i="1"/>
  <c r="FO159" i="1"/>
  <c r="FN261" i="1"/>
  <c r="FO261" i="1"/>
  <c r="FO78" i="1"/>
  <c r="FO142" i="1"/>
  <c r="FO325" i="1"/>
  <c r="FO45" i="1"/>
  <c r="FN45" i="1"/>
  <c r="FO236" i="1"/>
  <c r="FO112" i="1"/>
  <c r="FN37" i="1"/>
  <c r="FO37" i="1"/>
  <c r="FO165" i="1"/>
  <c r="FO84" i="1"/>
  <c r="FN84" i="1"/>
  <c r="FO245" i="1"/>
  <c r="FO52" i="1"/>
  <c r="FN34" i="1"/>
  <c r="FO34" i="1"/>
  <c r="FO309" i="1"/>
  <c r="FO175" i="1"/>
  <c r="FO321" i="1"/>
  <c r="FN147" i="1"/>
  <c r="FO147" i="1"/>
  <c r="FO4" i="1"/>
  <c r="FO265" i="1"/>
  <c r="FO40" i="1"/>
  <c r="FO136" i="1"/>
  <c r="FN136" i="1"/>
  <c r="FO23" i="1"/>
  <c r="FN191" i="1"/>
  <c r="FO191" i="1"/>
  <c r="FO187" i="1"/>
  <c r="FN158" i="1"/>
  <c r="FO158" i="1"/>
  <c r="FO123" i="1"/>
  <c r="FO103" i="1"/>
  <c r="FO162" i="1"/>
  <c r="FO58" i="1"/>
  <c r="FN125" i="1"/>
  <c r="FO125" i="1"/>
  <c r="FO320" i="1"/>
  <c r="FO110" i="1"/>
  <c r="FO63" i="1"/>
  <c r="FO294" i="1"/>
  <c r="FN294" i="1"/>
  <c r="FO184" i="1"/>
  <c r="FO87" i="1"/>
  <c r="FO293" i="1"/>
  <c r="FO270" i="1"/>
  <c r="FO234" i="1"/>
  <c r="FO173" i="1"/>
  <c r="FN324" i="1"/>
  <c r="FO324" i="1"/>
  <c r="FO8" i="1"/>
  <c r="FO238" i="1"/>
  <c r="FO62" i="1"/>
  <c r="FN62" i="1"/>
  <c r="FO101" i="1"/>
  <c r="FN101" i="1"/>
  <c r="FO181" i="1"/>
  <c r="FO19" i="1"/>
  <c r="FO131" i="1"/>
  <c r="FN240" i="1"/>
  <c r="FO240" i="1"/>
  <c r="FN306" i="1"/>
  <c r="FO306" i="1"/>
  <c r="FO329" i="1"/>
  <c r="FO268" i="1"/>
  <c r="FN296" i="1"/>
  <c r="FO296" i="1"/>
  <c r="FO139" i="1"/>
  <c r="FO22" i="1"/>
  <c r="FO267" i="1"/>
  <c r="FN49" i="1"/>
  <c r="FO49" i="1"/>
  <c r="FO281" i="1"/>
  <c r="FO77" i="1"/>
  <c r="FO105" i="1"/>
  <c r="FO25" i="1"/>
  <c r="FN104" i="1"/>
  <c r="FO104" i="1"/>
  <c r="FO298" i="1"/>
  <c r="FO121" i="1"/>
  <c r="FN98" i="1"/>
  <c r="FO98" i="1"/>
  <c r="FO76" i="1"/>
  <c r="FO88" i="1"/>
  <c r="FN88" i="1"/>
  <c r="FO11" i="1"/>
  <c r="FO223" i="1"/>
  <c r="FO93" i="1"/>
  <c r="FO91" i="1"/>
  <c r="FO41" i="1"/>
  <c r="FO277" i="1"/>
  <c r="FN259" i="1"/>
  <c r="FO259" i="1"/>
  <c r="FO163" i="1"/>
  <c r="FO205" i="1"/>
  <c r="GH67" i="1"/>
  <c r="FO244" i="1"/>
  <c r="FO3" i="1"/>
  <c r="FN187" i="1"/>
  <c r="FO319" i="1"/>
  <c r="FO197" i="1"/>
  <c r="GH144" i="1"/>
  <c r="HO69" i="1"/>
  <c r="HP69" i="1"/>
  <c r="HN201" i="1"/>
  <c r="HO201" i="1"/>
  <c r="HQ16" i="1"/>
  <c r="HP16" i="1"/>
  <c r="HM92" i="1"/>
  <c r="HL92" i="1"/>
  <c r="HP314" i="1"/>
  <c r="HO314" i="1"/>
  <c r="HQ253" i="1"/>
  <c r="HP253" i="1"/>
  <c r="HM114" i="1"/>
  <c r="HL114" i="1"/>
  <c r="HP154" i="1"/>
  <c r="HO154" i="1"/>
  <c r="HP316" i="1"/>
  <c r="HO316" i="1"/>
  <c r="HQ35" i="1"/>
  <c r="HP35" i="1"/>
  <c r="HN218" i="1"/>
  <c r="HM218" i="1"/>
  <c r="HN196" i="1"/>
  <c r="HM196" i="1"/>
  <c r="HO292" i="1"/>
  <c r="HP292" i="1"/>
  <c r="HM34" i="1"/>
  <c r="HL34" i="1"/>
  <c r="HM306" i="1"/>
  <c r="HL306" i="1"/>
  <c r="HO49" i="1"/>
  <c r="HP49" i="1"/>
  <c r="GG298" i="1"/>
  <c r="HR63" i="1"/>
  <c r="FM160" i="1"/>
  <c r="FM154" i="1"/>
  <c r="FM53" i="1"/>
  <c r="FM10" i="1"/>
  <c r="FM230" i="1"/>
  <c r="FM224" i="1"/>
  <c r="FM39" i="1"/>
  <c r="FM233" i="1"/>
  <c r="FM232" i="1"/>
  <c r="FM291" i="1"/>
  <c r="FM35" i="1"/>
  <c r="FM190" i="1"/>
  <c r="FM74" i="1"/>
  <c r="FM27" i="1"/>
  <c r="FM143" i="1"/>
  <c r="FM251" i="1"/>
  <c r="FM216" i="1"/>
  <c r="FM38" i="1"/>
  <c r="FM246" i="1"/>
  <c r="FM180" i="1"/>
  <c r="FM326" i="1"/>
  <c r="FM297" i="1"/>
  <c r="FM140" i="1"/>
  <c r="FM102" i="1"/>
  <c r="FM169" i="1"/>
  <c r="FM218" i="1"/>
  <c r="FM106" i="1"/>
  <c r="FM13" i="1"/>
  <c r="FM248" i="1"/>
  <c r="FM202" i="1"/>
  <c r="FM283" i="1"/>
  <c r="FM307" i="1"/>
  <c r="FM90" i="1"/>
  <c r="FM5" i="1"/>
  <c r="FM206" i="1"/>
  <c r="FM193" i="1"/>
  <c r="FM177" i="1"/>
  <c r="FM196" i="1"/>
  <c r="FM50" i="1"/>
  <c r="FM258" i="1"/>
  <c r="FM128" i="1"/>
  <c r="FM287" i="1"/>
  <c r="FM51" i="1"/>
  <c r="FM157" i="1"/>
  <c r="FM73" i="1"/>
  <c r="FM330" i="1"/>
  <c r="FM262" i="1"/>
  <c r="FM116" i="1"/>
  <c r="FM15" i="1"/>
  <c r="FM328" i="1"/>
  <c r="FM153" i="1"/>
  <c r="FM14" i="1"/>
  <c r="FM217" i="1"/>
  <c r="FM97" i="1"/>
  <c r="FM304" i="1"/>
  <c r="FM290" i="1"/>
  <c r="FM272" i="1"/>
  <c r="FM204" i="1"/>
  <c r="FM6" i="1"/>
  <c r="FM28" i="1"/>
  <c r="FM303" i="1"/>
  <c r="FM55" i="1"/>
  <c r="FM119" i="1"/>
  <c r="FM61" i="1"/>
  <c r="FM145" i="1"/>
  <c r="FM9" i="1"/>
  <c r="FM315" i="1"/>
  <c r="FM141" i="1"/>
  <c r="FM33" i="1"/>
  <c r="FM159" i="1"/>
  <c r="FM142" i="1"/>
  <c r="FM37" i="1"/>
  <c r="FM165" i="1"/>
  <c r="FM313" i="1"/>
  <c r="FM312" i="1"/>
  <c r="FM176" i="1"/>
  <c r="FM147" i="1"/>
  <c r="FM265" i="1"/>
  <c r="FM23" i="1"/>
  <c r="FM162" i="1"/>
  <c r="FM117" i="1"/>
  <c r="FM58" i="1"/>
  <c r="FM293" i="1"/>
  <c r="FM8" i="1"/>
  <c r="FM131" i="1"/>
  <c r="FM296" i="1"/>
  <c r="FM298" i="1"/>
  <c r="FM93" i="1"/>
  <c r="GH41" i="1"/>
  <c r="GF92" i="1"/>
  <c r="GE83" i="1"/>
  <c r="GE274" i="1"/>
  <c r="GE230" i="1"/>
  <c r="GE251" i="1"/>
  <c r="GE303" i="1"/>
  <c r="GF145" i="1"/>
  <c r="GF318" i="1"/>
  <c r="GF30" i="1"/>
  <c r="GF165" i="1"/>
  <c r="GF147" i="1"/>
  <c r="HO32" i="1"/>
  <c r="GG240" i="1"/>
  <c r="GH240" i="1"/>
  <c r="GG268" i="1"/>
  <c r="GH268" i="1"/>
  <c r="GE288" i="1"/>
  <c r="GF288" i="1"/>
  <c r="GF182" i="1"/>
  <c r="GE182" i="1"/>
  <c r="GE18" i="1"/>
  <c r="GF18" i="1"/>
  <c r="GE33" i="1"/>
  <c r="GF33" i="1"/>
  <c r="GE142" i="1"/>
  <c r="GF142" i="1"/>
  <c r="GF45" i="1"/>
  <c r="GE45" i="1"/>
  <c r="GE266" i="1"/>
  <c r="GF266" i="1"/>
  <c r="GE249" i="1"/>
  <c r="GF249" i="1"/>
  <c r="GF4" i="1"/>
  <c r="GE4" i="1"/>
  <c r="GE222" i="1"/>
  <c r="GF222" i="1"/>
  <c r="GF269" i="1"/>
  <c r="GE269" i="1"/>
  <c r="GE320" i="1"/>
  <c r="GF320" i="1"/>
  <c r="GE110" i="1"/>
  <c r="GF110" i="1"/>
  <c r="GE151" i="1"/>
  <c r="GF151" i="1"/>
  <c r="GF87" i="1"/>
  <c r="GE87" i="1"/>
  <c r="GE228" i="1"/>
  <c r="GF228" i="1"/>
  <c r="HN30" i="1"/>
  <c r="HN324" i="1"/>
  <c r="HN314" i="1"/>
  <c r="HO253" i="1"/>
  <c r="HR126" i="1"/>
  <c r="HR214" i="1"/>
  <c r="HN154" i="1"/>
  <c r="HP10" i="1"/>
  <c r="HR230" i="1"/>
  <c r="HR200" i="1"/>
  <c r="HM291" i="1"/>
  <c r="HN21" i="1"/>
  <c r="HR215" i="1"/>
  <c r="HN252" i="1"/>
  <c r="HN43" i="1"/>
  <c r="HL283" i="1"/>
  <c r="HQ90" i="1"/>
  <c r="HR85" i="1"/>
  <c r="HM130" i="1"/>
  <c r="HL196" i="1"/>
  <c r="HQ186" i="1"/>
  <c r="HR258" i="1"/>
  <c r="HM263" i="1"/>
  <c r="HR244" i="1"/>
  <c r="HQ81" i="1"/>
  <c r="HR153" i="1"/>
  <c r="HR54" i="1"/>
  <c r="HN20" i="1"/>
  <c r="HP242" i="1"/>
  <c r="HR99" i="1"/>
  <c r="HL272" i="1"/>
  <c r="HN292" i="1"/>
  <c r="HR144" i="1"/>
  <c r="HN305" i="1"/>
  <c r="HR278" i="1"/>
  <c r="HR75" i="1"/>
  <c r="HM26" i="1"/>
  <c r="HN273" i="1"/>
  <c r="HP57" i="1"/>
  <c r="HR12" i="1"/>
  <c r="HN17" i="1"/>
  <c r="HR237" i="1"/>
  <c r="HN47" i="1"/>
  <c r="HR149" i="1"/>
  <c r="IG148" i="1"/>
  <c r="IJ164" i="1"/>
  <c r="IE53" i="1"/>
  <c r="IF190" i="1"/>
  <c r="IG254" i="1"/>
  <c r="IH186" i="1"/>
  <c r="IG61" i="1"/>
  <c r="IJ234" i="1"/>
  <c r="IE314" i="1"/>
  <c r="II79" i="1"/>
  <c r="II237" i="1"/>
  <c r="II78" i="1"/>
  <c r="IE322" i="1"/>
  <c r="II136" i="1"/>
  <c r="GF77" i="1"/>
  <c r="GF172" i="1"/>
  <c r="GF298" i="1"/>
  <c r="GF98" i="1"/>
  <c r="GF88" i="1"/>
  <c r="GF93" i="1"/>
  <c r="GE255" i="1"/>
  <c r="GE260" i="1"/>
  <c r="GE210" i="1"/>
  <c r="IG185" i="1"/>
  <c r="IH230" i="1"/>
  <c r="ID323" i="1"/>
  <c r="IH167" i="1"/>
  <c r="IF304" i="1"/>
  <c r="IF303" i="1"/>
  <c r="II66" i="1"/>
  <c r="IF236" i="1"/>
  <c r="II306" i="1"/>
  <c r="GE296" i="1"/>
  <c r="GF327" i="1"/>
  <c r="GD113" i="1"/>
  <c r="GD68" i="1"/>
  <c r="GD196" i="1"/>
  <c r="GD80" i="1"/>
  <c r="GD244" i="1"/>
  <c r="GD247" i="1"/>
  <c r="GD153" i="1"/>
  <c r="GD3" i="1"/>
  <c r="GD60" i="1"/>
  <c r="GD20" i="1"/>
  <c r="GD86" i="1"/>
  <c r="GD199" i="1"/>
  <c r="GC285" i="1"/>
  <c r="GD75" i="1"/>
  <c r="GD280" i="1"/>
  <c r="GD9" i="1"/>
  <c r="GD288" i="1"/>
  <c r="GD46" i="1"/>
  <c r="GC82" i="1"/>
  <c r="GD78" i="1"/>
  <c r="GD34" i="1"/>
  <c r="GD249" i="1"/>
  <c r="GD23" i="1"/>
  <c r="GC191" i="1"/>
  <c r="GD103" i="1"/>
  <c r="GD152" i="1"/>
  <c r="GC117" i="1"/>
  <c r="GD189" i="1"/>
  <c r="GD197" i="1"/>
  <c r="GD293" i="1"/>
  <c r="GD59" i="1"/>
  <c r="GD19" i="1"/>
  <c r="GC2" i="1"/>
  <c r="GD281" i="1"/>
  <c r="GD105" i="1"/>
  <c r="GC88" i="1"/>
  <c r="HO186" i="1"/>
  <c r="HQ128" i="1"/>
  <c r="HR287" i="1"/>
  <c r="HL146" i="1"/>
  <c r="HM137" i="1"/>
  <c r="HN51" i="1"/>
  <c r="HP244" i="1"/>
  <c r="HQ157" i="1"/>
  <c r="HR73" i="1"/>
  <c r="HL226" i="1"/>
  <c r="HN156" i="1"/>
  <c r="HP262" i="1"/>
  <c r="HQ247" i="1"/>
  <c r="HL328" i="1"/>
  <c r="HM300" i="1"/>
  <c r="HO167" i="1"/>
  <c r="HP153" i="1"/>
  <c r="HQ219" i="1"/>
  <c r="HR3" i="1"/>
  <c r="HL14" i="1"/>
  <c r="HN217" i="1"/>
  <c r="HP54" i="1"/>
  <c r="HQ79" i="1"/>
  <c r="HL20" i="1"/>
  <c r="HP99" i="1"/>
  <c r="HR272" i="1"/>
  <c r="HL292" i="1"/>
  <c r="HN6" i="1"/>
  <c r="HP144" i="1"/>
  <c r="HQ86" i="1"/>
  <c r="HP278" i="1"/>
  <c r="HR299" i="1"/>
  <c r="HL55" i="1"/>
  <c r="HQ66" i="1"/>
  <c r="HR31" i="1"/>
  <c r="HL273" i="1"/>
  <c r="HP12" i="1"/>
  <c r="HL17" i="1"/>
  <c r="HQ182" i="1"/>
  <c r="HP149" i="1"/>
  <c r="HR195" i="1"/>
  <c r="HL33" i="1"/>
  <c r="II221" i="1"/>
  <c r="IJ114" i="1"/>
  <c r="II215" i="1"/>
  <c r="IG102" i="1"/>
  <c r="IF307" i="1"/>
  <c r="IG51" i="1"/>
  <c r="IJ290" i="1"/>
  <c r="ID273" i="1"/>
  <c r="IF46" i="1"/>
  <c r="ID69" i="1"/>
  <c r="IE69" i="1"/>
  <c r="IG109" i="1"/>
  <c r="IF109" i="1"/>
  <c r="IG188" i="1"/>
  <c r="IH188" i="1"/>
  <c r="IH24" i="1"/>
  <c r="II24" i="1"/>
  <c r="IE16" i="1"/>
  <c r="IF16" i="1"/>
  <c r="IF279" i="1"/>
  <c r="IG279" i="1"/>
  <c r="II92" i="1"/>
  <c r="IJ92" i="1"/>
  <c r="IF183" i="1"/>
  <c r="IE183" i="1"/>
  <c r="IG138" i="1"/>
  <c r="IH138" i="1"/>
  <c r="IH207" i="1"/>
  <c r="II207" i="1"/>
  <c r="IE253" i="1"/>
  <c r="IF253" i="1"/>
  <c r="IF229" i="1"/>
  <c r="IG229" i="1"/>
  <c r="IH126" i="1"/>
  <c r="II126" i="1"/>
  <c r="ID32" i="1"/>
  <c r="IE32" i="1"/>
  <c r="IG274" i="1"/>
  <c r="IF274" i="1"/>
  <c r="IH214" i="1"/>
  <c r="II214" i="1"/>
  <c r="ID154" i="1"/>
  <c r="IE154" i="1"/>
  <c r="IF10" i="1"/>
  <c r="IG10" i="1"/>
  <c r="IH275" i="1"/>
  <c r="IG275" i="1"/>
  <c r="II224" i="1"/>
  <c r="IJ224" i="1"/>
  <c r="ID316" i="1"/>
  <c r="IE316" i="1"/>
  <c r="IF310" i="1"/>
  <c r="IE310" i="1"/>
  <c r="IG232" i="1"/>
  <c r="IH232" i="1"/>
  <c r="II211" i="1"/>
  <c r="IJ211" i="1"/>
  <c r="IE35" i="1"/>
  <c r="IF35" i="1"/>
  <c r="IG113" i="1"/>
  <c r="IH113" i="1"/>
  <c r="II74" i="1"/>
  <c r="IH74" i="1"/>
  <c r="II27" i="1"/>
  <c r="IJ27" i="1"/>
  <c r="IF231" i="1"/>
  <c r="IE231" i="1"/>
  <c r="IF251" i="1"/>
  <c r="IG251" i="1"/>
  <c r="IG216" i="1"/>
  <c r="IH216" i="1"/>
  <c r="IJ65" i="1"/>
  <c r="II65" i="1"/>
  <c r="ID252" i="1"/>
  <c r="IE252" i="1"/>
  <c r="IE246" i="1"/>
  <c r="IF246" i="1"/>
  <c r="IG56" i="1"/>
  <c r="IH56" i="1"/>
  <c r="II297" i="1"/>
  <c r="IJ297" i="1"/>
  <c r="ID107" i="1"/>
  <c r="IE107" i="1"/>
  <c r="IE286" i="1"/>
  <c r="IF286" i="1"/>
  <c r="IH169" i="1"/>
  <c r="IG169" i="1"/>
  <c r="II168" i="1"/>
  <c r="IH168" i="1"/>
  <c r="ID43" i="1"/>
  <c r="IE43" i="1"/>
  <c r="IE106" i="1"/>
  <c r="IF106" i="1"/>
  <c r="IF13" i="1"/>
  <c r="IG13" i="1"/>
  <c r="IH248" i="1"/>
  <c r="II248" i="1"/>
  <c r="II202" i="1"/>
  <c r="IJ202" i="1"/>
  <c r="ID68" i="1"/>
  <c r="IE68" i="1"/>
  <c r="IF42" i="1"/>
  <c r="IE42" i="1"/>
  <c r="IG90" i="1"/>
  <c r="IH90" i="1"/>
  <c r="IJ5" i="1"/>
  <c r="II5" i="1"/>
  <c r="ID220" i="1"/>
  <c r="IE220" i="1"/>
  <c r="IG193" i="1"/>
  <c r="IF193" i="1"/>
  <c r="IH177" i="1"/>
  <c r="IG177" i="1"/>
  <c r="II129" i="1"/>
  <c r="IH129" i="1"/>
  <c r="II203" i="1"/>
  <c r="IJ203" i="1"/>
  <c r="IF50" i="1"/>
  <c r="IE50" i="1"/>
  <c r="IF317" i="1"/>
  <c r="IG317" i="1"/>
  <c r="IH258" i="1"/>
  <c r="II258" i="1"/>
  <c r="II128" i="1"/>
  <c r="IJ128" i="1"/>
  <c r="IE146" i="1"/>
  <c r="ID146" i="1"/>
  <c r="IE137" i="1"/>
  <c r="IF137" i="1"/>
  <c r="IH225" i="1"/>
  <c r="IG225" i="1"/>
  <c r="II244" i="1"/>
  <c r="IH244" i="1"/>
  <c r="II157" i="1"/>
  <c r="IJ157" i="1"/>
  <c r="IE226" i="1"/>
  <c r="ID226" i="1"/>
  <c r="IF156" i="1"/>
  <c r="IG156" i="1"/>
  <c r="IG81" i="1"/>
  <c r="IH81" i="1"/>
  <c r="II262" i="1"/>
  <c r="IH262" i="1"/>
  <c r="IE328" i="1"/>
  <c r="ID328" i="1"/>
  <c r="IF300" i="1"/>
  <c r="IE300" i="1"/>
  <c r="IF255" i="1"/>
  <c r="IG255" i="1"/>
  <c r="II219" i="1"/>
  <c r="IJ219" i="1"/>
  <c r="IF260" i="1"/>
  <c r="IE260" i="1"/>
  <c r="IF217" i="1"/>
  <c r="IG217" i="1"/>
  <c r="IH54" i="1"/>
  <c r="II54" i="1"/>
  <c r="ID20" i="1"/>
  <c r="IE20" i="1"/>
  <c r="IF242" i="1"/>
  <c r="IG242" i="1"/>
  <c r="IH174" i="1"/>
  <c r="IG174" i="1"/>
  <c r="IH99" i="1"/>
  <c r="II99" i="1"/>
  <c r="IF204" i="1"/>
  <c r="IE204" i="1"/>
  <c r="IG6" i="1"/>
  <c r="IF6" i="1"/>
  <c r="IH144" i="1"/>
  <c r="II144" i="1"/>
  <c r="II86" i="1"/>
  <c r="IJ86" i="1"/>
  <c r="ID305" i="1"/>
  <c r="IE305" i="1"/>
  <c r="IF124" i="1"/>
  <c r="IE124" i="1"/>
  <c r="IG285" i="1"/>
  <c r="IH285" i="1"/>
  <c r="II64" i="1"/>
  <c r="IJ64" i="1"/>
  <c r="IF119" i="1"/>
  <c r="IE119" i="1"/>
  <c r="IH100" i="1"/>
  <c r="IG100" i="1"/>
  <c r="II75" i="1"/>
  <c r="IH75" i="1"/>
  <c r="IF145" i="1"/>
  <c r="IE145" i="1"/>
  <c r="IG57" i="1"/>
  <c r="IF57" i="1"/>
  <c r="IG280" i="1"/>
  <c r="IH280" i="1"/>
  <c r="II9" i="1"/>
  <c r="IJ9" i="1"/>
  <c r="IE315" i="1"/>
  <c r="IF315" i="1"/>
  <c r="IF288" i="1"/>
  <c r="IG288" i="1"/>
  <c r="IH256" i="1"/>
  <c r="IG256" i="1"/>
  <c r="IJ182" i="1"/>
  <c r="II182" i="1"/>
  <c r="ID47" i="1"/>
  <c r="IE47" i="1"/>
  <c r="IG18" i="1"/>
  <c r="IF18" i="1"/>
  <c r="IG318" i="1"/>
  <c r="IH318" i="1"/>
  <c r="IH149" i="1"/>
  <c r="II149" i="1"/>
  <c r="II82" i="1"/>
  <c r="IJ82" i="1"/>
  <c r="IE250" i="1"/>
  <c r="IF250" i="1"/>
  <c r="IG159" i="1"/>
  <c r="IF159" i="1"/>
  <c r="IH261" i="1"/>
  <c r="IG261" i="1"/>
  <c r="IJ284" i="1"/>
  <c r="II284" i="1"/>
  <c r="ID325" i="1"/>
  <c r="IE325" i="1"/>
  <c r="IG161" i="1"/>
  <c r="IH161" i="1"/>
  <c r="II112" i="1"/>
  <c r="IH112" i="1"/>
  <c r="IE245" i="1"/>
  <c r="ID245" i="1"/>
  <c r="IH52" i="1"/>
  <c r="IG52" i="1"/>
  <c r="IH235" i="1"/>
  <c r="II235" i="1"/>
  <c r="II34" i="1"/>
  <c r="IJ34" i="1"/>
  <c r="ID241" i="1"/>
  <c r="IE241" i="1"/>
  <c r="IG312" i="1"/>
  <c r="IF312" i="1"/>
  <c r="IG309" i="1"/>
  <c r="IH309" i="1"/>
  <c r="II176" i="1"/>
  <c r="IJ176" i="1"/>
  <c r="IE147" i="1"/>
  <c r="ID147" i="1"/>
  <c r="IE4" i="1"/>
  <c r="IF4" i="1"/>
  <c r="IF265" i="1"/>
  <c r="IG265" i="1"/>
  <c r="IH40" i="1"/>
  <c r="IG40" i="1"/>
  <c r="II23" i="1"/>
  <c r="IJ23" i="1"/>
  <c r="IE7" i="1"/>
  <c r="IF7" i="1"/>
  <c r="IG158" i="1"/>
  <c r="IF158" i="1"/>
  <c r="IG123" i="1"/>
  <c r="IH123" i="1"/>
  <c r="II162" i="1"/>
  <c r="IJ162" i="1"/>
  <c r="IE117" i="1"/>
  <c r="ID117" i="1"/>
  <c r="IE58" i="1"/>
  <c r="IF58" i="1"/>
  <c r="IG189" i="1"/>
  <c r="IF189" i="1"/>
  <c r="IH125" i="1"/>
  <c r="IG125" i="1"/>
  <c r="IJ269" i="1"/>
  <c r="II269" i="1"/>
  <c r="ID110" i="1"/>
  <c r="IE110" i="1"/>
  <c r="IE197" i="1"/>
  <c r="IF197" i="1"/>
  <c r="IG294" i="1"/>
  <c r="IH294" i="1"/>
  <c r="IH184" i="1"/>
  <c r="II184" i="1"/>
  <c r="II151" i="1"/>
  <c r="IJ151" i="1"/>
  <c r="ID293" i="1"/>
  <c r="IE293" i="1"/>
  <c r="IG59" i="1"/>
  <c r="IF59" i="1"/>
  <c r="IH270" i="1"/>
  <c r="II270" i="1"/>
  <c r="ID295" i="1"/>
  <c r="IE295" i="1"/>
  <c r="IF171" i="1"/>
  <c r="IE171" i="1"/>
  <c r="IG238" i="1"/>
  <c r="IH238" i="1"/>
  <c r="II62" i="1"/>
  <c r="IH62" i="1"/>
  <c r="II289" i="1"/>
  <c r="IJ289" i="1"/>
  <c r="IE19" i="1"/>
  <c r="IF19" i="1"/>
  <c r="IF131" i="1"/>
  <c r="IG131" i="1"/>
  <c r="ID268" i="1"/>
  <c r="IE268" i="1"/>
  <c r="IE133" i="1"/>
  <c r="IF133" i="1"/>
  <c r="IG139" i="1"/>
  <c r="IH139" i="1"/>
  <c r="IH22" i="1"/>
  <c r="II22" i="1"/>
  <c r="II267" i="1"/>
  <c r="IJ267" i="1"/>
  <c r="IE281" i="1"/>
  <c r="IF281" i="1"/>
  <c r="IH172" i="1"/>
  <c r="II172" i="1"/>
  <c r="II25" i="1"/>
  <c r="IJ25" i="1"/>
  <c r="ID298" i="1"/>
  <c r="IE298" i="1"/>
  <c r="IG76" i="1"/>
  <c r="IH76" i="1"/>
  <c r="II88" i="1"/>
  <c r="IH88" i="1"/>
  <c r="II11" i="1"/>
  <c r="IJ11" i="1"/>
  <c r="ID93" i="1"/>
  <c r="IE93" i="1"/>
  <c r="IE91" i="1"/>
  <c r="IF91" i="1"/>
  <c r="IF41" i="1"/>
  <c r="IG41" i="1"/>
  <c r="IH212" i="1"/>
  <c r="II212" i="1"/>
  <c r="II277" i="1"/>
  <c r="IJ277" i="1"/>
  <c r="ID205" i="1"/>
  <c r="IE205" i="1"/>
  <c r="IE111" i="1"/>
  <c r="IE257" i="1"/>
  <c r="IF308" i="1"/>
  <c r="IF180" i="1"/>
  <c r="II271" i="1"/>
  <c r="IE206" i="1"/>
  <c r="IE194" i="1"/>
  <c r="IE292" i="1"/>
  <c r="ID17" i="1"/>
  <c r="GF25" i="1"/>
  <c r="GH296" i="1"/>
  <c r="GH139" i="1"/>
  <c r="GH22" i="1"/>
  <c r="GH267" i="1"/>
  <c r="GH150" i="1"/>
  <c r="GH2" i="1"/>
  <c r="GH49" i="1"/>
  <c r="GH281" i="1"/>
  <c r="GH77" i="1"/>
  <c r="GH105" i="1"/>
  <c r="GH172" i="1"/>
  <c r="GH25" i="1"/>
  <c r="GH104" i="1"/>
  <c r="GH115" i="1"/>
  <c r="GH121" i="1"/>
  <c r="GH98" i="1"/>
  <c r="GH76" i="1"/>
  <c r="GH88" i="1"/>
  <c r="GH327" i="1"/>
  <c r="GH223" i="1"/>
  <c r="GH93" i="1"/>
  <c r="GH91" i="1"/>
  <c r="GH135" i="1"/>
  <c r="GH212" i="1"/>
  <c r="GH277" i="1"/>
  <c r="GH259" i="1"/>
  <c r="GH163" i="1"/>
  <c r="GH205" i="1"/>
  <c r="IJ71" i="1"/>
  <c r="IG178" i="1"/>
  <c r="IH264" i="1"/>
  <c r="II200" i="1"/>
  <c r="II247" i="1"/>
  <c r="ID14" i="1"/>
  <c r="ID55" i="1"/>
  <c r="IE33" i="1"/>
  <c r="HR136" i="1"/>
  <c r="HQ284" i="1"/>
  <c r="HP112" i="1"/>
  <c r="HQ37" i="1"/>
  <c r="HR165" i="1"/>
  <c r="HL245" i="1"/>
  <c r="HO52" i="1"/>
  <c r="HQ34" i="1"/>
  <c r="HP249" i="1"/>
  <c r="HQ176" i="1"/>
  <c r="HR175" i="1"/>
  <c r="HL147" i="1"/>
  <c r="HM4" i="1"/>
  <c r="HQ23" i="1"/>
  <c r="HM7" i="1"/>
  <c r="HP103" i="1"/>
  <c r="HR152" i="1"/>
  <c r="HL117" i="1"/>
  <c r="HN189" i="1"/>
  <c r="HQ269" i="1"/>
  <c r="HO294" i="1"/>
  <c r="HP184" i="1"/>
  <c r="HQ151" i="1"/>
  <c r="HR87" i="1"/>
  <c r="HL293" i="1"/>
  <c r="HP270" i="1"/>
  <c r="HQ234" i="1"/>
  <c r="HR173" i="1"/>
  <c r="HM171" i="1"/>
  <c r="HP62" i="1"/>
  <c r="HR101" i="1"/>
  <c r="HL181" i="1"/>
  <c r="HQ306" i="1"/>
  <c r="HR329" i="1"/>
  <c r="HP22" i="1"/>
  <c r="HR150" i="1"/>
  <c r="HL49" i="1"/>
  <c r="HQ25" i="1"/>
  <c r="HM121" i="1"/>
  <c r="HO76" i="1"/>
  <c r="HP88" i="1"/>
  <c r="HQ11" i="1"/>
  <c r="HR327" i="1"/>
  <c r="HL93" i="1"/>
  <c r="HQ277" i="1"/>
  <c r="IX243" i="1"/>
  <c r="IY243" i="1"/>
  <c r="JA206" i="1"/>
  <c r="JB206" i="1"/>
  <c r="IW157" i="1"/>
  <c r="IX157" i="1"/>
  <c r="IV54" i="1"/>
  <c r="IW54" i="1"/>
  <c r="IY95" i="1"/>
  <c r="IZ95" i="1"/>
  <c r="JA304" i="1"/>
  <c r="JB304" i="1"/>
  <c r="IW290" i="1"/>
  <c r="IX290" i="1"/>
  <c r="IY192" i="1"/>
  <c r="IZ192" i="1"/>
  <c r="JA315" i="1"/>
  <c r="JB315" i="1"/>
  <c r="JA314" i="1"/>
  <c r="IW262" i="1"/>
  <c r="ID284" i="1"/>
  <c r="IF118" i="1"/>
  <c r="II189" i="1"/>
  <c r="IJ294" i="1"/>
  <c r="ID234" i="1"/>
  <c r="IF228" i="1"/>
  <c r="IH19" i="1"/>
  <c r="II131" i="1"/>
  <c r="IJ105" i="1"/>
  <c r="ID25" i="1"/>
  <c r="IF115" i="1"/>
  <c r="IG298" i="1"/>
  <c r="IF223" i="1"/>
  <c r="II41" i="1"/>
  <c r="IJ135" i="1"/>
  <c r="IF163" i="1"/>
  <c r="JA43" i="1"/>
  <c r="IH57" i="1"/>
  <c r="II280" i="1"/>
  <c r="IW221" i="1"/>
  <c r="IY198" i="1"/>
  <c r="IX27" i="1"/>
  <c r="JA226" i="1"/>
  <c r="HL324" i="1"/>
  <c r="HQ62" i="1"/>
  <c r="HM181" i="1"/>
  <c r="HP105" i="1"/>
  <c r="HL115" i="1"/>
  <c r="HN121" i="1"/>
  <c r="HM93" i="1"/>
  <c r="HP135" i="1"/>
  <c r="IZ89" i="1"/>
  <c r="JA69" i="1"/>
  <c r="JB111" i="1"/>
  <c r="IV188" i="1"/>
  <c r="IW24" i="1"/>
  <c r="IX71" i="1"/>
  <c r="IY213" i="1"/>
  <c r="IZ201" i="1"/>
  <c r="JA132" i="1"/>
  <c r="JB16" i="1"/>
  <c r="IV148" i="1"/>
  <c r="IX92" i="1"/>
  <c r="IZ282" i="1"/>
  <c r="JA257" i="1"/>
  <c r="JB183" i="1"/>
  <c r="IV138" i="1"/>
  <c r="IW207" i="1"/>
  <c r="IX164" i="1"/>
  <c r="IZ311" i="1"/>
  <c r="JB253" i="1"/>
  <c r="IV185" i="1"/>
  <c r="IW126" i="1"/>
  <c r="IX114" i="1"/>
  <c r="IY108" i="1"/>
  <c r="IZ94" i="1"/>
  <c r="JA32" i="1"/>
  <c r="JB308" i="1"/>
  <c r="IV264" i="1"/>
  <c r="IW214" i="1"/>
  <c r="IZ160" i="1"/>
  <c r="JA154" i="1"/>
  <c r="JB53" i="1"/>
  <c r="IV275" i="1"/>
  <c r="IW230" i="1"/>
  <c r="IX224" i="1"/>
  <c r="IY39" i="1"/>
  <c r="IZ36" i="1"/>
  <c r="JA316" i="1"/>
  <c r="JB310" i="1"/>
  <c r="IV232" i="1"/>
  <c r="IW200" i="1"/>
  <c r="IX211" i="1"/>
  <c r="IZ122" i="1"/>
  <c r="JA21" i="1"/>
  <c r="IV113" i="1"/>
  <c r="IW74" i="1"/>
  <c r="IY143" i="1"/>
  <c r="IZ134" i="1"/>
  <c r="JA323" i="1"/>
  <c r="JB231" i="1"/>
  <c r="IV216" i="1"/>
  <c r="IW215" i="1"/>
  <c r="IX65" i="1"/>
  <c r="IY38" i="1"/>
  <c r="IZ302" i="1"/>
  <c r="JA252" i="1"/>
  <c r="IV56" i="1"/>
  <c r="IW326" i="1"/>
  <c r="IY140" i="1"/>
  <c r="IZ209" i="1"/>
  <c r="JA107" i="1"/>
  <c r="JB286" i="1"/>
  <c r="IV169" i="1"/>
  <c r="IW168" i="1"/>
  <c r="IX271" i="1"/>
  <c r="IY218" i="1"/>
  <c r="IZ155" i="1"/>
  <c r="JB106" i="1"/>
  <c r="IV254" i="1"/>
  <c r="IW248" i="1"/>
  <c r="IX202" i="1"/>
  <c r="IY283" i="1"/>
  <c r="IZ67" i="1"/>
  <c r="JA68" i="1"/>
  <c r="JB42" i="1"/>
  <c r="IV90" i="1"/>
  <c r="IW85" i="1"/>
  <c r="IX5" i="1"/>
  <c r="IZ130" i="1"/>
  <c r="JA220" i="1"/>
  <c r="IV177" i="1"/>
  <c r="IW129" i="1"/>
  <c r="IX203" i="1"/>
  <c r="IY196" i="1"/>
  <c r="IZ96" i="1"/>
  <c r="JB50" i="1"/>
  <c r="IW258" i="1"/>
  <c r="IX128" i="1"/>
  <c r="IY287" i="1"/>
  <c r="IZ263" i="1"/>
  <c r="JA146" i="1"/>
  <c r="JB137" i="1"/>
  <c r="IV225" i="1"/>
  <c r="IW244" i="1"/>
  <c r="IY73" i="1"/>
  <c r="IZ330" i="1"/>
  <c r="JB194" i="1"/>
  <c r="IV81" i="1"/>
  <c r="IX247" i="1"/>
  <c r="IY116" i="1"/>
  <c r="JA328" i="1"/>
  <c r="IV167" i="1"/>
  <c r="IW153" i="1"/>
  <c r="IX219" i="1"/>
  <c r="IY3" i="1"/>
  <c r="IZ227" i="1"/>
  <c r="JA14" i="1"/>
  <c r="JB260" i="1"/>
  <c r="IV60" i="1"/>
  <c r="IX79" i="1"/>
  <c r="IY97" i="1"/>
  <c r="JA20" i="1"/>
  <c r="IW99" i="1"/>
  <c r="IY272" i="1"/>
  <c r="JA292" i="1"/>
  <c r="JB204" i="1"/>
  <c r="IV210" i="1"/>
  <c r="IW144" i="1"/>
  <c r="IX86" i="1"/>
  <c r="IY28" i="1"/>
  <c r="IZ199" i="1"/>
  <c r="JA305" i="1"/>
  <c r="JB124" i="1"/>
  <c r="IW278" i="1"/>
  <c r="IX64" i="1"/>
  <c r="IY299" i="1"/>
  <c r="IZ127" i="1"/>
  <c r="JA55" i="1"/>
  <c r="JB119" i="1"/>
  <c r="IV100" i="1"/>
  <c r="IW75" i="1"/>
  <c r="IX66" i="1"/>
  <c r="IY31" i="1"/>
  <c r="IZ26" i="1"/>
  <c r="JA273" i="1"/>
  <c r="JB145" i="1"/>
  <c r="IV280" i="1"/>
  <c r="IW12" i="1"/>
  <c r="IX9" i="1"/>
  <c r="JA17" i="1"/>
  <c r="IV256" i="1"/>
  <c r="IW237" i="1"/>
  <c r="IX182" i="1"/>
  <c r="IY141" i="1"/>
  <c r="IZ48" i="1"/>
  <c r="JA47" i="1"/>
  <c r="JB46" i="1"/>
  <c r="IX120" i="1"/>
  <c r="IX89" i="1"/>
  <c r="IY69" i="1"/>
  <c r="JA109" i="1"/>
  <c r="JB188" i="1"/>
  <c r="IY132" i="1"/>
  <c r="IV92" i="1"/>
  <c r="IX282" i="1"/>
  <c r="IZ183" i="1"/>
  <c r="JA178" i="1"/>
  <c r="IV164" i="1"/>
  <c r="IZ253" i="1"/>
  <c r="IV114" i="1"/>
  <c r="IW198" i="1"/>
  <c r="IV224" i="1"/>
  <c r="IV211" i="1"/>
  <c r="IX122" i="1"/>
  <c r="JB113" i="1"/>
  <c r="IV27" i="1"/>
  <c r="JA251" i="1"/>
  <c r="IV65" i="1"/>
  <c r="IV297" i="1"/>
  <c r="IV271" i="1"/>
  <c r="IV5" i="1"/>
  <c r="JB177" i="1"/>
  <c r="IV203" i="1"/>
  <c r="IV128" i="1"/>
  <c r="IX263" i="1"/>
  <c r="JB225" i="1"/>
  <c r="IV157" i="1"/>
  <c r="IV247" i="1"/>
  <c r="IW116" i="1"/>
  <c r="JA255" i="1"/>
  <c r="IV219" i="1"/>
  <c r="IX227" i="1"/>
  <c r="IV79" i="1"/>
  <c r="IV290" i="1"/>
  <c r="JB210" i="1"/>
  <c r="IV86" i="1"/>
  <c r="IX199" i="1"/>
  <c r="JB285" i="1"/>
  <c r="IV64" i="1"/>
  <c r="IV66" i="1"/>
  <c r="IX26" i="1"/>
  <c r="JB280" i="1"/>
  <c r="IV9" i="1"/>
  <c r="IV318" i="1"/>
  <c r="IX82" i="1"/>
  <c r="IZ170" i="1"/>
  <c r="JA33" i="1"/>
  <c r="JB250" i="1"/>
  <c r="IW78" i="1"/>
  <c r="IX284" i="1"/>
  <c r="IY142" i="1"/>
  <c r="IZ30" i="1"/>
  <c r="JA325" i="1"/>
  <c r="JB45" i="1"/>
  <c r="IV161" i="1"/>
  <c r="IW112" i="1"/>
  <c r="IX37" i="1"/>
  <c r="IZ84" i="1"/>
  <c r="JA245" i="1"/>
  <c r="IV52" i="1"/>
  <c r="IW235" i="1"/>
  <c r="IX34" i="1"/>
  <c r="IY313" i="1"/>
  <c r="IZ266" i="1"/>
  <c r="JA241" i="1"/>
  <c r="JB322" i="1"/>
  <c r="IV309" i="1"/>
  <c r="IW249" i="1"/>
  <c r="IX176" i="1"/>
  <c r="IY175" i="1"/>
  <c r="IZ321" i="1"/>
  <c r="JA147" i="1"/>
  <c r="JB4" i="1"/>
  <c r="IV40" i="1"/>
  <c r="IW136" i="1"/>
  <c r="IX23" i="1"/>
  <c r="IY222" i="1"/>
  <c r="IZ191" i="1"/>
  <c r="JA187" i="1"/>
  <c r="JB7" i="1"/>
  <c r="IV123" i="1"/>
  <c r="IW103" i="1"/>
  <c r="IX162" i="1"/>
  <c r="IY152" i="1"/>
  <c r="IZ118" i="1"/>
  <c r="JA117" i="1"/>
  <c r="JB58" i="1"/>
  <c r="IV125" i="1"/>
  <c r="IX269" i="1"/>
  <c r="IY166" i="1"/>
  <c r="IZ320" i="1"/>
  <c r="JA110" i="1"/>
  <c r="JB197" i="1"/>
  <c r="IV294" i="1"/>
  <c r="IW184" i="1"/>
  <c r="IX151" i="1"/>
  <c r="IY87" i="1"/>
  <c r="IZ29" i="1"/>
  <c r="JA293" i="1"/>
  <c r="IW270" i="1"/>
  <c r="IY173" i="1"/>
  <c r="JB171" i="1"/>
  <c r="IV238" i="1"/>
  <c r="IW62" i="1"/>
  <c r="IX289" i="1"/>
  <c r="IY101" i="1"/>
  <c r="IZ228" i="1"/>
  <c r="IV240" i="1"/>
  <c r="IX306" i="1"/>
  <c r="IZ179" i="1"/>
  <c r="IV139" i="1"/>
  <c r="IW22" i="1"/>
  <c r="IX267" i="1"/>
  <c r="IY150" i="1"/>
  <c r="IZ2" i="1"/>
  <c r="IW172" i="1"/>
  <c r="IY104" i="1"/>
  <c r="JB121" i="1"/>
  <c r="IV76" i="1"/>
  <c r="IW88" i="1"/>
  <c r="IX11" i="1"/>
  <c r="IY327" i="1"/>
  <c r="IZ223" i="1"/>
  <c r="IV135" i="1"/>
  <c r="IX277" i="1"/>
  <c r="JA205" i="1"/>
  <c r="FO209" i="1"/>
  <c r="FN155" i="1"/>
  <c r="FO220" i="1"/>
  <c r="FO80" i="1"/>
  <c r="FL51" i="1"/>
  <c r="FO272" i="1"/>
  <c r="FO204" i="1"/>
  <c r="FO46" i="1"/>
  <c r="FO82" i="1"/>
  <c r="FO117" i="1"/>
  <c r="FO29" i="1"/>
  <c r="FO308" i="1"/>
  <c r="FO168" i="1"/>
  <c r="FO13" i="1"/>
  <c r="FO243" i="1"/>
  <c r="FO203" i="1"/>
  <c r="FO157" i="1"/>
  <c r="FN156" i="1"/>
  <c r="FO322" i="1"/>
  <c r="FO221" i="1"/>
  <c r="FO301" i="1"/>
  <c r="FO83" i="1"/>
  <c r="FO53" i="1"/>
  <c r="FO291" i="1"/>
  <c r="FO21" i="1"/>
  <c r="FO190" i="1"/>
  <c r="FO297" i="1"/>
  <c r="FO43" i="1"/>
  <c r="FO225" i="1"/>
  <c r="FN167" i="1"/>
  <c r="FN273" i="1"/>
  <c r="FO249" i="1"/>
  <c r="FN215" i="1"/>
  <c r="FO137" i="1"/>
  <c r="FN300" i="1"/>
  <c r="FN303" i="1"/>
  <c r="FL145" i="1"/>
  <c r="FN271" i="1"/>
  <c r="FO271" i="1"/>
  <c r="FN50" i="1"/>
  <c r="FO50" i="1"/>
  <c r="FN304" i="1"/>
  <c r="FO304" i="1"/>
  <c r="FN192" i="1"/>
  <c r="FO192" i="1"/>
  <c r="FN161" i="1"/>
  <c r="FO161" i="1"/>
  <c r="FN235" i="1"/>
  <c r="FO235" i="1"/>
  <c r="FN313" i="1"/>
  <c r="FO313" i="1"/>
  <c r="FN241" i="1"/>
  <c r="FO241" i="1"/>
  <c r="FN312" i="1"/>
  <c r="FO312" i="1"/>
  <c r="FN152" i="1"/>
  <c r="FO152" i="1"/>
  <c r="FN151" i="1"/>
  <c r="FO151" i="1"/>
  <c r="FN172" i="1"/>
  <c r="FO172" i="1"/>
  <c r="FN212" i="1"/>
  <c r="FO212" i="1"/>
  <c r="FO120" i="1"/>
  <c r="FN89" i="1"/>
  <c r="FN109" i="1"/>
  <c r="FN24" i="1"/>
  <c r="FN213" i="1"/>
  <c r="FN16" i="1"/>
  <c r="FN257" i="1"/>
  <c r="FN178" i="1"/>
  <c r="FN164" i="1"/>
  <c r="FN311" i="1"/>
  <c r="FN229" i="1"/>
  <c r="FN126" i="1"/>
  <c r="FN94" i="1"/>
  <c r="FN264" i="1"/>
  <c r="FN10" i="1"/>
  <c r="FN316" i="1"/>
  <c r="FN232" i="1"/>
  <c r="FN113" i="1"/>
  <c r="FN27" i="1"/>
  <c r="FN134" i="1"/>
  <c r="FN251" i="1"/>
  <c r="FN252" i="1"/>
  <c r="FN180" i="1"/>
  <c r="FN286" i="1"/>
  <c r="FN169" i="1"/>
  <c r="FN218" i="1"/>
  <c r="FN248" i="1"/>
  <c r="FN283" i="1"/>
  <c r="FN307" i="1"/>
  <c r="FN5" i="1"/>
  <c r="FN130" i="1"/>
  <c r="FN129" i="1"/>
  <c r="FN196" i="1"/>
  <c r="FN287" i="1"/>
  <c r="FN146" i="1"/>
  <c r="FN194" i="1"/>
  <c r="FN219" i="1"/>
  <c r="FN14" i="1"/>
  <c r="FN217" i="1"/>
  <c r="FN20" i="1"/>
  <c r="FN174" i="1"/>
  <c r="FN75" i="1"/>
  <c r="FN149" i="1"/>
  <c r="FN195" i="1"/>
  <c r="FN33" i="1"/>
  <c r="FN159" i="1"/>
  <c r="FN78" i="1"/>
  <c r="FN142" i="1"/>
  <c r="FN325" i="1"/>
  <c r="FN236" i="1"/>
  <c r="FN112" i="1"/>
  <c r="FN165" i="1"/>
  <c r="FN245" i="1"/>
  <c r="FN309" i="1"/>
  <c r="FN176" i="1"/>
  <c r="FN321" i="1"/>
  <c r="FN4" i="1"/>
  <c r="FN40" i="1"/>
  <c r="FN23" i="1"/>
  <c r="FN7" i="1"/>
  <c r="FN123" i="1"/>
  <c r="FN162" i="1"/>
  <c r="FN118" i="1"/>
  <c r="FN110" i="1"/>
  <c r="FN63" i="1"/>
  <c r="FN184" i="1"/>
  <c r="FN87" i="1"/>
  <c r="FN293" i="1"/>
  <c r="FN59" i="1"/>
  <c r="FN270" i="1"/>
  <c r="FN173" i="1"/>
  <c r="FN295" i="1"/>
  <c r="FN8" i="1"/>
  <c r="FN133" i="1"/>
  <c r="FN139" i="1"/>
  <c r="FN267" i="1"/>
  <c r="FN2" i="1"/>
  <c r="FN281" i="1"/>
  <c r="FN105" i="1"/>
  <c r="FN25" i="1"/>
  <c r="FN115" i="1"/>
  <c r="FN121" i="1"/>
  <c r="FN76" i="1"/>
  <c r="FN11" i="1"/>
  <c r="FN223" i="1"/>
  <c r="FN91" i="1"/>
  <c r="FN135" i="1"/>
  <c r="FN277" i="1"/>
  <c r="FN163" i="1"/>
  <c r="GH3" i="1"/>
  <c r="GG71" i="1"/>
  <c r="GH71" i="1"/>
  <c r="GH160" i="1"/>
  <c r="GG160" i="1"/>
  <c r="GG200" i="1"/>
  <c r="GH200" i="1"/>
  <c r="GG65" i="1"/>
  <c r="GH65" i="1"/>
  <c r="GH174" i="1"/>
  <c r="GG174" i="1"/>
  <c r="FL148" i="1"/>
  <c r="FL301" i="1"/>
  <c r="FL308" i="1"/>
  <c r="FL38" i="1"/>
  <c r="FL218" i="1"/>
  <c r="FL312" i="1"/>
  <c r="FL23" i="1"/>
  <c r="FL93" i="1"/>
  <c r="GE32" i="1"/>
  <c r="GH247" i="1"/>
  <c r="GH255" i="1"/>
  <c r="GH169" i="1"/>
  <c r="GE109" i="1"/>
  <c r="GE16" i="1"/>
  <c r="GE257" i="1"/>
  <c r="GE164" i="1"/>
  <c r="GE311" i="1"/>
  <c r="GE214" i="1"/>
  <c r="GE53" i="1"/>
  <c r="GE310" i="1"/>
  <c r="GE291" i="1"/>
  <c r="GE323" i="1"/>
  <c r="GE246" i="1"/>
  <c r="GE140" i="1"/>
  <c r="GE248" i="1"/>
  <c r="GE283" i="1"/>
  <c r="GE130" i="1"/>
  <c r="GE186" i="1"/>
  <c r="GE128" i="1"/>
  <c r="GE51" i="1"/>
  <c r="GE330" i="1"/>
  <c r="GE194" i="1"/>
  <c r="GH279" i="1"/>
  <c r="GH218" i="1"/>
  <c r="GG80" i="1"/>
  <c r="GH94" i="1"/>
  <c r="GG214" i="1"/>
  <c r="GC190" i="1"/>
  <c r="GC113" i="1"/>
  <c r="GC27" i="1"/>
  <c r="GC143" i="1"/>
  <c r="GC323" i="1"/>
  <c r="GC231" i="1"/>
  <c r="GC251" i="1"/>
  <c r="GC216" i="1"/>
  <c r="GC65" i="1"/>
  <c r="GC38" i="1"/>
  <c r="GC302" i="1"/>
  <c r="GC246" i="1"/>
  <c r="GC180" i="1"/>
  <c r="GC56" i="1"/>
  <c r="GC326" i="1"/>
  <c r="GC140" i="1"/>
  <c r="GC209" i="1"/>
  <c r="GC286" i="1"/>
  <c r="GC102" i="1"/>
  <c r="GC169" i="1"/>
  <c r="GC168" i="1"/>
  <c r="GC218" i="1"/>
  <c r="GC155" i="1"/>
  <c r="GC43" i="1"/>
  <c r="GC106" i="1"/>
  <c r="GC13" i="1"/>
  <c r="GC254" i="1"/>
  <c r="GC248" i="1"/>
  <c r="GC283" i="1"/>
  <c r="GC67" i="1"/>
  <c r="GC68" i="1"/>
  <c r="GC42" i="1"/>
  <c r="GC90" i="1"/>
  <c r="GC85" i="1"/>
  <c r="GC5" i="1"/>
  <c r="GC243" i="1"/>
  <c r="GC130" i="1"/>
  <c r="GC220" i="1"/>
  <c r="GC206" i="1"/>
  <c r="GC177" i="1"/>
  <c r="GC129" i="1"/>
  <c r="GC203" i="1"/>
  <c r="GC96" i="1"/>
  <c r="GC80" i="1"/>
  <c r="GC50" i="1"/>
  <c r="GC317" i="1"/>
  <c r="GC258" i="1"/>
  <c r="GC128" i="1"/>
  <c r="GC287" i="1"/>
  <c r="GC263" i="1"/>
  <c r="GC146" i="1"/>
  <c r="GC137" i="1"/>
  <c r="GC51" i="1"/>
  <c r="GC225" i="1"/>
  <c r="GC244" i="1"/>
  <c r="GC157" i="1"/>
  <c r="GC73" i="1"/>
  <c r="GC194" i="1"/>
  <c r="GC156" i="1"/>
  <c r="GC81" i="1"/>
  <c r="GC247" i="1"/>
  <c r="GC116" i="1"/>
  <c r="GC15" i="1"/>
  <c r="GC328" i="1"/>
  <c r="GC300" i="1"/>
  <c r="GC255" i="1"/>
  <c r="GC167" i="1"/>
  <c r="GC219" i="1"/>
  <c r="GC3" i="1"/>
  <c r="GC227" i="1"/>
  <c r="GC14" i="1"/>
  <c r="GC217" i="1"/>
  <c r="GC60" i="1"/>
  <c r="GC54" i="1"/>
  <c r="GC79" i="1"/>
  <c r="GC97" i="1"/>
  <c r="GC95" i="1"/>
  <c r="GC20" i="1"/>
  <c r="GC242" i="1"/>
  <c r="GC174" i="1"/>
  <c r="GC99" i="1"/>
  <c r="GC290" i="1"/>
  <c r="GC292" i="1"/>
  <c r="GC6" i="1"/>
  <c r="GC210" i="1"/>
  <c r="GC144" i="1"/>
  <c r="GC86" i="1"/>
  <c r="GC199" i="1"/>
  <c r="GC305" i="1"/>
  <c r="GC124" i="1"/>
  <c r="GC278" i="1"/>
  <c r="GC64" i="1"/>
  <c r="GC299" i="1"/>
  <c r="GC55" i="1"/>
  <c r="GC119" i="1"/>
  <c r="GC61" i="1"/>
  <c r="GC100" i="1"/>
  <c r="GC75" i="1"/>
  <c r="GC66" i="1"/>
  <c r="GC31" i="1"/>
  <c r="GC273" i="1"/>
  <c r="GC145" i="1"/>
  <c r="GC57" i="1"/>
  <c r="GC9" i="1"/>
  <c r="GC192" i="1"/>
  <c r="GC315" i="1"/>
  <c r="GC288" i="1"/>
  <c r="GC256" i="1"/>
  <c r="GC237" i="1"/>
  <c r="GC182" i="1"/>
  <c r="GC141" i="1"/>
  <c r="GC48" i="1"/>
  <c r="GC46" i="1"/>
  <c r="GC18" i="1"/>
  <c r="GC318" i="1"/>
  <c r="GC195" i="1"/>
  <c r="GC170" i="1"/>
  <c r="GC159" i="1"/>
  <c r="GC261" i="1"/>
  <c r="GC78" i="1"/>
  <c r="GC142" i="1"/>
  <c r="GC30" i="1"/>
  <c r="GC325" i="1"/>
  <c r="GC161" i="1"/>
  <c r="GC112" i="1"/>
  <c r="GC84" i="1"/>
  <c r="GC245" i="1"/>
  <c r="GC52" i="1"/>
  <c r="GC235" i="1"/>
  <c r="GC34" i="1"/>
  <c r="GC266" i="1"/>
  <c r="GC241" i="1"/>
  <c r="GC322" i="1"/>
  <c r="GC312" i="1"/>
  <c r="GC249" i="1"/>
  <c r="GC176" i="1"/>
  <c r="GC321" i="1"/>
  <c r="GC147" i="1"/>
  <c r="GC4" i="1"/>
  <c r="GC265" i="1"/>
  <c r="GC136" i="1"/>
  <c r="GC23" i="1"/>
  <c r="GC222" i="1"/>
  <c r="GC187" i="1"/>
  <c r="GC7" i="1"/>
  <c r="GC158" i="1"/>
  <c r="GC123" i="1"/>
  <c r="GC162" i="1"/>
  <c r="GC152" i="1"/>
  <c r="GC118" i="1"/>
  <c r="GC58" i="1"/>
  <c r="GC189" i="1"/>
  <c r="GC125" i="1"/>
  <c r="GC319" i="1"/>
  <c r="GC269" i="1"/>
  <c r="GC166" i="1"/>
  <c r="GC320" i="1"/>
  <c r="GC197" i="1"/>
  <c r="GC63" i="1"/>
  <c r="GC294" i="1"/>
  <c r="GC184" i="1"/>
  <c r="GC87" i="1"/>
  <c r="GC29" i="1"/>
  <c r="GC293" i="1"/>
  <c r="GC59" i="1"/>
  <c r="GC44" i="1"/>
  <c r="GC270" i="1"/>
  <c r="GC173" i="1"/>
  <c r="GC324" i="1"/>
  <c r="GC295" i="1"/>
  <c r="GC238" i="1"/>
  <c r="GC62" i="1"/>
  <c r="GC289" i="1"/>
  <c r="GC228" i="1"/>
  <c r="GC181" i="1"/>
  <c r="GC19" i="1"/>
  <c r="GC240" i="1"/>
  <c r="GC306" i="1"/>
  <c r="GC179" i="1"/>
  <c r="GC268" i="1"/>
  <c r="GC133" i="1"/>
  <c r="GC296" i="1"/>
  <c r="GC22" i="1"/>
  <c r="GC267" i="1"/>
  <c r="GC150" i="1"/>
  <c r="GC49" i="1"/>
  <c r="GC281" i="1"/>
  <c r="GC77" i="1"/>
  <c r="GC172" i="1"/>
  <c r="GC25" i="1"/>
  <c r="GC104" i="1"/>
  <c r="GC298" i="1"/>
  <c r="GC121" i="1"/>
  <c r="GC98" i="1"/>
  <c r="GC76" i="1"/>
  <c r="GC11" i="1"/>
  <c r="GC327" i="1"/>
  <c r="GC223" i="1"/>
  <c r="GC91" i="1"/>
  <c r="GC41" i="1"/>
  <c r="GC135" i="1"/>
  <c r="GC277" i="1"/>
  <c r="GC259" i="1"/>
  <c r="GC163" i="1"/>
  <c r="GY120" i="1"/>
  <c r="GY89" i="1"/>
  <c r="GZ69" i="1"/>
  <c r="GT109" i="1"/>
  <c r="GU188" i="1"/>
  <c r="GV24" i="1"/>
  <c r="GW71" i="1"/>
  <c r="GX213" i="1"/>
  <c r="GY201" i="1"/>
  <c r="GZ132" i="1"/>
  <c r="GT279" i="1"/>
  <c r="GU148" i="1"/>
  <c r="GV221" i="1"/>
  <c r="GW92" i="1"/>
  <c r="GX301" i="1"/>
  <c r="GY282" i="1"/>
  <c r="GZ257" i="1"/>
  <c r="GT178" i="1"/>
  <c r="GU138" i="1"/>
  <c r="GV207" i="1"/>
  <c r="GW164" i="1"/>
  <c r="GV188" i="1"/>
  <c r="GH189" i="1"/>
  <c r="GH166" i="1"/>
  <c r="GH197" i="1"/>
  <c r="GH87" i="1"/>
  <c r="GH44" i="1"/>
  <c r="GH228" i="1"/>
  <c r="GZ201" i="1"/>
  <c r="HN104" i="1"/>
  <c r="HM104" i="1"/>
  <c r="HN263" i="1"/>
  <c r="HL71" i="1"/>
  <c r="HL213" i="1"/>
  <c r="HM213" i="1"/>
  <c r="HQ279" i="1"/>
  <c r="HR148" i="1"/>
  <c r="HM301" i="1"/>
  <c r="HN282" i="1"/>
  <c r="HP183" i="1"/>
  <c r="HQ178" i="1"/>
  <c r="HP178" i="1"/>
  <c r="HL164" i="1"/>
  <c r="HL83" i="1"/>
  <c r="HM83" i="1"/>
  <c r="HN311" i="1"/>
  <c r="HM311" i="1"/>
  <c r="HQ229" i="1"/>
  <c r="HR185" i="1"/>
  <c r="HM108" i="1"/>
  <c r="HL108" i="1"/>
  <c r="HN94" i="1"/>
  <c r="HP308" i="1"/>
  <c r="HQ274" i="1"/>
  <c r="HQ264" i="1"/>
  <c r="HR264" i="1"/>
  <c r="HN160" i="1"/>
  <c r="HP53" i="1"/>
  <c r="HR275" i="1"/>
  <c r="HL224" i="1"/>
  <c r="HM39" i="1"/>
  <c r="HL39" i="1"/>
  <c r="HN36" i="1"/>
  <c r="HP310" i="1"/>
  <c r="HQ233" i="1"/>
  <c r="HR232" i="1"/>
  <c r="HL211" i="1"/>
  <c r="HN122" i="1"/>
  <c r="HQ190" i="1"/>
  <c r="HR113" i="1"/>
  <c r="HQ113" i="1"/>
  <c r="HL27" i="1"/>
  <c r="HL143" i="1"/>
  <c r="HM143" i="1"/>
  <c r="HN134" i="1"/>
  <c r="HO323" i="1"/>
  <c r="HP231" i="1"/>
  <c r="HO231" i="1"/>
  <c r="HQ251" i="1"/>
  <c r="HR216" i="1"/>
  <c r="HL65" i="1"/>
  <c r="HN302" i="1"/>
  <c r="HM302" i="1"/>
  <c r="HP246" i="1"/>
  <c r="HQ180" i="1"/>
  <c r="HR56" i="1"/>
  <c r="HQ56" i="1"/>
  <c r="HL140" i="1"/>
  <c r="HM140" i="1"/>
  <c r="HN209" i="1"/>
  <c r="HO107" i="1"/>
  <c r="HP286" i="1"/>
  <c r="HQ102" i="1"/>
  <c r="HP102" i="1"/>
  <c r="HR169" i="1"/>
  <c r="HQ169" i="1"/>
  <c r="HM155" i="1"/>
  <c r="HN155" i="1"/>
  <c r="HP106" i="1"/>
  <c r="HQ13" i="1"/>
  <c r="HP13" i="1"/>
  <c r="HR254" i="1"/>
  <c r="HL202" i="1"/>
  <c r="HN67" i="1"/>
  <c r="HM67" i="1"/>
  <c r="HO68" i="1"/>
  <c r="HN68" i="1"/>
  <c r="HO42" i="1"/>
  <c r="HP42" i="1"/>
  <c r="HQ307" i="1"/>
  <c r="HM243" i="1"/>
  <c r="HO220" i="1"/>
  <c r="HN220" i="1"/>
  <c r="HP206" i="1"/>
  <c r="HQ193" i="1"/>
  <c r="HP193" i="1"/>
  <c r="HR177" i="1"/>
  <c r="HL203" i="1"/>
  <c r="HN96" i="1"/>
  <c r="HN80" i="1"/>
  <c r="HO80" i="1"/>
  <c r="HO50" i="1"/>
  <c r="HP50" i="1"/>
  <c r="HQ317" i="1"/>
  <c r="HL128" i="1"/>
  <c r="HM287" i="1"/>
  <c r="HO146" i="1"/>
  <c r="HN146" i="1"/>
  <c r="HP137" i="1"/>
  <c r="HP51" i="1"/>
  <c r="HQ51" i="1"/>
  <c r="HR225" i="1"/>
  <c r="HL157" i="1"/>
  <c r="HM73" i="1"/>
  <c r="HN330" i="1"/>
  <c r="HN226" i="1"/>
  <c r="HO226" i="1"/>
  <c r="HO194" i="1"/>
  <c r="HP194" i="1"/>
  <c r="HQ156" i="1"/>
  <c r="HL247" i="1"/>
  <c r="HM116" i="1"/>
  <c r="HM15" i="1"/>
  <c r="HN15" i="1"/>
  <c r="HO328" i="1"/>
  <c r="HN328" i="1"/>
  <c r="HP300" i="1"/>
  <c r="HP255" i="1"/>
  <c r="HQ255" i="1"/>
  <c r="HR167" i="1"/>
  <c r="HL219" i="1"/>
  <c r="HM3" i="1"/>
  <c r="HL3" i="1"/>
  <c r="HN227" i="1"/>
  <c r="HN14" i="1"/>
  <c r="HO14" i="1"/>
  <c r="HP260" i="1"/>
  <c r="HQ217" i="1"/>
  <c r="HQ60" i="1"/>
  <c r="HR60" i="1"/>
  <c r="HL79" i="1"/>
  <c r="HM97" i="1"/>
  <c r="HN95" i="1"/>
  <c r="HP304" i="1"/>
  <c r="HR174" i="1"/>
  <c r="HL290" i="1"/>
  <c r="HR210" i="1"/>
  <c r="HO55" i="1"/>
  <c r="HL284" i="1"/>
  <c r="HM165" i="1"/>
  <c r="HO117" i="1"/>
  <c r="HR188" i="1"/>
  <c r="HR138" i="1"/>
  <c r="HQ10" i="1"/>
  <c r="HO310" i="1"/>
  <c r="HO260" i="1"/>
  <c r="HQ242" i="1"/>
  <c r="HN28" i="1"/>
  <c r="HP145" i="1"/>
  <c r="HN280" i="1"/>
  <c r="HQ8" i="1"/>
  <c r="HO132" i="1"/>
  <c r="HP279" i="1"/>
  <c r="HO257" i="1"/>
  <c r="HP229" i="1"/>
  <c r="HO252" i="1"/>
  <c r="HO286" i="1"/>
  <c r="HQ254" i="1"/>
  <c r="HP156" i="1"/>
  <c r="HM95" i="1"/>
  <c r="HN266" i="1"/>
  <c r="HM167" i="1"/>
  <c r="HN167" i="1"/>
  <c r="HQ266" i="1"/>
  <c r="HR266" i="1"/>
  <c r="GZ89" i="1"/>
  <c r="GU111" i="1"/>
  <c r="GV109" i="1"/>
  <c r="GX24" i="1"/>
  <c r="GY71" i="1"/>
  <c r="GZ213" i="1"/>
  <c r="GT132" i="1"/>
  <c r="GU16" i="1"/>
  <c r="GV148" i="1"/>
  <c r="GY92" i="1"/>
  <c r="GZ282" i="1"/>
  <c r="GU183" i="1"/>
  <c r="GV178" i="1"/>
  <c r="GX207" i="1"/>
  <c r="GZ83" i="1"/>
  <c r="GZ311" i="1"/>
  <c r="GT314" i="1"/>
  <c r="GU253" i="1"/>
  <c r="GV185" i="1"/>
  <c r="GX126" i="1"/>
  <c r="GZ108" i="1"/>
  <c r="GV274" i="1"/>
  <c r="GZ160" i="1"/>
  <c r="GT154" i="1"/>
  <c r="GV10" i="1"/>
  <c r="GW275" i="1"/>
  <c r="GY224" i="1"/>
  <c r="GZ36" i="1"/>
  <c r="GW232" i="1"/>
  <c r="GZ291" i="1"/>
  <c r="GU35" i="1"/>
  <c r="GV113" i="1"/>
  <c r="GX74" i="1"/>
  <c r="GZ143" i="1"/>
  <c r="GU231" i="1"/>
  <c r="GX215" i="1"/>
  <c r="GZ38" i="1"/>
  <c r="GU246" i="1"/>
  <c r="GX326" i="1"/>
  <c r="GT107" i="1"/>
  <c r="GV102" i="1"/>
  <c r="GY271" i="1"/>
  <c r="GT43" i="1"/>
  <c r="GV254" i="1"/>
  <c r="GU42" i="1"/>
  <c r="GV90" i="1"/>
  <c r="GX85" i="1"/>
  <c r="GZ243" i="1"/>
  <c r="GU206" i="1"/>
  <c r="GX129" i="1"/>
  <c r="GZ196" i="1"/>
  <c r="GV317" i="1"/>
  <c r="GY128" i="1"/>
  <c r="GZ263" i="1"/>
  <c r="GT146" i="1"/>
  <c r="GV51" i="1"/>
  <c r="GY157" i="1"/>
  <c r="GT226" i="1"/>
  <c r="GV81" i="1"/>
  <c r="GU300" i="1"/>
  <c r="GV167" i="1"/>
  <c r="GX153" i="1"/>
  <c r="GZ3" i="1"/>
  <c r="GU260" i="1"/>
  <c r="GX54" i="1"/>
  <c r="GT20" i="1"/>
  <c r="GV242" i="1"/>
  <c r="GY290" i="1"/>
  <c r="GT292" i="1"/>
  <c r="GV210" i="1"/>
  <c r="GU124" i="1"/>
  <c r="GX278" i="1"/>
  <c r="GZ299" i="1"/>
  <c r="GU119" i="1"/>
  <c r="GX75" i="1"/>
  <c r="GV57" i="1"/>
  <c r="GY9" i="1"/>
  <c r="GZ192" i="1"/>
  <c r="GT17" i="1"/>
  <c r="GV288" i="1"/>
  <c r="GY182" i="1"/>
  <c r="GZ48" i="1"/>
  <c r="GT47" i="1"/>
  <c r="GV18" i="1"/>
  <c r="GW318" i="1"/>
  <c r="GY82" i="1"/>
  <c r="GW261" i="1"/>
  <c r="GZ142" i="1"/>
  <c r="GU45" i="1"/>
  <c r="GX112" i="1"/>
  <c r="GZ165" i="1"/>
  <c r="GY34" i="1"/>
  <c r="GZ266" i="1"/>
  <c r="GT241" i="1"/>
  <c r="GV312" i="1"/>
  <c r="GW309" i="1"/>
  <c r="GY176" i="1"/>
  <c r="GT147" i="1"/>
  <c r="GV40" i="1"/>
  <c r="GW123" i="1"/>
  <c r="GZ152" i="1"/>
  <c r="GU58" i="1"/>
  <c r="GX319" i="1"/>
  <c r="GZ166" i="1"/>
  <c r="GV63" i="1"/>
  <c r="GY151" i="1"/>
  <c r="GZ29" i="1"/>
  <c r="GT293" i="1"/>
  <c r="GV59" i="1"/>
  <c r="GW44" i="1"/>
  <c r="GY234" i="1"/>
  <c r="GW238" i="1"/>
  <c r="GZ101" i="1"/>
  <c r="GU19" i="1"/>
  <c r="GZ329" i="1"/>
  <c r="GV296" i="1"/>
  <c r="GY267" i="1"/>
  <c r="GZ2" i="1"/>
  <c r="GT49" i="1"/>
  <c r="GV77" i="1"/>
  <c r="GW105" i="1"/>
  <c r="GZ104" i="1"/>
  <c r="GU121" i="1"/>
  <c r="GV98" i="1"/>
  <c r="GW76" i="1"/>
  <c r="GZ327" i="1"/>
  <c r="GZ223" i="1"/>
  <c r="GT93" i="1"/>
  <c r="GV41" i="1"/>
  <c r="GW135" i="1"/>
  <c r="HM198" i="1"/>
  <c r="HL271" i="1"/>
  <c r="HM283" i="1"/>
  <c r="IH17" i="1"/>
  <c r="IG17" i="1"/>
  <c r="IG47" i="1"/>
  <c r="IH47" i="1"/>
  <c r="II250" i="1"/>
  <c r="IH250" i="1"/>
  <c r="IG323" i="1"/>
  <c r="IF226" i="1"/>
  <c r="IG226" i="1"/>
  <c r="II288" i="1"/>
  <c r="GV277" i="1"/>
  <c r="GY205" i="1"/>
  <c r="HO17" i="1"/>
  <c r="HO204" i="1"/>
  <c r="HP204" i="1"/>
  <c r="HQ6" i="1"/>
  <c r="HL86" i="1"/>
  <c r="HN199" i="1"/>
  <c r="HP124" i="1"/>
  <c r="HQ303" i="1"/>
  <c r="HR285" i="1"/>
  <c r="HL64" i="1"/>
  <c r="HM299" i="1"/>
  <c r="HN127" i="1"/>
  <c r="HP119" i="1"/>
  <c r="HQ61" i="1"/>
  <c r="HR100" i="1"/>
  <c r="HQ100" i="1"/>
  <c r="HL66" i="1"/>
  <c r="HM31" i="1"/>
  <c r="HN26" i="1"/>
  <c r="HR280" i="1"/>
  <c r="HQ280" i="1"/>
  <c r="HL9" i="1"/>
  <c r="HN192" i="1"/>
  <c r="HP315" i="1"/>
  <c r="HR256" i="1"/>
  <c r="HQ256" i="1"/>
  <c r="HL182" i="1"/>
  <c r="HM141" i="1"/>
  <c r="HN48" i="1"/>
  <c r="HM48" i="1"/>
  <c r="HP46" i="1"/>
  <c r="HQ18" i="1"/>
  <c r="HR318" i="1"/>
  <c r="HL82" i="1"/>
  <c r="HN170" i="1"/>
  <c r="HO33" i="1"/>
  <c r="HP250" i="1"/>
  <c r="HQ159" i="1"/>
  <c r="HR261" i="1"/>
  <c r="HM142" i="1"/>
  <c r="HP45" i="1"/>
  <c r="HR161" i="1"/>
  <c r="HL37" i="1"/>
  <c r="HO245" i="1"/>
  <c r="HR52" i="1"/>
  <c r="HO241" i="1"/>
  <c r="HN241" i="1"/>
  <c r="HP322" i="1"/>
  <c r="HQ312" i="1"/>
  <c r="HP312" i="1"/>
  <c r="HL176" i="1"/>
  <c r="HN321" i="1"/>
  <c r="HO147" i="1"/>
  <c r="HQ265" i="1"/>
  <c r="HR40" i="1"/>
  <c r="HL23" i="1"/>
  <c r="HM222" i="1"/>
  <c r="HP7" i="1"/>
  <c r="HQ158" i="1"/>
  <c r="HR123" i="1"/>
  <c r="HL162" i="1"/>
  <c r="HM152" i="1"/>
  <c r="HN118" i="1"/>
  <c r="HL269" i="1"/>
  <c r="HM166" i="1"/>
  <c r="HO110" i="1"/>
  <c r="HP197" i="1"/>
  <c r="HR294" i="1"/>
  <c r="HL151" i="1"/>
  <c r="HM87" i="1"/>
  <c r="HL87" i="1"/>
  <c r="HQ59" i="1"/>
  <c r="HL234" i="1"/>
  <c r="HM173" i="1"/>
  <c r="HO295" i="1"/>
  <c r="HN295" i="1"/>
  <c r="HP171" i="1"/>
  <c r="HR238" i="1"/>
  <c r="HL289" i="1"/>
  <c r="HN228" i="1"/>
  <c r="HP19" i="1"/>
  <c r="HQ131" i="1"/>
  <c r="HM329" i="1"/>
  <c r="HN179" i="1"/>
  <c r="HP133" i="1"/>
  <c r="HR139" i="1"/>
  <c r="HL267" i="1"/>
  <c r="HM150" i="1"/>
  <c r="HL150" i="1"/>
  <c r="HN2" i="1"/>
  <c r="HQ77" i="1"/>
  <c r="HR105" i="1"/>
  <c r="HL25" i="1"/>
  <c r="HP98" i="1"/>
  <c r="HQ98" i="1"/>
  <c r="HR76" i="1"/>
  <c r="HL11" i="1"/>
  <c r="HM327" i="1"/>
  <c r="HL327" i="1"/>
  <c r="HN223" i="1"/>
  <c r="HQ41" i="1"/>
  <c r="HL277" i="1"/>
  <c r="HN163" i="1"/>
  <c r="IG192" i="1"/>
  <c r="HO305" i="1"/>
  <c r="II217" i="1"/>
  <c r="HL173" i="1"/>
  <c r="HO171" i="1"/>
  <c r="HL329" i="1"/>
  <c r="HM179" i="1"/>
  <c r="HL104" i="1"/>
  <c r="HL189" i="1"/>
  <c r="HM125" i="1"/>
  <c r="HN319" i="1"/>
  <c r="HO269" i="1"/>
  <c r="HP166" i="1"/>
  <c r="HR110" i="1"/>
  <c r="HL63" i="1"/>
  <c r="HN184" i="1"/>
  <c r="HO151" i="1"/>
  <c r="HP87" i="1"/>
  <c r="HR293" i="1"/>
  <c r="HL59" i="1"/>
  <c r="HM44" i="1"/>
  <c r="HN270" i="1"/>
  <c r="HO234" i="1"/>
  <c r="HP173" i="1"/>
  <c r="HR295" i="1"/>
  <c r="HL8" i="1"/>
  <c r="HN62" i="1"/>
  <c r="HO289" i="1"/>
  <c r="HP101" i="1"/>
  <c r="HR181" i="1"/>
  <c r="HL131" i="1"/>
  <c r="HM240" i="1"/>
  <c r="HO306" i="1"/>
  <c r="HP329" i="1"/>
  <c r="HQ179" i="1"/>
  <c r="HR268" i="1"/>
  <c r="HL296" i="1"/>
  <c r="HN22" i="1"/>
  <c r="HO267" i="1"/>
  <c r="HP150" i="1"/>
  <c r="HR49" i="1"/>
  <c r="HL77" i="1"/>
  <c r="HM105" i="1"/>
  <c r="HN172" i="1"/>
  <c r="HO25" i="1"/>
  <c r="HP104" i="1"/>
  <c r="HR298" i="1"/>
  <c r="HL98" i="1"/>
  <c r="HN88" i="1"/>
  <c r="HO11" i="1"/>
  <c r="HP327" i="1"/>
  <c r="HR93" i="1"/>
  <c r="HL41" i="1"/>
  <c r="HM135" i="1"/>
  <c r="HN212" i="1"/>
  <c r="HO277" i="1"/>
  <c r="HP259" i="1"/>
  <c r="HQ163" i="1"/>
  <c r="HR205" i="1"/>
  <c r="IJ159" i="1"/>
  <c r="ID78" i="1"/>
  <c r="IF142" i="1"/>
  <c r="IH325" i="1"/>
  <c r="II45" i="1"/>
  <c r="ID112" i="1"/>
  <c r="IE37" i="1"/>
  <c r="IF165" i="1"/>
  <c r="ID235" i="1"/>
  <c r="IE34" i="1"/>
  <c r="IF313" i="1"/>
  <c r="IH241" i="1"/>
  <c r="II322" i="1"/>
  <c r="IJ312" i="1"/>
  <c r="IE176" i="1"/>
  <c r="IF175" i="1"/>
  <c r="IG321" i="1"/>
  <c r="IH147" i="1"/>
  <c r="II4" i="1"/>
  <c r="IJ265" i="1"/>
  <c r="ID136" i="1"/>
  <c r="IE23" i="1"/>
  <c r="IF222" i="1"/>
  <c r="IG191" i="1"/>
  <c r="IH187" i="1"/>
  <c r="II7" i="1"/>
  <c r="ID103" i="1"/>
  <c r="IE162" i="1"/>
  <c r="IF152" i="1"/>
  <c r="IH117" i="1"/>
  <c r="II58" i="1"/>
  <c r="ID319" i="1"/>
  <c r="IE269" i="1"/>
  <c r="IF166" i="1"/>
  <c r="IG320" i="1"/>
  <c r="IH110" i="1"/>
  <c r="II197" i="1"/>
  <c r="IJ63" i="1"/>
  <c r="ID184" i="1"/>
  <c r="IE151" i="1"/>
  <c r="IF87" i="1"/>
  <c r="IG29" i="1"/>
  <c r="IH293" i="1"/>
  <c r="ID270" i="1"/>
  <c r="IF173" i="1"/>
  <c r="IG324" i="1"/>
  <c r="IH295" i="1"/>
  <c r="II171" i="1"/>
  <c r="ID62" i="1"/>
  <c r="IE289" i="1"/>
  <c r="IF101" i="1"/>
  <c r="IE306" i="1"/>
  <c r="IF329" i="1"/>
  <c r="IG179" i="1"/>
  <c r="IH268" i="1"/>
  <c r="II133" i="1"/>
  <c r="ID22" i="1"/>
  <c r="IH49" i="1"/>
  <c r="II281" i="1"/>
  <c r="IJ77" i="1"/>
  <c r="ID172" i="1"/>
  <c r="II121" i="1"/>
  <c r="IH93" i="1"/>
  <c r="ID212" i="1"/>
  <c r="IF259" i="1"/>
  <c r="IH205" i="1"/>
  <c r="IV207" i="1"/>
  <c r="IV270" i="1"/>
  <c r="IX173" i="1"/>
  <c r="JB8" i="1"/>
  <c r="IF127" i="1"/>
  <c r="IV182" i="1"/>
  <c r="IW141" i="1"/>
  <c r="JA18" i="1"/>
  <c r="IX170" i="1"/>
  <c r="IV284" i="1"/>
  <c r="IW142" i="1"/>
  <c r="IX30" i="1"/>
  <c r="JA236" i="1"/>
  <c r="JB161" i="1"/>
  <c r="IV37" i="1"/>
  <c r="JB52" i="1"/>
  <c r="IV34" i="1"/>
  <c r="IW313" i="1"/>
  <c r="IX266" i="1"/>
  <c r="JA312" i="1"/>
  <c r="JB309" i="1"/>
  <c r="IV176" i="1"/>
  <c r="IV23" i="1"/>
  <c r="IW222" i="1"/>
  <c r="IX191" i="1"/>
  <c r="JA158" i="1"/>
  <c r="JB123" i="1"/>
  <c r="IV162" i="1"/>
  <c r="IV269" i="1"/>
  <c r="IW166" i="1"/>
  <c r="IX320" i="1"/>
  <c r="JA63" i="1"/>
  <c r="JB294" i="1"/>
  <c r="IX29" i="1"/>
  <c r="JA59" i="1"/>
  <c r="IV234" i="1"/>
  <c r="IZ171" i="1"/>
  <c r="IV289" i="1"/>
  <c r="FL229" i="1"/>
  <c r="FL217" i="1"/>
  <c r="FL119" i="1"/>
  <c r="IW148" i="1"/>
  <c r="IX148" i="1"/>
  <c r="IW138" i="1"/>
  <c r="IX138" i="1"/>
  <c r="IX214" i="1"/>
  <c r="IY214" i="1"/>
  <c r="JA160" i="1"/>
  <c r="JB160" i="1"/>
  <c r="IX215" i="1"/>
  <c r="IY215" i="1"/>
  <c r="IZ297" i="1"/>
  <c r="IY297" i="1"/>
  <c r="GH316" i="1"/>
  <c r="GH35" i="1"/>
  <c r="GH180" i="1"/>
  <c r="GH140" i="1"/>
  <c r="GG254" i="1"/>
  <c r="GH60" i="1"/>
  <c r="BK356" i="1"/>
  <c r="BK355" i="1" s="1"/>
  <c r="GH220" i="1"/>
  <c r="GH156" i="1"/>
  <c r="GH249" i="1"/>
  <c r="GG87" i="1"/>
  <c r="GH59" i="1"/>
  <c r="FL184" i="1"/>
  <c r="FM184" i="1"/>
  <c r="FL179" i="1"/>
  <c r="FM179" i="1"/>
  <c r="GV323" i="1"/>
  <c r="GU323" i="1"/>
  <c r="GZ129" i="1"/>
  <c r="GY129" i="1"/>
  <c r="GV137" i="1"/>
  <c r="GW137" i="1"/>
  <c r="GZ249" i="1"/>
  <c r="GY249" i="1"/>
  <c r="GV7" i="1"/>
  <c r="GW7" i="1"/>
  <c r="FL291" i="1"/>
  <c r="FL315" i="1"/>
  <c r="FM34" i="1"/>
  <c r="FM205" i="1"/>
  <c r="FL188" i="1"/>
  <c r="FL24" i="1"/>
  <c r="FL213" i="1"/>
  <c r="FL221" i="1"/>
  <c r="FL83" i="1"/>
  <c r="FL126" i="1"/>
  <c r="FL94" i="1"/>
  <c r="FL214" i="1"/>
  <c r="FL53" i="1"/>
  <c r="FL230" i="1"/>
  <c r="FL233" i="1"/>
  <c r="FL74" i="1"/>
  <c r="FL251" i="1"/>
  <c r="FL326" i="1"/>
  <c r="FL102" i="1"/>
  <c r="FL248" i="1"/>
  <c r="FL307" i="1"/>
  <c r="FL50" i="1"/>
  <c r="FL258" i="1"/>
  <c r="FL128" i="1"/>
  <c r="FL97" i="1"/>
  <c r="FL272" i="1"/>
  <c r="FL162" i="1"/>
  <c r="FL8" i="1"/>
  <c r="GH300" i="1"/>
  <c r="GH89" i="1"/>
  <c r="GH69" i="1"/>
  <c r="GH188" i="1"/>
  <c r="GH24" i="1"/>
  <c r="GH201" i="1"/>
  <c r="GH132" i="1"/>
  <c r="GH148" i="1"/>
  <c r="GH221" i="1"/>
  <c r="GH92" i="1"/>
  <c r="GH282" i="1"/>
  <c r="GH257" i="1"/>
  <c r="GH183" i="1"/>
  <c r="GH207" i="1"/>
  <c r="GH164" i="1"/>
  <c r="GH314" i="1"/>
  <c r="GH253" i="1"/>
  <c r="GH229" i="1"/>
  <c r="GI229" i="1"/>
  <c r="GH126" i="1"/>
  <c r="GH114" i="1"/>
  <c r="GH108" i="1"/>
  <c r="GH32" i="1"/>
  <c r="GH308" i="1"/>
  <c r="GH274" i="1"/>
  <c r="GH198" i="1"/>
  <c r="GH53" i="1"/>
  <c r="GH10" i="1"/>
  <c r="GH275" i="1"/>
  <c r="GH224" i="1"/>
  <c r="GH39" i="1"/>
  <c r="GH36" i="1"/>
  <c r="GH310" i="1"/>
  <c r="GH233" i="1"/>
  <c r="GH232" i="1"/>
  <c r="GH291" i="1"/>
  <c r="GH122" i="1"/>
  <c r="GH190" i="1"/>
  <c r="GH113" i="1"/>
  <c r="GH74" i="1"/>
  <c r="GH143" i="1"/>
  <c r="GH134" i="1"/>
  <c r="GH323" i="1"/>
  <c r="GH216" i="1"/>
  <c r="GH215" i="1"/>
  <c r="GH302" i="1"/>
  <c r="GH252" i="1"/>
  <c r="GH56" i="1"/>
  <c r="GH326" i="1"/>
  <c r="GH297" i="1"/>
  <c r="GH209" i="1"/>
  <c r="GH107" i="1"/>
  <c r="GH286" i="1"/>
  <c r="GI102" i="1"/>
  <c r="GH168" i="1"/>
  <c r="GH271" i="1"/>
  <c r="GH43" i="1"/>
  <c r="GH106" i="1"/>
  <c r="GH13" i="1"/>
  <c r="GH248" i="1"/>
  <c r="GH202" i="1"/>
  <c r="GH283" i="1"/>
  <c r="GH68" i="1"/>
  <c r="GH42" i="1"/>
  <c r="GH307" i="1"/>
  <c r="GH5" i="1"/>
  <c r="GH243" i="1"/>
  <c r="GH206" i="1"/>
  <c r="GH193" i="1"/>
  <c r="GH177" i="1"/>
  <c r="GH203" i="1"/>
  <c r="GH196" i="1"/>
  <c r="GH96" i="1"/>
  <c r="GH50" i="1"/>
  <c r="GH317" i="1"/>
  <c r="GH186" i="1"/>
  <c r="GH287" i="1"/>
  <c r="GH263" i="1"/>
  <c r="GH51" i="1"/>
  <c r="GH225" i="1"/>
  <c r="GH244" i="1"/>
  <c r="GH73" i="1"/>
  <c r="GH330" i="1"/>
  <c r="GH226" i="1"/>
  <c r="GH81" i="1"/>
  <c r="GH262" i="1"/>
  <c r="GH15" i="1"/>
  <c r="GH328" i="1"/>
  <c r="GI255" i="1"/>
  <c r="GH167" i="1"/>
  <c r="GH153" i="1"/>
  <c r="GH219" i="1"/>
  <c r="GH227" i="1"/>
  <c r="GH14" i="1"/>
  <c r="GH260" i="1"/>
  <c r="GI217" i="1"/>
  <c r="GH54" i="1"/>
  <c r="GH79" i="1"/>
  <c r="GH20" i="1"/>
  <c r="GH304" i="1"/>
  <c r="GH242" i="1"/>
  <c r="GH99" i="1"/>
  <c r="GH290" i="1"/>
  <c r="GH272" i="1"/>
  <c r="GH292" i="1"/>
  <c r="GH204" i="1"/>
  <c r="GH6" i="1"/>
  <c r="GH86" i="1"/>
  <c r="GH28" i="1"/>
  <c r="GH124" i="1"/>
  <c r="GH303" i="1"/>
  <c r="GH285" i="1"/>
  <c r="GH64" i="1"/>
  <c r="GH299" i="1"/>
  <c r="GH127" i="1"/>
  <c r="GH119" i="1"/>
  <c r="GH61" i="1"/>
  <c r="GH100" i="1"/>
  <c r="GH31" i="1"/>
  <c r="GH26" i="1"/>
  <c r="GH57" i="1"/>
  <c r="GH280" i="1"/>
  <c r="GH12" i="1"/>
  <c r="GH192" i="1"/>
  <c r="GI236" i="1"/>
  <c r="GI63" i="1"/>
  <c r="GG111" i="1"/>
  <c r="GH111" i="1"/>
  <c r="GG109" i="1"/>
  <c r="GH109" i="1"/>
  <c r="GG213" i="1"/>
  <c r="GH213" i="1"/>
  <c r="GG16" i="1"/>
  <c r="GH16" i="1"/>
  <c r="GG301" i="1"/>
  <c r="GH301" i="1"/>
  <c r="GG178" i="1"/>
  <c r="GH178" i="1"/>
  <c r="GG311" i="1"/>
  <c r="GH311" i="1"/>
  <c r="GG264" i="1"/>
  <c r="GH264" i="1"/>
  <c r="GG154" i="1"/>
  <c r="GH154" i="1"/>
  <c r="GG230" i="1"/>
  <c r="GH230" i="1"/>
  <c r="GG211" i="1"/>
  <c r="GH211" i="1"/>
  <c r="GG21" i="1"/>
  <c r="GH21" i="1"/>
  <c r="GG27" i="1"/>
  <c r="GH27" i="1"/>
  <c r="GG231" i="1"/>
  <c r="GH231" i="1"/>
  <c r="GG38" i="1"/>
  <c r="GH38" i="1"/>
  <c r="GG246" i="1"/>
  <c r="GH246" i="1"/>
  <c r="GG102" i="1"/>
  <c r="GH102" i="1"/>
  <c r="GG155" i="1"/>
  <c r="GH155" i="1"/>
  <c r="GG90" i="1"/>
  <c r="GH90" i="1"/>
  <c r="GG130" i="1"/>
  <c r="GH130" i="1"/>
  <c r="GG129" i="1"/>
  <c r="GH129" i="1"/>
  <c r="GG128" i="1"/>
  <c r="GH128" i="1"/>
  <c r="GG146" i="1"/>
  <c r="GH146" i="1"/>
  <c r="GG194" i="1"/>
  <c r="GH194" i="1"/>
  <c r="GG116" i="1"/>
  <c r="GH116" i="1"/>
  <c r="GG217" i="1"/>
  <c r="GH217" i="1"/>
  <c r="GG95" i="1"/>
  <c r="GH95" i="1"/>
  <c r="GG210" i="1"/>
  <c r="GH210" i="1"/>
  <c r="GG199" i="1"/>
  <c r="GH199" i="1"/>
  <c r="GG305" i="1"/>
  <c r="GH305" i="1"/>
  <c r="GG278" i="1"/>
  <c r="GH278" i="1"/>
  <c r="GG66" i="1"/>
  <c r="GH66" i="1"/>
  <c r="GG273" i="1"/>
  <c r="GH273" i="1"/>
  <c r="GG9" i="1"/>
  <c r="GH9" i="1"/>
  <c r="GG315" i="1"/>
  <c r="GH315" i="1"/>
  <c r="GG288" i="1"/>
  <c r="GH288" i="1"/>
  <c r="GG141" i="1"/>
  <c r="GH141" i="1"/>
  <c r="GG46" i="1"/>
  <c r="GH46" i="1"/>
  <c r="GG195" i="1"/>
  <c r="GH195" i="1"/>
  <c r="GG159" i="1"/>
  <c r="GH159" i="1"/>
  <c r="GG261" i="1"/>
  <c r="GH261" i="1"/>
  <c r="GG30" i="1"/>
  <c r="GH30" i="1"/>
  <c r="GG84" i="1"/>
  <c r="GH84" i="1"/>
  <c r="GG235" i="1"/>
  <c r="GH235" i="1"/>
  <c r="GG266" i="1"/>
  <c r="GH266" i="1"/>
  <c r="GG147" i="1"/>
  <c r="GH147" i="1"/>
  <c r="GG136" i="1"/>
  <c r="GH136" i="1"/>
  <c r="GG23" i="1"/>
  <c r="GH23" i="1"/>
  <c r="GG7" i="1"/>
  <c r="GH7" i="1"/>
  <c r="GG269" i="1"/>
  <c r="GH269" i="1"/>
  <c r="GG63" i="1"/>
  <c r="GH63" i="1"/>
  <c r="GG173" i="1"/>
  <c r="GH173" i="1"/>
  <c r="GG238" i="1"/>
  <c r="GH238" i="1"/>
  <c r="GG179" i="1"/>
  <c r="GH179" i="1"/>
  <c r="FM320" i="1"/>
  <c r="GH138" i="1"/>
  <c r="GH157" i="1"/>
  <c r="GG197" i="1"/>
  <c r="FR162" i="1"/>
  <c r="FR152" i="1"/>
  <c r="FR118" i="1"/>
  <c r="FR117" i="1"/>
  <c r="FR58" i="1"/>
  <c r="FR189" i="1"/>
  <c r="FR125" i="1"/>
  <c r="FR319" i="1"/>
  <c r="FR269" i="1"/>
  <c r="FR166" i="1"/>
  <c r="FR320" i="1"/>
  <c r="FR110" i="1"/>
  <c r="FR197" i="1"/>
  <c r="FR63" i="1"/>
  <c r="FR294" i="1"/>
  <c r="FR184" i="1"/>
  <c r="FR151" i="1"/>
  <c r="FR87" i="1"/>
  <c r="FR29" i="1"/>
  <c r="FR293" i="1"/>
  <c r="FR59" i="1"/>
  <c r="FR44" i="1"/>
  <c r="FR270" i="1"/>
  <c r="FR234" i="1"/>
  <c r="FR173" i="1"/>
  <c r="FR324" i="1"/>
  <c r="FR295" i="1"/>
  <c r="FR171" i="1"/>
  <c r="FR8" i="1"/>
  <c r="FR62" i="1"/>
  <c r="FR289" i="1"/>
  <c r="FR101" i="1"/>
  <c r="FR228" i="1"/>
  <c r="FR181" i="1"/>
  <c r="FR19" i="1"/>
  <c r="FR131" i="1"/>
  <c r="FR240" i="1"/>
  <c r="FR306" i="1"/>
  <c r="FR329" i="1"/>
  <c r="FR179" i="1"/>
  <c r="FR268" i="1"/>
  <c r="FR133" i="1"/>
  <c r="FR296" i="1"/>
  <c r="FR139" i="1"/>
  <c r="FR22" i="1"/>
  <c r="FR267" i="1"/>
  <c r="FR150" i="1"/>
  <c r="FR2" i="1"/>
  <c r="FR49" i="1"/>
  <c r="FR281" i="1"/>
  <c r="FR77" i="1"/>
  <c r="FR105" i="1"/>
  <c r="FR172" i="1"/>
  <c r="FR25" i="1"/>
  <c r="FR104" i="1"/>
  <c r="FR115" i="1"/>
  <c r="FR298" i="1"/>
  <c r="FR121" i="1"/>
  <c r="FR98" i="1"/>
  <c r="FR76" i="1"/>
  <c r="FR88" i="1"/>
  <c r="FR11" i="1"/>
  <c r="FR327" i="1"/>
  <c r="FR223" i="1"/>
  <c r="FR93" i="1"/>
  <c r="FR91" i="1"/>
  <c r="FR41" i="1"/>
  <c r="FR135" i="1"/>
  <c r="FR212" i="1"/>
  <c r="FR277" i="1"/>
  <c r="FR259" i="1"/>
  <c r="FR163" i="1"/>
  <c r="FR205" i="1"/>
  <c r="GU17" i="1"/>
  <c r="GZ182" i="1"/>
  <c r="GE120" i="1"/>
  <c r="HN177" i="1"/>
  <c r="HR30" i="1"/>
  <c r="FO89" i="1"/>
  <c r="FO69" i="1"/>
  <c r="FO111" i="1"/>
  <c r="FO109" i="1"/>
  <c r="FO24" i="1"/>
  <c r="FO71" i="1"/>
  <c r="FO201" i="1"/>
  <c r="FO16" i="1"/>
  <c r="FO148" i="1"/>
  <c r="FO138" i="1"/>
  <c r="FO207" i="1"/>
  <c r="FO164" i="1"/>
  <c r="FO314" i="1"/>
  <c r="FO253" i="1"/>
  <c r="FO229" i="1"/>
  <c r="FO114" i="1"/>
  <c r="FO94" i="1"/>
  <c r="FO32" i="1"/>
  <c r="FO214" i="1"/>
  <c r="FO275" i="1"/>
  <c r="FO39" i="1"/>
  <c r="FO316" i="1"/>
  <c r="FO233" i="1"/>
  <c r="FO232" i="1"/>
  <c r="FO113" i="1"/>
  <c r="FO143" i="1"/>
  <c r="FO323" i="1"/>
  <c r="FO251" i="1"/>
  <c r="FO216" i="1"/>
  <c r="FO56" i="1"/>
  <c r="FO140" i="1"/>
  <c r="FO107" i="1"/>
  <c r="FO102" i="1"/>
  <c r="FO169" i="1"/>
  <c r="FO254" i="1"/>
  <c r="FO283" i="1"/>
  <c r="FO68" i="1"/>
  <c r="FO307" i="1"/>
  <c r="FO90" i="1"/>
  <c r="FO206" i="1"/>
  <c r="FO193" i="1"/>
  <c r="FO177" i="1"/>
  <c r="FO317" i="1"/>
  <c r="FO258" i="1"/>
  <c r="FO128" i="1"/>
  <c r="FO194" i="1"/>
  <c r="FO81" i="1"/>
  <c r="FO262" i="1"/>
  <c r="FO247" i="1"/>
  <c r="FO116" i="1"/>
  <c r="FO15" i="1"/>
  <c r="FO219" i="1"/>
  <c r="FO227" i="1"/>
  <c r="FO60" i="1"/>
  <c r="FO79" i="1"/>
  <c r="FO97" i="1"/>
  <c r="FO20" i="1"/>
  <c r="FO290" i="1"/>
  <c r="FO292" i="1"/>
  <c r="FO6" i="1"/>
  <c r="FO144" i="1"/>
  <c r="FO86" i="1"/>
  <c r="FO28" i="1"/>
  <c r="FO199" i="1"/>
  <c r="FO124" i="1"/>
  <c r="FO64" i="1"/>
  <c r="FO127" i="1"/>
  <c r="FO55" i="1"/>
  <c r="FO119" i="1"/>
  <c r="FO61" i="1"/>
  <c r="FO31" i="1"/>
  <c r="FO57" i="1"/>
  <c r="FO12" i="1"/>
  <c r="FO17" i="1"/>
  <c r="FO182" i="1"/>
  <c r="FO48" i="1"/>
  <c r="FO47" i="1"/>
  <c r="FO318" i="1"/>
  <c r="FO149" i="1"/>
  <c r="HR94" i="1"/>
  <c r="GH17" i="1"/>
  <c r="GH256" i="1"/>
  <c r="GH237" i="1"/>
  <c r="GH48" i="1"/>
  <c r="GH47" i="1"/>
  <c r="GH318" i="1"/>
  <c r="GH149" i="1"/>
  <c r="GH82" i="1"/>
  <c r="GH170" i="1"/>
  <c r="GH33" i="1"/>
  <c r="GH250" i="1"/>
  <c r="GH78" i="1"/>
  <c r="GH284" i="1"/>
  <c r="GH325" i="1"/>
  <c r="GH45" i="1"/>
  <c r="GH236" i="1"/>
  <c r="GH112" i="1"/>
  <c r="GH37" i="1"/>
  <c r="GH165" i="1"/>
  <c r="GH245" i="1"/>
  <c r="GH34" i="1"/>
  <c r="GH313" i="1"/>
  <c r="GH322" i="1"/>
  <c r="GH312" i="1"/>
  <c r="GH309" i="1"/>
  <c r="GH176" i="1"/>
  <c r="GH175" i="1"/>
  <c r="GH321" i="1"/>
  <c r="GH4" i="1"/>
  <c r="GH265" i="1"/>
  <c r="GH40" i="1"/>
  <c r="GH222" i="1"/>
  <c r="GH191" i="1"/>
  <c r="GH158" i="1"/>
  <c r="GH123" i="1"/>
  <c r="GH103" i="1"/>
  <c r="GH152" i="1"/>
  <c r="GH118" i="1"/>
  <c r="GH117" i="1"/>
  <c r="GH125" i="1"/>
  <c r="GH319" i="1"/>
  <c r="GH320" i="1"/>
  <c r="GH110" i="1"/>
  <c r="GH294" i="1"/>
  <c r="GH184" i="1"/>
  <c r="GH151" i="1"/>
  <c r="GH29" i="1"/>
  <c r="GH293" i="1"/>
  <c r="GH270" i="1"/>
  <c r="GH234" i="1"/>
  <c r="GH295" i="1"/>
  <c r="GH171" i="1"/>
  <c r="GH8" i="1"/>
  <c r="GH62" i="1"/>
  <c r="GH289" i="1"/>
  <c r="GH101" i="1"/>
  <c r="GH181" i="1"/>
  <c r="GH19" i="1"/>
  <c r="GH131" i="1"/>
  <c r="GH306" i="1"/>
  <c r="GH329" i="1"/>
  <c r="GH133" i="1"/>
  <c r="HQ89" i="1"/>
  <c r="HR89" i="1"/>
  <c r="HQ201" i="1"/>
  <c r="HR201" i="1"/>
  <c r="HQ282" i="1"/>
  <c r="HR282" i="1"/>
  <c r="HQ311" i="1"/>
  <c r="HR311" i="1"/>
  <c r="HQ36" i="1"/>
  <c r="HR36" i="1"/>
  <c r="HQ134" i="1"/>
  <c r="HR134" i="1"/>
  <c r="HQ302" i="1"/>
  <c r="HR302" i="1"/>
  <c r="HM56" i="1"/>
  <c r="HN56" i="1"/>
  <c r="HQ209" i="1"/>
  <c r="HR209" i="1"/>
  <c r="HQ155" i="1"/>
  <c r="HR155" i="1"/>
  <c r="HM254" i="1"/>
  <c r="HN254" i="1"/>
  <c r="HQ67" i="1"/>
  <c r="HR67" i="1"/>
  <c r="HQ130" i="1"/>
  <c r="HR130" i="1"/>
  <c r="HQ15" i="1"/>
  <c r="HR15" i="1"/>
  <c r="HQ127" i="1"/>
  <c r="HR127" i="1"/>
  <c r="HQ192" i="1"/>
  <c r="HR192" i="1"/>
  <c r="HQ48" i="1"/>
  <c r="HR48" i="1"/>
  <c r="HM318" i="1"/>
  <c r="HN318" i="1"/>
  <c r="HQ170" i="1"/>
  <c r="HR170" i="1"/>
  <c r="HM161" i="1"/>
  <c r="HN161" i="1"/>
  <c r="HQ84" i="1"/>
  <c r="HR84" i="1"/>
  <c r="HM309" i="1"/>
  <c r="HN309" i="1"/>
  <c r="HQ321" i="1"/>
  <c r="HR321" i="1"/>
  <c r="HQ191" i="1"/>
  <c r="HR191" i="1"/>
  <c r="HM123" i="1"/>
  <c r="HN123" i="1"/>
  <c r="HQ118" i="1"/>
  <c r="HR118" i="1"/>
  <c r="HQ320" i="1"/>
  <c r="HR320" i="1"/>
  <c r="HM294" i="1"/>
  <c r="HN294" i="1"/>
  <c r="HQ29" i="1"/>
  <c r="HR29" i="1"/>
  <c r="HQ324" i="1"/>
  <c r="HR324" i="1"/>
  <c r="HM238" i="1"/>
  <c r="HN238" i="1"/>
  <c r="HQ228" i="1"/>
  <c r="HR228" i="1"/>
  <c r="HM139" i="1"/>
  <c r="HN139" i="1"/>
  <c r="HQ2" i="1"/>
  <c r="HR2" i="1"/>
  <c r="HQ115" i="1"/>
  <c r="HR115" i="1"/>
  <c r="HM76" i="1"/>
  <c r="HN76" i="1"/>
  <c r="HQ223" i="1"/>
  <c r="HR223" i="1"/>
  <c r="GI29" i="1"/>
  <c r="GI293" i="1"/>
  <c r="GI44" i="1"/>
  <c r="GI270" i="1"/>
  <c r="GI234" i="1"/>
  <c r="GI173" i="1"/>
  <c r="GI324" i="1"/>
  <c r="GI295" i="1"/>
  <c r="GI171" i="1"/>
  <c r="GI8" i="1"/>
  <c r="GI238" i="1"/>
  <c r="GI62" i="1"/>
  <c r="GI289" i="1"/>
  <c r="GI101" i="1"/>
  <c r="GI228" i="1"/>
  <c r="GI181" i="1"/>
  <c r="GI19" i="1"/>
  <c r="GI240" i="1"/>
  <c r="GI306" i="1"/>
  <c r="GI329" i="1"/>
  <c r="GI179" i="1"/>
  <c r="GI268" i="1"/>
  <c r="GI133" i="1"/>
  <c r="GI139" i="1"/>
  <c r="GI22" i="1"/>
  <c r="GI267" i="1"/>
  <c r="GI150" i="1"/>
  <c r="GI2" i="1"/>
  <c r="GI49" i="1"/>
  <c r="GI281" i="1"/>
  <c r="GI105" i="1"/>
  <c r="GI172" i="1"/>
  <c r="GI25" i="1"/>
  <c r="GI104" i="1"/>
  <c r="GI115" i="1"/>
  <c r="GI298" i="1"/>
  <c r="GI121" i="1"/>
  <c r="GI76" i="1"/>
  <c r="GI88" i="1"/>
  <c r="GI11" i="1"/>
  <c r="GI327" i="1"/>
  <c r="GI223" i="1"/>
  <c r="GI93" i="1"/>
  <c r="GI91" i="1"/>
  <c r="GI135" i="1"/>
  <c r="GI212" i="1"/>
  <c r="GI277" i="1"/>
  <c r="GI259" i="1"/>
  <c r="GI163" i="1"/>
  <c r="GI205" i="1"/>
  <c r="HM36" i="1"/>
  <c r="HR90" i="1"/>
  <c r="HN130" i="1"/>
  <c r="IF323" i="1"/>
  <c r="IG14" i="1"/>
  <c r="IF69" i="1"/>
  <c r="IG69" i="1"/>
  <c r="IE311" i="1"/>
  <c r="IF311" i="1"/>
  <c r="IE36" i="1"/>
  <c r="IF36" i="1"/>
  <c r="IF107" i="1"/>
  <c r="IG107" i="1"/>
  <c r="IE67" i="1"/>
  <c r="IF67" i="1"/>
  <c r="IE130" i="1"/>
  <c r="IF130" i="1"/>
  <c r="IE96" i="1"/>
  <c r="IF96" i="1"/>
  <c r="IH255" i="1"/>
  <c r="II255" i="1"/>
  <c r="IE95" i="1"/>
  <c r="IF95" i="1"/>
  <c r="IE199" i="1"/>
  <c r="IF199" i="1"/>
  <c r="II285" i="1"/>
  <c r="IJ285" i="1"/>
  <c r="II100" i="1"/>
  <c r="IJ100" i="1"/>
  <c r="HN120" i="1"/>
  <c r="HN89" i="1"/>
  <c r="HP111" i="1"/>
  <c r="HQ109" i="1"/>
  <c r="HL195" i="1"/>
  <c r="HM30" i="1"/>
  <c r="HN325" i="1"/>
  <c r="HR112" i="1"/>
  <c r="HL165" i="1"/>
  <c r="HM266" i="1"/>
  <c r="HR249" i="1"/>
  <c r="HO4" i="1"/>
  <c r="HQ40" i="1"/>
  <c r="HM191" i="1"/>
  <c r="HR103" i="1"/>
  <c r="HN117" i="1"/>
  <c r="HO58" i="1"/>
  <c r="HQ125" i="1"/>
  <c r="HR319" i="1"/>
  <c r="GU25" i="1"/>
  <c r="GT88" i="1"/>
  <c r="GV327" i="1"/>
  <c r="GY91" i="1"/>
  <c r="GU277" i="1"/>
  <c r="HO131" i="1"/>
  <c r="HP131" i="1"/>
  <c r="HO133" i="1"/>
  <c r="HN133" i="1"/>
  <c r="HN281" i="1"/>
  <c r="HO281" i="1"/>
  <c r="HL163" i="1"/>
  <c r="HM163" i="1"/>
  <c r="GW254" i="1"/>
  <c r="GW81" i="1"/>
  <c r="GW210" i="1"/>
  <c r="GW40" i="1"/>
  <c r="IH217" i="1"/>
  <c r="HN188" i="1"/>
  <c r="HN148" i="1"/>
  <c r="HN138" i="1"/>
  <c r="HN185" i="1"/>
  <c r="HR160" i="1"/>
  <c r="HN275" i="1"/>
  <c r="HR122" i="1"/>
  <c r="HN113" i="1"/>
  <c r="HR96" i="1"/>
  <c r="HN186" i="1"/>
  <c r="HR263" i="1"/>
  <c r="HN225" i="1"/>
  <c r="HR330" i="1"/>
  <c r="HN81" i="1"/>
  <c r="HR227" i="1"/>
  <c r="HN60" i="1"/>
  <c r="HR95" i="1"/>
  <c r="HN174" i="1"/>
  <c r="HN210" i="1"/>
  <c r="HR199" i="1"/>
  <c r="HN285" i="1"/>
  <c r="HN100" i="1"/>
  <c r="HR26" i="1"/>
  <c r="HN256" i="1"/>
  <c r="HN261" i="1"/>
  <c r="HN52" i="1"/>
  <c r="HN40" i="1"/>
  <c r="HN125" i="1"/>
  <c r="HN44" i="1"/>
  <c r="HN240" i="1"/>
  <c r="HN105" i="1"/>
  <c r="HO105" i="1"/>
  <c r="HN135" i="1"/>
  <c r="HO135" i="1"/>
  <c r="IZ83" i="1"/>
  <c r="ID320" i="1"/>
  <c r="IG63" i="1"/>
  <c r="IH44" i="1"/>
  <c r="ID324" i="1"/>
  <c r="IG8" i="1"/>
  <c r="IH240" i="1"/>
  <c r="ID179" i="1"/>
  <c r="IG296" i="1"/>
  <c r="IH105" i="1"/>
  <c r="ID115" i="1"/>
  <c r="IG98" i="1"/>
  <c r="IH135" i="1"/>
  <c r="ID163" i="1"/>
  <c r="HP21" i="1"/>
  <c r="HP252" i="1"/>
  <c r="HP43" i="1"/>
  <c r="HP220" i="1"/>
  <c r="HP146" i="1"/>
  <c r="HP328" i="1"/>
  <c r="HP20" i="1"/>
  <c r="HP305" i="1"/>
  <c r="HP273" i="1"/>
  <c r="HP47" i="1"/>
  <c r="HP325" i="1"/>
  <c r="HP241" i="1"/>
  <c r="HP187" i="1"/>
  <c r="HP110" i="1"/>
  <c r="HP295" i="1"/>
  <c r="HP268" i="1"/>
  <c r="HP298" i="1"/>
  <c r="HP205" i="1"/>
  <c r="HP63" i="1"/>
  <c r="HR184" i="1"/>
  <c r="HN293" i="1"/>
  <c r="HR270" i="1"/>
  <c r="HP8" i="1"/>
  <c r="HR62" i="1"/>
  <c r="HL101" i="1"/>
  <c r="HN181" i="1"/>
  <c r="HN268" i="1"/>
  <c r="HP296" i="1"/>
  <c r="HR22" i="1"/>
  <c r="HR172" i="1"/>
  <c r="HM115" i="1"/>
  <c r="HN298" i="1"/>
  <c r="HO121" i="1"/>
  <c r="HO91" i="1"/>
  <c r="HQ135" i="1"/>
  <c r="HR212" i="1"/>
  <c r="HL259" i="1"/>
  <c r="HN205" i="1"/>
  <c r="IJ120" i="1"/>
  <c r="IJ89" i="1"/>
  <c r="ID111" i="1"/>
  <c r="IF188" i="1"/>
  <c r="ID16" i="1"/>
  <c r="ID183" i="1"/>
  <c r="ID253" i="1"/>
  <c r="IF185" i="1"/>
  <c r="ID308" i="1"/>
  <c r="IF264" i="1"/>
  <c r="ID53" i="1"/>
  <c r="IJ36" i="1"/>
  <c r="ID310" i="1"/>
  <c r="ID35" i="1"/>
  <c r="IF113" i="1"/>
  <c r="IJ134" i="1"/>
  <c r="ID231" i="1"/>
  <c r="IF216" i="1"/>
  <c r="ID246" i="1"/>
  <c r="ID286" i="1"/>
  <c r="ID106" i="1"/>
  <c r="IF254" i="1"/>
  <c r="ID42" i="1"/>
  <c r="IF90" i="1"/>
  <c r="ID206" i="1"/>
  <c r="IJ96" i="1"/>
  <c r="ID50" i="1"/>
  <c r="ID137" i="1"/>
  <c r="IF225" i="1"/>
  <c r="IJ330" i="1"/>
  <c r="ID194" i="1"/>
  <c r="IF81" i="1"/>
  <c r="ID300" i="1"/>
  <c r="ID260" i="1"/>
  <c r="ID304" i="1"/>
  <c r="IF174" i="1"/>
  <c r="ID204" i="1"/>
  <c r="IF210" i="1"/>
  <c r="ID124" i="1"/>
  <c r="IJ127" i="1"/>
  <c r="ID119" i="1"/>
  <c r="ID145" i="1"/>
  <c r="ID315" i="1"/>
  <c r="ID46" i="1"/>
  <c r="IJ188" i="1"/>
  <c r="IJ148" i="1"/>
  <c r="IJ138" i="1"/>
  <c r="IJ185" i="1"/>
  <c r="IJ264" i="1"/>
  <c r="IJ275" i="1"/>
  <c r="IJ232" i="1"/>
  <c r="IJ113" i="1"/>
  <c r="IJ216" i="1"/>
  <c r="IG252" i="1"/>
  <c r="IJ56" i="1"/>
  <c r="IJ169" i="1"/>
  <c r="IG43" i="1"/>
  <c r="IJ254" i="1"/>
  <c r="IG68" i="1"/>
  <c r="IJ90" i="1"/>
  <c r="IG220" i="1"/>
  <c r="IJ177" i="1"/>
  <c r="IG80" i="1"/>
  <c r="IJ186" i="1"/>
  <c r="IG146" i="1"/>
  <c r="IJ225" i="1"/>
  <c r="IJ81" i="1"/>
  <c r="IG328" i="1"/>
  <c r="IJ167" i="1"/>
  <c r="IJ60" i="1"/>
  <c r="IG20" i="1"/>
  <c r="IJ174" i="1"/>
  <c r="IG292" i="1"/>
  <c r="IJ210" i="1"/>
  <c r="IG305" i="1"/>
  <c r="IG55" i="1"/>
  <c r="IG273" i="1"/>
  <c r="IY301" i="1"/>
  <c r="IY83" i="1"/>
  <c r="IV44" i="1"/>
  <c r="JA295" i="1"/>
  <c r="IV62" i="1"/>
  <c r="IX101" i="1"/>
  <c r="JB19" i="1"/>
  <c r="IW306" i="1"/>
  <c r="IY179" i="1"/>
  <c r="JA268" i="1"/>
  <c r="JB296" i="1"/>
  <c r="IW267" i="1"/>
  <c r="IY2" i="1"/>
  <c r="JB281" i="1"/>
  <c r="JB77" i="1"/>
  <c r="IV105" i="1"/>
  <c r="IV172" i="1"/>
  <c r="IX104" i="1"/>
  <c r="JA298" i="1"/>
  <c r="JB98" i="1"/>
  <c r="IV88" i="1"/>
  <c r="IX327" i="1"/>
  <c r="JB91" i="1"/>
  <c r="IW277" i="1"/>
  <c r="IY163" i="1"/>
  <c r="ID250" i="1"/>
  <c r="ID45" i="1"/>
  <c r="ID322" i="1"/>
  <c r="ID4" i="1"/>
  <c r="ID7" i="1"/>
  <c r="ID58" i="1"/>
  <c r="ID197" i="1"/>
  <c r="ID171" i="1"/>
  <c r="ID19" i="1"/>
  <c r="ID133" i="1"/>
  <c r="IV165" i="1"/>
  <c r="IX245" i="1"/>
  <c r="JB235" i="1"/>
  <c r="IX241" i="1"/>
  <c r="IY322" i="1"/>
  <c r="JB249" i="1"/>
  <c r="IW321" i="1"/>
  <c r="IY4" i="1"/>
  <c r="JB136" i="1"/>
  <c r="IX187" i="1"/>
  <c r="JB103" i="1"/>
  <c r="IV152" i="1"/>
  <c r="IX117" i="1"/>
  <c r="IY58" i="1"/>
  <c r="JA125" i="1"/>
  <c r="JB319" i="1"/>
  <c r="IX110" i="1"/>
  <c r="IY197" i="1"/>
  <c r="JB270" i="1"/>
  <c r="IV173" i="1"/>
  <c r="IW324" i="1"/>
  <c r="JA238" i="1"/>
  <c r="JB62" i="1"/>
  <c r="IW228" i="1"/>
  <c r="IY181" i="1"/>
  <c r="IV306" i="1"/>
  <c r="IV329" i="1"/>
  <c r="IZ133" i="1"/>
  <c r="JB22" i="1"/>
  <c r="IV267" i="1"/>
  <c r="IY49" i="1"/>
  <c r="IZ281" i="1"/>
  <c r="JB172" i="1"/>
  <c r="IV25" i="1"/>
  <c r="IV104" i="1"/>
  <c r="IW115" i="1"/>
  <c r="IZ121" i="1"/>
  <c r="JA76" i="1"/>
  <c r="JB88" i="1"/>
  <c r="IV11" i="1"/>
  <c r="IW223" i="1"/>
  <c r="IY93" i="1"/>
  <c r="JB212" i="1"/>
  <c r="IV277" i="1"/>
  <c r="IV259" i="1"/>
  <c r="IJ12" i="1"/>
  <c r="IE192" i="1"/>
  <c r="IF17" i="1"/>
  <c r="IG315" i="1"/>
  <c r="ID141" i="1"/>
  <c r="IF47" i="1"/>
  <c r="IG46" i="1"/>
  <c r="IH18" i="1"/>
  <c r="II318" i="1"/>
  <c r="IJ149" i="1"/>
  <c r="ID195" i="1"/>
  <c r="IF33" i="1"/>
  <c r="IG250" i="1"/>
  <c r="IJ78" i="1"/>
  <c r="IJ112" i="1"/>
  <c r="ID165" i="1"/>
  <c r="IF245" i="1"/>
  <c r="ID313" i="1"/>
  <c r="IE266" i="1"/>
  <c r="IF241" i="1"/>
  <c r="IG322" i="1"/>
  <c r="IJ249" i="1"/>
  <c r="ID175" i="1"/>
  <c r="IF147" i="1"/>
  <c r="IG4" i="1"/>
  <c r="II40" i="1"/>
  <c r="IJ136" i="1"/>
  <c r="IJ103" i="1"/>
  <c r="ID152" i="1"/>
  <c r="IE118" i="1"/>
  <c r="IF117" i="1"/>
  <c r="IG58" i="1"/>
  <c r="ID166" i="1"/>
  <c r="IF110" i="1"/>
  <c r="IG197" i="1"/>
  <c r="IH63" i="1"/>
  <c r="II294" i="1"/>
  <c r="IJ184" i="1"/>
  <c r="ID87" i="1"/>
  <c r="IF293" i="1"/>
  <c r="IJ270" i="1"/>
  <c r="IJ62" i="1"/>
  <c r="ID101" i="1"/>
  <c r="IF181" i="1"/>
  <c r="IG19" i="1"/>
  <c r="IH131" i="1"/>
  <c r="ID329" i="1"/>
  <c r="IE179" i="1"/>
  <c r="IF268" i="1"/>
  <c r="GW296" i="1"/>
  <c r="GX296" i="1"/>
  <c r="GY24" i="1"/>
  <c r="GZ24" i="1"/>
  <c r="GT311" i="1"/>
  <c r="GU311" i="1"/>
  <c r="GX185" i="1"/>
  <c r="GY185" i="1"/>
  <c r="GV308" i="1"/>
  <c r="GW308" i="1"/>
  <c r="GW233" i="1"/>
  <c r="GX233" i="1"/>
  <c r="GV231" i="1"/>
  <c r="GW231" i="1"/>
  <c r="GY215" i="1"/>
  <c r="GZ215" i="1"/>
  <c r="GT302" i="1"/>
  <c r="GU302" i="1"/>
  <c r="GY168" i="1"/>
  <c r="GZ168" i="1"/>
  <c r="GX254" i="1"/>
  <c r="GY254" i="1"/>
  <c r="GV42" i="1"/>
  <c r="GW42" i="1"/>
  <c r="GX186" i="1"/>
  <c r="GY186" i="1"/>
  <c r="GU146" i="1"/>
  <c r="GV146" i="1"/>
  <c r="GX81" i="1"/>
  <c r="GY81" i="1"/>
  <c r="GW6" i="1"/>
  <c r="GX6" i="1"/>
  <c r="GU305" i="1"/>
  <c r="GV305" i="1"/>
  <c r="GT127" i="1"/>
  <c r="GU127" i="1"/>
  <c r="GX100" i="1"/>
  <c r="GY100" i="1"/>
  <c r="GU273" i="1"/>
  <c r="GV273" i="1"/>
  <c r="GW57" i="1"/>
  <c r="GX57" i="1"/>
  <c r="GW288" i="1"/>
  <c r="GX288" i="1"/>
  <c r="GY237" i="1"/>
  <c r="GZ237" i="1"/>
  <c r="GT48" i="1"/>
  <c r="GU48" i="1"/>
  <c r="GU47" i="1"/>
  <c r="GV47" i="1"/>
  <c r="GW159" i="1"/>
  <c r="GX159" i="1"/>
  <c r="GU325" i="1"/>
  <c r="GV325" i="1"/>
  <c r="GY235" i="1"/>
  <c r="GZ235" i="1"/>
  <c r="GT266" i="1"/>
  <c r="GU266" i="1"/>
  <c r="GV4" i="1"/>
  <c r="GW4" i="1"/>
  <c r="GY319" i="1"/>
  <c r="GZ319" i="1"/>
  <c r="GT29" i="1"/>
  <c r="GU29" i="1"/>
  <c r="GX44" i="1"/>
  <c r="GY44" i="1"/>
  <c r="GT324" i="1"/>
  <c r="GU324" i="1"/>
  <c r="GW8" i="1"/>
  <c r="GX8" i="1"/>
  <c r="GT228" i="1"/>
  <c r="GU228" i="1"/>
  <c r="GW131" i="1"/>
  <c r="GX131" i="1"/>
  <c r="FO153" i="1"/>
  <c r="FP153" i="1"/>
  <c r="FO95" i="1"/>
  <c r="FP95" i="1"/>
  <c r="FO305" i="1"/>
  <c r="FP305" i="1"/>
  <c r="FO100" i="1"/>
  <c r="FP100" i="1"/>
  <c r="FO66" i="1"/>
  <c r="FP66" i="1"/>
  <c r="FO26" i="1"/>
  <c r="FP26" i="1"/>
  <c r="FO145" i="1"/>
  <c r="FP145" i="1"/>
  <c r="FO18" i="1"/>
  <c r="FP18" i="1"/>
  <c r="GU107" i="1"/>
  <c r="GY244" i="1"/>
  <c r="GW300" i="1"/>
  <c r="GU33" i="1"/>
  <c r="GY103" i="1"/>
  <c r="GW197" i="1"/>
  <c r="GU223" i="1"/>
  <c r="GX188" i="1"/>
  <c r="GY188" i="1"/>
  <c r="GT201" i="1"/>
  <c r="GU201" i="1"/>
  <c r="GT282" i="1"/>
  <c r="GU282" i="1"/>
  <c r="GX138" i="1"/>
  <c r="GY138" i="1"/>
  <c r="GW274" i="1"/>
  <c r="GX274" i="1"/>
  <c r="GT160" i="1"/>
  <c r="GU160" i="1"/>
  <c r="GV310" i="1"/>
  <c r="GW310" i="1"/>
  <c r="GU21" i="1"/>
  <c r="GV21" i="1"/>
  <c r="GW190" i="1"/>
  <c r="GX190" i="1"/>
  <c r="GT134" i="1"/>
  <c r="GU134" i="1"/>
  <c r="GW180" i="1"/>
  <c r="GX180" i="1"/>
  <c r="GX56" i="1"/>
  <c r="GY56" i="1"/>
  <c r="GX169" i="1"/>
  <c r="GY169" i="1"/>
  <c r="GT155" i="1"/>
  <c r="GU155" i="1"/>
  <c r="GW13" i="1"/>
  <c r="GX13" i="1"/>
  <c r="GY85" i="1"/>
  <c r="GZ85" i="1"/>
  <c r="GT96" i="1"/>
  <c r="GU96" i="1"/>
  <c r="GW317" i="1"/>
  <c r="GX317" i="1"/>
  <c r="GY258" i="1"/>
  <c r="GZ258" i="1"/>
  <c r="GT263" i="1"/>
  <c r="GU263" i="1"/>
  <c r="GW51" i="1"/>
  <c r="GX51" i="1"/>
  <c r="GX225" i="1"/>
  <c r="GY225" i="1"/>
  <c r="GU328" i="1"/>
  <c r="GV328" i="1"/>
  <c r="GT227" i="1"/>
  <c r="GU227" i="1"/>
  <c r="GX60" i="1"/>
  <c r="GY60" i="1"/>
  <c r="GY75" i="1"/>
  <c r="GZ75" i="1"/>
  <c r="GT26" i="1"/>
  <c r="GU26" i="1"/>
  <c r="GV315" i="1"/>
  <c r="GW315" i="1"/>
  <c r="GV250" i="1"/>
  <c r="GW250" i="1"/>
  <c r="GU241" i="1"/>
  <c r="GV241" i="1"/>
  <c r="GW312" i="1"/>
  <c r="GX312" i="1"/>
  <c r="GW265" i="1"/>
  <c r="GX265" i="1"/>
  <c r="GU187" i="1"/>
  <c r="GV187" i="1"/>
  <c r="GW158" i="1"/>
  <c r="GX158" i="1"/>
  <c r="GT118" i="1"/>
  <c r="GU118" i="1"/>
  <c r="GX125" i="1"/>
  <c r="GY125" i="1"/>
  <c r="GX294" i="1"/>
  <c r="GY294" i="1"/>
  <c r="GU295" i="1"/>
  <c r="GV295" i="1"/>
  <c r="GX238" i="1"/>
  <c r="GY238" i="1"/>
  <c r="GV19" i="1"/>
  <c r="GW19" i="1"/>
  <c r="GX98" i="1"/>
  <c r="GW98" i="1"/>
  <c r="GY88" i="1"/>
  <c r="GZ88" i="1"/>
  <c r="GV91" i="1"/>
  <c r="GW91" i="1"/>
  <c r="DM355" i="1"/>
  <c r="DM354" i="1" s="1"/>
  <c r="FP89" i="1"/>
  <c r="FP111" i="1"/>
  <c r="FP148" i="1"/>
  <c r="FP138" i="1"/>
  <c r="FP164" i="1"/>
  <c r="FP314" i="1"/>
  <c r="FP229" i="1"/>
  <c r="FP177" i="1"/>
  <c r="FP81" i="1"/>
  <c r="FP247" i="1"/>
  <c r="FP15" i="1"/>
  <c r="FP97" i="1"/>
  <c r="FP290" i="1"/>
  <c r="FP28" i="1"/>
  <c r="FM278" i="1"/>
  <c r="FP119" i="1"/>
  <c r="FP31" i="1"/>
  <c r="FO280" i="1"/>
  <c r="FP182" i="1"/>
  <c r="FM187" i="1"/>
  <c r="GU68" i="1"/>
  <c r="GY153" i="1"/>
  <c r="GW304" i="1"/>
  <c r="GU245" i="1"/>
  <c r="GY184" i="1"/>
  <c r="GW171" i="1"/>
  <c r="GV111" i="1"/>
  <c r="GW111" i="1"/>
  <c r="GY207" i="1"/>
  <c r="GZ207" i="1"/>
  <c r="GU314" i="1"/>
  <c r="GV314" i="1"/>
  <c r="GW10" i="1"/>
  <c r="GX10" i="1"/>
  <c r="GX232" i="1"/>
  <c r="GY232" i="1"/>
  <c r="GX113" i="1"/>
  <c r="GY113" i="1"/>
  <c r="GU43" i="1"/>
  <c r="GV43" i="1"/>
  <c r="GT67" i="1"/>
  <c r="GU67" i="1"/>
  <c r="GX90" i="1"/>
  <c r="GY90" i="1"/>
  <c r="GU220" i="1"/>
  <c r="GV220" i="1"/>
  <c r="GT330" i="1"/>
  <c r="GU330" i="1"/>
  <c r="GY262" i="1"/>
  <c r="GZ262" i="1"/>
  <c r="GW217" i="1"/>
  <c r="GX217" i="1"/>
  <c r="GU20" i="1"/>
  <c r="GV20" i="1"/>
  <c r="GX174" i="1"/>
  <c r="GY174" i="1"/>
  <c r="GX210" i="1"/>
  <c r="GY210" i="1"/>
  <c r="GX285" i="1"/>
  <c r="GY285" i="1"/>
  <c r="GV119" i="1"/>
  <c r="GW119" i="1"/>
  <c r="GX280" i="1"/>
  <c r="GY280" i="1"/>
  <c r="GT170" i="1"/>
  <c r="GU170" i="1"/>
  <c r="GX161" i="1"/>
  <c r="GY161" i="1"/>
  <c r="GX309" i="1"/>
  <c r="GY309" i="1"/>
  <c r="GT321" i="1"/>
  <c r="GU321" i="1"/>
  <c r="GX40" i="1"/>
  <c r="GY40" i="1"/>
  <c r="GT191" i="1"/>
  <c r="GU191" i="1"/>
  <c r="GU110" i="1"/>
  <c r="GV110" i="1"/>
  <c r="GW59" i="1"/>
  <c r="GX59" i="1"/>
  <c r="GV281" i="1"/>
  <c r="GW281" i="1"/>
  <c r="GV205" i="1"/>
  <c r="GU205" i="1"/>
  <c r="FP219" i="1"/>
  <c r="FP144" i="1"/>
  <c r="FM305" i="1"/>
  <c r="FP127" i="1"/>
  <c r="FL33" i="1"/>
  <c r="FL176" i="1"/>
  <c r="FM171" i="1"/>
  <c r="GY126" i="1"/>
  <c r="GW53" i="1"/>
  <c r="GU80" i="1"/>
  <c r="GY99" i="1"/>
  <c r="GW124" i="1"/>
  <c r="GU147" i="1"/>
  <c r="GY62" i="1"/>
  <c r="GW133" i="1"/>
  <c r="GW279" i="1"/>
  <c r="GX279" i="1"/>
  <c r="GT209" i="1"/>
  <c r="GU209" i="1"/>
  <c r="GV194" i="1"/>
  <c r="GW194" i="1"/>
  <c r="GT2" i="1"/>
  <c r="GU2" i="1"/>
  <c r="GU93" i="1"/>
  <c r="GV93" i="1"/>
  <c r="GW41" i="1"/>
  <c r="GX41" i="1"/>
  <c r="FM120" i="1"/>
  <c r="FL89" i="1"/>
  <c r="FL69" i="1"/>
  <c r="FL111" i="1"/>
  <c r="FL109" i="1"/>
  <c r="FL71" i="1"/>
  <c r="FL201" i="1"/>
  <c r="FL132" i="1"/>
  <c r="FL16" i="1"/>
  <c r="FL279" i="1"/>
  <c r="FL92" i="1"/>
  <c r="FL282" i="1"/>
  <c r="FL257" i="1"/>
  <c r="FL183" i="1"/>
  <c r="FL138" i="1"/>
  <c r="FL207" i="1"/>
  <c r="FL164" i="1"/>
  <c r="FL314" i="1"/>
  <c r="FL253" i="1"/>
  <c r="FL185" i="1"/>
  <c r="FL114" i="1"/>
  <c r="FL108" i="1"/>
  <c r="FL32" i="1"/>
  <c r="FL264" i="1"/>
  <c r="FL198" i="1"/>
  <c r="FL154" i="1"/>
  <c r="FL275" i="1"/>
  <c r="FL224" i="1"/>
  <c r="FL310" i="1"/>
  <c r="FL232" i="1"/>
  <c r="FL200" i="1"/>
  <c r="FL211" i="1"/>
  <c r="FL35" i="1"/>
  <c r="FL113" i="1"/>
  <c r="FL27" i="1"/>
  <c r="FL231" i="1"/>
  <c r="FL216" i="1"/>
  <c r="FL215" i="1"/>
  <c r="FL65" i="1"/>
  <c r="FL246" i="1"/>
  <c r="FL56" i="1"/>
  <c r="FL297" i="1"/>
  <c r="FL286" i="1"/>
  <c r="FL169" i="1"/>
  <c r="FL168" i="1"/>
  <c r="FL271" i="1"/>
  <c r="FL106" i="1"/>
  <c r="FL254" i="1"/>
  <c r="FL202" i="1"/>
  <c r="FL42" i="1"/>
  <c r="FL90" i="1"/>
  <c r="FL85" i="1"/>
  <c r="FL220" i="1"/>
  <c r="FL177" i="1"/>
  <c r="FL203" i="1"/>
  <c r="FL96" i="1"/>
  <c r="FL80" i="1"/>
  <c r="FL146" i="1"/>
  <c r="FL137" i="1"/>
  <c r="FL330" i="1"/>
  <c r="FL194" i="1"/>
  <c r="FL81" i="1"/>
  <c r="FL15" i="1"/>
  <c r="FL328" i="1"/>
  <c r="FL153" i="1"/>
  <c r="FL227" i="1"/>
  <c r="FL79" i="1"/>
  <c r="FL95" i="1"/>
  <c r="FL304" i="1"/>
  <c r="FL124" i="1"/>
  <c r="FM124" i="1"/>
  <c r="FL284" i="1"/>
  <c r="FM284" i="1"/>
  <c r="FL191" i="1"/>
  <c r="FM191" i="1"/>
  <c r="GY221" i="1"/>
  <c r="GY230" i="1"/>
  <c r="GW35" i="1"/>
  <c r="GU226" i="1"/>
  <c r="GY278" i="1"/>
  <c r="GW145" i="1"/>
  <c r="GU117" i="1"/>
  <c r="GY22" i="1"/>
  <c r="GT89" i="1"/>
  <c r="GU89" i="1"/>
  <c r="GW109" i="1"/>
  <c r="GX109" i="1"/>
  <c r="GU132" i="1"/>
  <c r="GV132" i="1"/>
  <c r="GX148" i="1"/>
  <c r="GY148" i="1"/>
  <c r="GW178" i="1"/>
  <c r="GX178" i="1"/>
  <c r="GW229" i="1"/>
  <c r="GX229" i="1"/>
  <c r="GT94" i="1"/>
  <c r="GU94" i="1"/>
  <c r="GY214" i="1"/>
  <c r="GZ214" i="1"/>
  <c r="GX275" i="1"/>
  <c r="GY275" i="1"/>
  <c r="GT36" i="1"/>
  <c r="GU36" i="1"/>
  <c r="GY200" i="1"/>
  <c r="GZ200" i="1"/>
  <c r="GT122" i="1"/>
  <c r="GU122" i="1"/>
  <c r="GW251" i="1"/>
  <c r="GX251" i="1"/>
  <c r="GU252" i="1"/>
  <c r="GV252" i="1"/>
  <c r="GV286" i="1"/>
  <c r="GW286" i="1"/>
  <c r="GW307" i="1"/>
  <c r="GX307" i="1"/>
  <c r="GT130" i="1"/>
  <c r="GU130" i="1"/>
  <c r="GW193" i="1"/>
  <c r="GX193" i="1"/>
  <c r="GX177" i="1"/>
  <c r="GY177" i="1"/>
  <c r="GV50" i="1"/>
  <c r="GW50" i="1"/>
  <c r="GW156" i="1"/>
  <c r="GX156" i="1"/>
  <c r="GX167" i="1"/>
  <c r="GY167" i="1"/>
  <c r="GV260" i="1"/>
  <c r="GW260" i="1"/>
  <c r="GY54" i="1"/>
  <c r="GZ54" i="1"/>
  <c r="GV204" i="1"/>
  <c r="GW204" i="1"/>
  <c r="GY144" i="1"/>
  <c r="GZ144" i="1"/>
  <c r="GT199" i="1"/>
  <c r="GU199" i="1"/>
  <c r="GW303" i="1"/>
  <c r="GX303" i="1"/>
  <c r="GW61" i="1"/>
  <c r="GX61" i="1"/>
  <c r="GT192" i="1"/>
  <c r="GU192" i="1"/>
  <c r="GX256" i="1"/>
  <c r="GY256" i="1"/>
  <c r="GX318" i="1"/>
  <c r="GY318" i="1"/>
  <c r="GX261" i="1"/>
  <c r="GY261" i="1"/>
  <c r="GY78" i="1"/>
  <c r="GZ78" i="1"/>
  <c r="GT30" i="1"/>
  <c r="GU30" i="1"/>
  <c r="GW236" i="1"/>
  <c r="GX236" i="1"/>
  <c r="GT84" i="1"/>
  <c r="GU84" i="1"/>
  <c r="GX52" i="1"/>
  <c r="GY52" i="1"/>
  <c r="GY136" i="1"/>
  <c r="GZ136" i="1"/>
  <c r="GX123" i="1"/>
  <c r="GY123" i="1"/>
  <c r="GV58" i="1"/>
  <c r="GW58" i="1"/>
  <c r="GT320" i="1"/>
  <c r="GU320" i="1"/>
  <c r="GW63" i="1"/>
  <c r="GX63" i="1"/>
  <c r="GY270" i="1"/>
  <c r="GZ270" i="1"/>
  <c r="GX240" i="1"/>
  <c r="GY240" i="1"/>
  <c r="GT179" i="1"/>
  <c r="GU179" i="1"/>
  <c r="GU268" i="1"/>
  <c r="GV268" i="1"/>
  <c r="GW77" i="1"/>
  <c r="GX77" i="1"/>
  <c r="GZ172" i="1"/>
  <c r="GY172" i="1"/>
  <c r="GV298" i="1"/>
  <c r="GU298" i="1"/>
  <c r="FL141" i="1"/>
  <c r="FL147" i="1"/>
  <c r="FL117" i="1"/>
  <c r="FL298" i="1"/>
  <c r="GI109" i="1"/>
  <c r="GI251" i="1"/>
  <c r="GI156" i="1"/>
  <c r="GI288" i="1"/>
  <c r="GI189" i="1"/>
  <c r="GI41" i="1"/>
  <c r="GU257" i="1"/>
  <c r="GW253" i="1"/>
  <c r="GY74" i="1"/>
  <c r="GW246" i="1"/>
  <c r="GU14" i="1"/>
  <c r="GY12" i="1"/>
  <c r="GW46" i="1"/>
  <c r="GU293" i="1"/>
  <c r="GX135" i="1"/>
  <c r="GV183" i="1"/>
  <c r="GW183" i="1"/>
  <c r="GX264" i="1"/>
  <c r="GY264" i="1"/>
  <c r="GU154" i="1"/>
  <c r="GV154" i="1"/>
  <c r="GX216" i="1"/>
  <c r="GY216" i="1"/>
  <c r="GW255" i="1"/>
  <c r="GX255" i="1"/>
  <c r="GT95" i="1"/>
  <c r="GU95" i="1"/>
  <c r="GW242" i="1"/>
  <c r="GX242" i="1"/>
  <c r="GW18" i="1"/>
  <c r="GX18" i="1"/>
  <c r="GW189" i="1"/>
  <c r="GX189" i="1"/>
  <c r="GZ212" i="1"/>
  <c r="GY212" i="1"/>
  <c r="GU69" i="1"/>
  <c r="GW16" i="1"/>
  <c r="GU32" i="1"/>
  <c r="GY326" i="1"/>
  <c r="GW106" i="1"/>
  <c r="GU292" i="1"/>
  <c r="GY149" i="1"/>
  <c r="GW45" i="1"/>
  <c r="GU181" i="1"/>
  <c r="GW121" i="1"/>
  <c r="GW102" i="1"/>
  <c r="GX102" i="1"/>
  <c r="GT15" i="1"/>
  <c r="GU15" i="1"/>
  <c r="GX139" i="1"/>
  <c r="GY139" i="1"/>
  <c r="GY105" i="1"/>
  <c r="GX105" i="1"/>
  <c r="GX76" i="1"/>
  <c r="GY76" i="1"/>
  <c r="GU163" i="1"/>
  <c r="GT163" i="1"/>
  <c r="FM264" i="1"/>
  <c r="FM220" i="1"/>
  <c r="FP79" i="1"/>
  <c r="FM95" i="1"/>
  <c r="FO99" i="1"/>
  <c r="FP57" i="1"/>
  <c r="FO237" i="1"/>
  <c r="FM115" i="1"/>
  <c r="GU316" i="1"/>
  <c r="GY248" i="1"/>
  <c r="GW206" i="1"/>
  <c r="GU55" i="1"/>
  <c r="GY112" i="1"/>
  <c r="GW322" i="1"/>
  <c r="GU49" i="1"/>
  <c r="GT115" i="1"/>
  <c r="GI274" i="1"/>
  <c r="GI307" i="1"/>
  <c r="GI6" i="1"/>
  <c r="GI131" i="1"/>
  <c r="GT111" i="1"/>
  <c r="GT16" i="1"/>
  <c r="GT183" i="1"/>
  <c r="GX83" i="1"/>
  <c r="GY311" i="1"/>
  <c r="GZ314" i="1"/>
  <c r="GT253" i="1"/>
  <c r="GT229" i="1"/>
  <c r="GU185" i="1"/>
  <c r="GV126" i="1"/>
  <c r="GW114" i="1"/>
  <c r="GX108" i="1"/>
  <c r="GY94" i="1"/>
  <c r="GZ32" i="1"/>
  <c r="GT308" i="1"/>
  <c r="GT274" i="1"/>
  <c r="GU264" i="1"/>
  <c r="GV214" i="1"/>
  <c r="GX198" i="1"/>
  <c r="GY160" i="1"/>
  <c r="GZ154" i="1"/>
  <c r="GT53" i="1"/>
  <c r="GT10" i="1"/>
  <c r="GU275" i="1"/>
  <c r="GV230" i="1"/>
  <c r="GW224" i="1"/>
  <c r="GX39" i="1"/>
  <c r="GY36" i="1"/>
  <c r="GZ316" i="1"/>
  <c r="GT310" i="1"/>
  <c r="GT233" i="1"/>
  <c r="GU232" i="1"/>
  <c r="GV200" i="1"/>
  <c r="GI10" i="1"/>
  <c r="GI193" i="1"/>
  <c r="GI303" i="1"/>
  <c r="GI312" i="1"/>
  <c r="GI296" i="1"/>
  <c r="GH120" i="1"/>
  <c r="GW148" i="1"/>
  <c r="GW185" i="1"/>
  <c r="GI233" i="1"/>
  <c r="GI317" i="1"/>
  <c r="GI61" i="1"/>
  <c r="GI265" i="1"/>
  <c r="GI77" i="1"/>
  <c r="GU172" i="1"/>
  <c r="GW104" i="1"/>
  <c r="GX115" i="1"/>
  <c r="GZ121" i="1"/>
  <c r="GT76" i="1"/>
  <c r="GV11" i="1"/>
  <c r="GU212" i="1"/>
  <c r="GW259" i="1"/>
  <c r="GX163" i="1"/>
  <c r="FP149" i="1"/>
  <c r="FP120" i="1"/>
  <c r="GI190" i="1"/>
  <c r="GI51" i="1"/>
  <c r="GI57" i="1"/>
  <c r="GI158" i="1"/>
  <c r="GI98" i="1"/>
  <c r="HO148" i="1"/>
  <c r="HO185" i="1"/>
  <c r="HP233" i="1"/>
  <c r="HO225" i="1"/>
  <c r="HM227" i="1"/>
  <c r="HQ174" i="1"/>
  <c r="HM272" i="1"/>
  <c r="HP61" i="1"/>
  <c r="HQ261" i="1"/>
  <c r="HO325" i="1"/>
  <c r="HP158" i="1"/>
  <c r="HM118" i="1"/>
  <c r="HP58" i="1"/>
  <c r="HL111" i="1"/>
  <c r="IG257" i="1"/>
  <c r="HO273" i="1"/>
  <c r="HM170" i="1"/>
  <c r="HO250" i="1"/>
  <c r="HN245" i="1"/>
  <c r="HN110" i="1"/>
  <c r="HP274" i="1"/>
  <c r="HM330" i="1"/>
  <c r="HQ167" i="1"/>
  <c r="HP6" i="1"/>
  <c r="HM192" i="1"/>
  <c r="HM321" i="1"/>
  <c r="HP4" i="1"/>
  <c r="HQ123" i="1"/>
  <c r="HO293" i="1"/>
  <c r="IF160" i="1"/>
  <c r="HQ288" i="1"/>
  <c r="HP288" i="1"/>
  <c r="HP236" i="1"/>
  <c r="HQ236" i="1"/>
  <c r="HN84" i="1"/>
  <c r="HM84" i="1"/>
  <c r="HR309" i="1"/>
  <c r="HQ309" i="1"/>
  <c r="HL175" i="1"/>
  <c r="HM175" i="1"/>
  <c r="HN187" i="1"/>
  <c r="HO187" i="1"/>
  <c r="HQ189" i="1"/>
  <c r="HP189" i="1"/>
  <c r="HM320" i="1"/>
  <c r="HN320" i="1"/>
  <c r="HN29" i="1"/>
  <c r="HM29" i="1"/>
  <c r="HQ44" i="1"/>
  <c r="HR44" i="1"/>
  <c r="IG120" i="1"/>
  <c r="IF120" i="1"/>
  <c r="IG89" i="1"/>
  <c r="IF89" i="1"/>
  <c r="IJ109" i="1"/>
  <c r="II109" i="1"/>
  <c r="IG201" i="1"/>
  <c r="IF201" i="1"/>
  <c r="IG132" i="1"/>
  <c r="IH132" i="1"/>
  <c r="IJ279" i="1"/>
  <c r="II279" i="1"/>
  <c r="IG282" i="1"/>
  <c r="IF282" i="1"/>
  <c r="IJ178" i="1"/>
  <c r="II178" i="1"/>
  <c r="IG314" i="1"/>
  <c r="IH314" i="1"/>
  <c r="IJ229" i="1"/>
  <c r="II229" i="1"/>
  <c r="IG32" i="1"/>
  <c r="IH32" i="1"/>
  <c r="IJ274" i="1"/>
  <c r="II274" i="1"/>
  <c r="IG154" i="1"/>
  <c r="IH154" i="1"/>
  <c r="IJ10" i="1"/>
  <c r="II10" i="1"/>
  <c r="IG316" i="1"/>
  <c r="IH316" i="1"/>
  <c r="IJ233" i="1"/>
  <c r="II233" i="1"/>
  <c r="IG122" i="1"/>
  <c r="IF122" i="1"/>
  <c r="IG21" i="1"/>
  <c r="IH21" i="1"/>
  <c r="GW211" i="1"/>
  <c r="GX291" i="1"/>
  <c r="GY122" i="1"/>
  <c r="GZ21" i="1"/>
  <c r="GT35" i="1"/>
  <c r="GT190" i="1"/>
  <c r="GU113" i="1"/>
  <c r="GV74" i="1"/>
  <c r="GW27" i="1"/>
  <c r="GX143" i="1"/>
  <c r="GY134" i="1"/>
  <c r="GZ323" i="1"/>
  <c r="GT231" i="1"/>
  <c r="GT251" i="1"/>
  <c r="GU216" i="1"/>
  <c r="GV215" i="1"/>
  <c r="GW65" i="1"/>
  <c r="GX38" i="1"/>
  <c r="GY302" i="1"/>
  <c r="GZ252" i="1"/>
  <c r="GT246" i="1"/>
  <c r="GT180" i="1"/>
  <c r="GU56" i="1"/>
  <c r="GV326" i="1"/>
  <c r="GW297" i="1"/>
  <c r="GX140" i="1"/>
  <c r="GY209" i="1"/>
  <c r="GZ107" i="1"/>
  <c r="GT286" i="1"/>
  <c r="GT102" i="1"/>
  <c r="GU169" i="1"/>
  <c r="GV168" i="1"/>
  <c r="GW271" i="1"/>
  <c r="GX218" i="1"/>
  <c r="GY155" i="1"/>
  <c r="GZ43" i="1"/>
  <c r="GT106" i="1"/>
  <c r="GT13" i="1"/>
  <c r="GU254" i="1"/>
  <c r="GV248" i="1"/>
  <c r="GW202" i="1"/>
  <c r="GX283" i="1"/>
  <c r="GY67" i="1"/>
  <c r="GZ68" i="1"/>
  <c r="GT42" i="1"/>
  <c r="GT307" i="1"/>
  <c r="GU90" i="1"/>
  <c r="GV85" i="1"/>
  <c r="GW5" i="1"/>
  <c r="GX243" i="1"/>
  <c r="GY130" i="1"/>
  <c r="GZ220" i="1"/>
  <c r="GT206" i="1"/>
  <c r="GT193" i="1"/>
  <c r="GU177" i="1"/>
  <c r="GV129" i="1"/>
  <c r="GW203" i="1"/>
  <c r="GX196" i="1"/>
  <c r="GY96" i="1"/>
  <c r="GZ80" i="1"/>
  <c r="GT50" i="1"/>
  <c r="GT317" i="1"/>
  <c r="GU186" i="1"/>
  <c r="GV258" i="1"/>
  <c r="GW128" i="1"/>
  <c r="GX287" i="1"/>
  <c r="GY263" i="1"/>
  <c r="GZ146" i="1"/>
  <c r="GT137" i="1"/>
  <c r="GT51" i="1"/>
  <c r="GU225" i="1"/>
  <c r="GV244" i="1"/>
  <c r="GW157" i="1"/>
  <c r="GX73" i="1"/>
  <c r="GY330" i="1"/>
  <c r="GZ226" i="1"/>
  <c r="GT194" i="1"/>
  <c r="GT156" i="1"/>
  <c r="GU81" i="1"/>
  <c r="GV262" i="1"/>
  <c r="GW247" i="1"/>
  <c r="GX116" i="1"/>
  <c r="GY15" i="1"/>
  <c r="GZ328" i="1"/>
  <c r="GT300" i="1"/>
  <c r="GT255" i="1"/>
  <c r="GU167" i="1"/>
  <c r="GV153" i="1"/>
  <c r="GW219" i="1"/>
  <c r="GX3" i="1"/>
  <c r="GY227" i="1"/>
  <c r="GZ14" i="1"/>
  <c r="GT260" i="1"/>
  <c r="GT217" i="1"/>
  <c r="GU60" i="1"/>
  <c r="GV54" i="1"/>
  <c r="GW79" i="1"/>
  <c r="GX97" i="1"/>
  <c r="GY95" i="1"/>
  <c r="GZ20" i="1"/>
  <c r="GT304" i="1"/>
  <c r="GT242" i="1"/>
  <c r="GU174" i="1"/>
  <c r="GV99" i="1"/>
  <c r="GW290" i="1"/>
  <c r="GX272" i="1"/>
  <c r="GZ292" i="1"/>
  <c r="GT204" i="1"/>
  <c r="GT6" i="1"/>
  <c r="GU210" i="1"/>
  <c r="GV144" i="1"/>
  <c r="GW86" i="1"/>
  <c r="GX28" i="1"/>
  <c r="GY199" i="1"/>
  <c r="GZ305" i="1"/>
  <c r="GT124" i="1"/>
  <c r="GT303" i="1"/>
  <c r="GU285" i="1"/>
  <c r="GV278" i="1"/>
  <c r="GW64" i="1"/>
  <c r="GX299" i="1"/>
  <c r="GY127" i="1"/>
  <c r="GZ55" i="1"/>
  <c r="GT119" i="1"/>
  <c r="GT61" i="1"/>
  <c r="GU100" i="1"/>
  <c r="GV75" i="1"/>
  <c r="GW66" i="1"/>
  <c r="GX31" i="1"/>
  <c r="GY26" i="1"/>
  <c r="GZ273" i="1"/>
  <c r="GT145" i="1"/>
  <c r="GT57" i="1"/>
  <c r="GU280" i="1"/>
  <c r="GV12" i="1"/>
  <c r="GW9" i="1"/>
  <c r="GY192" i="1"/>
  <c r="GZ17" i="1"/>
  <c r="GT315" i="1"/>
  <c r="GT288" i="1"/>
  <c r="GU256" i="1"/>
  <c r="GV237" i="1"/>
  <c r="GW182" i="1"/>
  <c r="GX141" i="1"/>
  <c r="GY48" i="1"/>
  <c r="GZ47" i="1"/>
  <c r="GT46" i="1"/>
  <c r="GT18" i="1"/>
  <c r="GU318" i="1"/>
  <c r="GV149" i="1"/>
  <c r="GW82" i="1"/>
  <c r="GX195" i="1"/>
  <c r="GY170" i="1"/>
  <c r="GZ33" i="1"/>
  <c r="GT250" i="1"/>
  <c r="GT159" i="1"/>
  <c r="GU261" i="1"/>
  <c r="GV78" i="1"/>
  <c r="GW284" i="1"/>
  <c r="GX142" i="1"/>
  <c r="GY30" i="1"/>
  <c r="GZ325" i="1"/>
  <c r="GT45" i="1"/>
  <c r="GT236" i="1"/>
  <c r="GU161" i="1"/>
  <c r="GV112" i="1"/>
  <c r="GW37" i="1"/>
  <c r="GX165" i="1"/>
  <c r="GY84" i="1"/>
  <c r="GZ245" i="1"/>
  <c r="GU52" i="1"/>
  <c r="GV235" i="1"/>
  <c r="GW34" i="1"/>
  <c r="GX313" i="1"/>
  <c r="GY266" i="1"/>
  <c r="GZ241" i="1"/>
  <c r="GT322" i="1"/>
  <c r="GT312" i="1"/>
  <c r="GU309" i="1"/>
  <c r="GV249" i="1"/>
  <c r="GW176" i="1"/>
  <c r="GX175" i="1"/>
  <c r="GY321" i="1"/>
  <c r="GZ147" i="1"/>
  <c r="GT4" i="1"/>
  <c r="GT265" i="1"/>
  <c r="GU40" i="1"/>
  <c r="GV136" i="1"/>
  <c r="GW23" i="1"/>
  <c r="GX222" i="1"/>
  <c r="GY191" i="1"/>
  <c r="GZ187" i="1"/>
  <c r="GT7" i="1"/>
  <c r="GT158" i="1"/>
  <c r="GU123" i="1"/>
  <c r="GV103" i="1"/>
  <c r="GW162" i="1"/>
  <c r="GX152" i="1"/>
  <c r="GY118" i="1"/>
  <c r="GZ117" i="1"/>
  <c r="GT58" i="1"/>
  <c r="GT189" i="1"/>
  <c r="GU125" i="1"/>
  <c r="GV319" i="1"/>
  <c r="GW269" i="1"/>
  <c r="GX166" i="1"/>
  <c r="GY320" i="1"/>
  <c r="GZ110" i="1"/>
  <c r="GT197" i="1"/>
  <c r="GT63" i="1"/>
  <c r="GU294" i="1"/>
  <c r="GV184" i="1"/>
  <c r="GW151" i="1"/>
  <c r="GX87" i="1"/>
  <c r="GY29" i="1"/>
  <c r="GZ293" i="1"/>
  <c r="GT59" i="1"/>
  <c r="GU44" i="1"/>
  <c r="GV270" i="1"/>
  <c r="GW234" i="1"/>
  <c r="GX173" i="1"/>
  <c r="GY324" i="1"/>
  <c r="GZ295" i="1"/>
  <c r="GT171" i="1"/>
  <c r="GT8" i="1"/>
  <c r="GU238" i="1"/>
  <c r="GV62" i="1"/>
  <c r="GW289" i="1"/>
  <c r="GX101" i="1"/>
  <c r="GY228" i="1"/>
  <c r="GZ181" i="1"/>
  <c r="GT19" i="1"/>
  <c r="GT131" i="1"/>
  <c r="GU240" i="1"/>
  <c r="GW306" i="1"/>
  <c r="GX329" i="1"/>
  <c r="GY179" i="1"/>
  <c r="GZ268" i="1"/>
  <c r="GT133" i="1"/>
  <c r="GT296" i="1"/>
  <c r="GU139" i="1"/>
  <c r="GV22" i="1"/>
  <c r="GW267" i="1"/>
  <c r="GX150" i="1"/>
  <c r="GY2" i="1"/>
  <c r="GZ49" i="1"/>
  <c r="GT281" i="1"/>
  <c r="GT77" i="1"/>
  <c r="GU105" i="1"/>
  <c r="GV172" i="1"/>
  <c r="GW25" i="1"/>
  <c r="GX104" i="1"/>
  <c r="GY115" i="1"/>
  <c r="GZ298" i="1"/>
  <c r="GT121" i="1"/>
  <c r="GT98" i="1"/>
  <c r="GU76" i="1"/>
  <c r="GV88" i="1"/>
  <c r="GW11" i="1"/>
  <c r="GX327" i="1"/>
  <c r="GY223" i="1"/>
  <c r="GZ93" i="1"/>
  <c r="GT91" i="1"/>
  <c r="GT41" i="1"/>
  <c r="GU135" i="1"/>
  <c r="GV212" i="1"/>
  <c r="GW277" i="1"/>
  <c r="GX259" i="1"/>
  <c r="GY163" i="1"/>
  <c r="GZ205" i="1"/>
  <c r="HM94" i="1"/>
  <c r="HQ275" i="1"/>
  <c r="HP251" i="1"/>
  <c r="HQ285" i="1"/>
  <c r="HQ318" i="1"/>
  <c r="HM195" i="1"/>
  <c r="HN33" i="1"/>
  <c r="HP159" i="1"/>
  <c r="HN191" i="1"/>
  <c r="HQ294" i="1"/>
  <c r="HL198" i="1"/>
  <c r="HO53" i="1"/>
  <c r="HL291" i="1"/>
  <c r="HO35" i="1"/>
  <c r="HL38" i="1"/>
  <c r="HO246" i="1"/>
  <c r="HL218" i="1"/>
  <c r="HO106" i="1"/>
  <c r="HL243" i="1"/>
  <c r="HO206" i="1"/>
  <c r="HL287" i="1"/>
  <c r="HO137" i="1"/>
  <c r="HL116" i="1"/>
  <c r="HO300" i="1"/>
  <c r="HL97" i="1"/>
  <c r="HO304" i="1"/>
  <c r="HL28" i="1"/>
  <c r="HO124" i="1"/>
  <c r="HL31" i="1"/>
  <c r="HO145" i="1"/>
  <c r="HL141" i="1"/>
  <c r="HO46" i="1"/>
  <c r="HL142" i="1"/>
  <c r="HO45" i="1"/>
  <c r="HL313" i="1"/>
  <c r="HO322" i="1"/>
  <c r="HL222" i="1"/>
  <c r="HO7" i="1"/>
  <c r="HL166" i="1"/>
  <c r="HO197" i="1"/>
  <c r="IF94" i="1"/>
  <c r="HM228" i="1"/>
  <c r="HQ139" i="1"/>
  <c r="HP41" i="1"/>
  <c r="II190" i="1"/>
  <c r="II251" i="1"/>
  <c r="IH146" i="1"/>
  <c r="II51" i="1"/>
  <c r="II156" i="1"/>
  <c r="IH273" i="1"/>
  <c r="IE195" i="1"/>
  <c r="ID176" i="1"/>
  <c r="IE25" i="1"/>
  <c r="IH245" i="1"/>
  <c r="IG245" i="1"/>
  <c r="IH181" i="1"/>
  <c r="IG181" i="1"/>
  <c r="II296" i="1"/>
  <c r="IJ296" i="1"/>
  <c r="IE267" i="1"/>
  <c r="ID267" i="1"/>
  <c r="IF2" i="1"/>
  <c r="IG2" i="1"/>
  <c r="IF104" i="1"/>
  <c r="IE104" i="1"/>
  <c r="II98" i="1"/>
  <c r="IJ98" i="1"/>
  <c r="IE11" i="1"/>
  <c r="ID11" i="1"/>
  <c r="IH91" i="1"/>
  <c r="II91" i="1"/>
  <c r="HL16" i="1"/>
  <c r="HL183" i="1"/>
  <c r="HL253" i="1"/>
  <c r="HL308" i="1"/>
  <c r="HM264" i="1"/>
  <c r="HN264" i="1"/>
  <c r="HL53" i="1"/>
  <c r="HL310" i="1"/>
  <c r="HM232" i="1"/>
  <c r="HN232" i="1"/>
  <c r="HL35" i="1"/>
  <c r="HL231" i="1"/>
  <c r="HM216" i="1"/>
  <c r="HN216" i="1"/>
  <c r="HL246" i="1"/>
  <c r="HL286" i="1"/>
  <c r="HM169" i="1"/>
  <c r="HN169" i="1"/>
  <c r="IH220" i="1"/>
  <c r="II193" i="1"/>
  <c r="IH80" i="1"/>
  <c r="II317" i="1"/>
  <c r="IH305" i="1"/>
  <c r="II303" i="1"/>
  <c r="IH55" i="1"/>
  <c r="II61" i="1"/>
  <c r="ID182" i="1"/>
  <c r="IG325" i="1"/>
  <c r="IE175" i="1"/>
  <c r="IH4" i="1"/>
  <c r="IG187" i="1"/>
  <c r="IG117" i="1"/>
  <c r="IH111" i="1"/>
  <c r="ID71" i="1"/>
  <c r="IE213" i="1"/>
  <c r="IH16" i="1"/>
  <c r="ID92" i="1"/>
  <c r="IE301" i="1"/>
  <c r="IH183" i="1"/>
  <c r="ID164" i="1"/>
  <c r="IE83" i="1"/>
  <c r="IH253" i="1"/>
  <c r="ID114" i="1"/>
  <c r="IE108" i="1"/>
  <c r="IH308" i="1"/>
  <c r="IE198" i="1"/>
  <c r="IH53" i="1"/>
  <c r="ID224" i="1"/>
  <c r="IE39" i="1"/>
  <c r="IH310" i="1"/>
  <c r="ID211" i="1"/>
  <c r="IE291" i="1"/>
  <c r="IH35" i="1"/>
  <c r="ID27" i="1"/>
  <c r="IE143" i="1"/>
  <c r="IH231" i="1"/>
  <c r="ID65" i="1"/>
  <c r="IE38" i="1"/>
  <c r="IH246" i="1"/>
  <c r="ID297" i="1"/>
  <c r="IE140" i="1"/>
  <c r="IH286" i="1"/>
  <c r="ID271" i="1"/>
  <c r="IE218" i="1"/>
  <c r="IH106" i="1"/>
  <c r="ID202" i="1"/>
  <c r="IE283" i="1"/>
  <c r="IH42" i="1"/>
  <c r="ID5" i="1"/>
  <c r="IE243" i="1"/>
  <c r="IH206" i="1"/>
  <c r="ID203" i="1"/>
  <c r="IE196" i="1"/>
  <c r="IH50" i="1"/>
  <c r="ID128" i="1"/>
  <c r="IE287" i="1"/>
  <c r="IH137" i="1"/>
  <c r="ID157" i="1"/>
  <c r="IE73" i="1"/>
  <c r="IH194" i="1"/>
  <c r="ID247" i="1"/>
  <c r="IE116" i="1"/>
  <c r="IH300" i="1"/>
  <c r="ID219" i="1"/>
  <c r="IE3" i="1"/>
  <c r="IH260" i="1"/>
  <c r="ID79" i="1"/>
  <c r="IE97" i="1"/>
  <c r="IH304" i="1"/>
  <c r="ID290" i="1"/>
  <c r="IE272" i="1"/>
  <c r="IH204" i="1"/>
  <c r="ID86" i="1"/>
  <c r="IE28" i="1"/>
  <c r="IH124" i="1"/>
  <c r="ID64" i="1"/>
  <c r="IE299" i="1"/>
  <c r="IH119" i="1"/>
  <c r="ID66" i="1"/>
  <c r="IE31" i="1"/>
  <c r="IH145" i="1"/>
  <c r="IJ280" i="1"/>
  <c r="ID9" i="1"/>
  <c r="IF170" i="1"/>
  <c r="II159" i="1"/>
  <c r="IJ161" i="1"/>
  <c r="IF321" i="1"/>
  <c r="II265" i="1"/>
  <c r="ID23" i="1"/>
  <c r="IJ123" i="1"/>
  <c r="ID162" i="1"/>
  <c r="IF29" i="1"/>
  <c r="II59" i="1"/>
  <c r="IJ238" i="1"/>
  <c r="HQ238" i="1"/>
  <c r="HM101" i="1"/>
  <c r="HP77" i="1"/>
  <c r="HN115" i="1"/>
  <c r="HP91" i="1"/>
  <c r="HR135" i="1"/>
  <c r="IF302" i="1"/>
  <c r="IF209" i="1"/>
  <c r="IF15" i="1"/>
  <c r="IF227" i="1"/>
  <c r="IE284" i="1"/>
  <c r="ID37" i="1"/>
  <c r="IH322" i="1"/>
  <c r="ID269" i="1"/>
  <c r="IG295" i="1"/>
  <c r="IH121" i="1"/>
  <c r="IE259" i="1"/>
  <c r="HO181" i="1"/>
  <c r="HQ296" i="1"/>
  <c r="HM259" i="1"/>
  <c r="HO205" i="1"/>
  <c r="IH43" i="1"/>
  <c r="II13" i="1"/>
  <c r="IH68" i="1"/>
  <c r="II307" i="1"/>
  <c r="IH20" i="1"/>
  <c r="II242" i="1"/>
  <c r="IH292" i="1"/>
  <c r="II6" i="1"/>
  <c r="IE141" i="1"/>
  <c r="ID34" i="1"/>
  <c r="IE234" i="1"/>
  <c r="ID289" i="1"/>
  <c r="IH133" i="1"/>
  <c r="II77" i="1"/>
  <c r="IJ41" i="1"/>
  <c r="HM2" i="1"/>
  <c r="HP121" i="1"/>
  <c r="HQ76" i="1"/>
  <c r="IF134" i="1"/>
  <c r="IF263" i="1"/>
  <c r="IF330" i="1"/>
  <c r="IF26" i="1"/>
  <c r="ID82" i="1"/>
  <c r="IE142" i="1"/>
  <c r="IH45" i="1"/>
  <c r="IE222" i="1"/>
  <c r="IH7" i="1"/>
  <c r="IE166" i="1"/>
  <c r="ID306" i="1"/>
  <c r="IG49" i="1"/>
  <c r="IG115" i="1"/>
  <c r="IH252" i="1"/>
  <c r="II180" i="1"/>
  <c r="II102" i="1"/>
  <c r="II89" i="1"/>
  <c r="IJ69" i="1"/>
  <c r="ID109" i="1"/>
  <c r="IE188" i="1"/>
  <c r="IF24" i="1"/>
  <c r="IG71" i="1"/>
  <c r="IH213" i="1"/>
  <c r="II201" i="1"/>
  <c r="IJ201" i="1"/>
  <c r="IJ132" i="1"/>
  <c r="ID279" i="1"/>
  <c r="IE148" i="1"/>
  <c r="IF221" i="1"/>
  <c r="IG92" i="1"/>
  <c r="IH301" i="1"/>
  <c r="II282" i="1"/>
  <c r="IJ257" i="1"/>
  <c r="ID178" i="1"/>
  <c r="IE138" i="1"/>
  <c r="IF207" i="1"/>
  <c r="IG164" i="1"/>
  <c r="IH83" i="1"/>
  <c r="II311" i="1"/>
  <c r="IJ311" i="1"/>
  <c r="IJ314" i="1"/>
  <c r="ID229" i="1"/>
  <c r="IE185" i="1"/>
  <c r="IF126" i="1"/>
  <c r="IG114" i="1"/>
  <c r="IH108" i="1"/>
  <c r="II94" i="1"/>
  <c r="IJ32" i="1"/>
  <c r="ID274" i="1"/>
  <c r="IE264" i="1"/>
  <c r="IF214" i="1"/>
  <c r="IH198" i="1"/>
  <c r="II160" i="1"/>
  <c r="IJ160" i="1"/>
  <c r="IJ154" i="1"/>
  <c r="ID10" i="1"/>
  <c r="IE275" i="1"/>
  <c r="IF230" i="1"/>
  <c r="IG224" i="1"/>
  <c r="IH39" i="1"/>
  <c r="II36" i="1"/>
  <c r="IJ316" i="1"/>
  <c r="ID233" i="1"/>
  <c r="IE232" i="1"/>
  <c r="IF200" i="1"/>
  <c r="IG211" i="1"/>
  <c r="IH291" i="1"/>
  <c r="II122" i="1"/>
  <c r="IJ122" i="1"/>
  <c r="IJ21" i="1"/>
  <c r="ID190" i="1"/>
  <c r="IE113" i="1"/>
  <c r="IF74" i="1"/>
  <c r="IG27" i="1"/>
  <c r="IH143" i="1"/>
  <c r="II134" i="1"/>
  <c r="IJ323" i="1"/>
  <c r="ID251" i="1"/>
  <c r="IE216" i="1"/>
  <c r="IF215" i="1"/>
  <c r="IG65" i="1"/>
  <c r="IH38" i="1"/>
  <c r="II302" i="1"/>
  <c r="IJ302" i="1"/>
  <c r="IJ252" i="1"/>
  <c r="ID180" i="1"/>
  <c r="IE56" i="1"/>
  <c r="IF326" i="1"/>
  <c r="IG297" i="1"/>
  <c r="IH140" i="1"/>
  <c r="II209" i="1"/>
  <c r="IJ107" i="1"/>
  <c r="ID102" i="1"/>
  <c r="IE169" i="1"/>
  <c r="IF168" i="1"/>
  <c r="IG271" i="1"/>
  <c r="IH218" i="1"/>
  <c r="II155" i="1"/>
  <c r="IJ155" i="1"/>
  <c r="IJ43" i="1"/>
  <c r="ID13" i="1"/>
  <c r="IE254" i="1"/>
  <c r="IF248" i="1"/>
  <c r="IG202" i="1"/>
  <c r="IH283" i="1"/>
  <c r="II67" i="1"/>
  <c r="IJ68" i="1"/>
  <c r="ID307" i="1"/>
  <c r="IE90" i="1"/>
  <c r="IF85" i="1"/>
  <c r="IG5" i="1"/>
  <c r="IH243" i="1"/>
  <c r="II130" i="1"/>
  <c r="IJ130" i="1"/>
  <c r="IJ220" i="1"/>
  <c r="ID193" i="1"/>
  <c r="IE177" i="1"/>
  <c r="IF129" i="1"/>
  <c r="IG203" i="1"/>
  <c r="IH196" i="1"/>
  <c r="II96" i="1"/>
  <c r="IJ80" i="1"/>
  <c r="ID317" i="1"/>
  <c r="IE186" i="1"/>
  <c r="IF258" i="1"/>
  <c r="IG128" i="1"/>
  <c r="IH287" i="1"/>
  <c r="II263" i="1"/>
  <c r="IJ263" i="1"/>
  <c r="IJ146" i="1"/>
  <c r="ID51" i="1"/>
  <c r="IE225" i="1"/>
  <c r="IF244" i="1"/>
  <c r="IG157" i="1"/>
  <c r="IH73" i="1"/>
  <c r="II330" i="1"/>
  <c r="IJ226" i="1"/>
  <c r="ID156" i="1"/>
  <c r="IE81" i="1"/>
  <c r="IF262" i="1"/>
  <c r="IG247" i="1"/>
  <c r="IH116" i="1"/>
  <c r="II15" i="1"/>
  <c r="IJ15" i="1"/>
  <c r="IJ328" i="1"/>
  <c r="ID255" i="1"/>
  <c r="IE167" i="1"/>
  <c r="IF153" i="1"/>
  <c r="IG219" i="1"/>
  <c r="IH3" i="1"/>
  <c r="II227" i="1"/>
  <c r="IJ14" i="1"/>
  <c r="ID217" i="1"/>
  <c r="IE60" i="1"/>
  <c r="IF54" i="1"/>
  <c r="IG79" i="1"/>
  <c r="IH97" i="1"/>
  <c r="II95" i="1"/>
  <c r="IJ95" i="1"/>
  <c r="IJ20" i="1"/>
  <c r="ID242" i="1"/>
  <c r="IE174" i="1"/>
  <c r="IF99" i="1"/>
  <c r="IG290" i="1"/>
  <c r="IH272" i="1"/>
  <c r="IJ292" i="1"/>
  <c r="ID6" i="1"/>
  <c r="IE210" i="1"/>
  <c r="IF144" i="1"/>
  <c r="IG86" i="1"/>
  <c r="IH28" i="1"/>
  <c r="II199" i="1"/>
  <c r="IJ199" i="1"/>
  <c r="IJ305" i="1"/>
  <c r="ID303" i="1"/>
  <c r="IE285" i="1"/>
  <c r="IF278" i="1"/>
  <c r="IG64" i="1"/>
  <c r="IH299" i="1"/>
  <c r="II127" i="1"/>
  <c r="IJ55" i="1"/>
  <c r="ID61" i="1"/>
  <c r="IE100" i="1"/>
  <c r="IF75" i="1"/>
  <c r="IG66" i="1"/>
  <c r="IH31" i="1"/>
  <c r="II26" i="1"/>
  <c r="IJ26" i="1"/>
  <c r="IJ273" i="1"/>
  <c r="ID57" i="1"/>
  <c r="IE280" i="1"/>
  <c r="IF280" i="1"/>
  <c r="IF12" i="1"/>
  <c r="IG9" i="1"/>
  <c r="II192" i="1"/>
  <c r="IJ192" i="1"/>
  <c r="IJ17" i="1"/>
  <c r="ID288" i="1"/>
  <c r="IE256" i="1"/>
  <c r="IF256" i="1"/>
  <c r="IF237" i="1"/>
  <c r="IG182" i="1"/>
  <c r="IH141" i="1"/>
  <c r="II48" i="1"/>
  <c r="IJ47" i="1"/>
  <c r="ID18" i="1"/>
  <c r="IE318" i="1"/>
  <c r="IF318" i="1"/>
  <c r="IF149" i="1"/>
  <c r="IG82" i="1"/>
  <c r="IH195" i="1"/>
  <c r="II170" i="1"/>
  <c r="IJ170" i="1"/>
  <c r="IJ33" i="1"/>
  <c r="ID159" i="1"/>
  <c r="IE261" i="1"/>
  <c r="IF78" i="1"/>
  <c r="IG284" i="1"/>
  <c r="IH142" i="1"/>
  <c r="II30" i="1"/>
  <c r="IJ30" i="1"/>
  <c r="IJ325" i="1"/>
  <c r="ID236" i="1"/>
  <c r="IE161" i="1"/>
  <c r="IF161" i="1"/>
  <c r="IF112" i="1"/>
  <c r="IG37" i="1"/>
  <c r="IH165" i="1"/>
  <c r="II84" i="1"/>
  <c r="IJ84" i="1"/>
  <c r="IJ245" i="1"/>
  <c r="IE52" i="1"/>
  <c r="IF52" i="1"/>
  <c r="IF235" i="1"/>
  <c r="IG34" i="1"/>
  <c r="IH313" i="1"/>
  <c r="II266" i="1"/>
  <c r="IJ241" i="1"/>
  <c r="ID312" i="1"/>
  <c r="IE309" i="1"/>
  <c r="IF309" i="1"/>
  <c r="IF249" i="1"/>
  <c r="IG176" i="1"/>
  <c r="IH175" i="1"/>
  <c r="II321" i="1"/>
  <c r="IJ147" i="1"/>
  <c r="ID265" i="1"/>
  <c r="IE40" i="1"/>
  <c r="IF40" i="1"/>
  <c r="IF136" i="1"/>
  <c r="IG23" i="1"/>
  <c r="IH222" i="1"/>
  <c r="II191" i="1"/>
  <c r="IJ187" i="1"/>
  <c r="ID158" i="1"/>
  <c r="IE123" i="1"/>
  <c r="IF123" i="1"/>
  <c r="IF103" i="1"/>
  <c r="IG162" i="1"/>
  <c r="IH152" i="1"/>
  <c r="II118" i="1"/>
  <c r="IJ118" i="1"/>
  <c r="IJ117" i="1"/>
  <c r="ID189" i="1"/>
  <c r="IE125" i="1"/>
  <c r="IF125" i="1"/>
  <c r="IF319" i="1"/>
  <c r="IG269" i="1"/>
  <c r="IH166" i="1"/>
  <c r="II320" i="1"/>
  <c r="IJ110" i="1"/>
  <c r="ID63" i="1"/>
  <c r="IE294" i="1"/>
  <c r="IF294" i="1"/>
  <c r="IF184" i="1"/>
  <c r="IG151" i="1"/>
  <c r="IH87" i="1"/>
  <c r="II29" i="1"/>
  <c r="IJ29" i="1"/>
  <c r="IJ293" i="1"/>
  <c r="ID59" i="1"/>
  <c r="IE44" i="1"/>
  <c r="IF270" i="1"/>
  <c r="IG234" i="1"/>
  <c r="IH173" i="1"/>
  <c r="II324" i="1"/>
  <c r="IJ324" i="1"/>
  <c r="IJ295" i="1"/>
  <c r="ID8" i="1"/>
  <c r="IE238" i="1"/>
  <c r="IF238" i="1"/>
  <c r="IF62" i="1"/>
  <c r="IG289" i="1"/>
  <c r="IH101" i="1"/>
  <c r="II228" i="1"/>
  <c r="IJ228" i="1"/>
  <c r="IJ181" i="1"/>
  <c r="ID131" i="1"/>
  <c r="IE240" i="1"/>
  <c r="IF240" i="1"/>
  <c r="IG306" i="1"/>
  <c r="IH329" i="1"/>
  <c r="II179" i="1"/>
  <c r="IJ268" i="1"/>
  <c r="IG33" i="1"/>
  <c r="IG293" i="1"/>
  <c r="JA188" i="1"/>
  <c r="IY183" i="1"/>
  <c r="JB138" i="1"/>
  <c r="IW39" i="1"/>
  <c r="IY316" i="1"/>
  <c r="JA233" i="1"/>
  <c r="IY21" i="1"/>
  <c r="II57" i="1"/>
  <c r="IJ256" i="1"/>
  <c r="IF48" i="1"/>
  <c r="II18" i="1"/>
  <c r="IJ261" i="1"/>
  <c r="IF30" i="1"/>
  <c r="II236" i="1"/>
  <c r="IJ52" i="1"/>
  <c r="IF266" i="1"/>
  <c r="II312" i="1"/>
  <c r="IJ40" i="1"/>
  <c r="IF191" i="1"/>
  <c r="II158" i="1"/>
  <c r="IJ125" i="1"/>
  <c r="IF320" i="1"/>
  <c r="II63" i="1"/>
  <c r="IJ44" i="1"/>
  <c r="IF324" i="1"/>
  <c r="II8" i="1"/>
  <c r="IJ240" i="1"/>
  <c r="IF179" i="1"/>
  <c r="HL106" i="1"/>
  <c r="HL42" i="1"/>
  <c r="HL206" i="1"/>
  <c r="HL50" i="1"/>
  <c r="HL137" i="1"/>
  <c r="HL194" i="1"/>
  <c r="HL300" i="1"/>
  <c r="HL260" i="1"/>
  <c r="HL304" i="1"/>
  <c r="HL204" i="1"/>
  <c r="HL124" i="1"/>
  <c r="HL119" i="1"/>
  <c r="HL145" i="1"/>
  <c r="HL315" i="1"/>
  <c r="HL46" i="1"/>
  <c r="HL250" i="1"/>
  <c r="HL45" i="1"/>
  <c r="HL322" i="1"/>
  <c r="HL4" i="1"/>
  <c r="HL7" i="1"/>
  <c r="HL58" i="1"/>
  <c r="HL197" i="1"/>
  <c r="HL171" i="1"/>
  <c r="HL19" i="1"/>
  <c r="HL133" i="1"/>
  <c r="HL281" i="1"/>
  <c r="HL121" i="1"/>
  <c r="HL91" i="1"/>
  <c r="IH315" i="1"/>
  <c r="IH46" i="1"/>
  <c r="IE165" i="1"/>
  <c r="IE313" i="1"/>
  <c r="IG241" i="1"/>
  <c r="IH58" i="1"/>
  <c r="IH197" i="1"/>
  <c r="IE101" i="1"/>
  <c r="IE329" i="1"/>
  <c r="IG268" i="1"/>
  <c r="IY111" i="1"/>
  <c r="IZ111" i="1"/>
  <c r="IV213" i="1"/>
  <c r="IW213" i="1"/>
  <c r="IZ279" i="1"/>
  <c r="JA279" i="1"/>
  <c r="IV301" i="1"/>
  <c r="IW301" i="1"/>
  <c r="IX257" i="1"/>
  <c r="IY257" i="1"/>
  <c r="IV83" i="1"/>
  <c r="IW83" i="1"/>
  <c r="IY314" i="1"/>
  <c r="IX314" i="1"/>
  <c r="IZ229" i="1"/>
  <c r="JA229" i="1"/>
  <c r="JA185" i="1"/>
  <c r="JB185" i="1"/>
  <c r="IV108" i="1"/>
  <c r="IW108" i="1"/>
  <c r="IW94" i="1"/>
  <c r="IX94" i="1"/>
  <c r="IY32" i="1"/>
  <c r="IX32" i="1"/>
  <c r="IZ308" i="1"/>
  <c r="IY308" i="1"/>
  <c r="JA264" i="1"/>
  <c r="JB264" i="1"/>
  <c r="IZ53" i="1"/>
  <c r="IY53" i="1"/>
  <c r="IZ10" i="1"/>
  <c r="JA10" i="1"/>
  <c r="JA275" i="1"/>
  <c r="JB275" i="1"/>
  <c r="IY310" i="1"/>
  <c r="IZ310" i="1"/>
  <c r="JB232" i="1"/>
  <c r="JA232" i="1"/>
  <c r="IW291" i="1"/>
  <c r="IV291" i="1"/>
  <c r="IY35" i="1"/>
  <c r="IZ35" i="1"/>
  <c r="JA190" i="1"/>
  <c r="IZ190" i="1"/>
  <c r="IX134" i="1"/>
  <c r="IW134" i="1"/>
  <c r="IY231" i="1"/>
  <c r="IZ231" i="1"/>
  <c r="JA216" i="1"/>
  <c r="JB216" i="1"/>
  <c r="IW302" i="1"/>
  <c r="IX302" i="1"/>
  <c r="IX252" i="1"/>
  <c r="IY252" i="1"/>
  <c r="IY246" i="1"/>
  <c r="IZ246" i="1"/>
  <c r="JA56" i="1"/>
  <c r="JB56" i="1"/>
  <c r="IV140" i="1"/>
  <c r="IW140" i="1"/>
  <c r="IW209" i="1"/>
  <c r="IX209" i="1"/>
  <c r="IY107" i="1"/>
  <c r="IX107" i="1"/>
  <c r="IZ102" i="1"/>
  <c r="JA102" i="1"/>
  <c r="IW155" i="1"/>
  <c r="IX155" i="1"/>
  <c r="IX43" i="1"/>
  <c r="IY43" i="1"/>
  <c r="IZ106" i="1"/>
  <c r="IY106" i="1"/>
  <c r="JA254" i="1"/>
  <c r="JB254" i="1"/>
  <c r="IV283" i="1"/>
  <c r="IW283" i="1"/>
  <c r="IW67" i="1"/>
  <c r="IX67" i="1"/>
  <c r="IY68" i="1"/>
  <c r="IX68" i="1"/>
  <c r="IY42" i="1"/>
  <c r="IZ42" i="1"/>
  <c r="IZ307" i="1"/>
  <c r="JA307" i="1"/>
  <c r="JA90" i="1"/>
  <c r="JB90" i="1"/>
  <c r="IV243" i="1"/>
  <c r="IW243" i="1"/>
  <c r="IW130" i="1"/>
  <c r="IX130" i="1"/>
  <c r="IY220" i="1"/>
  <c r="IX220" i="1"/>
  <c r="IZ193" i="1"/>
  <c r="JA193" i="1"/>
  <c r="IV196" i="1"/>
  <c r="IW196" i="1"/>
  <c r="IW96" i="1"/>
  <c r="IX96" i="1"/>
  <c r="IX80" i="1"/>
  <c r="IY80" i="1"/>
  <c r="IY50" i="1"/>
  <c r="IZ50" i="1"/>
  <c r="JA186" i="1"/>
  <c r="JB186" i="1"/>
  <c r="IW287" i="1"/>
  <c r="IV287" i="1"/>
  <c r="IX146" i="1"/>
  <c r="IY146" i="1"/>
  <c r="IY137" i="1"/>
  <c r="IZ137" i="1"/>
  <c r="JA51" i="1"/>
  <c r="IZ51" i="1"/>
  <c r="IW330" i="1"/>
  <c r="IX330" i="1"/>
  <c r="IX226" i="1"/>
  <c r="IY226" i="1"/>
  <c r="IY194" i="1"/>
  <c r="IZ194" i="1"/>
  <c r="IZ156" i="1"/>
  <c r="JA156" i="1"/>
  <c r="IX15" i="1"/>
  <c r="IW15" i="1"/>
  <c r="IY300" i="1"/>
  <c r="IZ300" i="1"/>
  <c r="JB167" i="1"/>
  <c r="JA167" i="1"/>
  <c r="IV3" i="1"/>
  <c r="IW3" i="1"/>
  <c r="IX14" i="1"/>
  <c r="IY14" i="1"/>
  <c r="IZ217" i="1"/>
  <c r="JA217" i="1"/>
  <c r="JA60" i="1"/>
  <c r="JB60" i="1"/>
  <c r="IW97" i="1"/>
  <c r="IV97" i="1"/>
  <c r="IX95" i="1"/>
  <c r="IW95" i="1"/>
  <c r="IY304" i="1"/>
  <c r="IZ304" i="1"/>
  <c r="JA242" i="1"/>
  <c r="IZ242" i="1"/>
  <c r="JB174" i="1"/>
  <c r="JA174" i="1"/>
  <c r="IV272" i="1"/>
  <c r="IW272" i="1"/>
  <c r="IZ6" i="1"/>
  <c r="JA6" i="1"/>
  <c r="IW28" i="1"/>
  <c r="IV28" i="1"/>
  <c r="IX305" i="1"/>
  <c r="IY305" i="1"/>
  <c r="JA303" i="1"/>
  <c r="IZ303" i="1"/>
  <c r="IV299" i="1"/>
  <c r="IW299" i="1"/>
  <c r="IW127" i="1"/>
  <c r="IX127" i="1"/>
  <c r="IX55" i="1"/>
  <c r="IY55" i="1"/>
  <c r="IY119" i="1"/>
  <c r="IZ119" i="1"/>
  <c r="JA100" i="1"/>
  <c r="JB100" i="1"/>
  <c r="IW31" i="1"/>
  <c r="IV31" i="1"/>
  <c r="IX273" i="1"/>
  <c r="IY273" i="1"/>
  <c r="IY145" i="1"/>
  <c r="IZ145" i="1"/>
  <c r="JA57" i="1"/>
  <c r="IZ57" i="1"/>
  <c r="IW192" i="1"/>
  <c r="IX192" i="1"/>
  <c r="IX17" i="1"/>
  <c r="IY17" i="1"/>
  <c r="IY315" i="1"/>
  <c r="IZ315" i="1"/>
  <c r="IZ288" i="1"/>
  <c r="JA288" i="1"/>
  <c r="IX48" i="1"/>
  <c r="IW48" i="1"/>
  <c r="IY46" i="1"/>
  <c r="IZ46" i="1"/>
  <c r="JB318" i="1"/>
  <c r="JA318" i="1"/>
  <c r="HN90" i="1"/>
  <c r="IE48" i="1"/>
  <c r="II261" i="1"/>
  <c r="IH312" i="1"/>
  <c r="IG147" i="1"/>
  <c r="IE320" i="1"/>
  <c r="II44" i="1"/>
  <c r="IZ16" i="1"/>
  <c r="IW122" i="1"/>
  <c r="IZ286" i="1"/>
  <c r="JA210" i="1"/>
  <c r="IV141" i="1"/>
  <c r="JB302" i="1"/>
  <c r="IW193" i="1"/>
  <c r="IV142" i="1"/>
  <c r="IZ236" i="1"/>
  <c r="IX181" i="1"/>
  <c r="IX223" i="1"/>
  <c r="IV195" i="1"/>
  <c r="IW195" i="1"/>
  <c r="IX33" i="1"/>
  <c r="IY33" i="1"/>
  <c r="JA261" i="1"/>
  <c r="JB261" i="1"/>
  <c r="IY45" i="1"/>
  <c r="IZ45" i="1"/>
  <c r="IW84" i="1"/>
  <c r="IX84" i="1"/>
  <c r="IV175" i="1"/>
  <c r="IW175" i="1"/>
  <c r="IX147" i="1"/>
  <c r="IY147" i="1"/>
  <c r="JA40" i="1"/>
  <c r="JB40" i="1"/>
  <c r="IY7" i="1"/>
  <c r="IZ7" i="1"/>
  <c r="IW118" i="1"/>
  <c r="IX118" i="1"/>
  <c r="IZ189" i="1"/>
  <c r="JA189" i="1"/>
  <c r="IV87" i="1"/>
  <c r="IW87" i="1"/>
  <c r="IX293" i="1"/>
  <c r="IY293" i="1"/>
  <c r="JA44" i="1"/>
  <c r="JB44" i="1"/>
  <c r="IX295" i="1"/>
  <c r="IY295" i="1"/>
  <c r="IZ8" i="1"/>
  <c r="JA8" i="1"/>
  <c r="IV101" i="1"/>
  <c r="IW101" i="1"/>
  <c r="IY19" i="1"/>
  <c r="IZ19" i="1"/>
  <c r="IZ131" i="1"/>
  <c r="JA131" i="1"/>
  <c r="JA240" i="1"/>
  <c r="JB240" i="1"/>
  <c r="IW179" i="1"/>
  <c r="IX179" i="1"/>
  <c r="IX268" i="1"/>
  <c r="IY268" i="1"/>
  <c r="IZ296" i="1"/>
  <c r="JA296" i="1"/>
  <c r="IV150" i="1"/>
  <c r="IW150" i="1"/>
  <c r="IW2" i="1"/>
  <c r="IX2" i="1"/>
  <c r="IZ77" i="1"/>
  <c r="JA77" i="1"/>
  <c r="JA105" i="1"/>
  <c r="JB105" i="1"/>
  <c r="IX298" i="1"/>
  <c r="IY298" i="1"/>
  <c r="IZ98" i="1"/>
  <c r="JA98" i="1"/>
  <c r="IV327" i="1"/>
  <c r="IW327" i="1"/>
  <c r="IY91" i="1"/>
  <c r="IZ91" i="1"/>
  <c r="IZ41" i="1"/>
  <c r="JA41" i="1"/>
  <c r="JA135" i="1"/>
  <c r="JB135" i="1"/>
  <c r="IW163" i="1"/>
  <c r="IX163" i="1"/>
  <c r="IX205" i="1"/>
  <c r="IY205" i="1"/>
  <c r="IE120" i="1"/>
  <c r="IW10" i="1"/>
  <c r="IW30" i="1"/>
  <c r="JA161" i="1"/>
  <c r="IW165" i="1"/>
  <c r="IY187" i="1"/>
  <c r="IZ58" i="1"/>
  <c r="IX324" i="1"/>
  <c r="IX321" i="1"/>
  <c r="IV222" i="1"/>
  <c r="IZ158" i="1"/>
  <c r="IW104" i="1"/>
  <c r="IY121" i="1"/>
  <c r="IW259" i="1"/>
  <c r="JA159" i="1"/>
  <c r="IY241" i="1"/>
  <c r="IZ4" i="1"/>
  <c r="IW320" i="1"/>
  <c r="JA294" i="1"/>
  <c r="IX115" i="1"/>
  <c r="IV313" i="1"/>
  <c r="IZ312" i="1"/>
  <c r="IY117" i="1"/>
  <c r="IX24" i="1"/>
  <c r="IY24" i="1"/>
  <c r="IZ224" i="1"/>
  <c r="IY224" i="1"/>
  <c r="IV180" i="1"/>
  <c r="IW180" i="1"/>
  <c r="IX85" i="1"/>
  <c r="IY85" i="1"/>
  <c r="JA130" i="1"/>
  <c r="JB130" i="1"/>
  <c r="JA120" i="1"/>
  <c r="JB205" i="1"/>
  <c r="IW234" i="1"/>
  <c r="IX234" i="1"/>
  <c r="IY324" i="1"/>
  <c r="IZ324" i="1"/>
  <c r="IZ181" i="1"/>
  <c r="JA181" i="1"/>
  <c r="IX329" i="1"/>
  <c r="IY329" i="1"/>
  <c r="JA133" i="1"/>
  <c r="JB133" i="1"/>
  <c r="IW25" i="1"/>
  <c r="IX25" i="1"/>
  <c r="IY115" i="1"/>
  <c r="IZ115" i="1"/>
  <c r="IZ93" i="1"/>
  <c r="JA93" i="1"/>
  <c r="IV212" i="1"/>
  <c r="IW212" i="1"/>
  <c r="IX259" i="1"/>
  <c r="IY259" i="1"/>
  <c r="ID296" i="1"/>
  <c r="IE139" i="1"/>
  <c r="IF22" i="1"/>
  <c r="IG267" i="1"/>
  <c r="IH150" i="1"/>
  <c r="II2" i="1"/>
  <c r="IJ49" i="1"/>
  <c r="ID281" i="1"/>
  <c r="ID77" i="1"/>
  <c r="IE105" i="1"/>
  <c r="IF172" i="1"/>
  <c r="IG25" i="1"/>
  <c r="IH104" i="1"/>
  <c r="II115" i="1"/>
  <c r="IJ298" i="1"/>
  <c r="ID121" i="1"/>
  <c r="ID98" i="1"/>
  <c r="IE76" i="1"/>
  <c r="IF88" i="1"/>
  <c r="IG11" i="1"/>
  <c r="IH327" i="1"/>
  <c r="II223" i="1"/>
  <c r="IJ93" i="1"/>
  <c r="ID91" i="1"/>
  <c r="ID41" i="1"/>
  <c r="IE135" i="1"/>
  <c r="IF212" i="1"/>
  <c r="IG277" i="1"/>
  <c r="IH259" i="1"/>
  <c r="II163" i="1"/>
  <c r="IJ205" i="1"/>
  <c r="IY66" i="1"/>
  <c r="IZ66" i="1"/>
  <c r="IY37" i="1"/>
  <c r="IZ37" i="1"/>
  <c r="IY162" i="1"/>
  <c r="IZ162" i="1"/>
  <c r="IX185" i="1"/>
  <c r="JA108" i="1"/>
  <c r="IX113" i="1"/>
  <c r="JA143" i="1"/>
  <c r="IX254" i="1"/>
  <c r="JA283" i="1"/>
  <c r="JB96" i="1"/>
  <c r="IW317" i="1"/>
  <c r="JB263" i="1"/>
  <c r="IW51" i="1"/>
  <c r="JB330" i="1"/>
  <c r="IW156" i="1"/>
  <c r="JB15" i="1"/>
  <c r="IW255" i="1"/>
  <c r="JB227" i="1"/>
  <c r="IW217" i="1"/>
  <c r="JB95" i="1"/>
  <c r="IW242" i="1"/>
  <c r="IW6" i="1"/>
  <c r="JB199" i="1"/>
  <c r="IW303" i="1"/>
  <c r="JB127" i="1"/>
  <c r="IW61" i="1"/>
  <c r="JB26" i="1"/>
  <c r="IW57" i="1"/>
  <c r="JB192" i="1"/>
  <c r="IW288" i="1"/>
  <c r="JB48" i="1"/>
  <c r="IW18" i="1"/>
  <c r="JB170" i="1"/>
  <c r="IW159" i="1"/>
  <c r="JB30" i="1"/>
  <c r="IW236" i="1"/>
  <c r="JB84" i="1"/>
  <c r="JB266" i="1"/>
  <c r="IW312" i="1"/>
  <c r="JB321" i="1"/>
  <c r="IW265" i="1"/>
  <c r="JB191" i="1"/>
  <c r="IW158" i="1"/>
  <c r="JB118" i="1"/>
  <c r="IW189" i="1"/>
  <c r="JB320" i="1"/>
  <c r="IW63" i="1"/>
  <c r="JB29" i="1"/>
  <c r="IW59" i="1"/>
  <c r="JB324" i="1"/>
  <c r="IW8" i="1"/>
  <c r="JB228" i="1"/>
  <c r="IW131" i="1"/>
  <c r="JB179" i="1"/>
  <c r="IW296" i="1"/>
  <c r="JB2" i="1"/>
  <c r="IW77" i="1"/>
  <c r="JB115" i="1"/>
  <c r="IW98" i="1"/>
  <c r="JB223" i="1"/>
  <c r="IW41" i="1"/>
  <c r="JB163" i="1"/>
  <c r="IY219" i="1"/>
  <c r="IZ219" i="1"/>
  <c r="IY284" i="1"/>
  <c r="IZ284" i="1"/>
  <c r="IY25" i="1"/>
  <c r="IZ25" i="1"/>
  <c r="IY11" i="1"/>
  <c r="IZ11" i="1"/>
  <c r="JB89" i="1"/>
  <c r="IX188" i="1"/>
  <c r="JB201" i="1"/>
  <c r="IW279" i="1"/>
  <c r="IY92" i="1"/>
  <c r="IW178" i="1"/>
  <c r="IY164" i="1"/>
  <c r="IY230" i="1"/>
  <c r="JB36" i="1"/>
  <c r="IW233" i="1"/>
  <c r="IY211" i="1"/>
  <c r="IY326" i="1"/>
  <c r="JB209" i="1"/>
  <c r="IW102" i="1"/>
  <c r="IY271" i="1"/>
  <c r="IX129" i="1"/>
  <c r="IY247" i="1"/>
  <c r="IZ247" i="1"/>
  <c r="IY290" i="1"/>
  <c r="IZ290" i="1"/>
  <c r="IY82" i="1"/>
  <c r="IZ82" i="1"/>
  <c r="IY234" i="1"/>
  <c r="IZ234" i="1"/>
  <c r="IY289" i="1"/>
  <c r="IZ289" i="1"/>
  <c r="JB282" i="1"/>
  <c r="IX264" i="1"/>
  <c r="JA198" i="1"/>
  <c r="IX216" i="1"/>
  <c r="JA38" i="1"/>
  <c r="IX90" i="1"/>
  <c r="JA243" i="1"/>
  <c r="IX258" i="1"/>
  <c r="IX244" i="1"/>
  <c r="IX262" i="1"/>
  <c r="IX153" i="1"/>
  <c r="IX54" i="1"/>
  <c r="IX99" i="1"/>
  <c r="IX144" i="1"/>
  <c r="IX278" i="1"/>
  <c r="IX75" i="1"/>
  <c r="IX12" i="1"/>
  <c r="IX237" i="1"/>
  <c r="IX149" i="1"/>
  <c r="IX78" i="1"/>
  <c r="IX112" i="1"/>
  <c r="IX235" i="1"/>
  <c r="IX249" i="1"/>
  <c r="IX136" i="1"/>
  <c r="IX103" i="1"/>
  <c r="IX319" i="1"/>
  <c r="IX184" i="1"/>
  <c r="IX270" i="1"/>
  <c r="IX62" i="1"/>
  <c r="IX22" i="1"/>
  <c r="IX172" i="1"/>
  <c r="IX88" i="1"/>
  <c r="IX212" i="1"/>
  <c r="IY128" i="1"/>
  <c r="IZ128" i="1"/>
  <c r="IY86" i="1"/>
  <c r="IZ86" i="1"/>
  <c r="IY9" i="1"/>
  <c r="IZ9" i="1"/>
  <c r="IY151" i="1"/>
  <c r="IZ151" i="1"/>
  <c r="IW109" i="1"/>
  <c r="JA213" i="1"/>
  <c r="JB311" i="1"/>
  <c r="IW229" i="1"/>
  <c r="IY114" i="1"/>
  <c r="IY200" i="1"/>
  <c r="JB122" i="1"/>
  <c r="IW190" i="1"/>
  <c r="IY27" i="1"/>
  <c r="IY168" i="1"/>
  <c r="JB155" i="1"/>
  <c r="IW13" i="1"/>
  <c r="IY202" i="1"/>
  <c r="JA196" i="1"/>
  <c r="JA287" i="1"/>
  <c r="JA73" i="1"/>
  <c r="JA116" i="1"/>
  <c r="JA3" i="1"/>
  <c r="JA97" i="1"/>
  <c r="JA272" i="1"/>
  <c r="JA28" i="1"/>
  <c r="JA299" i="1"/>
  <c r="JA31" i="1"/>
  <c r="JA141" i="1"/>
  <c r="JA195" i="1"/>
  <c r="JA142" i="1"/>
  <c r="JA165" i="1"/>
  <c r="JA313" i="1"/>
  <c r="JA175" i="1"/>
  <c r="JA222" i="1"/>
  <c r="JA152" i="1"/>
  <c r="JA166" i="1"/>
  <c r="JA87" i="1"/>
  <c r="JA173" i="1"/>
  <c r="JA101" i="1"/>
  <c r="JA329" i="1"/>
  <c r="JA150" i="1"/>
  <c r="JA104" i="1"/>
  <c r="JA327" i="1"/>
  <c r="JA259" i="1"/>
  <c r="IY157" i="1"/>
  <c r="IZ157" i="1"/>
  <c r="IY34" i="1"/>
  <c r="IZ34" i="1"/>
  <c r="IY269" i="1"/>
  <c r="IZ269" i="1"/>
  <c r="IY221" i="1"/>
  <c r="IY207" i="1"/>
  <c r="IX275" i="1"/>
  <c r="JA39" i="1"/>
  <c r="IX56" i="1"/>
  <c r="JA140" i="1"/>
  <c r="IX177" i="1"/>
  <c r="IY64" i="1"/>
  <c r="IZ64" i="1"/>
  <c r="IY182" i="1"/>
  <c r="IZ182" i="1"/>
  <c r="IY176" i="1"/>
  <c r="IZ176" i="1"/>
  <c r="IY306" i="1"/>
  <c r="IZ306" i="1"/>
  <c r="IY267" i="1"/>
  <c r="IZ267" i="1"/>
  <c r="IY277" i="1"/>
  <c r="IZ277" i="1"/>
  <c r="IZ71" i="1"/>
  <c r="JA301" i="1"/>
  <c r="IY126" i="1"/>
  <c r="JB94" i="1"/>
  <c r="IW274" i="1"/>
  <c r="IY74" i="1"/>
  <c r="JB134" i="1"/>
  <c r="IW251" i="1"/>
  <c r="IY65" i="1"/>
  <c r="IY248" i="1"/>
  <c r="JB67" i="1"/>
  <c r="IW307" i="1"/>
  <c r="IY5" i="1"/>
  <c r="IX186" i="1"/>
  <c r="IX225" i="1"/>
  <c r="IX81" i="1"/>
  <c r="IX167" i="1"/>
  <c r="IX60" i="1"/>
  <c r="IX174" i="1"/>
  <c r="IX210" i="1"/>
  <c r="IX285" i="1"/>
  <c r="IX100" i="1"/>
  <c r="IX280" i="1"/>
  <c r="IX256" i="1"/>
  <c r="IX318" i="1"/>
  <c r="IX261" i="1"/>
  <c r="IX161" i="1"/>
  <c r="IX52" i="1"/>
  <c r="IX309" i="1"/>
  <c r="IX40" i="1"/>
  <c r="IX123" i="1"/>
  <c r="IX125" i="1"/>
  <c r="IX294" i="1"/>
  <c r="IX44" i="1"/>
  <c r="IX238" i="1"/>
  <c r="IX240" i="1"/>
  <c r="IX139" i="1"/>
  <c r="IX105" i="1"/>
  <c r="IX76" i="1"/>
  <c r="IX135" i="1"/>
  <c r="IY79" i="1"/>
  <c r="IZ79" i="1"/>
  <c r="IY23" i="1"/>
  <c r="IZ23" i="1"/>
  <c r="IX232" i="1"/>
  <c r="JA291" i="1"/>
  <c r="IX169" i="1"/>
  <c r="JA218" i="1"/>
  <c r="IY203" i="1"/>
  <c r="IZ120" i="1"/>
  <c r="IE109" i="1"/>
  <c r="II213" i="1"/>
  <c r="IE279" i="1"/>
  <c r="II301" i="1"/>
  <c r="IE178" i="1"/>
  <c r="II83" i="1"/>
  <c r="IE229" i="1"/>
  <c r="II108" i="1"/>
  <c r="IE274" i="1"/>
  <c r="II198" i="1"/>
  <c r="IE10" i="1"/>
  <c r="II39" i="1"/>
  <c r="IE233" i="1"/>
  <c r="II291" i="1"/>
  <c r="IE190" i="1"/>
  <c r="II143" i="1"/>
  <c r="IE251" i="1"/>
  <c r="II38" i="1"/>
  <c r="IE180" i="1"/>
  <c r="II140" i="1"/>
  <c r="IE102" i="1"/>
  <c r="II218" i="1"/>
  <c r="IE13" i="1"/>
  <c r="II283" i="1"/>
  <c r="IE307" i="1"/>
  <c r="II243" i="1"/>
  <c r="IE193" i="1"/>
  <c r="II196" i="1"/>
  <c r="IE317" i="1"/>
  <c r="II287" i="1"/>
  <c r="IE51" i="1"/>
  <c r="II73" i="1"/>
  <c r="IE156" i="1"/>
  <c r="II116" i="1"/>
  <c r="IE255" i="1"/>
  <c r="II3" i="1"/>
  <c r="IE217" i="1"/>
  <c r="II97" i="1"/>
  <c r="IE242" i="1"/>
  <c r="II272" i="1"/>
  <c r="IE6" i="1"/>
  <c r="II28" i="1"/>
  <c r="IE303" i="1"/>
  <c r="II299" i="1"/>
  <c r="IE61" i="1"/>
  <c r="II31" i="1"/>
  <c r="IE57" i="1"/>
  <c r="IE288" i="1"/>
  <c r="II141" i="1"/>
  <c r="IE18" i="1"/>
  <c r="II195" i="1"/>
  <c r="IE159" i="1"/>
  <c r="II142" i="1"/>
  <c r="IE236" i="1"/>
  <c r="II165" i="1"/>
  <c r="II313" i="1"/>
  <c r="IE312" i="1"/>
  <c r="II175" i="1"/>
  <c r="IE265" i="1"/>
  <c r="II222" i="1"/>
  <c r="IE158" i="1"/>
  <c r="II152" i="1"/>
  <c r="IE189" i="1"/>
  <c r="II166" i="1"/>
  <c r="IE63" i="1"/>
  <c r="II87" i="1"/>
  <c r="IE59" i="1"/>
  <c r="II173" i="1"/>
  <c r="IE8" i="1"/>
  <c r="II101" i="1"/>
  <c r="IE131" i="1"/>
  <c r="II329" i="1"/>
  <c r="IE296" i="1"/>
  <c r="II150" i="1"/>
  <c r="IE77" i="1"/>
  <c r="II104" i="1"/>
  <c r="IE98" i="1"/>
  <c r="II327" i="1"/>
  <c r="IE41" i="1"/>
  <c r="II259" i="1"/>
  <c r="IH71" i="1"/>
  <c r="IH92" i="1"/>
  <c r="IH164" i="1"/>
  <c r="IH114" i="1"/>
  <c r="IH224" i="1"/>
  <c r="IH211" i="1"/>
  <c r="IH27" i="1"/>
  <c r="IH65" i="1"/>
  <c r="IH297" i="1"/>
  <c r="IH271" i="1"/>
  <c r="IH202" i="1"/>
  <c r="IH5" i="1"/>
  <c r="IH203" i="1"/>
  <c r="IH128" i="1"/>
  <c r="IH157" i="1"/>
  <c r="IH247" i="1"/>
  <c r="IH219" i="1"/>
  <c r="IH79" i="1"/>
  <c r="IH290" i="1"/>
  <c r="IH86" i="1"/>
  <c r="IH64" i="1"/>
  <c r="IH66" i="1"/>
  <c r="IH9" i="1"/>
  <c r="IH182" i="1"/>
  <c r="IH82" i="1"/>
  <c r="IH284" i="1"/>
  <c r="IH37" i="1"/>
  <c r="IH34" i="1"/>
  <c r="IH176" i="1"/>
  <c r="IH23" i="1"/>
  <c r="IH162" i="1"/>
  <c r="IH269" i="1"/>
  <c r="IH151" i="1"/>
  <c r="IH234" i="1"/>
  <c r="IH289" i="1"/>
  <c r="IH306" i="1"/>
  <c r="IH267" i="1"/>
  <c r="IH25" i="1"/>
  <c r="IH11" i="1"/>
  <c r="IH277" i="1"/>
  <c r="IG24" i="1"/>
  <c r="IG221" i="1"/>
  <c r="IG207" i="1"/>
  <c r="IG126" i="1"/>
  <c r="IG214" i="1"/>
  <c r="IG230" i="1"/>
  <c r="IG200" i="1"/>
  <c r="IG74" i="1"/>
  <c r="IG215" i="1"/>
  <c r="IG326" i="1"/>
  <c r="IG168" i="1"/>
  <c r="IG248" i="1"/>
  <c r="IG85" i="1"/>
  <c r="IG129" i="1"/>
  <c r="IG258" i="1"/>
  <c r="IG244" i="1"/>
  <c r="IG262" i="1"/>
  <c r="IG153" i="1"/>
  <c r="IG54" i="1"/>
  <c r="IG99" i="1"/>
  <c r="IG144" i="1"/>
  <c r="IG278" i="1"/>
  <c r="IG75" i="1"/>
  <c r="IG12" i="1"/>
  <c r="IG237" i="1"/>
  <c r="IG149" i="1"/>
  <c r="IG78" i="1"/>
  <c r="IG112" i="1"/>
  <c r="IG235" i="1"/>
  <c r="IG249" i="1"/>
  <c r="IG136" i="1"/>
  <c r="IG103" i="1"/>
  <c r="IG319" i="1"/>
  <c r="IG184" i="1"/>
  <c r="IG270" i="1"/>
  <c r="IG62" i="1"/>
  <c r="IG22" i="1"/>
  <c r="IG172" i="1"/>
  <c r="IG88" i="1"/>
  <c r="IG212" i="1"/>
  <c r="II120" i="1"/>
  <c r="HM109" i="1"/>
  <c r="HQ213" i="1"/>
  <c r="HM279" i="1"/>
  <c r="HQ301" i="1"/>
  <c r="HM178" i="1"/>
  <c r="HQ83" i="1"/>
  <c r="HM229" i="1"/>
  <c r="HQ108" i="1"/>
  <c r="HM274" i="1"/>
  <c r="HQ198" i="1"/>
  <c r="HM10" i="1"/>
  <c r="HQ39" i="1"/>
  <c r="HM233" i="1"/>
  <c r="HQ291" i="1"/>
  <c r="HM190" i="1"/>
  <c r="HQ143" i="1"/>
  <c r="HM251" i="1"/>
  <c r="HQ38" i="1"/>
  <c r="HM180" i="1"/>
  <c r="HQ140" i="1"/>
  <c r="HM102" i="1"/>
  <c r="HQ218" i="1"/>
  <c r="HM13" i="1"/>
  <c r="HQ283" i="1"/>
  <c r="HM307" i="1"/>
  <c r="HQ243" i="1"/>
  <c r="HM193" i="1"/>
  <c r="HQ196" i="1"/>
  <c r="HM317" i="1"/>
  <c r="HQ287" i="1"/>
  <c r="HM51" i="1"/>
  <c r="HQ73" i="1"/>
  <c r="HM156" i="1"/>
  <c r="HQ116" i="1"/>
  <c r="HM255" i="1"/>
  <c r="HQ3" i="1"/>
  <c r="HM217" i="1"/>
  <c r="HQ97" i="1"/>
  <c r="HM242" i="1"/>
  <c r="HQ272" i="1"/>
  <c r="HM6" i="1"/>
  <c r="HQ28" i="1"/>
  <c r="HM303" i="1"/>
  <c r="HQ299" i="1"/>
  <c r="HM61" i="1"/>
  <c r="HQ31" i="1"/>
  <c r="HM57" i="1"/>
  <c r="HM288" i="1"/>
  <c r="HQ141" i="1"/>
  <c r="HM18" i="1"/>
  <c r="HQ195" i="1"/>
  <c r="HM159" i="1"/>
  <c r="HQ142" i="1"/>
  <c r="HM236" i="1"/>
  <c r="HQ165" i="1"/>
  <c r="HQ313" i="1"/>
  <c r="HM312" i="1"/>
  <c r="HQ175" i="1"/>
  <c r="HM265" i="1"/>
  <c r="HQ222" i="1"/>
  <c r="HM158" i="1"/>
  <c r="HQ152" i="1"/>
  <c r="HM189" i="1"/>
  <c r="HQ166" i="1"/>
  <c r="HM63" i="1"/>
  <c r="HQ87" i="1"/>
  <c r="HM59" i="1"/>
  <c r="HQ173" i="1"/>
  <c r="HM8" i="1"/>
  <c r="HQ101" i="1"/>
  <c r="HM131" i="1"/>
  <c r="HQ329" i="1"/>
  <c r="HM296" i="1"/>
  <c r="HQ150" i="1"/>
  <c r="HM77" i="1"/>
  <c r="HQ104" i="1"/>
  <c r="HM98" i="1"/>
  <c r="HQ327" i="1"/>
  <c r="HM41" i="1"/>
  <c r="HQ259" i="1"/>
  <c r="HP71" i="1"/>
  <c r="HP92" i="1"/>
  <c r="HP164" i="1"/>
  <c r="HP114" i="1"/>
  <c r="HP224" i="1"/>
  <c r="HP211" i="1"/>
  <c r="HP27" i="1"/>
  <c r="HP65" i="1"/>
  <c r="HP297" i="1"/>
  <c r="HP271" i="1"/>
  <c r="HP202" i="1"/>
  <c r="HP5" i="1"/>
  <c r="HP203" i="1"/>
  <c r="HP128" i="1"/>
  <c r="HP157" i="1"/>
  <c r="HP247" i="1"/>
  <c r="HP219" i="1"/>
  <c r="HP79" i="1"/>
  <c r="HP290" i="1"/>
  <c r="HP86" i="1"/>
  <c r="HP64" i="1"/>
  <c r="HP66" i="1"/>
  <c r="HP9" i="1"/>
  <c r="HP182" i="1"/>
  <c r="HP82" i="1"/>
  <c r="HP284" i="1"/>
  <c r="HP37" i="1"/>
  <c r="HP34" i="1"/>
  <c r="HP176" i="1"/>
  <c r="HP23" i="1"/>
  <c r="HP162" i="1"/>
  <c r="HP269" i="1"/>
  <c r="HP151" i="1"/>
  <c r="HP234" i="1"/>
  <c r="HP289" i="1"/>
  <c r="HP306" i="1"/>
  <c r="HP267" i="1"/>
  <c r="HP25" i="1"/>
  <c r="HP11" i="1"/>
  <c r="HP277" i="1"/>
  <c r="HO24" i="1"/>
  <c r="HO221" i="1"/>
  <c r="HO207" i="1"/>
  <c r="HO126" i="1"/>
  <c r="HO214" i="1"/>
  <c r="HO230" i="1"/>
  <c r="HO200" i="1"/>
  <c r="HO74" i="1"/>
  <c r="HO215" i="1"/>
  <c r="HO326" i="1"/>
  <c r="HO168" i="1"/>
  <c r="HO248" i="1"/>
  <c r="HO85" i="1"/>
  <c r="HO129" i="1"/>
  <c r="HO258" i="1"/>
  <c r="HO244" i="1"/>
  <c r="HO262" i="1"/>
  <c r="HO153" i="1"/>
  <c r="HO54" i="1"/>
  <c r="HO99" i="1"/>
  <c r="HO144" i="1"/>
  <c r="HO278" i="1"/>
  <c r="HO75" i="1"/>
  <c r="HO12" i="1"/>
  <c r="HO237" i="1"/>
  <c r="HO149" i="1"/>
  <c r="HO78" i="1"/>
  <c r="HO112" i="1"/>
  <c r="HO235" i="1"/>
  <c r="HO249" i="1"/>
  <c r="HO136" i="1"/>
  <c r="HO103" i="1"/>
  <c r="HO319" i="1"/>
  <c r="HO184" i="1"/>
  <c r="HO270" i="1"/>
  <c r="HO62" i="1"/>
  <c r="HO22" i="1"/>
  <c r="HO172" i="1"/>
  <c r="HO88" i="1"/>
  <c r="HO212" i="1"/>
  <c r="HR120" i="1"/>
  <c r="GU109" i="1"/>
  <c r="GY213" i="1"/>
  <c r="GU279" i="1"/>
  <c r="GY301" i="1"/>
  <c r="GU178" i="1"/>
  <c r="GY83" i="1"/>
  <c r="GU229" i="1"/>
  <c r="GY108" i="1"/>
  <c r="GU274" i="1"/>
  <c r="GY198" i="1"/>
  <c r="GU10" i="1"/>
  <c r="GY39" i="1"/>
  <c r="GU233" i="1"/>
  <c r="GY291" i="1"/>
  <c r="GU190" i="1"/>
  <c r="GY143" i="1"/>
  <c r="GU251" i="1"/>
  <c r="GY38" i="1"/>
  <c r="GU180" i="1"/>
  <c r="GY140" i="1"/>
  <c r="GU102" i="1"/>
  <c r="GY218" i="1"/>
  <c r="GU13" i="1"/>
  <c r="GY283" i="1"/>
  <c r="GU307" i="1"/>
  <c r="GY243" i="1"/>
  <c r="GU193" i="1"/>
  <c r="GY196" i="1"/>
  <c r="GU317" i="1"/>
  <c r="GY287" i="1"/>
  <c r="GU51" i="1"/>
  <c r="GY73" i="1"/>
  <c r="GU156" i="1"/>
  <c r="GY116" i="1"/>
  <c r="GU255" i="1"/>
  <c r="GY3" i="1"/>
  <c r="GU217" i="1"/>
  <c r="GY97" i="1"/>
  <c r="GU242" i="1"/>
  <c r="GY272" i="1"/>
  <c r="GU6" i="1"/>
  <c r="GY28" i="1"/>
  <c r="GU303" i="1"/>
  <c r="GY299" i="1"/>
  <c r="GU61" i="1"/>
  <c r="GY31" i="1"/>
  <c r="GU57" i="1"/>
  <c r="GU288" i="1"/>
  <c r="GY141" i="1"/>
  <c r="GU18" i="1"/>
  <c r="GY195" i="1"/>
  <c r="GU159" i="1"/>
  <c r="GY142" i="1"/>
  <c r="GU236" i="1"/>
  <c r="GY165" i="1"/>
  <c r="GY313" i="1"/>
  <c r="GU312" i="1"/>
  <c r="GY175" i="1"/>
  <c r="GU265" i="1"/>
  <c r="GY222" i="1"/>
  <c r="GU158" i="1"/>
  <c r="GY152" i="1"/>
  <c r="GU189" i="1"/>
  <c r="GY166" i="1"/>
  <c r="GU63" i="1"/>
  <c r="GY87" i="1"/>
  <c r="GU59" i="1"/>
  <c r="GY173" i="1"/>
  <c r="GU8" i="1"/>
  <c r="GY101" i="1"/>
  <c r="GU131" i="1"/>
  <c r="GY329" i="1"/>
  <c r="GU296" i="1"/>
  <c r="GY150" i="1"/>
  <c r="GU77" i="1"/>
  <c r="GY104" i="1"/>
  <c r="GU98" i="1"/>
  <c r="GY327" i="1"/>
  <c r="GU41" i="1"/>
  <c r="GY259" i="1"/>
  <c r="GX71" i="1"/>
  <c r="GX92" i="1"/>
  <c r="GX164" i="1"/>
  <c r="GX114" i="1"/>
  <c r="GX224" i="1"/>
  <c r="GX211" i="1"/>
  <c r="GX27" i="1"/>
  <c r="GX65" i="1"/>
  <c r="GX297" i="1"/>
  <c r="GX271" i="1"/>
  <c r="GX202" i="1"/>
  <c r="GX5" i="1"/>
  <c r="GX203" i="1"/>
  <c r="GX128" i="1"/>
  <c r="GX157" i="1"/>
  <c r="GX247" i="1"/>
  <c r="GX219" i="1"/>
  <c r="GX79" i="1"/>
  <c r="GX290" i="1"/>
  <c r="GX86" i="1"/>
  <c r="GX64" i="1"/>
  <c r="GX66" i="1"/>
  <c r="GX9" i="1"/>
  <c r="GX182" i="1"/>
  <c r="GX82" i="1"/>
  <c r="GX284" i="1"/>
  <c r="GX37" i="1"/>
  <c r="GX34" i="1"/>
  <c r="GX176" i="1"/>
  <c r="GX23" i="1"/>
  <c r="GX162" i="1"/>
  <c r="GX269" i="1"/>
  <c r="GX151" i="1"/>
  <c r="GX234" i="1"/>
  <c r="GX289" i="1"/>
  <c r="GX306" i="1"/>
  <c r="GX267" i="1"/>
  <c r="GX25" i="1"/>
  <c r="GX11" i="1"/>
  <c r="GX277" i="1"/>
  <c r="GW24" i="1"/>
  <c r="GW221" i="1"/>
  <c r="GW207" i="1"/>
  <c r="GW126" i="1"/>
  <c r="GW214" i="1"/>
  <c r="GW230" i="1"/>
  <c r="GW200" i="1"/>
  <c r="GW74" i="1"/>
  <c r="GW215" i="1"/>
  <c r="GW326" i="1"/>
  <c r="GW168" i="1"/>
  <c r="GW248" i="1"/>
  <c r="GW85" i="1"/>
  <c r="GW129" i="1"/>
  <c r="GW258" i="1"/>
  <c r="GW244" i="1"/>
  <c r="GW262" i="1"/>
  <c r="GW153" i="1"/>
  <c r="GW54" i="1"/>
  <c r="GW99" i="1"/>
  <c r="GW144" i="1"/>
  <c r="GW278" i="1"/>
  <c r="GW75" i="1"/>
  <c r="GW12" i="1"/>
  <c r="GW237" i="1"/>
  <c r="GW149" i="1"/>
  <c r="GW78" i="1"/>
  <c r="GW112" i="1"/>
  <c r="GW235" i="1"/>
  <c r="GW249" i="1"/>
  <c r="GW136" i="1"/>
  <c r="GW103" i="1"/>
  <c r="GW319" i="1"/>
  <c r="GW184" i="1"/>
  <c r="GW270" i="1"/>
  <c r="GW62" i="1"/>
  <c r="GW22" i="1"/>
  <c r="GW172" i="1"/>
  <c r="GW88" i="1"/>
  <c r="GW212" i="1"/>
  <c r="GZ120" i="1"/>
  <c r="GD120" i="1"/>
  <c r="FM111" i="1"/>
  <c r="FM16" i="1"/>
  <c r="FM108" i="1"/>
  <c r="FM275" i="1"/>
  <c r="FM211" i="1"/>
  <c r="FM113" i="1"/>
  <c r="FM65" i="1"/>
  <c r="FM56" i="1"/>
  <c r="FM271" i="1"/>
  <c r="FM254" i="1"/>
  <c r="FL5" i="1"/>
  <c r="FM203" i="1"/>
  <c r="FM80" i="1"/>
  <c r="FM137" i="1"/>
  <c r="FM86" i="1"/>
  <c r="FL55" i="1"/>
  <c r="FM273" i="1"/>
  <c r="FM17" i="1"/>
  <c r="FM47" i="1"/>
  <c r="FL159" i="1"/>
  <c r="FM30" i="1"/>
  <c r="FM322" i="1"/>
  <c r="FM249" i="1"/>
  <c r="FM319" i="1"/>
  <c r="FL293" i="1"/>
  <c r="FL131" i="1"/>
  <c r="FM69" i="1"/>
  <c r="FM132" i="1"/>
  <c r="FM257" i="1"/>
  <c r="FM207" i="1"/>
  <c r="FM253" i="1"/>
  <c r="FM114" i="1"/>
  <c r="FL274" i="1"/>
  <c r="FL160" i="1"/>
  <c r="FL193" i="1"/>
  <c r="FL287" i="1"/>
  <c r="FM194" i="1"/>
  <c r="FL262" i="1"/>
  <c r="FL290" i="1"/>
  <c r="FM64" i="1"/>
  <c r="FM66" i="1"/>
  <c r="FM170" i="1"/>
  <c r="FL313" i="1"/>
  <c r="FM4" i="1"/>
  <c r="FM7" i="1"/>
  <c r="FM103" i="1"/>
  <c r="FM2" i="1"/>
  <c r="FM89" i="1"/>
  <c r="FM201" i="1"/>
  <c r="FM282" i="1"/>
  <c r="FM198" i="1"/>
  <c r="FM310" i="1"/>
  <c r="FM200" i="1"/>
  <c r="FM231" i="1"/>
  <c r="FM215" i="1"/>
  <c r="FM286" i="1"/>
  <c r="FM168" i="1"/>
  <c r="FM42" i="1"/>
  <c r="FM85" i="1"/>
  <c r="FM96" i="1"/>
  <c r="FL73" i="1"/>
  <c r="FL116" i="1"/>
  <c r="FM79" i="1"/>
  <c r="FL303" i="1"/>
  <c r="FL9" i="1"/>
  <c r="FM45" i="1"/>
  <c r="FL165" i="1"/>
  <c r="FL58" i="1"/>
  <c r="FM110" i="1"/>
  <c r="FM29" i="1"/>
  <c r="FM138" i="1"/>
  <c r="FM314" i="1"/>
  <c r="FL10" i="1"/>
  <c r="FL39" i="1"/>
  <c r="FL190" i="1"/>
  <c r="FL143" i="1"/>
  <c r="FL180" i="1"/>
  <c r="FL140" i="1"/>
  <c r="FL13" i="1"/>
  <c r="FL283" i="1"/>
  <c r="FM146" i="1"/>
  <c r="FM81" i="1"/>
  <c r="FL14" i="1"/>
  <c r="FL61" i="1"/>
  <c r="FM26" i="1"/>
  <c r="FM48" i="1"/>
  <c r="FM149" i="1"/>
  <c r="FL142" i="1"/>
  <c r="FM241" i="1"/>
  <c r="FM19" i="1"/>
  <c r="FL296" i="1"/>
  <c r="FL36" i="1"/>
  <c r="FM36" i="1"/>
  <c r="FL316" i="1"/>
  <c r="FM316" i="1"/>
  <c r="FL122" i="1"/>
  <c r="FM122" i="1"/>
  <c r="FL21" i="1"/>
  <c r="FM21" i="1"/>
  <c r="FL134" i="1"/>
  <c r="FM134" i="1"/>
  <c r="FL323" i="1"/>
  <c r="FM323" i="1"/>
  <c r="FL302" i="1"/>
  <c r="FM302" i="1"/>
  <c r="FL252" i="1"/>
  <c r="FM252" i="1"/>
  <c r="FL209" i="1"/>
  <c r="FM209" i="1"/>
  <c r="FL107" i="1"/>
  <c r="FM107" i="1"/>
  <c r="FL155" i="1"/>
  <c r="FM155" i="1"/>
  <c r="FL43" i="1"/>
  <c r="FM43" i="1"/>
  <c r="FL67" i="1"/>
  <c r="FM67" i="1"/>
  <c r="FL68" i="1"/>
  <c r="FM68" i="1"/>
  <c r="FL243" i="1"/>
  <c r="FM243" i="1"/>
  <c r="FL130" i="1"/>
  <c r="FM130" i="1"/>
  <c r="FL129" i="1"/>
  <c r="FM129" i="1"/>
  <c r="FM317" i="1"/>
  <c r="FL317" i="1"/>
  <c r="FL186" i="1"/>
  <c r="FM186" i="1"/>
  <c r="FL263" i="1"/>
  <c r="FM263" i="1"/>
  <c r="FL225" i="1"/>
  <c r="FM225" i="1"/>
  <c r="FL244" i="1"/>
  <c r="FM244" i="1"/>
  <c r="FL226" i="1"/>
  <c r="FM226" i="1"/>
  <c r="FM156" i="1"/>
  <c r="FL156" i="1"/>
  <c r="FL247" i="1"/>
  <c r="FM247" i="1"/>
  <c r="FL300" i="1"/>
  <c r="FM300" i="1"/>
  <c r="FM255" i="1"/>
  <c r="FL255" i="1"/>
  <c r="FL167" i="1"/>
  <c r="FM167" i="1"/>
  <c r="FL219" i="1"/>
  <c r="FM219" i="1"/>
  <c r="FM3" i="1"/>
  <c r="FL3" i="1"/>
  <c r="FL260" i="1"/>
  <c r="FM260" i="1"/>
  <c r="FL60" i="1"/>
  <c r="FM60" i="1"/>
  <c r="FL54" i="1"/>
  <c r="FM54" i="1"/>
  <c r="FL20" i="1"/>
  <c r="FM20" i="1"/>
  <c r="FM242" i="1"/>
  <c r="FL242" i="1"/>
  <c r="FL174" i="1"/>
  <c r="FM174" i="1"/>
  <c r="FL99" i="1"/>
  <c r="FM99" i="1"/>
  <c r="FL292" i="1"/>
  <c r="FM292" i="1"/>
  <c r="FL210" i="1"/>
  <c r="FM210" i="1"/>
  <c r="FL144" i="1"/>
  <c r="FM144" i="1"/>
  <c r="FL199" i="1"/>
  <c r="FM199" i="1"/>
  <c r="FL285" i="1"/>
  <c r="FM285" i="1"/>
  <c r="FM299" i="1"/>
  <c r="FL299" i="1"/>
  <c r="FL127" i="1"/>
  <c r="FM127" i="1"/>
  <c r="FL100" i="1"/>
  <c r="FM100" i="1"/>
  <c r="FL75" i="1"/>
  <c r="FM75" i="1"/>
  <c r="FM31" i="1"/>
  <c r="FL31" i="1"/>
  <c r="FM57" i="1"/>
  <c r="FL57" i="1"/>
  <c r="FL280" i="1"/>
  <c r="FM280" i="1"/>
  <c r="FL192" i="1"/>
  <c r="FM192" i="1"/>
  <c r="FM288" i="1"/>
  <c r="FL288" i="1"/>
  <c r="FL256" i="1"/>
  <c r="FM256" i="1"/>
  <c r="FL182" i="1"/>
  <c r="FM182" i="1"/>
  <c r="FL46" i="1"/>
  <c r="FM46" i="1"/>
  <c r="FM18" i="1"/>
  <c r="FL18" i="1"/>
  <c r="FL318" i="1"/>
  <c r="FM318" i="1"/>
  <c r="FL82" i="1"/>
  <c r="FM82" i="1"/>
  <c r="FM195" i="1"/>
  <c r="FL195" i="1"/>
  <c r="FL250" i="1"/>
  <c r="FM250" i="1"/>
  <c r="FL261" i="1"/>
  <c r="FM261" i="1"/>
  <c r="FL78" i="1"/>
  <c r="FM78" i="1"/>
  <c r="FL325" i="1"/>
  <c r="FM325" i="1"/>
  <c r="FM236" i="1"/>
  <c r="FL236" i="1"/>
  <c r="FL161" i="1"/>
  <c r="FM161" i="1"/>
  <c r="FL112" i="1"/>
  <c r="FM112" i="1"/>
  <c r="FL84" i="1"/>
  <c r="FM84" i="1"/>
  <c r="FL245" i="1"/>
  <c r="FM245" i="1"/>
  <c r="FL52" i="1"/>
  <c r="FM52" i="1"/>
  <c r="FL235" i="1"/>
  <c r="FM235" i="1"/>
  <c r="FL266" i="1"/>
  <c r="FM266" i="1"/>
  <c r="FL309" i="1"/>
  <c r="FM309" i="1"/>
  <c r="FM175" i="1"/>
  <c r="FL175" i="1"/>
  <c r="FL321" i="1"/>
  <c r="FM321" i="1"/>
  <c r="FL40" i="1"/>
  <c r="FM40" i="1"/>
  <c r="FL136" i="1"/>
  <c r="FM136" i="1"/>
  <c r="FM222" i="1"/>
  <c r="FL222" i="1"/>
  <c r="FM158" i="1"/>
  <c r="FL158" i="1"/>
  <c r="FL123" i="1"/>
  <c r="FM123" i="1"/>
  <c r="FM152" i="1"/>
  <c r="FL152" i="1"/>
  <c r="FL118" i="1"/>
  <c r="FM118" i="1"/>
  <c r="FM189" i="1"/>
  <c r="FL189" i="1"/>
  <c r="FL125" i="1"/>
  <c r="FM125" i="1"/>
  <c r="FL269" i="1"/>
  <c r="FM269" i="1"/>
  <c r="FM166" i="1"/>
  <c r="FL166" i="1"/>
  <c r="FL197" i="1"/>
  <c r="FM197" i="1"/>
  <c r="FM63" i="1"/>
  <c r="FL63" i="1"/>
  <c r="FL294" i="1"/>
  <c r="FM294" i="1"/>
  <c r="FL151" i="1"/>
  <c r="FM151" i="1"/>
  <c r="FM87" i="1"/>
  <c r="FL87" i="1"/>
  <c r="FM59" i="1"/>
  <c r="FL59" i="1"/>
  <c r="FL44" i="1"/>
  <c r="FM44" i="1"/>
  <c r="FL270" i="1"/>
  <c r="FM270" i="1"/>
  <c r="FM234" i="1"/>
  <c r="FL234" i="1"/>
  <c r="FL173" i="1"/>
  <c r="FM173" i="1"/>
  <c r="FL324" i="1"/>
  <c r="FM324" i="1"/>
  <c r="FL295" i="1"/>
  <c r="FM295" i="1"/>
  <c r="FL238" i="1"/>
  <c r="FM238" i="1"/>
  <c r="FL62" i="1"/>
  <c r="FM62" i="1"/>
  <c r="FL289" i="1"/>
  <c r="FM289" i="1"/>
  <c r="FL101" i="1"/>
  <c r="FM101" i="1"/>
  <c r="FL228" i="1"/>
  <c r="FM228" i="1"/>
  <c r="FL181" i="1"/>
  <c r="FM181" i="1"/>
  <c r="FL240" i="1"/>
  <c r="FM240" i="1"/>
  <c r="FL306" i="1"/>
  <c r="FM306" i="1"/>
  <c r="FL329" i="1"/>
  <c r="FM329" i="1"/>
  <c r="FL268" i="1"/>
  <c r="FM268" i="1"/>
  <c r="FL133" i="1"/>
  <c r="FM133" i="1"/>
  <c r="FL139" i="1"/>
  <c r="FM139" i="1"/>
  <c r="FL22" i="1"/>
  <c r="FM22" i="1"/>
  <c r="FL267" i="1"/>
  <c r="FM267" i="1"/>
  <c r="FL150" i="1"/>
  <c r="FM150" i="1"/>
  <c r="FL49" i="1"/>
  <c r="FM49" i="1"/>
  <c r="FL281" i="1"/>
  <c r="FM281" i="1"/>
  <c r="FM77" i="1"/>
  <c r="FL77" i="1"/>
  <c r="FL105" i="1"/>
  <c r="FM105" i="1"/>
  <c r="FL172" i="1"/>
  <c r="FM172" i="1"/>
  <c r="FL25" i="1"/>
  <c r="FM25" i="1"/>
  <c r="FL104" i="1"/>
  <c r="FM104" i="1"/>
  <c r="FL121" i="1"/>
  <c r="FM121" i="1"/>
  <c r="FM98" i="1"/>
  <c r="FL98" i="1"/>
  <c r="FL76" i="1"/>
  <c r="FM76" i="1"/>
  <c r="FL88" i="1"/>
  <c r="FM88" i="1"/>
  <c r="FL11" i="1"/>
  <c r="FM11" i="1"/>
  <c r="FL327" i="1"/>
  <c r="FM327" i="1"/>
  <c r="FL223" i="1"/>
  <c r="FM223" i="1"/>
  <c r="FL91" i="1"/>
  <c r="FM91" i="1"/>
  <c r="FM41" i="1"/>
  <c r="FL41" i="1"/>
  <c r="FL135" i="1"/>
  <c r="FM135" i="1"/>
  <c r="FL212" i="1"/>
  <c r="FM212" i="1"/>
  <c r="FL277" i="1"/>
  <c r="FM277" i="1"/>
  <c r="FL259" i="1"/>
  <c r="FM259" i="1"/>
  <c r="FL163" i="1"/>
  <c r="FM163" i="1"/>
  <c r="FL178" i="1"/>
  <c r="FL311" i="1"/>
  <c r="FM185" i="1"/>
  <c r="FM32" i="1"/>
  <c r="FL196" i="1"/>
  <c r="FL157" i="1"/>
  <c r="FM227" i="1"/>
  <c r="FL204" i="1"/>
  <c r="FL28" i="1"/>
  <c r="FM12" i="1"/>
  <c r="FM237" i="1"/>
  <c r="FL37" i="1"/>
  <c r="FN120" i="1"/>
  <c r="AS356" i="1"/>
  <c r="AS355" i="1" s="1"/>
  <c r="CC356" i="1"/>
  <c r="CC355" i="1" s="1"/>
  <c r="CU356" i="1"/>
  <c r="CU355" i="1" s="1"/>
  <c r="JV2" i="1"/>
  <c r="JM2" i="1" s="1"/>
  <c r="JV3" i="1"/>
  <c r="JM3" i="1" s="1"/>
  <c r="JV4" i="1"/>
  <c r="JM4" i="1" s="1"/>
  <c r="JV5" i="1"/>
  <c r="JM5" i="1" s="1"/>
  <c r="JV6" i="1"/>
  <c r="JM6" i="1" s="1"/>
  <c r="JV7" i="1"/>
  <c r="JM7" i="1" s="1"/>
  <c r="JV8" i="1"/>
  <c r="JM8" i="1" s="1"/>
  <c r="JV9" i="1"/>
  <c r="JM9" i="1" s="1"/>
  <c r="JV10" i="1"/>
  <c r="JM10" i="1" s="1"/>
  <c r="JV11" i="1"/>
  <c r="JM11" i="1" s="1"/>
  <c r="JV12" i="1"/>
  <c r="JM12" i="1" s="1"/>
  <c r="JV13" i="1"/>
  <c r="JM13" i="1" s="1"/>
  <c r="JV14" i="1"/>
  <c r="JM14" i="1" s="1"/>
  <c r="JV15" i="1"/>
  <c r="JM15" i="1" s="1"/>
  <c r="JV16" i="1"/>
  <c r="JM16" i="1" s="1"/>
  <c r="JV17" i="1"/>
  <c r="JM17" i="1" s="1"/>
  <c r="JV23" i="1"/>
  <c r="JM23" i="1" s="1"/>
  <c r="JV18" i="1"/>
  <c r="JM18" i="1" s="1"/>
  <c r="JV19" i="1"/>
  <c r="JM19" i="1" s="1"/>
  <c r="JV20" i="1"/>
  <c r="JM20" i="1" s="1"/>
  <c r="JV21" i="1"/>
  <c r="JM21" i="1" s="1"/>
  <c r="JV22" i="1"/>
  <c r="JM22" i="1" s="1"/>
  <c r="JV24" i="1"/>
  <c r="JM24" i="1" s="1"/>
  <c r="JV25" i="1"/>
  <c r="JM25" i="1" s="1"/>
  <c r="JV26" i="1"/>
  <c r="JM26" i="1" s="1"/>
  <c r="JV27" i="1"/>
  <c r="JM27" i="1" s="1"/>
  <c r="JV28" i="1"/>
  <c r="JM28" i="1" s="1"/>
  <c r="JV29" i="1"/>
  <c r="JM29" i="1" s="1"/>
  <c r="JV30" i="1"/>
  <c r="JM30" i="1" s="1"/>
  <c r="JV31" i="1"/>
  <c r="JM31" i="1" s="1"/>
  <c r="JV32" i="1"/>
  <c r="JM32" i="1" s="1"/>
  <c r="JV33" i="1"/>
  <c r="JM33" i="1" s="1"/>
  <c r="JV34" i="1"/>
  <c r="JM34" i="1" s="1"/>
  <c r="JV35" i="1"/>
  <c r="JM35" i="1" s="1"/>
  <c r="JV36" i="1"/>
  <c r="JM36" i="1" s="1"/>
  <c r="JV37" i="1"/>
  <c r="JM37" i="1" s="1"/>
  <c r="JV38" i="1"/>
  <c r="JM38" i="1" s="1"/>
  <c r="JV39" i="1"/>
  <c r="JM39" i="1" s="1"/>
  <c r="JV106" i="1"/>
  <c r="JM106" i="1" s="1"/>
  <c r="JV40" i="1"/>
  <c r="JM40" i="1" s="1"/>
  <c r="JV41" i="1"/>
  <c r="JM41" i="1" s="1"/>
  <c r="JV42" i="1"/>
  <c r="JM42" i="1" s="1"/>
  <c r="JV43" i="1"/>
  <c r="JM43" i="1" s="1"/>
  <c r="JV44" i="1"/>
  <c r="JM44" i="1" s="1"/>
  <c r="JV45" i="1"/>
  <c r="JM45" i="1" s="1"/>
  <c r="JV46" i="1"/>
  <c r="JM46" i="1" s="1"/>
  <c r="JV47" i="1"/>
  <c r="JM47" i="1" s="1"/>
  <c r="JV48" i="1"/>
  <c r="JM48" i="1" s="1"/>
  <c r="JV49" i="1"/>
  <c r="JM49" i="1" s="1"/>
  <c r="JV50" i="1"/>
  <c r="JM50" i="1" s="1"/>
  <c r="JV51" i="1"/>
  <c r="JM51" i="1" s="1"/>
  <c r="JV52" i="1"/>
  <c r="JM52" i="1" s="1"/>
  <c r="JV53" i="1"/>
  <c r="JM53" i="1" s="1"/>
  <c r="JV54" i="1"/>
  <c r="JM54" i="1" s="1"/>
  <c r="JV55" i="1"/>
  <c r="JM55" i="1" s="1"/>
  <c r="JV56" i="1"/>
  <c r="JM56" i="1" s="1"/>
  <c r="JV57" i="1"/>
  <c r="JM57" i="1" s="1"/>
  <c r="JV58" i="1"/>
  <c r="JM58" i="1" s="1"/>
  <c r="JV59" i="1"/>
  <c r="JM59" i="1" s="1"/>
  <c r="JV60" i="1"/>
  <c r="JM60" i="1" s="1"/>
  <c r="JV61" i="1"/>
  <c r="JM61" i="1" s="1"/>
  <c r="JV62" i="1"/>
  <c r="JM62" i="1" s="1"/>
  <c r="JV63" i="1"/>
  <c r="JM63" i="1" s="1"/>
  <c r="JV64" i="1"/>
  <c r="JM64" i="1" s="1"/>
  <c r="JV65" i="1"/>
  <c r="JM65" i="1" s="1"/>
  <c r="JV66" i="1"/>
  <c r="JM66" i="1" s="1"/>
  <c r="JV69" i="1"/>
  <c r="JM69" i="1" s="1"/>
  <c r="JV71" i="1"/>
  <c r="JM71" i="1" s="1"/>
  <c r="JV73" i="1"/>
  <c r="JM73" i="1" s="1"/>
  <c r="JV74" i="1"/>
  <c r="JM74" i="1" s="1"/>
  <c r="JV75" i="1"/>
  <c r="JM75" i="1" s="1"/>
  <c r="JV76" i="1"/>
  <c r="JM76" i="1" s="1"/>
  <c r="JV77" i="1"/>
  <c r="JM77" i="1" s="1"/>
  <c r="JV78" i="1"/>
  <c r="JM78" i="1" s="1"/>
  <c r="JV79" i="1"/>
  <c r="JM79" i="1" s="1"/>
  <c r="JV80" i="1"/>
  <c r="JM80" i="1" s="1"/>
  <c r="JV81" i="1"/>
  <c r="JM81" i="1" s="1"/>
  <c r="JV82" i="1"/>
  <c r="JM82" i="1" s="1"/>
  <c r="JV83" i="1"/>
  <c r="JM83" i="1" s="1"/>
  <c r="JV84" i="1"/>
  <c r="JM84" i="1" s="1"/>
  <c r="JV85" i="1"/>
  <c r="JM85" i="1" s="1"/>
  <c r="JV86" i="1"/>
  <c r="JM86" i="1" s="1"/>
  <c r="JV87" i="1"/>
  <c r="JM87" i="1" s="1"/>
  <c r="JV88" i="1"/>
  <c r="JM88" i="1" s="1"/>
  <c r="JV89" i="1"/>
  <c r="JM89" i="1" s="1"/>
  <c r="JV90" i="1"/>
  <c r="JM90" i="1" s="1"/>
  <c r="JV91" i="1"/>
  <c r="JM91" i="1" s="1"/>
  <c r="JV92" i="1"/>
  <c r="JM92" i="1" s="1"/>
  <c r="JV93" i="1"/>
  <c r="JM93" i="1" s="1"/>
  <c r="JV94" i="1"/>
  <c r="JM94" i="1" s="1"/>
  <c r="JV95" i="1"/>
  <c r="JM95" i="1" s="1"/>
  <c r="JV96" i="1"/>
  <c r="JM96" i="1" s="1"/>
  <c r="JV97" i="1"/>
  <c r="JM97" i="1" s="1"/>
  <c r="JV98" i="1"/>
  <c r="JM98" i="1" s="1"/>
  <c r="JV99" i="1"/>
  <c r="JM99" i="1" s="1"/>
  <c r="JV100" i="1"/>
  <c r="JM100" i="1" s="1"/>
  <c r="JV101" i="1"/>
  <c r="JM101" i="1" s="1"/>
  <c r="JV102" i="1"/>
  <c r="JM102" i="1" s="1"/>
  <c r="JV103" i="1"/>
  <c r="JM103" i="1" s="1"/>
  <c r="JV104" i="1"/>
  <c r="JM104" i="1" s="1"/>
  <c r="JV105" i="1"/>
  <c r="JM105" i="1" s="1"/>
  <c r="JV107" i="1"/>
  <c r="JM107" i="1" s="1"/>
  <c r="JV108" i="1"/>
  <c r="JM108" i="1" s="1"/>
  <c r="JV109" i="1"/>
  <c r="JM109" i="1" s="1"/>
  <c r="JV110" i="1"/>
  <c r="JM110" i="1" s="1"/>
  <c r="JV111" i="1"/>
  <c r="JM111" i="1" s="1"/>
  <c r="JV112" i="1"/>
  <c r="JM112" i="1" s="1"/>
  <c r="JV113" i="1"/>
  <c r="JM113" i="1" s="1"/>
  <c r="JV114" i="1"/>
  <c r="JM114" i="1" s="1"/>
  <c r="JV115" i="1"/>
  <c r="JM115" i="1" s="1"/>
  <c r="JV116" i="1"/>
  <c r="JM116" i="1" s="1"/>
  <c r="JV117" i="1"/>
  <c r="JM117" i="1" s="1"/>
  <c r="JV118" i="1"/>
  <c r="JM118" i="1" s="1"/>
  <c r="JV119" i="1"/>
  <c r="JM119" i="1" s="1"/>
  <c r="JV120" i="1"/>
  <c r="JM120" i="1" s="1"/>
  <c r="JV121" i="1"/>
  <c r="JM121" i="1" s="1"/>
  <c r="JV122" i="1"/>
  <c r="JM122" i="1" s="1"/>
  <c r="JV123" i="1"/>
  <c r="JM123" i="1" s="1"/>
  <c r="JV124" i="1"/>
  <c r="JM124" i="1" s="1"/>
  <c r="JV125" i="1"/>
  <c r="JM125" i="1" s="1"/>
  <c r="JV126" i="1"/>
  <c r="JM126" i="1" s="1"/>
  <c r="JV127" i="1"/>
  <c r="JM127" i="1" s="1"/>
  <c r="JV128" i="1"/>
  <c r="JM128" i="1" s="1"/>
  <c r="JV129" i="1"/>
  <c r="JM129" i="1" s="1"/>
  <c r="JV130" i="1"/>
  <c r="JM130" i="1" s="1"/>
  <c r="JV131" i="1"/>
  <c r="JM131" i="1" s="1"/>
  <c r="JV132" i="1"/>
  <c r="JM132" i="1" s="1"/>
  <c r="JV133" i="1"/>
  <c r="JM133" i="1" s="1"/>
  <c r="JV134" i="1"/>
  <c r="JM134" i="1" s="1"/>
  <c r="JV135" i="1"/>
  <c r="JM135" i="1" s="1"/>
  <c r="JV136" i="1"/>
  <c r="JM136" i="1" s="1"/>
  <c r="JV137" i="1"/>
  <c r="JM137" i="1" s="1"/>
  <c r="JV138" i="1"/>
  <c r="JM138" i="1" s="1"/>
  <c r="JV139" i="1"/>
  <c r="JM139" i="1" s="1"/>
  <c r="JV140" i="1"/>
  <c r="JM140" i="1" s="1"/>
  <c r="JV141" i="1"/>
  <c r="JM141" i="1" s="1"/>
  <c r="JV142" i="1"/>
  <c r="JM142" i="1" s="1"/>
  <c r="JV143" i="1"/>
  <c r="JM143" i="1" s="1"/>
  <c r="JV144" i="1"/>
  <c r="JM144" i="1" s="1"/>
  <c r="JV145" i="1"/>
  <c r="JM145" i="1" s="1"/>
  <c r="JV146" i="1"/>
  <c r="JM146" i="1" s="1"/>
  <c r="JV147" i="1"/>
  <c r="JM147" i="1" s="1"/>
  <c r="JV148" i="1"/>
  <c r="JM148" i="1" s="1"/>
  <c r="JV149" i="1"/>
  <c r="JM149" i="1" s="1"/>
  <c r="JV150" i="1"/>
  <c r="JM150" i="1" s="1"/>
  <c r="JV151" i="1"/>
  <c r="JM151" i="1" s="1"/>
  <c r="JV152" i="1"/>
  <c r="JM152" i="1" s="1"/>
  <c r="JV153" i="1"/>
  <c r="JM153" i="1" s="1"/>
  <c r="JV154" i="1"/>
  <c r="JM154" i="1" s="1"/>
  <c r="JV155" i="1"/>
  <c r="JM155" i="1" s="1"/>
  <c r="JV156" i="1"/>
  <c r="JM156" i="1" s="1"/>
  <c r="JV157" i="1"/>
  <c r="JM157" i="1" s="1"/>
  <c r="JV158" i="1"/>
  <c r="JM158" i="1" s="1"/>
  <c r="JV159" i="1"/>
  <c r="JM159" i="1" s="1"/>
  <c r="JV160" i="1"/>
  <c r="JM160" i="1" s="1"/>
  <c r="JV161" i="1"/>
  <c r="JM161" i="1" s="1"/>
  <c r="JV162" i="1"/>
  <c r="JM162" i="1" s="1"/>
  <c r="JV163" i="1"/>
  <c r="JM163" i="1" s="1"/>
  <c r="JV164" i="1"/>
  <c r="JM164" i="1" s="1"/>
  <c r="JV165" i="1"/>
  <c r="JM165" i="1" s="1"/>
  <c r="JV166" i="1"/>
  <c r="JM166" i="1" s="1"/>
  <c r="JV167" i="1"/>
  <c r="JM167" i="1" s="1"/>
  <c r="JV168" i="1"/>
  <c r="JM168" i="1" s="1"/>
  <c r="JV169" i="1"/>
  <c r="JM169" i="1" s="1"/>
  <c r="JV170" i="1"/>
  <c r="JM170" i="1" s="1"/>
  <c r="JV171" i="1"/>
  <c r="JM171" i="1" s="1"/>
  <c r="JV172" i="1"/>
  <c r="JM172" i="1" s="1"/>
  <c r="JV173" i="1"/>
  <c r="JM173" i="1" s="1"/>
  <c r="JV174" i="1"/>
  <c r="JM174" i="1" s="1"/>
  <c r="JV175" i="1"/>
  <c r="JM175" i="1" s="1"/>
  <c r="JV176" i="1"/>
  <c r="JM176" i="1" s="1"/>
  <c r="JV177" i="1"/>
  <c r="JM177" i="1" s="1"/>
  <c r="JV178" i="1"/>
  <c r="JM178" i="1" s="1"/>
  <c r="JV179" i="1"/>
  <c r="JM179" i="1" s="1"/>
  <c r="JV180" i="1"/>
  <c r="JM180" i="1" s="1"/>
  <c r="JV181" i="1"/>
  <c r="JM181" i="1" s="1"/>
  <c r="JV182" i="1"/>
  <c r="JM182" i="1" s="1"/>
  <c r="JV183" i="1"/>
  <c r="JM183" i="1" s="1"/>
  <c r="JV184" i="1"/>
  <c r="JM184" i="1" s="1"/>
  <c r="JV185" i="1"/>
  <c r="JM185" i="1" s="1"/>
  <c r="JV186" i="1"/>
  <c r="JM186" i="1" s="1"/>
  <c r="JV187" i="1"/>
  <c r="JM187" i="1" s="1"/>
  <c r="JV188" i="1"/>
  <c r="JM188" i="1" s="1"/>
  <c r="JV189" i="1"/>
  <c r="JM189" i="1" s="1"/>
  <c r="JV190" i="1"/>
  <c r="JM190" i="1" s="1"/>
  <c r="JV191" i="1"/>
  <c r="JM191" i="1" s="1"/>
  <c r="JV192" i="1"/>
  <c r="JM192" i="1" s="1"/>
  <c r="JV193" i="1"/>
  <c r="JM193" i="1" s="1"/>
  <c r="JV194" i="1"/>
  <c r="JM194" i="1" s="1"/>
  <c r="JV195" i="1"/>
  <c r="JM195" i="1" s="1"/>
  <c r="JV196" i="1"/>
  <c r="JM196" i="1" s="1"/>
  <c r="JV197" i="1"/>
  <c r="JM197" i="1" s="1"/>
  <c r="JV198" i="1"/>
  <c r="JM198" i="1" s="1"/>
  <c r="JV199" i="1"/>
  <c r="JM199" i="1" s="1"/>
  <c r="JV200" i="1"/>
  <c r="JM200" i="1" s="1"/>
  <c r="JV201" i="1"/>
  <c r="JM201" i="1" s="1"/>
  <c r="JV202" i="1"/>
  <c r="JM202" i="1" s="1"/>
  <c r="JV203" i="1"/>
  <c r="JM203" i="1" s="1"/>
  <c r="JV204" i="1"/>
  <c r="JM204" i="1" s="1"/>
  <c r="JV205" i="1"/>
  <c r="JM205" i="1" s="1"/>
  <c r="JV206" i="1"/>
  <c r="JM206" i="1" s="1"/>
  <c r="JV207" i="1"/>
  <c r="JM207" i="1" s="1"/>
  <c r="JV68" i="1"/>
  <c r="JM68" i="1" s="1"/>
  <c r="JV209" i="1"/>
  <c r="JM209" i="1" s="1"/>
  <c r="JV210" i="1"/>
  <c r="JM210" i="1" s="1"/>
  <c r="JV211" i="1"/>
  <c r="JM211" i="1" s="1"/>
  <c r="JV212" i="1"/>
  <c r="JM212" i="1" s="1"/>
  <c r="JV213" i="1"/>
  <c r="JM213" i="1" s="1"/>
  <c r="JV214" i="1"/>
  <c r="JM214" i="1" s="1"/>
  <c r="JV215" i="1"/>
  <c r="JM215" i="1" s="1"/>
  <c r="JV216" i="1"/>
  <c r="JM216" i="1" s="1"/>
  <c r="JV217" i="1"/>
  <c r="JM217" i="1" s="1"/>
  <c r="JV218" i="1"/>
  <c r="JM218" i="1" s="1"/>
  <c r="JV219" i="1"/>
  <c r="JM219" i="1" s="1"/>
  <c r="JV220" i="1"/>
  <c r="JM220" i="1" s="1"/>
  <c r="JV221" i="1"/>
  <c r="JM221" i="1" s="1"/>
  <c r="JV222" i="1"/>
  <c r="JM222" i="1" s="1"/>
  <c r="JV223" i="1"/>
  <c r="JM223" i="1" s="1"/>
  <c r="JV224" i="1"/>
  <c r="JM224" i="1" s="1"/>
  <c r="JV225" i="1"/>
  <c r="JM225" i="1" s="1"/>
  <c r="JV226" i="1"/>
  <c r="JM226" i="1" s="1"/>
  <c r="JV227" i="1"/>
  <c r="JM227" i="1" s="1"/>
  <c r="JV228" i="1"/>
  <c r="JM228" i="1" s="1"/>
  <c r="JV229" i="1"/>
  <c r="JM229" i="1" s="1"/>
  <c r="JV230" i="1"/>
  <c r="JM230" i="1" s="1"/>
  <c r="JV231" i="1"/>
  <c r="JM231" i="1" s="1"/>
  <c r="JV232" i="1"/>
  <c r="JM232" i="1" s="1"/>
  <c r="JV233" i="1"/>
  <c r="JM233" i="1" s="1"/>
  <c r="JV234" i="1"/>
  <c r="JM234" i="1" s="1"/>
  <c r="JV235" i="1"/>
  <c r="JM235" i="1" s="1"/>
  <c r="JV236" i="1"/>
  <c r="JM236" i="1" s="1"/>
  <c r="JV237" i="1"/>
  <c r="JM237" i="1" s="1"/>
  <c r="JV238" i="1"/>
  <c r="JM238" i="1" s="1"/>
  <c r="JV240" i="1"/>
  <c r="JM240" i="1" s="1"/>
  <c r="JV241" i="1"/>
  <c r="JM241" i="1" s="1"/>
  <c r="JV242" i="1"/>
  <c r="JM242" i="1" s="1"/>
  <c r="JV243" i="1"/>
  <c r="JM243" i="1" s="1"/>
  <c r="JV244" i="1"/>
  <c r="JM244" i="1" s="1"/>
  <c r="JV245" i="1"/>
  <c r="JM245" i="1" s="1"/>
  <c r="JV246" i="1"/>
  <c r="JM246" i="1" s="1"/>
  <c r="JV247" i="1"/>
  <c r="JM247" i="1" s="1"/>
  <c r="JV248" i="1"/>
  <c r="JM248" i="1" s="1"/>
  <c r="JV249" i="1"/>
  <c r="JM249" i="1" s="1"/>
  <c r="JV250" i="1"/>
  <c r="JM250" i="1" s="1"/>
  <c r="JV251" i="1"/>
  <c r="JM251" i="1" s="1"/>
  <c r="JV252" i="1"/>
  <c r="JM252" i="1" s="1"/>
  <c r="JV253" i="1"/>
  <c r="JM253" i="1" s="1"/>
  <c r="JV254" i="1"/>
  <c r="JM254" i="1" s="1"/>
  <c r="JV255" i="1"/>
  <c r="JM255" i="1" s="1"/>
  <c r="JV256" i="1"/>
  <c r="JM256" i="1" s="1"/>
  <c r="JV257" i="1"/>
  <c r="JM257" i="1" s="1"/>
  <c r="JV258" i="1"/>
  <c r="JM258" i="1" s="1"/>
  <c r="JV259" i="1"/>
  <c r="JM259" i="1" s="1"/>
  <c r="JV260" i="1"/>
  <c r="JM260" i="1" s="1"/>
  <c r="JV261" i="1"/>
  <c r="JM261" i="1" s="1"/>
  <c r="JV262" i="1"/>
  <c r="JM262" i="1" s="1"/>
  <c r="JV263" i="1"/>
  <c r="JM263" i="1" s="1"/>
  <c r="JV264" i="1"/>
  <c r="JM264" i="1" s="1"/>
  <c r="JV67" i="1"/>
  <c r="JM67" i="1" s="1"/>
  <c r="JV265" i="1"/>
  <c r="JM265" i="1" s="1"/>
  <c r="JV266" i="1"/>
  <c r="JM266" i="1" s="1"/>
  <c r="JV267" i="1"/>
  <c r="JM267" i="1" s="1"/>
  <c r="JV268" i="1"/>
  <c r="JM268" i="1" s="1"/>
  <c r="JV269" i="1"/>
  <c r="JM269" i="1" s="1"/>
  <c r="JV270" i="1"/>
  <c r="JM270" i="1" s="1"/>
  <c r="JV271" i="1"/>
  <c r="JM271" i="1" s="1"/>
  <c r="JV272" i="1"/>
  <c r="JM272" i="1" s="1"/>
  <c r="JV273" i="1"/>
  <c r="JM273" i="1" s="1"/>
  <c r="JV274" i="1"/>
  <c r="JM274" i="1" s="1"/>
  <c r="JV275" i="1"/>
  <c r="JM275" i="1" s="1"/>
  <c r="JV277" i="1"/>
  <c r="JM277" i="1" s="1"/>
  <c r="JV278" i="1"/>
  <c r="JM278" i="1" s="1"/>
  <c r="JV279" i="1"/>
  <c r="JM279" i="1" s="1"/>
  <c r="JV280" i="1"/>
  <c r="JM280" i="1" s="1"/>
  <c r="JV281" i="1"/>
  <c r="JM281" i="1" s="1"/>
  <c r="JV282" i="1"/>
  <c r="JM282" i="1" s="1"/>
  <c r="JV283" i="1"/>
  <c r="JM283" i="1" s="1"/>
  <c r="JV284" i="1"/>
  <c r="JM284" i="1" s="1"/>
  <c r="JV285" i="1"/>
  <c r="JM285" i="1" s="1"/>
  <c r="JV286" i="1"/>
  <c r="JM286" i="1" s="1"/>
  <c r="JV287" i="1"/>
  <c r="JM287" i="1" s="1"/>
  <c r="JV288" i="1"/>
  <c r="JM288" i="1" s="1"/>
  <c r="JV289" i="1"/>
  <c r="JM289" i="1" s="1"/>
  <c r="JV290" i="1"/>
  <c r="JM290" i="1" s="1"/>
  <c r="JV291" i="1"/>
  <c r="JM291" i="1" s="1"/>
  <c r="JV292" i="1"/>
  <c r="JM292" i="1" s="1"/>
  <c r="JV293" i="1"/>
  <c r="JM293" i="1" s="1"/>
  <c r="JV294" i="1"/>
  <c r="JM294" i="1" s="1"/>
  <c r="JV295" i="1"/>
  <c r="JM295" i="1" s="1"/>
  <c r="JV296" i="1"/>
  <c r="JM296" i="1" s="1"/>
  <c r="JV297" i="1"/>
  <c r="JM297" i="1" s="1"/>
  <c r="JV298" i="1"/>
  <c r="JM298" i="1" s="1"/>
  <c r="JV299" i="1"/>
  <c r="JM299" i="1" s="1"/>
  <c r="JV300" i="1"/>
  <c r="JM300" i="1" s="1"/>
  <c r="JV301" i="1"/>
  <c r="JM301" i="1" s="1"/>
  <c r="JV302" i="1"/>
  <c r="JM302" i="1" s="1"/>
  <c r="JV303" i="1"/>
  <c r="JM303" i="1" s="1"/>
  <c r="JV304" i="1"/>
  <c r="JM304" i="1" s="1"/>
  <c r="JV305" i="1"/>
  <c r="JM305" i="1" s="1"/>
  <c r="JV306" i="1"/>
  <c r="JM306" i="1" s="1"/>
  <c r="JV307" i="1"/>
  <c r="JM307" i="1" s="1"/>
  <c r="JV308" i="1"/>
  <c r="JM308" i="1" s="1"/>
  <c r="JV309" i="1"/>
  <c r="JM309" i="1" s="1"/>
  <c r="JV310" i="1"/>
  <c r="JM310" i="1" s="1"/>
  <c r="JV311" i="1"/>
  <c r="JM311" i="1" s="1"/>
  <c r="JV312" i="1"/>
  <c r="JM312" i="1" s="1"/>
  <c r="JV313" i="1"/>
  <c r="JM313" i="1" s="1"/>
  <c r="JV314" i="1"/>
  <c r="JM314" i="1" s="1"/>
  <c r="JV315" i="1"/>
  <c r="JM315" i="1" s="1"/>
  <c r="JV316" i="1"/>
  <c r="JM316" i="1" s="1"/>
  <c r="JV317" i="1"/>
  <c r="JM317" i="1" s="1"/>
  <c r="JV318" i="1"/>
  <c r="JM318" i="1" s="1"/>
  <c r="JV319" i="1"/>
  <c r="JM319" i="1" s="1"/>
  <c r="JV320" i="1"/>
  <c r="JM320" i="1" s="1"/>
  <c r="JV321" i="1"/>
  <c r="JM321" i="1" s="1"/>
  <c r="JV322" i="1"/>
  <c r="JM322" i="1" s="1"/>
  <c r="JV323" i="1"/>
  <c r="JM323" i="1" s="1"/>
  <c r="JV324" i="1"/>
  <c r="JM324" i="1" s="1"/>
  <c r="JV325" i="1"/>
  <c r="JM325" i="1" s="1"/>
  <c r="JV326" i="1"/>
  <c r="JM326" i="1" s="1"/>
  <c r="JV327" i="1"/>
  <c r="JM327" i="1" s="1"/>
  <c r="JV328" i="1"/>
  <c r="JM328" i="1" s="1"/>
  <c r="JV329" i="1"/>
  <c r="JM329" i="1" s="1"/>
  <c r="JV330" i="1"/>
  <c r="JM330" i="1" s="1"/>
  <c r="JD120" i="1"/>
  <c r="IL120" i="1"/>
  <c r="HT120" i="1"/>
  <c r="HB120" i="1"/>
  <c r="GK120" i="1"/>
  <c r="FT120" i="1"/>
  <c r="FK120" i="1" s="1"/>
  <c r="FS341" i="1" s="1"/>
  <c r="DE89" i="1"/>
  <c r="CM120" i="1"/>
  <c r="BU120" i="1"/>
  <c r="JW79" i="1"/>
  <c r="JX79" i="1"/>
  <c r="JY79" i="1"/>
  <c r="JZ79" i="1"/>
  <c r="KA79" i="1"/>
  <c r="KB79" i="1"/>
  <c r="KC79" i="1"/>
  <c r="KD79" i="1"/>
  <c r="JU341" i="1" l="1"/>
  <c r="JU342" i="1"/>
  <c r="JU343" i="1"/>
  <c r="JU345" i="1"/>
  <c r="FS345" i="1"/>
  <c r="FS343" i="1"/>
  <c r="FS342" i="1"/>
  <c r="JD336" i="1"/>
  <c r="JC335" i="1" s="1"/>
  <c r="IU120" i="1"/>
  <c r="ID120" i="1"/>
  <c r="IC120" i="1"/>
  <c r="HL120" i="1"/>
  <c r="HK120" i="1"/>
  <c r="GT120" i="1"/>
  <c r="GS120" i="1"/>
  <c r="GC120" i="1"/>
  <c r="GB120" i="1"/>
  <c r="JP79" i="1"/>
  <c r="JV333" i="1"/>
  <c r="JR79" i="1"/>
  <c r="JT79" i="1"/>
  <c r="JS79" i="1"/>
  <c r="JQ79" i="1"/>
  <c r="JO79" i="1"/>
  <c r="JN79" i="1"/>
  <c r="EE341" i="1"/>
  <c r="ED348" i="1" s="1"/>
  <c r="EE342" i="1"/>
  <c r="EE343" i="1"/>
  <c r="EE345" i="1"/>
  <c r="GK333" i="1"/>
  <c r="GK336" i="1"/>
  <c r="IL333" i="1"/>
  <c r="IL336" i="1"/>
  <c r="DM341" i="1"/>
  <c r="DM342" i="1"/>
  <c r="DM343" i="1"/>
  <c r="DM345" i="1"/>
  <c r="AS341" i="1"/>
  <c r="AR348" i="1" s="1"/>
  <c r="AS342" i="1"/>
  <c r="AS343" i="1"/>
  <c r="AS345" i="1"/>
  <c r="HB333" i="1"/>
  <c r="HB336" i="1"/>
  <c r="EW341" i="1"/>
  <c r="EV348" i="1" s="1"/>
  <c r="EW342" i="1"/>
  <c r="EW343" i="1"/>
  <c r="EW345" i="1"/>
  <c r="CU341" i="1"/>
  <c r="CT348" i="1" s="1"/>
  <c r="CU342" i="1"/>
  <c r="CU343" i="1"/>
  <c r="CU345" i="1"/>
  <c r="JD333" i="1"/>
  <c r="JC334" i="1" s="1"/>
  <c r="FT333" i="1"/>
  <c r="FT336" i="1"/>
  <c r="CC341" i="1"/>
  <c r="CB348" i="1" s="1"/>
  <c r="CC342" i="1"/>
  <c r="CC343" i="1"/>
  <c r="CC345" i="1"/>
  <c r="AA341" i="1"/>
  <c r="Z348" i="1" s="1"/>
  <c r="AA342" i="1"/>
  <c r="AA343" i="1"/>
  <c r="AA345" i="1"/>
  <c r="BK341" i="1"/>
  <c r="BJ348" i="1" s="1"/>
  <c r="BK342" i="1"/>
  <c r="BK343" i="1"/>
  <c r="BK345" i="1"/>
  <c r="HT336" i="1"/>
  <c r="HT333" i="1"/>
  <c r="JV336" i="1"/>
  <c r="FS344" i="1" l="1"/>
  <c r="FS346" i="1" s="1"/>
  <c r="JC345" i="1"/>
  <c r="JC341" i="1"/>
  <c r="JC342" i="1"/>
  <c r="JC343" i="1"/>
  <c r="IK334" i="1"/>
  <c r="IK335" i="1"/>
  <c r="HS334" i="1"/>
  <c r="HS335" i="1"/>
  <c r="JU335" i="1"/>
  <c r="JU334" i="1"/>
  <c r="HA334" i="1"/>
  <c r="HA335" i="1"/>
  <c r="GJ334" i="1"/>
  <c r="GJ335" i="1"/>
  <c r="FS334" i="1"/>
  <c r="FS335" i="1"/>
  <c r="GJ341" i="1"/>
  <c r="GJ342" i="1"/>
  <c r="GJ343" i="1"/>
  <c r="GJ345" i="1"/>
  <c r="HA341" i="1"/>
  <c r="HA342" i="1"/>
  <c r="HA343" i="1"/>
  <c r="HA345" i="1"/>
  <c r="HS345" i="1"/>
  <c r="HS343" i="1"/>
  <c r="HS341" i="1"/>
  <c r="HS342" i="1"/>
  <c r="JU344" i="1"/>
  <c r="JU346" i="1" s="1"/>
  <c r="JU347" i="1"/>
  <c r="IK345" i="1"/>
  <c r="IK341" i="1"/>
  <c r="IK342" i="1"/>
  <c r="IK343" i="1"/>
  <c r="FS347" i="1"/>
  <c r="BK344" i="1"/>
  <c r="BK346" i="1" s="1"/>
  <c r="BJ349" i="1" s="1"/>
  <c r="BK347" i="1"/>
  <c r="CC344" i="1"/>
  <c r="CC346" i="1" s="1"/>
  <c r="CB349" i="1" s="1"/>
  <c r="CC347" i="1"/>
  <c r="AS344" i="1"/>
  <c r="AS346" i="1" s="1"/>
  <c r="AR349" i="1" s="1"/>
  <c r="AS347" i="1"/>
  <c r="EW344" i="1"/>
  <c r="EW346" i="1" s="1"/>
  <c r="EV349" i="1" s="1"/>
  <c r="EW347" i="1"/>
  <c r="EE344" i="1"/>
  <c r="EE346" i="1" s="1"/>
  <c r="ED349" i="1" s="1"/>
  <c r="EE347" i="1"/>
  <c r="CU344" i="1"/>
  <c r="CU346" i="1" s="1"/>
  <c r="CT349" i="1" s="1"/>
  <c r="CU347" i="1"/>
  <c r="AA344" i="1"/>
  <c r="AA346" i="1" s="1"/>
  <c r="Z349" i="1" s="1"/>
  <c r="AA347" i="1"/>
  <c r="DM344" i="1"/>
  <c r="DM346" i="1" s="1"/>
  <c r="DM347" i="1"/>
  <c r="JW34" i="1"/>
  <c r="JX34" i="1"/>
  <c r="JY34" i="1"/>
  <c r="JZ34" i="1"/>
  <c r="KA34" i="1"/>
  <c r="KB34" i="1"/>
  <c r="KC34" i="1"/>
  <c r="KD34" i="1"/>
  <c r="JW89" i="1"/>
  <c r="JX89" i="1"/>
  <c r="JY89" i="1"/>
  <c r="JZ89" i="1"/>
  <c r="KA89" i="1"/>
  <c r="KB89" i="1"/>
  <c r="KC89" i="1"/>
  <c r="KD89" i="1"/>
  <c r="JW252" i="1"/>
  <c r="JX252" i="1"/>
  <c r="JY252" i="1"/>
  <c r="JZ252" i="1"/>
  <c r="KA252" i="1"/>
  <c r="KB252" i="1"/>
  <c r="KC252" i="1"/>
  <c r="KD252" i="1"/>
  <c r="JW35" i="1"/>
  <c r="JX35" i="1"/>
  <c r="JY35" i="1"/>
  <c r="JZ35" i="1"/>
  <c r="KA35" i="1"/>
  <c r="KB35" i="1"/>
  <c r="KC35" i="1"/>
  <c r="KD35" i="1"/>
  <c r="DF89" i="1"/>
  <c r="DG89" i="1"/>
  <c r="DH89" i="1"/>
  <c r="DI89" i="1"/>
  <c r="DJ89" i="1"/>
  <c r="DK89" i="1"/>
  <c r="JC347" i="1" l="1"/>
  <c r="IK347" i="1"/>
  <c r="IK344" i="1"/>
  <c r="IK346" i="1" s="1"/>
  <c r="HA344" i="1"/>
  <c r="HA346" i="1" s="1"/>
  <c r="HA347" i="1"/>
  <c r="GJ344" i="1"/>
  <c r="GJ346" i="1" s="1"/>
  <c r="GJ347" i="1"/>
  <c r="HS344" i="1"/>
  <c r="HS346" i="1" s="1"/>
  <c r="HS347" i="1"/>
  <c r="JC344" i="1"/>
  <c r="JC346" i="1" s="1"/>
  <c r="JT35" i="1"/>
  <c r="JT252" i="1"/>
  <c r="JT89" i="1"/>
  <c r="JT34" i="1"/>
  <c r="JP35" i="1"/>
  <c r="JP89" i="1"/>
  <c r="JP34" i="1"/>
  <c r="JP252" i="1"/>
  <c r="JS35" i="1"/>
  <c r="JS34" i="1"/>
  <c r="JR35" i="1"/>
  <c r="JR252" i="1"/>
  <c r="JR89" i="1"/>
  <c r="JR34" i="1"/>
  <c r="JS89" i="1"/>
  <c r="JQ35" i="1"/>
  <c r="JQ252" i="1"/>
  <c r="JQ89" i="1"/>
  <c r="JQ34" i="1"/>
  <c r="JS252" i="1"/>
  <c r="JO35" i="1"/>
  <c r="JN35" i="1"/>
  <c r="JO34" i="1"/>
  <c r="JN34" i="1"/>
  <c r="JO252" i="1"/>
  <c r="JN252" i="1"/>
  <c r="JO89" i="1"/>
  <c r="JN89" i="1"/>
  <c r="KD47" i="1"/>
  <c r="KC47" i="1"/>
  <c r="KB47" i="1"/>
  <c r="KA47" i="1"/>
  <c r="JZ47" i="1"/>
  <c r="JY47" i="1"/>
  <c r="JX47" i="1"/>
  <c r="JW47" i="1"/>
  <c r="JT47" i="1" l="1"/>
  <c r="JS47" i="1"/>
  <c r="JP47" i="1"/>
  <c r="JQ47" i="1"/>
  <c r="JO47" i="1"/>
  <c r="JN47" i="1"/>
  <c r="JR47" i="1"/>
  <c r="FL120" i="1"/>
  <c r="FT341" i="1" l="1"/>
  <c r="FS348" i="1" s="1"/>
  <c r="FT342" i="1"/>
  <c r="FH340" i="1"/>
  <c r="EY333" i="1"/>
  <c r="EZ333" i="1"/>
  <c r="FA333" i="1"/>
  <c r="FB333" i="1"/>
  <c r="FC333" i="1"/>
  <c r="FD333" i="1"/>
  <c r="FE333" i="1"/>
  <c r="EG333" i="1"/>
  <c r="EH333" i="1"/>
  <c r="EI333" i="1"/>
  <c r="EJ333" i="1"/>
  <c r="EK333" i="1"/>
  <c r="EL333" i="1"/>
  <c r="EM333" i="1"/>
  <c r="EF333" i="1"/>
  <c r="EE334" i="1" l="1"/>
  <c r="EE335" i="1"/>
  <c r="GK342" i="1"/>
  <c r="GK343" i="1"/>
  <c r="GK345" i="1"/>
  <c r="GK341" i="1"/>
  <c r="GJ348" i="1" s="1"/>
  <c r="FT345" i="1"/>
  <c r="FT343" i="1"/>
  <c r="FT344" i="1" s="1"/>
  <c r="FT346" i="1" s="1"/>
  <c r="FS349" i="1" s="1"/>
  <c r="EL334" i="1"/>
  <c r="EK334" i="1"/>
  <c r="EG335" i="1"/>
  <c r="EZ335" i="1"/>
  <c r="EL335" i="1"/>
  <c r="EH335" i="1"/>
  <c r="FC334" i="1"/>
  <c r="EY334" i="1"/>
  <c r="FD335" i="1"/>
  <c r="FD334" i="1"/>
  <c r="EG334" i="1"/>
  <c r="EJ334" i="1"/>
  <c r="EK335" i="1"/>
  <c r="EI334" i="1"/>
  <c r="FA335" i="1"/>
  <c r="FA334" i="1"/>
  <c r="EF335" i="1"/>
  <c r="FB334" i="1"/>
  <c r="EH334" i="1"/>
  <c r="EZ334" i="1"/>
  <c r="EF334" i="1"/>
  <c r="FC335" i="1"/>
  <c r="EY335" i="1"/>
  <c r="EJ335" i="1"/>
  <c r="FB335" i="1"/>
  <c r="EI335" i="1"/>
  <c r="DR353" i="1"/>
  <c r="DQ353" i="1"/>
  <c r="DN353" i="1"/>
  <c r="DO353" i="1"/>
  <c r="DP353" i="1"/>
  <c r="DS353" i="1"/>
  <c r="DT353" i="1"/>
  <c r="DU353" i="1"/>
  <c r="DP352" i="1"/>
  <c r="DO352" i="1"/>
  <c r="DQ352" i="1"/>
  <c r="DR352" i="1"/>
  <c r="DS352" i="1"/>
  <c r="DT352" i="1"/>
  <c r="DU352" i="1"/>
  <c r="DN352" i="1"/>
  <c r="CV353" i="1"/>
  <c r="DO333" i="1"/>
  <c r="DP333" i="1"/>
  <c r="DQ333" i="1"/>
  <c r="DR333" i="1"/>
  <c r="DS333" i="1"/>
  <c r="DT333" i="1"/>
  <c r="DU333" i="1"/>
  <c r="DN333" i="1"/>
  <c r="CW354" i="1"/>
  <c r="CX354" i="1"/>
  <c r="CY354" i="1"/>
  <c r="CZ354" i="1"/>
  <c r="DA354" i="1"/>
  <c r="DB354" i="1"/>
  <c r="DC354" i="1"/>
  <c r="CW353" i="1"/>
  <c r="CX353" i="1"/>
  <c r="CY353" i="1"/>
  <c r="CZ353" i="1"/>
  <c r="DA353" i="1"/>
  <c r="DB353" i="1"/>
  <c r="DC353" i="1"/>
  <c r="CV354" i="1"/>
  <c r="CE353" i="1"/>
  <c r="CW333" i="1"/>
  <c r="CX333" i="1"/>
  <c r="CY333" i="1"/>
  <c r="CZ333" i="1"/>
  <c r="DA333" i="1"/>
  <c r="DB333" i="1"/>
  <c r="DC333" i="1"/>
  <c r="CV333" i="1"/>
  <c r="DM334" i="1" l="1"/>
  <c r="DM335" i="1"/>
  <c r="CU335" i="1"/>
  <c r="CU334" i="1"/>
  <c r="GK344" i="1"/>
  <c r="GK346" i="1" s="1"/>
  <c r="GJ349" i="1" s="1"/>
  <c r="GK347" i="1"/>
  <c r="FT347" i="1"/>
  <c r="DR334" i="1"/>
  <c r="DQ355" i="1"/>
  <c r="DQ354" i="1" s="1"/>
  <c r="DB334" i="1"/>
  <c r="CZ356" i="1"/>
  <c r="CZ355" i="1" s="1"/>
  <c r="DQ335" i="1"/>
  <c r="CV334" i="1"/>
  <c r="CZ334" i="1"/>
  <c r="DU355" i="1"/>
  <c r="DU354" i="1" s="1"/>
  <c r="DT355" i="1"/>
  <c r="DT354" i="1" s="1"/>
  <c r="DA334" i="1"/>
  <c r="CW334" i="1"/>
  <c r="DR355" i="1"/>
  <c r="DR354" i="1" s="1"/>
  <c r="DO355" i="1"/>
  <c r="DO354" i="1" s="1"/>
  <c r="DS355" i="1"/>
  <c r="DS354" i="1" s="1"/>
  <c r="DC356" i="1"/>
  <c r="DC355" i="1" s="1"/>
  <c r="DB335" i="1"/>
  <c r="CX335" i="1"/>
  <c r="CX334" i="1"/>
  <c r="DB356" i="1"/>
  <c r="DB355" i="1" s="1"/>
  <c r="CX356" i="1"/>
  <c r="CX355" i="1" s="1"/>
  <c r="DS335" i="1"/>
  <c r="DO335" i="1"/>
  <c r="CY335" i="1"/>
  <c r="CY334" i="1"/>
  <c r="DT334" i="1"/>
  <c r="DP334" i="1"/>
  <c r="DO334" i="1"/>
  <c r="DN335" i="1"/>
  <c r="DR335" i="1"/>
  <c r="DS334" i="1"/>
  <c r="DP355" i="1"/>
  <c r="DP354" i="1" s="1"/>
  <c r="DN355" i="1"/>
  <c r="DN354" i="1" s="1"/>
  <c r="DA335" i="1"/>
  <c r="CW335" i="1"/>
  <c r="CV335" i="1"/>
  <c r="CZ335" i="1"/>
  <c r="DT335" i="1"/>
  <c r="DP335" i="1"/>
  <c r="DA356" i="1"/>
  <c r="DA355" i="1" s="1"/>
  <c r="CW356" i="1"/>
  <c r="CW355" i="1" s="1"/>
  <c r="CY356" i="1"/>
  <c r="CY355" i="1" s="1"/>
  <c r="DN334" i="1"/>
  <c r="DQ334" i="1"/>
  <c r="CV356" i="1"/>
  <c r="CV355" i="1" s="1"/>
  <c r="CE354" i="1"/>
  <c r="CE356" i="1" s="1"/>
  <c r="CE355" i="1" s="1"/>
  <c r="CF354" i="1"/>
  <c r="CG354" i="1"/>
  <c r="CH354" i="1"/>
  <c r="CI354" i="1"/>
  <c r="CJ354" i="1"/>
  <c r="CK354" i="1"/>
  <c r="CF353" i="1"/>
  <c r="CG353" i="1"/>
  <c r="CH353" i="1"/>
  <c r="CI353" i="1"/>
  <c r="CJ353" i="1"/>
  <c r="CK353" i="1"/>
  <c r="CD354" i="1"/>
  <c r="CD353" i="1"/>
  <c r="CE333" i="1"/>
  <c r="CF333" i="1"/>
  <c r="CG333" i="1"/>
  <c r="CH333" i="1"/>
  <c r="CI333" i="1"/>
  <c r="CJ333" i="1"/>
  <c r="CK333" i="1"/>
  <c r="CD333" i="1"/>
  <c r="BM354" i="1"/>
  <c r="BN354" i="1"/>
  <c r="BO354" i="1"/>
  <c r="BP354" i="1"/>
  <c r="BQ354" i="1"/>
  <c r="BR354" i="1"/>
  <c r="BS354" i="1"/>
  <c r="BM353" i="1"/>
  <c r="BN353" i="1"/>
  <c r="BO353" i="1"/>
  <c r="BP353" i="1"/>
  <c r="BQ353" i="1"/>
  <c r="BR353" i="1"/>
  <c r="BS353" i="1"/>
  <c r="BL354" i="1"/>
  <c r="BL353" i="1"/>
  <c r="BM333" i="1"/>
  <c r="BN333" i="1"/>
  <c r="BO333" i="1"/>
  <c r="BP333" i="1"/>
  <c r="BQ333" i="1"/>
  <c r="BR333" i="1"/>
  <c r="BS333" i="1"/>
  <c r="BL333" i="1"/>
  <c r="AU354" i="1"/>
  <c r="AV354" i="1"/>
  <c r="AW354" i="1"/>
  <c r="AY354" i="1"/>
  <c r="AU353" i="1"/>
  <c r="AV353" i="1"/>
  <c r="AW353" i="1"/>
  <c r="AY353" i="1"/>
  <c r="AT354" i="1"/>
  <c r="AT353" i="1"/>
  <c r="AY333" i="1"/>
  <c r="AW333" i="1"/>
  <c r="AV333" i="1"/>
  <c r="AU333" i="1"/>
  <c r="AT333" i="1"/>
  <c r="AI333" i="1"/>
  <c r="AH333" i="1"/>
  <c r="AG333" i="1"/>
  <c r="AF333" i="1"/>
  <c r="AE333" i="1"/>
  <c r="AD333" i="1"/>
  <c r="AC333" i="1"/>
  <c r="AB333" i="1"/>
  <c r="AA335" i="1" s="1"/>
  <c r="JW98" i="1"/>
  <c r="JX98" i="1"/>
  <c r="JY98" i="1"/>
  <c r="JZ98" i="1"/>
  <c r="KA98" i="1"/>
  <c r="KB98" i="1"/>
  <c r="KC98" i="1"/>
  <c r="KD98" i="1"/>
  <c r="JW88" i="1"/>
  <c r="JX88" i="1"/>
  <c r="JY88" i="1"/>
  <c r="JZ88" i="1"/>
  <c r="KA88" i="1"/>
  <c r="KB88" i="1"/>
  <c r="KC88" i="1"/>
  <c r="KD88" i="1"/>
  <c r="JW216" i="1"/>
  <c r="JX216" i="1"/>
  <c r="JY216" i="1"/>
  <c r="JZ216" i="1"/>
  <c r="KA216" i="1"/>
  <c r="KB216" i="1"/>
  <c r="KC216" i="1"/>
  <c r="KD216" i="1"/>
  <c r="JW184" i="1"/>
  <c r="JX184" i="1"/>
  <c r="JY184" i="1"/>
  <c r="JZ184" i="1"/>
  <c r="KA184" i="1"/>
  <c r="KB184" i="1"/>
  <c r="KC184" i="1"/>
  <c r="KD184" i="1"/>
  <c r="JW71" i="1"/>
  <c r="JX71" i="1"/>
  <c r="JY71" i="1"/>
  <c r="JZ71" i="1"/>
  <c r="KA71" i="1"/>
  <c r="KB71" i="1"/>
  <c r="KC71" i="1"/>
  <c r="KD71" i="1"/>
  <c r="JW267" i="1"/>
  <c r="JX267" i="1"/>
  <c r="JY267" i="1"/>
  <c r="JZ267" i="1"/>
  <c r="KA267" i="1"/>
  <c r="KB267" i="1"/>
  <c r="KC267" i="1"/>
  <c r="KD267" i="1"/>
  <c r="JW139" i="1"/>
  <c r="JX139" i="1"/>
  <c r="JY139" i="1"/>
  <c r="JZ139" i="1"/>
  <c r="KA139" i="1"/>
  <c r="KB139" i="1"/>
  <c r="KC139" i="1"/>
  <c r="KD139" i="1"/>
  <c r="JW212" i="1"/>
  <c r="JX212" i="1"/>
  <c r="JY212" i="1"/>
  <c r="JZ212" i="1"/>
  <c r="KA212" i="1"/>
  <c r="KB212" i="1"/>
  <c r="KC212" i="1"/>
  <c r="KD212" i="1"/>
  <c r="JW91" i="1"/>
  <c r="JX91" i="1"/>
  <c r="JY91" i="1"/>
  <c r="JZ91" i="1"/>
  <c r="KA91" i="1"/>
  <c r="KB91" i="1"/>
  <c r="KC91" i="1"/>
  <c r="KD91" i="1"/>
  <c r="JW7" i="1"/>
  <c r="JX7" i="1"/>
  <c r="JY7" i="1"/>
  <c r="JZ7" i="1"/>
  <c r="KA7" i="1"/>
  <c r="KB7" i="1"/>
  <c r="KC7" i="1"/>
  <c r="KD7" i="1"/>
  <c r="JW177" i="1"/>
  <c r="JX177" i="1"/>
  <c r="JY177" i="1"/>
  <c r="JZ177" i="1"/>
  <c r="KA177" i="1"/>
  <c r="KB177" i="1"/>
  <c r="KC177" i="1"/>
  <c r="KD177" i="1"/>
  <c r="JW265" i="1"/>
  <c r="JX265" i="1"/>
  <c r="JY265" i="1"/>
  <c r="JZ265" i="1"/>
  <c r="KA265" i="1"/>
  <c r="KB265" i="1"/>
  <c r="KC265" i="1"/>
  <c r="KD265" i="1"/>
  <c r="JW179" i="1"/>
  <c r="JX179" i="1"/>
  <c r="JY179" i="1"/>
  <c r="JZ179" i="1"/>
  <c r="KA179" i="1"/>
  <c r="KB179" i="1"/>
  <c r="KC179" i="1"/>
  <c r="KD179" i="1"/>
  <c r="JW275" i="1"/>
  <c r="JX275" i="1"/>
  <c r="JY275" i="1"/>
  <c r="JZ275" i="1"/>
  <c r="KA275" i="1"/>
  <c r="KB275" i="1"/>
  <c r="KC275" i="1"/>
  <c r="KD275" i="1"/>
  <c r="JW230" i="1"/>
  <c r="JX230" i="1"/>
  <c r="JY230" i="1"/>
  <c r="JZ230" i="1"/>
  <c r="KA230" i="1"/>
  <c r="KB230" i="1"/>
  <c r="KC230" i="1"/>
  <c r="KD230" i="1"/>
  <c r="JW121" i="1"/>
  <c r="JX121" i="1"/>
  <c r="JY121" i="1"/>
  <c r="JZ121" i="1"/>
  <c r="KA121" i="1"/>
  <c r="KB121" i="1"/>
  <c r="KC121" i="1"/>
  <c r="KD121" i="1"/>
  <c r="JW49" i="1"/>
  <c r="JX49" i="1"/>
  <c r="JY49" i="1"/>
  <c r="JZ49" i="1"/>
  <c r="KA49" i="1"/>
  <c r="KB49" i="1"/>
  <c r="KC49" i="1"/>
  <c r="KD49" i="1"/>
  <c r="JW312" i="1"/>
  <c r="JX312" i="1"/>
  <c r="JY312" i="1"/>
  <c r="JZ312" i="1"/>
  <c r="KA312" i="1"/>
  <c r="KB312" i="1"/>
  <c r="KC312" i="1"/>
  <c r="KD312" i="1"/>
  <c r="JW172" i="1"/>
  <c r="JX172" i="1"/>
  <c r="JY172" i="1"/>
  <c r="JZ172" i="1"/>
  <c r="KA172" i="1"/>
  <c r="KB172" i="1"/>
  <c r="KC172" i="1"/>
  <c r="KD172" i="1"/>
  <c r="JW284" i="1"/>
  <c r="JX284" i="1"/>
  <c r="JY284" i="1"/>
  <c r="JZ284" i="1"/>
  <c r="KA284" i="1"/>
  <c r="KB284" i="1"/>
  <c r="KC284" i="1"/>
  <c r="KD284" i="1"/>
  <c r="JW77" i="1"/>
  <c r="JX77" i="1"/>
  <c r="JY77" i="1"/>
  <c r="JZ77" i="1"/>
  <c r="KA77" i="1"/>
  <c r="KB77" i="1"/>
  <c r="KC77" i="1"/>
  <c r="KD77" i="1"/>
  <c r="JW153" i="1"/>
  <c r="JX153" i="1"/>
  <c r="JY153" i="1"/>
  <c r="JZ153" i="1"/>
  <c r="KA153" i="1"/>
  <c r="KB153" i="1"/>
  <c r="KC153" i="1"/>
  <c r="KD153" i="1"/>
  <c r="JW236" i="1"/>
  <c r="JX236" i="1"/>
  <c r="JY236" i="1"/>
  <c r="JZ236" i="1"/>
  <c r="KA236" i="1"/>
  <c r="KB236" i="1"/>
  <c r="KC236" i="1"/>
  <c r="KD236" i="1"/>
  <c r="JW173" i="1"/>
  <c r="JX173" i="1"/>
  <c r="JY173" i="1"/>
  <c r="JZ173" i="1"/>
  <c r="KA173" i="1"/>
  <c r="KB173" i="1"/>
  <c r="KC173" i="1"/>
  <c r="KD173" i="1"/>
  <c r="JW93" i="1"/>
  <c r="JX93" i="1"/>
  <c r="JY93" i="1"/>
  <c r="JZ93" i="1"/>
  <c r="KA93" i="1"/>
  <c r="KB93" i="1"/>
  <c r="KC93" i="1"/>
  <c r="KD93" i="1"/>
  <c r="JW199" i="1"/>
  <c r="JX199" i="1"/>
  <c r="JY199" i="1"/>
  <c r="JZ199" i="1"/>
  <c r="KA199" i="1"/>
  <c r="KB199" i="1"/>
  <c r="KC199" i="1"/>
  <c r="KD199" i="1"/>
  <c r="JW104" i="1"/>
  <c r="JX104" i="1"/>
  <c r="JY104" i="1"/>
  <c r="JZ104" i="1"/>
  <c r="KA104" i="1"/>
  <c r="KB104" i="1"/>
  <c r="KC104" i="1"/>
  <c r="KD104" i="1"/>
  <c r="JW231" i="1"/>
  <c r="JX231" i="1"/>
  <c r="JY231" i="1"/>
  <c r="JZ231" i="1"/>
  <c r="KA231" i="1"/>
  <c r="KB231" i="1"/>
  <c r="KC231" i="1"/>
  <c r="KD231" i="1"/>
  <c r="JW30" i="1"/>
  <c r="JX30" i="1"/>
  <c r="JY30" i="1"/>
  <c r="JZ30" i="1"/>
  <c r="KA30" i="1"/>
  <c r="KB30" i="1"/>
  <c r="KC30" i="1"/>
  <c r="KD30" i="1"/>
  <c r="JW273" i="1"/>
  <c r="JX273" i="1"/>
  <c r="JY273" i="1"/>
  <c r="JZ273" i="1"/>
  <c r="KA273" i="1"/>
  <c r="KB273" i="1"/>
  <c r="KC273" i="1"/>
  <c r="KD273" i="1"/>
  <c r="JW228" i="1"/>
  <c r="JX228" i="1"/>
  <c r="JY228" i="1"/>
  <c r="JZ228" i="1"/>
  <c r="KA228" i="1"/>
  <c r="KB228" i="1"/>
  <c r="KC228" i="1"/>
  <c r="KD228" i="1"/>
  <c r="JW54" i="1"/>
  <c r="JX54" i="1"/>
  <c r="JY54" i="1"/>
  <c r="JZ54" i="1"/>
  <c r="KA54" i="1"/>
  <c r="KB54" i="1"/>
  <c r="KC54" i="1"/>
  <c r="KD54" i="1"/>
  <c r="JW296" i="1"/>
  <c r="JX296" i="1"/>
  <c r="JY296" i="1"/>
  <c r="JZ296" i="1"/>
  <c r="KA296" i="1"/>
  <c r="KB296" i="1"/>
  <c r="KC296" i="1"/>
  <c r="KD296" i="1"/>
  <c r="JW8" i="1"/>
  <c r="JX8" i="1"/>
  <c r="JY8" i="1"/>
  <c r="JZ8" i="1"/>
  <c r="KA8" i="1"/>
  <c r="KB8" i="1"/>
  <c r="KC8" i="1"/>
  <c r="KD8" i="1"/>
  <c r="JW281" i="1"/>
  <c r="JX281" i="1"/>
  <c r="JY281" i="1"/>
  <c r="JZ281" i="1"/>
  <c r="KA281" i="1"/>
  <c r="KB281" i="1"/>
  <c r="KC281" i="1"/>
  <c r="KD281" i="1"/>
  <c r="JW266" i="1"/>
  <c r="JX266" i="1"/>
  <c r="JY266" i="1"/>
  <c r="JZ266" i="1"/>
  <c r="KA266" i="1"/>
  <c r="KB266" i="1"/>
  <c r="KC266" i="1"/>
  <c r="KD266" i="1"/>
  <c r="JW159" i="1"/>
  <c r="JX159" i="1"/>
  <c r="JY159" i="1"/>
  <c r="JZ159" i="1"/>
  <c r="KA159" i="1"/>
  <c r="KB159" i="1"/>
  <c r="KC159" i="1"/>
  <c r="KD159" i="1"/>
  <c r="JW279" i="1"/>
  <c r="JX279" i="1"/>
  <c r="JY279" i="1"/>
  <c r="JZ279" i="1"/>
  <c r="KA279" i="1"/>
  <c r="KB279" i="1"/>
  <c r="KC279" i="1"/>
  <c r="KD279" i="1"/>
  <c r="JW150" i="1"/>
  <c r="JX150" i="1"/>
  <c r="JY150" i="1"/>
  <c r="JZ150" i="1"/>
  <c r="KA150" i="1"/>
  <c r="KB150" i="1"/>
  <c r="KC150" i="1"/>
  <c r="KD150" i="1"/>
  <c r="JW258" i="1"/>
  <c r="JX258" i="1"/>
  <c r="JY258" i="1"/>
  <c r="JZ258" i="1"/>
  <c r="KA258" i="1"/>
  <c r="KB258" i="1"/>
  <c r="KC258" i="1"/>
  <c r="KD258" i="1"/>
  <c r="JW149" i="1"/>
  <c r="JX149" i="1"/>
  <c r="JY149" i="1"/>
  <c r="JZ149" i="1"/>
  <c r="KA149" i="1"/>
  <c r="KB149" i="1"/>
  <c r="KC149" i="1"/>
  <c r="KD149" i="1"/>
  <c r="JW315" i="1"/>
  <c r="JX315" i="1"/>
  <c r="JY315" i="1"/>
  <c r="JZ315" i="1"/>
  <c r="KA315" i="1"/>
  <c r="KB315" i="1"/>
  <c r="KC315" i="1"/>
  <c r="KD315" i="1"/>
  <c r="JW271" i="1"/>
  <c r="JX271" i="1"/>
  <c r="JY271" i="1"/>
  <c r="JZ271" i="1"/>
  <c r="KA271" i="1"/>
  <c r="KB271" i="1"/>
  <c r="KC271" i="1"/>
  <c r="KD271" i="1"/>
  <c r="JW157" i="1"/>
  <c r="JX157" i="1"/>
  <c r="JY157" i="1"/>
  <c r="JZ157" i="1"/>
  <c r="KA157" i="1"/>
  <c r="KB157" i="1"/>
  <c r="KC157" i="1"/>
  <c r="KD157" i="1"/>
  <c r="JW42" i="1"/>
  <c r="JX42" i="1"/>
  <c r="JY42" i="1"/>
  <c r="JZ42" i="1"/>
  <c r="KA42" i="1"/>
  <c r="KB42" i="1"/>
  <c r="KC42" i="1"/>
  <c r="KD42" i="1"/>
  <c r="JW27" i="1"/>
  <c r="JX27" i="1"/>
  <c r="JY27" i="1"/>
  <c r="JZ27" i="1"/>
  <c r="KA27" i="1"/>
  <c r="KB27" i="1"/>
  <c r="KC27" i="1"/>
  <c r="KD27" i="1"/>
  <c r="JW97" i="1"/>
  <c r="JX97" i="1"/>
  <c r="JY97" i="1"/>
  <c r="JZ97" i="1"/>
  <c r="KA97" i="1"/>
  <c r="KB97" i="1"/>
  <c r="KC97" i="1"/>
  <c r="KD97" i="1"/>
  <c r="JW45" i="1"/>
  <c r="JX45" i="1"/>
  <c r="JY45" i="1"/>
  <c r="JZ45" i="1"/>
  <c r="KA45" i="1"/>
  <c r="KB45" i="1"/>
  <c r="KC45" i="1"/>
  <c r="KD45" i="1"/>
  <c r="JW249" i="1"/>
  <c r="JX249" i="1"/>
  <c r="JY249" i="1"/>
  <c r="JZ249" i="1"/>
  <c r="KA249" i="1"/>
  <c r="KB249" i="1"/>
  <c r="KC249" i="1"/>
  <c r="KD249" i="1"/>
  <c r="JW113" i="1"/>
  <c r="JX113" i="1"/>
  <c r="JY113" i="1"/>
  <c r="JZ113" i="1"/>
  <c r="KA113" i="1"/>
  <c r="KB113" i="1"/>
  <c r="KC113" i="1"/>
  <c r="KD113" i="1"/>
  <c r="JW94" i="1"/>
  <c r="JX94" i="1"/>
  <c r="JY94" i="1"/>
  <c r="JZ94" i="1"/>
  <c r="KA94" i="1"/>
  <c r="KB94" i="1"/>
  <c r="KC94" i="1"/>
  <c r="KD94" i="1"/>
  <c r="JW186" i="1"/>
  <c r="JX186" i="1"/>
  <c r="JY186" i="1"/>
  <c r="JZ186" i="1"/>
  <c r="KA186" i="1"/>
  <c r="KB186" i="1"/>
  <c r="KC186" i="1"/>
  <c r="KD186" i="1"/>
  <c r="JW206" i="1"/>
  <c r="JX206" i="1"/>
  <c r="JY206" i="1"/>
  <c r="JZ206" i="1"/>
  <c r="KA206" i="1"/>
  <c r="KB206" i="1"/>
  <c r="KC206" i="1"/>
  <c r="KD206" i="1"/>
  <c r="JW240" i="1"/>
  <c r="JX240" i="1"/>
  <c r="JY240" i="1"/>
  <c r="JZ240" i="1"/>
  <c r="KA240" i="1"/>
  <c r="KB240" i="1"/>
  <c r="KC240" i="1"/>
  <c r="KD240" i="1"/>
  <c r="JW125" i="1"/>
  <c r="JX125" i="1"/>
  <c r="JY125" i="1"/>
  <c r="JZ125" i="1"/>
  <c r="KA125" i="1"/>
  <c r="KB125" i="1"/>
  <c r="KC125" i="1"/>
  <c r="KD125" i="1"/>
  <c r="JW18" i="1"/>
  <c r="JX18" i="1"/>
  <c r="JY18" i="1"/>
  <c r="JZ18" i="1"/>
  <c r="KA18" i="1"/>
  <c r="KB18" i="1"/>
  <c r="KC18" i="1"/>
  <c r="KD18" i="1"/>
  <c r="JW197" i="1"/>
  <c r="JX197" i="1"/>
  <c r="JY197" i="1"/>
  <c r="JZ197" i="1"/>
  <c r="KA197" i="1"/>
  <c r="KB197" i="1"/>
  <c r="KC197" i="1"/>
  <c r="KD197" i="1"/>
  <c r="JW318" i="1"/>
  <c r="JX318" i="1"/>
  <c r="JY318" i="1"/>
  <c r="JZ318" i="1"/>
  <c r="KA318" i="1"/>
  <c r="KB318" i="1"/>
  <c r="KC318" i="1"/>
  <c r="KD318" i="1"/>
  <c r="JW76" i="1"/>
  <c r="JX76" i="1"/>
  <c r="JY76" i="1"/>
  <c r="JZ76" i="1"/>
  <c r="KA76" i="1"/>
  <c r="KB76" i="1"/>
  <c r="KC76" i="1"/>
  <c r="KD76" i="1"/>
  <c r="JW147" i="1"/>
  <c r="JX147" i="1"/>
  <c r="JY147" i="1"/>
  <c r="JZ147" i="1"/>
  <c r="KA147" i="1"/>
  <c r="KB147" i="1"/>
  <c r="KC147" i="1"/>
  <c r="KD147" i="1"/>
  <c r="JW25" i="1"/>
  <c r="JX25" i="1"/>
  <c r="JY25" i="1"/>
  <c r="JZ25" i="1"/>
  <c r="KA25" i="1"/>
  <c r="KB25" i="1"/>
  <c r="KC25" i="1"/>
  <c r="KD25" i="1"/>
  <c r="JW298" i="1"/>
  <c r="JX298" i="1"/>
  <c r="JY298" i="1"/>
  <c r="JZ298" i="1"/>
  <c r="KA298" i="1"/>
  <c r="KB298" i="1"/>
  <c r="KC298" i="1"/>
  <c r="KD298" i="1"/>
  <c r="JW40" i="1"/>
  <c r="JX40" i="1"/>
  <c r="JY40" i="1"/>
  <c r="JZ40" i="1"/>
  <c r="KA40" i="1"/>
  <c r="KB40" i="1"/>
  <c r="KC40" i="1"/>
  <c r="KD40" i="1"/>
  <c r="JW329" i="1"/>
  <c r="JX329" i="1"/>
  <c r="JY329" i="1"/>
  <c r="JZ329" i="1"/>
  <c r="KA329" i="1"/>
  <c r="KB329" i="1"/>
  <c r="KC329" i="1"/>
  <c r="KD329" i="1"/>
  <c r="JW33" i="1"/>
  <c r="JX33" i="1"/>
  <c r="JY33" i="1"/>
  <c r="JZ33" i="1"/>
  <c r="KA33" i="1"/>
  <c r="KB33" i="1"/>
  <c r="KC33" i="1"/>
  <c r="KD33" i="1"/>
  <c r="JW126" i="1"/>
  <c r="JX126" i="1"/>
  <c r="JY126" i="1"/>
  <c r="JZ126" i="1"/>
  <c r="KA126" i="1"/>
  <c r="KB126" i="1"/>
  <c r="KC126" i="1"/>
  <c r="KD126" i="1"/>
  <c r="JW131" i="1"/>
  <c r="JX131" i="1"/>
  <c r="JY131" i="1"/>
  <c r="JZ131" i="1"/>
  <c r="KA131" i="1"/>
  <c r="KB131" i="1"/>
  <c r="KC131" i="1"/>
  <c r="KD131" i="1"/>
  <c r="JW285" i="1"/>
  <c r="JX285" i="1"/>
  <c r="JY285" i="1"/>
  <c r="JZ285" i="1"/>
  <c r="KA285" i="1"/>
  <c r="KB285" i="1"/>
  <c r="KC285" i="1"/>
  <c r="KD285" i="1"/>
  <c r="JW326" i="1"/>
  <c r="JX326" i="1"/>
  <c r="JY326" i="1"/>
  <c r="JZ326" i="1"/>
  <c r="KA326" i="1"/>
  <c r="KB326" i="1"/>
  <c r="KC326" i="1"/>
  <c r="KD326" i="1"/>
  <c r="JW36" i="1"/>
  <c r="JX36" i="1"/>
  <c r="JY36" i="1"/>
  <c r="JZ36" i="1"/>
  <c r="KA36" i="1"/>
  <c r="KB36" i="1"/>
  <c r="KC36" i="1"/>
  <c r="KD36" i="1"/>
  <c r="JW178" i="1"/>
  <c r="JX178" i="1"/>
  <c r="JY178" i="1"/>
  <c r="JZ178" i="1"/>
  <c r="KA178" i="1"/>
  <c r="KB178" i="1"/>
  <c r="KC178" i="1"/>
  <c r="KD178" i="1"/>
  <c r="JW308" i="1"/>
  <c r="JX308" i="1"/>
  <c r="JY308" i="1"/>
  <c r="JZ308" i="1"/>
  <c r="KA308" i="1"/>
  <c r="KB308" i="1"/>
  <c r="KC308" i="1"/>
  <c r="KD308" i="1"/>
  <c r="JW242" i="1"/>
  <c r="JX242" i="1"/>
  <c r="JY242" i="1"/>
  <c r="JZ242" i="1"/>
  <c r="KA242" i="1"/>
  <c r="KB242" i="1"/>
  <c r="KC242" i="1"/>
  <c r="KD242" i="1"/>
  <c r="JW207" i="1"/>
  <c r="JX207" i="1"/>
  <c r="JY207" i="1"/>
  <c r="JZ207" i="1"/>
  <c r="KA207" i="1"/>
  <c r="KB207" i="1"/>
  <c r="KC207" i="1"/>
  <c r="KD207" i="1"/>
  <c r="JW142" i="1"/>
  <c r="JX142" i="1"/>
  <c r="JY142" i="1"/>
  <c r="JZ142" i="1"/>
  <c r="KA142" i="1"/>
  <c r="KB142" i="1"/>
  <c r="KC142" i="1"/>
  <c r="KD142" i="1"/>
  <c r="JW226" i="1"/>
  <c r="JX226" i="1"/>
  <c r="JY226" i="1"/>
  <c r="JZ226" i="1"/>
  <c r="KA226" i="1"/>
  <c r="KB226" i="1"/>
  <c r="KC226" i="1"/>
  <c r="KD226" i="1"/>
  <c r="JW59" i="1"/>
  <c r="JX59" i="1"/>
  <c r="JY59" i="1"/>
  <c r="JZ59" i="1"/>
  <c r="KA59" i="1"/>
  <c r="KB59" i="1"/>
  <c r="KC59" i="1"/>
  <c r="KD59" i="1"/>
  <c r="JW19" i="1"/>
  <c r="JX19" i="1"/>
  <c r="JY19" i="1"/>
  <c r="JZ19" i="1"/>
  <c r="KA19" i="1"/>
  <c r="KB19" i="1"/>
  <c r="KC19" i="1"/>
  <c r="KD19" i="1"/>
  <c r="JW154" i="1"/>
  <c r="JX154" i="1"/>
  <c r="JY154" i="1"/>
  <c r="JZ154" i="1"/>
  <c r="KA154" i="1"/>
  <c r="KB154" i="1"/>
  <c r="KC154" i="1"/>
  <c r="KD154" i="1"/>
  <c r="JW51" i="1"/>
  <c r="JX51" i="1"/>
  <c r="JY51" i="1"/>
  <c r="JZ51" i="1"/>
  <c r="KA51" i="1"/>
  <c r="KB51" i="1"/>
  <c r="KC51" i="1"/>
  <c r="KD51" i="1"/>
  <c r="JW214" i="1"/>
  <c r="JX214" i="1"/>
  <c r="JY214" i="1"/>
  <c r="JZ214" i="1"/>
  <c r="KA214" i="1"/>
  <c r="KB214" i="1"/>
  <c r="KC214" i="1"/>
  <c r="KD214" i="1"/>
  <c r="JW291" i="1"/>
  <c r="JX291" i="1"/>
  <c r="JY291" i="1"/>
  <c r="JZ291" i="1"/>
  <c r="KA291" i="1"/>
  <c r="KB291" i="1"/>
  <c r="KC291" i="1"/>
  <c r="KD291" i="1"/>
  <c r="JW9" i="1"/>
  <c r="JX9" i="1"/>
  <c r="JY9" i="1"/>
  <c r="JZ9" i="1"/>
  <c r="KA9" i="1"/>
  <c r="KB9" i="1"/>
  <c r="KC9" i="1"/>
  <c r="KD9" i="1"/>
  <c r="JW316" i="1"/>
  <c r="JX316" i="1"/>
  <c r="JY316" i="1"/>
  <c r="JZ316" i="1"/>
  <c r="KA316" i="1"/>
  <c r="KB316" i="1"/>
  <c r="KC316" i="1"/>
  <c r="KD316" i="1"/>
  <c r="JW219" i="1"/>
  <c r="JX219" i="1"/>
  <c r="JY219" i="1"/>
  <c r="JZ219" i="1"/>
  <c r="KA219" i="1"/>
  <c r="KB219" i="1"/>
  <c r="KC219" i="1"/>
  <c r="KD219" i="1"/>
  <c r="JW86" i="1"/>
  <c r="JX86" i="1"/>
  <c r="JY86" i="1"/>
  <c r="JZ86" i="1"/>
  <c r="KA86" i="1"/>
  <c r="KB86" i="1"/>
  <c r="KC86" i="1"/>
  <c r="KD86" i="1"/>
  <c r="JW134" i="1"/>
  <c r="JX134" i="1"/>
  <c r="JY134" i="1"/>
  <c r="JZ134" i="1"/>
  <c r="KA134" i="1"/>
  <c r="KB134" i="1"/>
  <c r="KC134" i="1"/>
  <c r="KD134" i="1"/>
  <c r="JW123" i="1"/>
  <c r="JX123" i="1"/>
  <c r="JY123" i="1"/>
  <c r="JZ123" i="1"/>
  <c r="KA123" i="1"/>
  <c r="KB123" i="1"/>
  <c r="KC123" i="1"/>
  <c r="KD123" i="1"/>
  <c r="JW324" i="1"/>
  <c r="JX324" i="1"/>
  <c r="JY324" i="1"/>
  <c r="JZ324" i="1"/>
  <c r="KA324" i="1"/>
  <c r="KB324" i="1"/>
  <c r="KC324" i="1"/>
  <c r="KD324" i="1"/>
  <c r="JW293" i="1"/>
  <c r="JX293" i="1"/>
  <c r="JY293" i="1"/>
  <c r="JZ293" i="1"/>
  <c r="KA293" i="1"/>
  <c r="KB293" i="1"/>
  <c r="KC293" i="1"/>
  <c r="KD293" i="1"/>
  <c r="JW80" i="1"/>
  <c r="JX80" i="1"/>
  <c r="JY80" i="1"/>
  <c r="JZ80" i="1"/>
  <c r="KA80" i="1"/>
  <c r="KB80" i="1"/>
  <c r="KC80" i="1"/>
  <c r="KD80" i="1"/>
  <c r="JW181" i="1"/>
  <c r="JX181" i="1"/>
  <c r="JY181" i="1"/>
  <c r="JZ181" i="1"/>
  <c r="KA181" i="1"/>
  <c r="KB181" i="1"/>
  <c r="KC181" i="1"/>
  <c r="KD181" i="1"/>
  <c r="JW188" i="1"/>
  <c r="JX188" i="1"/>
  <c r="JY188" i="1"/>
  <c r="JZ188" i="1"/>
  <c r="KA188" i="1"/>
  <c r="KB188" i="1"/>
  <c r="KC188" i="1"/>
  <c r="KD188" i="1"/>
  <c r="JW280" i="1"/>
  <c r="JX280" i="1"/>
  <c r="JY280" i="1"/>
  <c r="JZ280" i="1"/>
  <c r="KA280" i="1"/>
  <c r="KB280" i="1"/>
  <c r="KC280" i="1"/>
  <c r="KD280" i="1"/>
  <c r="JW260" i="1"/>
  <c r="JX260" i="1"/>
  <c r="JY260" i="1"/>
  <c r="JZ260" i="1"/>
  <c r="KA260" i="1"/>
  <c r="KB260" i="1"/>
  <c r="KC260" i="1"/>
  <c r="KD260" i="1"/>
  <c r="JW243" i="1"/>
  <c r="JX243" i="1"/>
  <c r="JY243" i="1"/>
  <c r="JZ243" i="1"/>
  <c r="KA243" i="1"/>
  <c r="KB243" i="1"/>
  <c r="KC243" i="1"/>
  <c r="KD243" i="1"/>
  <c r="JW43" i="1"/>
  <c r="JX43" i="1"/>
  <c r="JY43" i="1"/>
  <c r="JZ43" i="1"/>
  <c r="KA43" i="1"/>
  <c r="KB43" i="1"/>
  <c r="KC43" i="1"/>
  <c r="KD43" i="1"/>
  <c r="JW84" i="1"/>
  <c r="JX84" i="1"/>
  <c r="JY84" i="1"/>
  <c r="JZ84" i="1"/>
  <c r="KA84" i="1"/>
  <c r="KB84" i="1"/>
  <c r="KC84" i="1"/>
  <c r="KD84" i="1"/>
  <c r="JW151" i="1"/>
  <c r="JX151" i="1"/>
  <c r="JY151" i="1"/>
  <c r="JZ151" i="1"/>
  <c r="KA151" i="1"/>
  <c r="KB151" i="1"/>
  <c r="KC151" i="1"/>
  <c r="KD151" i="1"/>
  <c r="JW169" i="1"/>
  <c r="JX169" i="1"/>
  <c r="JY169" i="1"/>
  <c r="JZ169" i="1"/>
  <c r="KA169" i="1"/>
  <c r="KB169" i="1"/>
  <c r="KC169" i="1"/>
  <c r="KD169" i="1"/>
  <c r="JW38" i="1"/>
  <c r="JX38" i="1"/>
  <c r="JY38" i="1"/>
  <c r="JZ38" i="1"/>
  <c r="KA38" i="1"/>
  <c r="KB38" i="1"/>
  <c r="KC38" i="1"/>
  <c r="KD38" i="1"/>
  <c r="JW90" i="1"/>
  <c r="JX90" i="1"/>
  <c r="JY90" i="1"/>
  <c r="JZ90" i="1"/>
  <c r="KA90" i="1"/>
  <c r="KB90" i="1"/>
  <c r="KC90" i="1"/>
  <c r="KD90" i="1"/>
  <c r="JW20" i="1"/>
  <c r="JX20" i="1"/>
  <c r="JY20" i="1"/>
  <c r="JZ20" i="1"/>
  <c r="KA20" i="1"/>
  <c r="KB20" i="1"/>
  <c r="KC20" i="1"/>
  <c r="KD20" i="1"/>
  <c r="JW112" i="1"/>
  <c r="JX112" i="1"/>
  <c r="JY112" i="1"/>
  <c r="JZ112" i="1"/>
  <c r="KA112" i="1"/>
  <c r="KB112" i="1"/>
  <c r="KC112" i="1"/>
  <c r="KD112" i="1"/>
  <c r="JW272" i="1"/>
  <c r="JX272" i="1"/>
  <c r="JY272" i="1"/>
  <c r="JZ272" i="1"/>
  <c r="KA272" i="1"/>
  <c r="KB272" i="1"/>
  <c r="KC272" i="1"/>
  <c r="KD272" i="1"/>
  <c r="JW175" i="1"/>
  <c r="JX175" i="1"/>
  <c r="JY175" i="1"/>
  <c r="JZ175" i="1"/>
  <c r="KA175" i="1"/>
  <c r="KB175" i="1"/>
  <c r="KC175" i="1"/>
  <c r="KD175" i="1"/>
  <c r="JW14" i="1"/>
  <c r="JX14" i="1"/>
  <c r="JY14" i="1"/>
  <c r="JZ14" i="1"/>
  <c r="KA14" i="1"/>
  <c r="KB14" i="1"/>
  <c r="KC14" i="1"/>
  <c r="KD14" i="1"/>
  <c r="JW144" i="1"/>
  <c r="JX144" i="1"/>
  <c r="JY144" i="1"/>
  <c r="JZ144" i="1"/>
  <c r="KA144" i="1"/>
  <c r="KB144" i="1"/>
  <c r="KC144" i="1"/>
  <c r="KD144" i="1"/>
  <c r="JW11" i="1"/>
  <c r="JX11" i="1"/>
  <c r="JY11" i="1"/>
  <c r="JZ11" i="1"/>
  <c r="KA11" i="1"/>
  <c r="KB11" i="1"/>
  <c r="KC11" i="1"/>
  <c r="KD11" i="1"/>
  <c r="JW301" i="1"/>
  <c r="JX301" i="1"/>
  <c r="JY301" i="1"/>
  <c r="JZ301" i="1"/>
  <c r="KA301" i="1"/>
  <c r="KB301" i="1"/>
  <c r="KC301" i="1"/>
  <c r="KD301" i="1"/>
  <c r="JW165" i="1"/>
  <c r="JX165" i="1"/>
  <c r="JY165" i="1"/>
  <c r="JZ165" i="1"/>
  <c r="KA165" i="1"/>
  <c r="KB165" i="1"/>
  <c r="KC165" i="1"/>
  <c r="KD165" i="1"/>
  <c r="JW101" i="1"/>
  <c r="JX101" i="1"/>
  <c r="JY101" i="1"/>
  <c r="JZ101" i="1"/>
  <c r="KA101" i="1"/>
  <c r="KB101" i="1"/>
  <c r="KC101" i="1"/>
  <c r="KD101" i="1"/>
  <c r="JW300" i="1"/>
  <c r="JX300" i="1"/>
  <c r="JY300" i="1"/>
  <c r="JZ300" i="1"/>
  <c r="KA300" i="1"/>
  <c r="KB300" i="1"/>
  <c r="KC300" i="1"/>
  <c r="KD300" i="1"/>
  <c r="JW191" i="1"/>
  <c r="JX191" i="1"/>
  <c r="JY191" i="1"/>
  <c r="JZ191" i="1"/>
  <c r="KA191" i="1"/>
  <c r="KB191" i="1"/>
  <c r="KC191" i="1"/>
  <c r="KD191" i="1"/>
  <c r="JW268" i="1"/>
  <c r="JX268" i="1"/>
  <c r="JY268" i="1"/>
  <c r="JZ268" i="1"/>
  <c r="KA268" i="1"/>
  <c r="KB268" i="1"/>
  <c r="KC268" i="1"/>
  <c r="KD268" i="1"/>
  <c r="JW192" i="1"/>
  <c r="JX192" i="1"/>
  <c r="JY192" i="1"/>
  <c r="JZ192" i="1"/>
  <c r="KA192" i="1"/>
  <c r="KB192" i="1"/>
  <c r="KC192" i="1"/>
  <c r="KD192" i="1"/>
  <c r="JW229" i="1"/>
  <c r="JX229" i="1"/>
  <c r="JY229" i="1"/>
  <c r="JZ229" i="1"/>
  <c r="KA229" i="1"/>
  <c r="KB229" i="1"/>
  <c r="KC229" i="1"/>
  <c r="KD229" i="1"/>
  <c r="JW50" i="1"/>
  <c r="JX50" i="1"/>
  <c r="JY50" i="1"/>
  <c r="JZ50" i="1"/>
  <c r="KA50" i="1"/>
  <c r="KB50" i="1"/>
  <c r="KC50" i="1"/>
  <c r="KD50" i="1"/>
  <c r="JW264" i="1"/>
  <c r="JX264" i="1"/>
  <c r="JY264" i="1"/>
  <c r="JZ264" i="1"/>
  <c r="KA264" i="1"/>
  <c r="KB264" i="1"/>
  <c r="KC264" i="1"/>
  <c r="KD264" i="1"/>
  <c r="JW133" i="1"/>
  <c r="JX133" i="1"/>
  <c r="JY133" i="1"/>
  <c r="JZ133" i="1"/>
  <c r="KA133" i="1"/>
  <c r="KB133" i="1"/>
  <c r="KC133" i="1"/>
  <c r="KD133" i="1"/>
  <c r="JW41" i="1"/>
  <c r="JX41" i="1"/>
  <c r="JY41" i="1"/>
  <c r="JZ41" i="1"/>
  <c r="KA41" i="1"/>
  <c r="KB41" i="1"/>
  <c r="KC41" i="1"/>
  <c r="KD41" i="1"/>
  <c r="JW2" i="1"/>
  <c r="JX2" i="1"/>
  <c r="JY2" i="1"/>
  <c r="JZ2" i="1"/>
  <c r="KA2" i="1"/>
  <c r="KB2" i="1"/>
  <c r="KC2" i="1"/>
  <c r="KD2" i="1"/>
  <c r="JW63" i="1"/>
  <c r="JX63" i="1"/>
  <c r="JY63" i="1"/>
  <c r="JZ63" i="1"/>
  <c r="KA63" i="1"/>
  <c r="KB63" i="1"/>
  <c r="KC63" i="1"/>
  <c r="KD63" i="1"/>
  <c r="JW200" i="1"/>
  <c r="JX200" i="1"/>
  <c r="JY200" i="1"/>
  <c r="JZ200" i="1"/>
  <c r="KA200" i="1"/>
  <c r="KB200" i="1"/>
  <c r="KC200" i="1"/>
  <c r="KD200" i="1"/>
  <c r="JW282" i="1"/>
  <c r="JX282" i="1"/>
  <c r="JY282" i="1"/>
  <c r="JZ282" i="1"/>
  <c r="KA282" i="1"/>
  <c r="KB282" i="1"/>
  <c r="KC282" i="1"/>
  <c r="KD282" i="1"/>
  <c r="JW307" i="1"/>
  <c r="JX307" i="1"/>
  <c r="JY307" i="1"/>
  <c r="JZ307" i="1"/>
  <c r="KA307" i="1"/>
  <c r="KB307" i="1"/>
  <c r="KC307" i="1"/>
  <c r="KD307" i="1"/>
  <c r="JW193" i="1"/>
  <c r="JX193" i="1"/>
  <c r="JY193" i="1"/>
  <c r="JZ193" i="1"/>
  <c r="KA193" i="1"/>
  <c r="KB193" i="1"/>
  <c r="KC193" i="1"/>
  <c r="KD193" i="1"/>
  <c r="JW209" i="1"/>
  <c r="JX209" i="1"/>
  <c r="JY209" i="1"/>
  <c r="JZ209" i="1"/>
  <c r="KA209" i="1"/>
  <c r="KB209" i="1"/>
  <c r="KC209" i="1"/>
  <c r="KD209" i="1"/>
  <c r="JW295" i="1"/>
  <c r="JX295" i="1"/>
  <c r="JY295" i="1"/>
  <c r="JZ295" i="1"/>
  <c r="KA295" i="1"/>
  <c r="KB295" i="1"/>
  <c r="KC295" i="1"/>
  <c r="KD295" i="1"/>
  <c r="JW164" i="1"/>
  <c r="JX164" i="1"/>
  <c r="JY164" i="1"/>
  <c r="JZ164" i="1"/>
  <c r="KA164" i="1"/>
  <c r="KB164" i="1"/>
  <c r="KC164" i="1"/>
  <c r="KD164" i="1"/>
  <c r="JW286" i="1"/>
  <c r="JX286" i="1"/>
  <c r="JY286" i="1"/>
  <c r="JZ286" i="1"/>
  <c r="KA286" i="1"/>
  <c r="KB286" i="1"/>
  <c r="KC286" i="1"/>
  <c r="KD286" i="1"/>
  <c r="JW61" i="1"/>
  <c r="JX61" i="1"/>
  <c r="JY61" i="1"/>
  <c r="JZ61" i="1"/>
  <c r="KA61" i="1"/>
  <c r="KB61" i="1"/>
  <c r="KC61" i="1"/>
  <c r="KD61" i="1"/>
  <c r="JW328" i="1"/>
  <c r="JX328" i="1"/>
  <c r="JY328" i="1"/>
  <c r="JZ328" i="1"/>
  <c r="KA328" i="1"/>
  <c r="KB328" i="1"/>
  <c r="KC328" i="1"/>
  <c r="KD328" i="1"/>
  <c r="JW245" i="1"/>
  <c r="JX245" i="1"/>
  <c r="JY245" i="1"/>
  <c r="JZ245" i="1"/>
  <c r="KA245" i="1"/>
  <c r="KB245" i="1"/>
  <c r="KC245" i="1"/>
  <c r="KD245" i="1"/>
  <c r="JW255" i="1"/>
  <c r="JX255" i="1"/>
  <c r="JY255" i="1"/>
  <c r="JZ255" i="1"/>
  <c r="KA255" i="1"/>
  <c r="KB255" i="1"/>
  <c r="KC255" i="1"/>
  <c r="KD255" i="1"/>
  <c r="JW309" i="1"/>
  <c r="JX309" i="1"/>
  <c r="JY309" i="1"/>
  <c r="JZ309" i="1"/>
  <c r="KA309" i="1"/>
  <c r="KB309" i="1"/>
  <c r="KC309" i="1"/>
  <c r="KD309" i="1"/>
  <c r="JW313" i="1"/>
  <c r="JX313" i="1"/>
  <c r="JY313" i="1"/>
  <c r="JZ313" i="1"/>
  <c r="KA313" i="1"/>
  <c r="KB313" i="1"/>
  <c r="KC313" i="1"/>
  <c r="KD313" i="1"/>
  <c r="JW99" i="1"/>
  <c r="JX99" i="1"/>
  <c r="JY99" i="1"/>
  <c r="JZ99" i="1"/>
  <c r="KA99" i="1"/>
  <c r="KB99" i="1"/>
  <c r="KC99" i="1"/>
  <c r="KD99" i="1"/>
  <c r="JW227" i="1"/>
  <c r="JX227" i="1"/>
  <c r="JY227" i="1"/>
  <c r="JZ227" i="1"/>
  <c r="KA227" i="1"/>
  <c r="KB227" i="1"/>
  <c r="KC227" i="1"/>
  <c r="KD227" i="1"/>
  <c r="JW17" i="1"/>
  <c r="JX17" i="1"/>
  <c r="JY17" i="1"/>
  <c r="JZ17" i="1"/>
  <c r="KA17" i="1"/>
  <c r="KB17" i="1"/>
  <c r="KC17" i="1"/>
  <c r="KD17" i="1"/>
  <c r="JW321" i="1"/>
  <c r="JX321" i="1"/>
  <c r="JY321" i="1"/>
  <c r="JZ321" i="1"/>
  <c r="KA321" i="1"/>
  <c r="KB321" i="1"/>
  <c r="KC321" i="1"/>
  <c r="KD321" i="1"/>
  <c r="JW81" i="1"/>
  <c r="JX81" i="1"/>
  <c r="JY81" i="1"/>
  <c r="JZ81" i="1"/>
  <c r="KA81" i="1"/>
  <c r="KB81" i="1"/>
  <c r="KC81" i="1"/>
  <c r="KD81" i="1"/>
  <c r="JW283" i="1"/>
  <c r="JX283" i="1"/>
  <c r="JY283" i="1"/>
  <c r="JZ283" i="1"/>
  <c r="KA283" i="1"/>
  <c r="KB283" i="1"/>
  <c r="KC283" i="1"/>
  <c r="KD283" i="1"/>
  <c r="JW256" i="1"/>
  <c r="JX256" i="1"/>
  <c r="JY256" i="1"/>
  <c r="JZ256" i="1"/>
  <c r="KA256" i="1"/>
  <c r="KB256" i="1"/>
  <c r="KC256" i="1"/>
  <c r="KD256" i="1"/>
  <c r="JW6" i="1"/>
  <c r="JX6" i="1"/>
  <c r="JY6" i="1"/>
  <c r="JZ6" i="1"/>
  <c r="KA6" i="1"/>
  <c r="KB6" i="1"/>
  <c r="KC6" i="1"/>
  <c r="KD6" i="1"/>
  <c r="JW136" i="1"/>
  <c r="JX136" i="1"/>
  <c r="JY136" i="1"/>
  <c r="JZ136" i="1"/>
  <c r="KA136" i="1"/>
  <c r="KB136" i="1"/>
  <c r="KC136" i="1"/>
  <c r="KD136" i="1"/>
  <c r="JW310" i="1"/>
  <c r="JX310" i="1"/>
  <c r="JY310" i="1"/>
  <c r="JZ310" i="1"/>
  <c r="KA310" i="1"/>
  <c r="KB310" i="1"/>
  <c r="KC310" i="1"/>
  <c r="KD310" i="1"/>
  <c r="JW322" i="1"/>
  <c r="JX322" i="1"/>
  <c r="JY322" i="1"/>
  <c r="JZ322" i="1"/>
  <c r="KA322" i="1"/>
  <c r="KB322" i="1"/>
  <c r="KC322" i="1"/>
  <c r="KD322" i="1"/>
  <c r="JW225" i="1"/>
  <c r="JX225" i="1"/>
  <c r="JY225" i="1"/>
  <c r="JZ225" i="1"/>
  <c r="KA225" i="1"/>
  <c r="KB225" i="1"/>
  <c r="KC225" i="1"/>
  <c r="KD225" i="1"/>
  <c r="JW156" i="1"/>
  <c r="JX156" i="1"/>
  <c r="JY156" i="1"/>
  <c r="JZ156" i="1"/>
  <c r="KA156" i="1"/>
  <c r="KB156" i="1"/>
  <c r="KC156" i="1"/>
  <c r="KD156" i="1"/>
  <c r="JW3" i="1"/>
  <c r="JX3" i="1"/>
  <c r="JY3" i="1"/>
  <c r="JZ3" i="1"/>
  <c r="KA3" i="1"/>
  <c r="KB3" i="1"/>
  <c r="KC3" i="1"/>
  <c r="KD3" i="1"/>
  <c r="JW12" i="1"/>
  <c r="JX12" i="1"/>
  <c r="JY12" i="1"/>
  <c r="JZ12" i="1"/>
  <c r="KA12" i="1"/>
  <c r="KB12" i="1"/>
  <c r="KC12" i="1"/>
  <c r="KD12" i="1"/>
  <c r="JW117" i="1"/>
  <c r="JX117" i="1"/>
  <c r="JY117" i="1"/>
  <c r="JZ117" i="1"/>
  <c r="KA117" i="1"/>
  <c r="KB117" i="1"/>
  <c r="KC117" i="1"/>
  <c r="KD117" i="1"/>
  <c r="JW259" i="1"/>
  <c r="JX259" i="1"/>
  <c r="JY259" i="1"/>
  <c r="JZ259" i="1"/>
  <c r="KA259" i="1"/>
  <c r="KB259" i="1"/>
  <c r="KC259" i="1"/>
  <c r="KD259" i="1"/>
  <c r="JW187" i="1"/>
  <c r="JX187" i="1"/>
  <c r="JY187" i="1"/>
  <c r="JZ187" i="1"/>
  <c r="KA187" i="1"/>
  <c r="KB187" i="1"/>
  <c r="KC187" i="1"/>
  <c r="KD187" i="1"/>
  <c r="JW21" i="1"/>
  <c r="JX21" i="1"/>
  <c r="JY21" i="1"/>
  <c r="JZ21" i="1"/>
  <c r="KA21" i="1"/>
  <c r="KB21" i="1"/>
  <c r="KC21" i="1"/>
  <c r="KD21" i="1"/>
  <c r="JW325" i="1"/>
  <c r="JX325" i="1"/>
  <c r="JY325" i="1"/>
  <c r="JZ325" i="1"/>
  <c r="KA325" i="1"/>
  <c r="KB325" i="1"/>
  <c r="KC325" i="1"/>
  <c r="KD325" i="1"/>
  <c r="JW292" i="1"/>
  <c r="JX292" i="1"/>
  <c r="JY292" i="1"/>
  <c r="JZ292" i="1"/>
  <c r="KA292" i="1"/>
  <c r="KB292" i="1"/>
  <c r="KC292" i="1"/>
  <c r="KD292" i="1"/>
  <c r="JW152" i="1"/>
  <c r="JX152" i="1"/>
  <c r="JY152" i="1"/>
  <c r="JZ152" i="1"/>
  <c r="KA152" i="1"/>
  <c r="KB152" i="1"/>
  <c r="KC152" i="1"/>
  <c r="KD152" i="1"/>
  <c r="JW290" i="1"/>
  <c r="JX290" i="1"/>
  <c r="JY290" i="1"/>
  <c r="JZ290" i="1"/>
  <c r="KA290" i="1"/>
  <c r="KB290" i="1"/>
  <c r="KC290" i="1"/>
  <c r="KD290" i="1"/>
  <c r="JW26" i="1"/>
  <c r="JX26" i="1"/>
  <c r="JY26" i="1"/>
  <c r="JZ26" i="1"/>
  <c r="KA26" i="1"/>
  <c r="KB26" i="1"/>
  <c r="KC26" i="1"/>
  <c r="KD26" i="1"/>
  <c r="JW319" i="1"/>
  <c r="JX319" i="1"/>
  <c r="JY319" i="1"/>
  <c r="JZ319" i="1"/>
  <c r="KA319" i="1"/>
  <c r="KB319" i="1"/>
  <c r="KC319" i="1"/>
  <c r="KD319" i="1"/>
  <c r="JW311" i="1"/>
  <c r="JX311" i="1"/>
  <c r="JY311" i="1"/>
  <c r="JZ311" i="1"/>
  <c r="KA311" i="1"/>
  <c r="KB311" i="1"/>
  <c r="KC311" i="1"/>
  <c r="KD311" i="1"/>
  <c r="JW211" i="1"/>
  <c r="JX211" i="1"/>
  <c r="JY211" i="1"/>
  <c r="JZ211" i="1"/>
  <c r="KA211" i="1"/>
  <c r="KB211" i="1"/>
  <c r="KC211" i="1"/>
  <c r="KD211" i="1"/>
  <c r="JW288" i="1"/>
  <c r="JX288" i="1"/>
  <c r="JY288" i="1"/>
  <c r="JZ288" i="1"/>
  <c r="KA288" i="1"/>
  <c r="KB288" i="1"/>
  <c r="KC288" i="1"/>
  <c r="KD288" i="1"/>
  <c r="JW323" i="1"/>
  <c r="JX323" i="1"/>
  <c r="JY323" i="1"/>
  <c r="JZ323" i="1"/>
  <c r="KA323" i="1"/>
  <c r="KB323" i="1"/>
  <c r="KC323" i="1"/>
  <c r="KD323" i="1"/>
  <c r="JW257" i="1"/>
  <c r="JX257" i="1"/>
  <c r="JY257" i="1"/>
  <c r="JZ257" i="1"/>
  <c r="KA257" i="1"/>
  <c r="KB257" i="1"/>
  <c r="KC257" i="1"/>
  <c r="KD257" i="1"/>
  <c r="JW190" i="1"/>
  <c r="JX190" i="1"/>
  <c r="JY190" i="1"/>
  <c r="JZ190" i="1"/>
  <c r="KA190" i="1"/>
  <c r="KB190" i="1"/>
  <c r="KC190" i="1"/>
  <c r="KD190" i="1"/>
  <c r="JW37" i="1"/>
  <c r="JX37" i="1"/>
  <c r="JY37" i="1"/>
  <c r="JZ37" i="1"/>
  <c r="KA37" i="1"/>
  <c r="KB37" i="1"/>
  <c r="KC37" i="1"/>
  <c r="KD37" i="1"/>
  <c r="JW29" i="1"/>
  <c r="JX29" i="1"/>
  <c r="JY29" i="1"/>
  <c r="JZ29" i="1"/>
  <c r="KA29" i="1"/>
  <c r="KB29" i="1"/>
  <c r="KC29" i="1"/>
  <c r="KD29" i="1"/>
  <c r="JW305" i="1"/>
  <c r="JX305" i="1"/>
  <c r="JY305" i="1"/>
  <c r="JZ305" i="1"/>
  <c r="KA305" i="1"/>
  <c r="KB305" i="1"/>
  <c r="KC305" i="1"/>
  <c r="KD305" i="1"/>
  <c r="JW182" i="1"/>
  <c r="JX182" i="1"/>
  <c r="JY182" i="1"/>
  <c r="JZ182" i="1"/>
  <c r="KA182" i="1"/>
  <c r="KB182" i="1"/>
  <c r="KC182" i="1"/>
  <c r="KD182" i="1"/>
  <c r="JW95" i="1"/>
  <c r="JX95" i="1"/>
  <c r="JY95" i="1"/>
  <c r="JZ95" i="1"/>
  <c r="KA95" i="1"/>
  <c r="KB95" i="1"/>
  <c r="KC95" i="1"/>
  <c r="KD95" i="1"/>
  <c r="JW48" i="1"/>
  <c r="JX48" i="1"/>
  <c r="JY48" i="1"/>
  <c r="JZ48" i="1"/>
  <c r="KA48" i="1"/>
  <c r="KB48" i="1"/>
  <c r="KC48" i="1"/>
  <c r="KD48" i="1"/>
  <c r="JW143" i="1"/>
  <c r="JX143" i="1"/>
  <c r="JY143" i="1"/>
  <c r="JZ143" i="1"/>
  <c r="KA143" i="1"/>
  <c r="KB143" i="1"/>
  <c r="KC143" i="1"/>
  <c r="KD143" i="1"/>
  <c r="JW244" i="1"/>
  <c r="JX244" i="1"/>
  <c r="JY244" i="1"/>
  <c r="JZ244" i="1"/>
  <c r="KA244" i="1"/>
  <c r="KB244" i="1"/>
  <c r="KC244" i="1"/>
  <c r="KD244" i="1"/>
  <c r="JW4" i="1"/>
  <c r="JX4" i="1"/>
  <c r="JY4" i="1"/>
  <c r="JZ4" i="1"/>
  <c r="KA4" i="1"/>
  <c r="KB4" i="1"/>
  <c r="KC4" i="1"/>
  <c r="KD4" i="1"/>
  <c r="JW168" i="1"/>
  <c r="JX168" i="1"/>
  <c r="JY168" i="1"/>
  <c r="JZ168" i="1"/>
  <c r="KA168" i="1"/>
  <c r="KB168" i="1"/>
  <c r="KC168" i="1"/>
  <c r="KD168" i="1"/>
  <c r="JW222" i="1"/>
  <c r="JX222" i="1"/>
  <c r="JY222" i="1"/>
  <c r="JZ222" i="1"/>
  <c r="KA222" i="1"/>
  <c r="KB222" i="1"/>
  <c r="KC222" i="1"/>
  <c r="KD222" i="1"/>
  <c r="JW299" i="1"/>
  <c r="JX299" i="1"/>
  <c r="JY299" i="1"/>
  <c r="JZ299" i="1"/>
  <c r="KA299" i="1"/>
  <c r="KB299" i="1"/>
  <c r="KC299" i="1"/>
  <c r="KD299" i="1"/>
  <c r="JW248" i="1"/>
  <c r="JX248" i="1"/>
  <c r="JY248" i="1"/>
  <c r="JZ248" i="1"/>
  <c r="KA248" i="1"/>
  <c r="KB248" i="1"/>
  <c r="KC248" i="1"/>
  <c r="KD248" i="1"/>
  <c r="JW85" i="1"/>
  <c r="JX85" i="1"/>
  <c r="JY85" i="1"/>
  <c r="JZ85" i="1"/>
  <c r="KA85" i="1"/>
  <c r="KB85" i="1"/>
  <c r="KC85" i="1"/>
  <c r="KD85" i="1"/>
  <c r="JW122" i="1"/>
  <c r="JX122" i="1"/>
  <c r="JY122" i="1"/>
  <c r="JZ122" i="1"/>
  <c r="KA122" i="1"/>
  <c r="KB122" i="1"/>
  <c r="KC122" i="1"/>
  <c r="KD122" i="1"/>
  <c r="JW116" i="1"/>
  <c r="JX116" i="1"/>
  <c r="JY116" i="1"/>
  <c r="JZ116" i="1"/>
  <c r="KA116" i="1"/>
  <c r="KB116" i="1"/>
  <c r="KC116" i="1"/>
  <c r="KD116" i="1"/>
  <c r="JW57" i="1"/>
  <c r="JX57" i="1"/>
  <c r="JY57" i="1"/>
  <c r="JZ57" i="1"/>
  <c r="KA57" i="1"/>
  <c r="KB57" i="1"/>
  <c r="KC57" i="1"/>
  <c r="KD57" i="1"/>
  <c r="JW196" i="1"/>
  <c r="JX196" i="1"/>
  <c r="JY196" i="1"/>
  <c r="JZ196" i="1"/>
  <c r="KA196" i="1"/>
  <c r="KB196" i="1"/>
  <c r="KC196" i="1"/>
  <c r="KD196" i="1"/>
  <c r="JW221" i="1"/>
  <c r="JX221" i="1"/>
  <c r="JY221" i="1"/>
  <c r="JZ221" i="1"/>
  <c r="KA221" i="1"/>
  <c r="KB221" i="1"/>
  <c r="KC221" i="1"/>
  <c r="KD221" i="1"/>
  <c r="JW204" i="1"/>
  <c r="JX204" i="1"/>
  <c r="JY204" i="1"/>
  <c r="JZ204" i="1"/>
  <c r="KA204" i="1"/>
  <c r="KB204" i="1"/>
  <c r="KC204" i="1"/>
  <c r="KD204" i="1"/>
  <c r="JW138" i="1"/>
  <c r="JX138" i="1"/>
  <c r="JY138" i="1"/>
  <c r="JZ138" i="1"/>
  <c r="KA138" i="1"/>
  <c r="KB138" i="1"/>
  <c r="KC138" i="1"/>
  <c r="KD138" i="1"/>
  <c r="JW189" i="1"/>
  <c r="JX189" i="1"/>
  <c r="JY189" i="1"/>
  <c r="JZ189" i="1"/>
  <c r="KA189" i="1"/>
  <c r="KB189" i="1"/>
  <c r="KC189" i="1"/>
  <c r="KD189" i="1"/>
  <c r="JW289" i="1"/>
  <c r="JX289" i="1"/>
  <c r="JY289" i="1"/>
  <c r="JZ289" i="1"/>
  <c r="KA289" i="1"/>
  <c r="KB289" i="1"/>
  <c r="KC289" i="1"/>
  <c r="KD289" i="1"/>
  <c r="JW254" i="1"/>
  <c r="JX254" i="1"/>
  <c r="JY254" i="1"/>
  <c r="JZ254" i="1"/>
  <c r="KA254" i="1"/>
  <c r="KB254" i="1"/>
  <c r="KC254" i="1"/>
  <c r="KD254" i="1"/>
  <c r="JW145" i="1"/>
  <c r="JX145" i="1"/>
  <c r="JY145" i="1"/>
  <c r="JZ145" i="1"/>
  <c r="KA145" i="1"/>
  <c r="KB145" i="1"/>
  <c r="KC145" i="1"/>
  <c r="KD145" i="1"/>
  <c r="JW262" i="1"/>
  <c r="JX262" i="1"/>
  <c r="JY262" i="1"/>
  <c r="JZ262" i="1"/>
  <c r="KA262" i="1"/>
  <c r="KB262" i="1"/>
  <c r="KC262" i="1"/>
  <c r="KD262" i="1"/>
  <c r="JW82" i="1"/>
  <c r="JX82" i="1"/>
  <c r="JY82" i="1"/>
  <c r="JZ82" i="1"/>
  <c r="KA82" i="1"/>
  <c r="KB82" i="1"/>
  <c r="KC82" i="1"/>
  <c r="KD82" i="1"/>
  <c r="JW218" i="1"/>
  <c r="JX218" i="1"/>
  <c r="JY218" i="1"/>
  <c r="JZ218" i="1"/>
  <c r="KA218" i="1"/>
  <c r="KB218" i="1"/>
  <c r="KC218" i="1"/>
  <c r="KD218" i="1"/>
  <c r="JW303" i="1"/>
  <c r="JX303" i="1"/>
  <c r="JY303" i="1"/>
  <c r="JZ303" i="1"/>
  <c r="KA303" i="1"/>
  <c r="KB303" i="1"/>
  <c r="KC303" i="1"/>
  <c r="KD303" i="1"/>
  <c r="JW128" i="1"/>
  <c r="JX128" i="1"/>
  <c r="JY128" i="1"/>
  <c r="JZ128" i="1"/>
  <c r="KA128" i="1"/>
  <c r="KB128" i="1"/>
  <c r="KC128" i="1"/>
  <c r="KD128" i="1"/>
  <c r="JW140" i="1"/>
  <c r="JX140" i="1"/>
  <c r="JY140" i="1"/>
  <c r="JZ140" i="1"/>
  <c r="KA140" i="1"/>
  <c r="KB140" i="1"/>
  <c r="KC140" i="1"/>
  <c r="KD140" i="1"/>
  <c r="JW170" i="1"/>
  <c r="JX170" i="1"/>
  <c r="JY170" i="1"/>
  <c r="JZ170" i="1"/>
  <c r="KA170" i="1"/>
  <c r="KB170" i="1"/>
  <c r="KC170" i="1"/>
  <c r="KD170" i="1"/>
  <c r="JW317" i="1"/>
  <c r="JX317" i="1"/>
  <c r="JY317" i="1"/>
  <c r="JZ317" i="1"/>
  <c r="KA317" i="1"/>
  <c r="KB317" i="1"/>
  <c r="KC317" i="1"/>
  <c r="KD317" i="1"/>
  <c r="JW67" i="1"/>
  <c r="JX67" i="1"/>
  <c r="JY67" i="1"/>
  <c r="JZ67" i="1"/>
  <c r="KA67" i="1"/>
  <c r="KB67" i="1"/>
  <c r="KC67" i="1"/>
  <c r="KD67" i="1"/>
  <c r="JW224" i="1"/>
  <c r="JX224" i="1"/>
  <c r="JY224" i="1"/>
  <c r="JZ224" i="1"/>
  <c r="KA224" i="1"/>
  <c r="KB224" i="1"/>
  <c r="KC224" i="1"/>
  <c r="KD224" i="1"/>
  <c r="JW114" i="1"/>
  <c r="JX114" i="1"/>
  <c r="JY114" i="1"/>
  <c r="JZ114" i="1"/>
  <c r="KA114" i="1"/>
  <c r="KB114" i="1"/>
  <c r="KC114" i="1"/>
  <c r="KD114" i="1"/>
  <c r="JW166" i="1"/>
  <c r="JX166" i="1"/>
  <c r="JY166" i="1"/>
  <c r="JZ166" i="1"/>
  <c r="KA166" i="1"/>
  <c r="KB166" i="1"/>
  <c r="KC166" i="1"/>
  <c r="KD166" i="1"/>
  <c r="JW220" i="1"/>
  <c r="JX220" i="1"/>
  <c r="JY220" i="1"/>
  <c r="JZ220" i="1"/>
  <c r="KA220" i="1"/>
  <c r="KB220" i="1"/>
  <c r="KC220" i="1"/>
  <c r="KD220" i="1"/>
  <c r="JW92" i="1"/>
  <c r="JX92" i="1"/>
  <c r="JY92" i="1"/>
  <c r="JZ92" i="1"/>
  <c r="KA92" i="1"/>
  <c r="KB92" i="1"/>
  <c r="KC92" i="1"/>
  <c r="KD92" i="1"/>
  <c r="JW96" i="1"/>
  <c r="JX96" i="1"/>
  <c r="JY96" i="1"/>
  <c r="JZ96" i="1"/>
  <c r="KA96" i="1"/>
  <c r="KB96" i="1"/>
  <c r="KC96" i="1"/>
  <c r="KD96" i="1"/>
  <c r="JW46" i="1"/>
  <c r="JX46" i="1"/>
  <c r="JY46" i="1"/>
  <c r="JZ46" i="1"/>
  <c r="KA46" i="1"/>
  <c r="KB46" i="1"/>
  <c r="KC46" i="1"/>
  <c r="KD46" i="1"/>
  <c r="JW103" i="1"/>
  <c r="JX103" i="1"/>
  <c r="JY103" i="1"/>
  <c r="JZ103" i="1"/>
  <c r="KA103" i="1"/>
  <c r="KB103" i="1"/>
  <c r="KC103" i="1"/>
  <c r="KD103" i="1"/>
  <c r="JW158" i="1"/>
  <c r="JX158" i="1"/>
  <c r="JY158" i="1"/>
  <c r="JZ158" i="1"/>
  <c r="KA158" i="1"/>
  <c r="KB158" i="1"/>
  <c r="KC158" i="1"/>
  <c r="KD158" i="1"/>
  <c r="JW304" i="1"/>
  <c r="JX304" i="1"/>
  <c r="JY304" i="1"/>
  <c r="JZ304" i="1"/>
  <c r="KA304" i="1"/>
  <c r="KB304" i="1"/>
  <c r="KC304" i="1"/>
  <c r="KD304" i="1"/>
  <c r="JW24" i="1"/>
  <c r="JX24" i="1"/>
  <c r="JY24" i="1"/>
  <c r="JZ24" i="1"/>
  <c r="KA24" i="1"/>
  <c r="KB24" i="1"/>
  <c r="KC24" i="1"/>
  <c r="KD24" i="1"/>
  <c r="JW306" i="1"/>
  <c r="JX306" i="1"/>
  <c r="JY306" i="1"/>
  <c r="JZ306" i="1"/>
  <c r="KA306" i="1"/>
  <c r="KB306" i="1"/>
  <c r="KC306" i="1"/>
  <c r="KD306" i="1"/>
  <c r="JW132" i="1"/>
  <c r="JX132" i="1"/>
  <c r="JY132" i="1"/>
  <c r="JZ132" i="1"/>
  <c r="KA132" i="1"/>
  <c r="KB132" i="1"/>
  <c r="KC132" i="1"/>
  <c r="KD132" i="1"/>
  <c r="JW119" i="1"/>
  <c r="JX119" i="1"/>
  <c r="JY119" i="1"/>
  <c r="JZ119" i="1"/>
  <c r="KA119" i="1"/>
  <c r="KB119" i="1"/>
  <c r="KC119" i="1"/>
  <c r="KD119" i="1"/>
  <c r="JW87" i="1"/>
  <c r="JX87" i="1"/>
  <c r="JY87" i="1"/>
  <c r="JZ87" i="1"/>
  <c r="KA87" i="1"/>
  <c r="KB87" i="1"/>
  <c r="KC87" i="1"/>
  <c r="KD87" i="1"/>
  <c r="JW278" i="1"/>
  <c r="JX278" i="1"/>
  <c r="JY278" i="1"/>
  <c r="JZ278" i="1"/>
  <c r="KA278" i="1"/>
  <c r="KB278" i="1"/>
  <c r="KC278" i="1"/>
  <c r="KD278" i="1"/>
  <c r="JW56" i="1"/>
  <c r="JX56" i="1"/>
  <c r="JY56" i="1"/>
  <c r="JZ56" i="1"/>
  <c r="KA56" i="1"/>
  <c r="KB56" i="1"/>
  <c r="KC56" i="1"/>
  <c r="KD56" i="1"/>
  <c r="JW171" i="1"/>
  <c r="JX171" i="1"/>
  <c r="JY171" i="1"/>
  <c r="JZ171" i="1"/>
  <c r="KA171" i="1"/>
  <c r="KB171" i="1"/>
  <c r="KC171" i="1"/>
  <c r="KD171" i="1"/>
  <c r="JW241" i="1"/>
  <c r="JX241" i="1"/>
  <c r="JY241" i="1"/>
  <c r="JZ241" i="1"/>
  <c r="KA241" i="1"/>
  <c r="KB241" i="1"/>
  <c r="KC241" i="1"/>
  <c r="KD241" i="1"/>
  <c r="JW141" i="1"/>
  <c r="JX141" i="1"/>
  <c r="JY141" i="1"/>
  <c r="JZ141" i="1"/>
  <c r="KA141" i="1"/>
  <c r="KB141" i="1"/>
  <c r="KC141" i="1"/>
  <c r="KD141" i="1"/>
  <c r="JW180" i="1"/>
  <c r="JX180" i="1"/>
  <c r="JY180" i="1"/>
  <c r="JZ180" i="1"/>
  <c r="KA180" i="1"/>
  <c r="KB180" i="1"/>
  <c r="KC180" i="1"/>
  <c r="KD180" i="1"/>
  <c r="JW66" i="1"/>
  <c r="JX66" i="1"/>
  <c r="JY66" i="1"/>
  <c r="JZ66" i="1"/>
  <c r="KA66" i="1"/>
  <c r="KB66" i="1"/>
  <c r="KC66" i="1"/>
  <c r="KD66" i="1"/>
  <c r="JW124" i="1"/>
  <c r="JX124" i="1"/>
  <c r="JY124" i="1"/>
  <c r="JZ124" i="1"/>
  <c r="KA124" i="1"/>
  <c r="KB124" i="1"/>
  <c r="KC124" i="1"/>
  <c r="KD124" i="1"/>
  <c r="JW235" i="1"/>
  <c r="JX235" i="1"/>
  <c r="JY235" i="1"/>
  <c r="JZ235" i="1"/>
  <c r="KA235" i="1"/>
  <c r="KB235" i="1"/>
  <c r="KC235" i="1"/>
  <c r="KD235" i="1"/>
  <c r="JW5" i="1"/>
  <c r="JX5" i="1"/>
  <c r="JY5" i="1"/>
  <c r="JZ5" i="1"/>
  <c r="KA5" i="1"/>
  <c r="KB5" i="1"/>
  <c r="KC5" i="1"/>
  <c r="KD5" i="1"/>
  <c r="JW75" i="1"/>
  <c r="JX75" i="1"/>
  <c r="JY75" i="1"/>
  <c r="JZ75" i="1"/>
  <c r="KA75" i="1"/>
  <c r="KB75" i="1"/>
  <c r="KC75" i="1"/>
  <c r="KD75" i="1"/>
  <c r="JW65" i="1"/>
  <c r="JX65" i="1"/>
  <c r="JY65" i="1"/>
  <c r="JZ65" i="1"/>
  <c r="KA65" i="1"/>
  <c r="KB65" i="1"/>
  <c r="KC65" i="1"/>
  <c r="KD65" i="1"/>
  <c r="JW106" i="1"/>
  <c r="JX106" i="1"/>
  <c r="JY106" i="1"/>
  <c r="JZ106" i="1"/>
  <c r="KA106" i="1"/>
  <c r="KB106" i="1"/>
  <c r="KC106" i="1"/>
  <c r="KD106" i="1"/>
  <c r="JW155" i="1"/>
  <c r="JX155" i="1"/>
  <c r="JY155" i="1"/>
  <c r="JZ155" i="1"/>
  <c r="KA155" i="1"/>
  <c r="KB155" i="1"/>
  <c r="KC155" i="1"/>
  <c r="KD155" i="1"/>
  <c r="JW233" i="1"/>
  <c r="JX233" i="1"/>
  <c r="JY233" i="1"/>
  <c r="JZ233" i="1"/>
  <c r="KA233" i="1"/>
  <c r="KB233" i="1"/>
  <c r="KC233" i="1"/>
  <c r="KD233" i="1"/>
  <c r="JW102" i="1"/>
  <c r="JX102" i="1"/>
  <c r="JY102" i="1"/>
  <c r="JZ102" i="1"/>
  <c r="KA102" i="1"/>
  <c r="KB102" i="1"/>
  <c r="KC102" i="1"/>
  <c r="KD102" i="1"/>
  <c r="JW74" i="1"/>
  <c r="JX74" i="1"/>
  <c r="JY74" i="1"/>
  <c r="JZ74" i="1"/>
  <c r="KA74" i="1"/>
  <c r="KB74" i="1"/>
  <c r="KC74" i="1"/>
  <c r="KD74" i="1"/>
  <c r="JW22" i="1"/>
  <c r="JX22" i="1"/>
  <c r="JY22" i="1"/>
  <c r="JZ22" i="1"/>
  <c r="KA22" i="1"/>
  <c r="KB22" i="1"/>
  <c r="KC22" i="1"/>
  <c r="KD22" i="1"/>
  <c r="JW62" i="1"/>
  <c r="JX62" i="1"/>
  <c r="JY62" i="1"/>
  <c r="JZ62" i="1"/>
  <c r="KA62" i="1"/>
  <c r="KB62" i="1"/>
  <c r="KC62" i="1"/>
  <c r="KD62" i="1"/>
  <c r="JW201" i="1"/>
  <c r="JX201" i="1"/>
  <c r="JY201" i="1"/>
  <c r="JZ201" i="1"/>
  <c r="KA201" i="1"/>
  <c r="KB201" i="1"/>
  <c r="KC201" i="1"/>
  <c r="KD201" i="1"/>
  <c r="JW110" i="1"/>
  <c r="JX110" i="1"/>
  <c r="JY110" i="1"/>
  <c r="JZ110" i="1"/>
  <c r="KA110" i="1"/>
  <c r="KB110" i="1"/>
  <c r="KC110" i="1"/>
  <c r="KD110" i="1"/>
  <c r="JW160" i="1"/>
  <c r="JX160" i="1"/>
  <c r="JY160" i="1"/>
  <c r="JZ160" i="1"/>
  <c r="KA160" i="1"/>
  <c r="KB160" i="1"/>
  <c r="KC160" i="1"/>
  <c r="KD160" i="1"/>
  <c r="JW39" i="1"/>
  <c r="JX39" i="1"/>
  <c r="JY39" i="1"/>
  <c r="JZ39" i="1"/>
  <c r="KA39" i="1"/>
  <c r="KB39" i="1"/>
  <c r="KC39" i="1"/>
  <c r="KD39" i="1"/>
  <c r="JW16" i="1"/>
  <c r="JX16" i="1"/>
  <c r="JY16" i="1"/>
  <c r="JZ16" i="1"/>
  <c r="KA16" i="1"/>
  <c r="KB16" i="1"/>
  <c r="KC16" i="1"/>
  <c r="KD16" i="1"/>
  <c r="JW195" i="1"/>
  <c r="JX195" i="1"/>
  <c r="JY195" i="1"/>
  <c r="JZ195" i="1"/>
  <c r="KA195" i="1"/>
  <c r="KB195" i="1"/>
  <c r="KC195" i="1"/>
  <c r="KD195" i="1"/>
  <c r="JW162" i="1"/>
  <c r="JX162" i="1"/>
  <c r="JY162" i="1"/>
  <c r="JZ162" i="1"/>
  <c r="KA162" i="1"/>
  <c r="KB162" i="1"/>
  <c r="KC162" i="1"/>
  <c r="KD162" i="1"/>
  <c r="JW210" i="1"/>
  <c r="JX210" i="1"/>
  <c r="JY210" i="1"/>
  <c r="JZ210" i="1"/>
  <c r="KA210" i="1"/>
  <c r="KB210" i="1"/>
  <c r="KC210" i="1"/>
  <c r="KD210" i="1"/>
  <c r="JW137" i="1"/>
  <c r="JX137" i="1"/>
  <c r="JY137" i="1"/>
  <c r="JZ137" i="1"/>
  <c r="KA137" i="1"/>
  <c r="KB137" i="1"/>
  <c r="KC137" i="1"/>
  <c r="KD137" i="1"/>
  <c r="JW28" i="1"/>
  <c r="JX28" i="1"/>
  <c r="JY28" i="1"/>
  <c r="JZ28" i="1"/>
  <c r="KA28" i="1"/>
  <c r="KB28" i="1"/>
  <c r="KC28" i="1"/>
  <c r="KD28" i="1"/>
  <c r="JW198" i="1"/>
  <c r="JX198" i="1"/>
  <c r="JY198" i="1"/>
  <c r="JZ198" i="1"/>
  <c r="KA198" i="1"/>
  <c r="KB198" i="1"/>
  <c r="KC198" i="1"/>
  <c r="KD198" i="1"/>
  <c r="JW78" i="1"/>
  <c r="JX78" i="1"/>
  <c r="JY78" i="1"/>
  <c r="JZ78" i="1"/>
  <c r="KA78" i="1"/>
  <c r="KB78" i="1"/>
  <c r="KC78" i="1"/>
  <c r="KD78" i="1"/>
  <c r="JW238" i="1"/>
  <c r="JX238" i="1"/>
  <c r="JY238" i="1"/>
  <c r="JZ238" i="1"/>
  <c r="KA238" i="1"/>
  <c r="KB238" i="1"/>
  <c r="KC238" i="1"/>
  <c r="KD238" i="1"/>
  <c r="JW64" i="1"/>
  <c r="JX64" i="1"/>
  <c r="JY64" i="1"/>
  <c r="JZ64" i="1"/>
  <c r="KA64" i="1"/>
  <c r="KB64" i="1"/>
  <c r="KC64" i="1"/>
  <c r="KD64" i="1"/>
  <c r="JW263" i="1"/>
  <c r="JX263" i="1"/>
  <c r="JY263" i="1"/>
  <c r="JZ263" i="1"/>
  <c r="KA263" i="1"/>
  <c r="KB263" i="1"/>
  <c r="KC263" i="1"/>
  <c r="KD263" i="1"/>
  <c r="JW330" i="1"/>
  <c r="JX330" i="1"/>
  <c r="JY330" i="1"/>
  <c r="JZ330" i="1"/>
  <c r="KA330" i="1"/>
  <c r="KB330" i="1"/>
  <c r="KC330" i="1"/>
  <c r="KD330" i="1"/>
  <c r="JW185" i="1"/>
  <c r="JX185" i="1"/>
  <c r="JY185" i="1"/>
  <c r="JZ185" i="1"/>
  <c r="KA185" i="1"/>
  <c r="KB185" i="1"/>
  <c r="KC185" i="1"/>
  <c r="KD185" i="1"/>
  <c r="JW53" i="1"/>
  <c r="JX53" i="1"/>
  <c r="JY53" i="1"/>
  <c r="JZ53" i="1"/>
  <c r="KA53" i="1"/>
  <c r="KB53" i="1"/>
  <c r="KC53" i="1"/>
  <c r="KD53" i="1"/>
  <c r="JW174" i="1"/>
  <c r="JX174" i="1"/>
  <c r="JY174" i="1"/>
  <c r="JZ174" i="1"/>
  <c r="KA174" i="1"/>
  <c r="KB174" i="1"/>
  <c r="KC174" i="1"/>
  <c r="KD174" i="1"/>
  <c r="JW109" i="1"/>
  <c r="JX109" i="1"/>
  <c r="JY109" i="1"/>
  <c r="JZ109" i="1"/>
  <c r="KA109" i="1"/>
  <c r="KB109" i="1"/>
  <c r="KC109" i="1"/>
  <c r="KD109" i="1"/>
  <c r="JW118" i="1"/>
  <c r="JX118" i="1"/>
  <c r="JY118" i="1"/>
  <c r="JZ118" i="1"/>
  <c r="KA118" i="1"/>
  <c r="KB118" i="1"/>
  <c r="KC118" i="1"/>
  <c r="KD118" i="1"/>
  <c r="JW127" i="1"/>
  <c r="JX127" i="1"/>
  <c r="JY127" i="1"/>
  <c r="JZ127" i="1"/>
  <c r="KA127" i="1"/>
  <c r="KB127" i="1"/>
  <c r="KC127" i="1"/>
  <c r="KD127" i="1"/>
  <c r="JW15" i="1"/>
  <c r="JX15" i="1"/>
  <c r="JY15" i="1"/>
  <c r="JZ15" i="1"/>
  <c r="KA15" i="1"/>
  <c r="KB15" i="1"/>
  <c r="KC15" i="1"/>
  <c r="KD15" i="1"/>
  <c r="JW13" i="1"/>
  <c r="JX13" i="1"/>
  <c r="JY13" i="1"/>
  <c r="JZ13" i="1"/>
  <c r="KA13" i="1"/>
  <c r="KB13" i="1"/>
  <c r="KC13" i="1"/>
  <c r="KD13" i="1"/>
  <c r="JW269" i="1"/>
  <c r="JX269" i="1"/>
  <c r="JY269" i="1"/>
  <c r="JZ269" i="1"/>
  <c r="KA269" i="1"/>
  <c r="KB269" i="1"/>
  <c r="KC269" i="1"/>
  <c r="KD269" i="1"/>
  <c r="JW176" i="1"/>
  <c r="JX176" i="1"/>
  <c r="JY176" i="1"/>
  <c r="JZ176" i="1"/>
  <c r="KA176" i="1"/>
  <c r="KB176" i="1"/>
  <c r="KC176" i="1"/>
  <c r="KD176" i="1"/>
  <c r="JW287" i="1"/>
  <c r="JX287" i="1"/>
  <c r="JY287" i="1"/>
  <c r="JZ287" i="1"/>
  <c r="KA287" i="1"/>
  <c r="KB287" i="1"/>
  <c r="KC287" i="1"/>
  <c r="KD287" i="1"/>
  <c r="JW203" i="1"/>
  <c r="JX203" i="1"/>
  <c r="JY203" i="1"/>
  <c r="JZ203" i="1"/>
  <c r="KA203" i="1"/>
  <c r="KB203" i="1"/>
  <c r="KC203" i="1"/>
  <c r="KD203" i="1"/>
  <c r="JW161" i="1"/>
  <c r="JX161" i="1"/>
  <c r="JY161" i="1"/>
  <c r="JZ161" i="1"/>
  <c r="KA161" i="1"/>
  <c r="KB161" i="1"/>
  <c r="KC161" i="1"/>
  <c r="KD161" i="1"/>
  <c r="JW68" i="1"/>
  <c r="JX68" i="1"/>
  <c r="JY68" i="1"/>
  <c r="JZ68" i="1"/>
  <c r="KA68" i="1"/>
  <c r="KB68" i="1"/>
  <c r="KC68" i="1"/>
  <c r="KD68" i="1"/>
  <c r="JW250" i="1"/>
  <c r="JX250" i="1"/>
  <c r="JY250" i="1"/>
  <c r="JZ250" i="1"/>
  <c r="KA250" i="1"/>
  <c r="KB250" i="1"/>
  <c r="KC250" i="1"/>
  <c r="KD250" i="1"/>
  <c r="JW237" i="1"/>
  <c r="JX237" i="1"/>
  <c r="JY237" i="1"/>
  <c r="JZ237" i="1"/>
  <c r="KA237" i="1"/>
  <c r="KB237" i="1"/>
  <c r="KC237" i="1"/>
  <c r="KD237" i="1"/>
  <c r="JW100" i="1"/>
  <c r="JX100" i="1"/>
  <c r="JY100" i="1"/>
  <c r="JZ100" i="1"/>
  <c r="KA100" i="1"/>
  <c r="KB100" i="1"/>
  <c r="KC100" i="1"/>
  <c r="KD100" i="1"/>
  <c r="JW302" i="1"/>
  <c r="JX302" i="1"/>
  <c r="JY302" i="1"/>
  <c r="JZ302" i="1"/>
  <c r="KA302" i="1"/>
  <c r="KB302" i="1"/>
  <c r="KC302" i="1"/>
  <c r="KD302" i="1"/>
  <c r="JW247" i="1"/>
  <c r="JX247" i="1"/>
  <c r="JY247" i="1"/>
  <c r="JZ247" i="1"/>
  <c r="KA247" i="1"/>
  <c r="KB247" i="1"/>
  <c r="KC247" i="1"/>
  <c r="KD247" i="1"/>
  <c r="JW183" i="1"/>
  <c r="JX183" i="1"/>
  <c r="JY183" i="1"/>
  <c r="JZ183" i="1"/>
  <c r="KA183" i="1"/>
  <c r="KB183" i="1"/>
  <c r="KC183" i="1"/>
  <c r="KD183" i="1"/>
  <c r="JW55" i="1"/>
  <c r="JX55" i="1"/>
  <c r="JY55" i="1"/>
  <c r="JZ55" i="1"/>
  <c r="KA55" i="1"/>
  <c r="KB55" i="1"/>
  <c r="KC55" i="1"/>
  <c r="KD55" i="1"/>
  <c r="JW251" i="1"/>
  <c r="JX251" i="1"/>
  <c r="JY251" i="1"/>
  <c r="JZ251" i="1"/>
  <c r="KA251" i="1"/>
  <c r="KB251" i="1"/>
  <c r="KC251" i="1"/>
  <c r="KD251" i="1"/>
  <c r="JW10" i="1"/>
  <c r="JX10" i="1"/>
  <c r="JY10" i="1"/>
  <c r="JZ10" i="1"/>
  <c r="KA10" i="1"/>
  <c r="KB10" i="1"/>
  <c r="KC10" i="1"/>
  <c r="KD10" i="1"/>
  <c r="JW58" i="1"/>
  <c r="JX58" i="1"/>
  <c r="JY58" i="1"/>
  <c r="JZ58" i="1"/>
  <c r="KA58" i="1"/>
  <c r="KB58" i="1"/>
  <c r="KC58" i="1"/>
  <c r="KD58" i="1"/>
  <c r="JW297" i="1"/>
  <c r="JX297" i="1"/>
  <c r="JY297" i="1"/>
  <c r="JZ297" i="1"/>
  <c r="KA297" i="1"/>
  <c r="KB297" i="1"/>
  <c r="KC297" i="1"/>
  <c r="KD297" i="1"/>
  <c r="JW129" i="1"/>
  <c r="JX129" i="1"/>
  <c r="JY129" i="1"/>
  <c r="JZ129" i="1"/>
  <c r="KA129" i="1"/>
  <c r="KB129" i="1"/>
  <c r="KC129" i="1"/>
  <c r="KD129" i="1"/>
  <c r="JW69" i="1"/>
  <c r="JX69" i="1"/>
  <c r="JY69" i="1"/>
  <c r="JZ69" i="1"/>
  <c r="KA69" i="1"/>
  <c r="KB69" i="1"/>
  <c r="KC69" i="1"/>
  <c r="KD69" i="1"/>
  <c r="JW32" i="1"/>
  <c r="JX32" i="1"/>
  <c r="JY32" i="1"/>
  <c r="JZ32" i="1"/>
  <c r="KA32" i="1"/>
  <c r="KB32" i="1"/>
  <c r="KC32" i="1"/>
  <c r="KD32" i="1"/>
  <c r="JW108" i="1"/>
  <c r="JX108" i="1"/>
  <c r="JY108" i="1"/>
  <c r="JZ108" i="1"/>
  <c r="KA108" i="1"/>
  <c r="KB108" i="1"/>
  <c r="KC108" i="1"/>
  <c r="KD108" i="1"/>
  <c r="JW194" i="1"/>
  <c r="JX194" i="1"/>
  <c r="JY194" i="1"/>
  <c r="JZ194" i="1"/>
  <c r="KA194" i="1"/>
  <c r="KB194" i="1"/>
  <c r="KC194" i="1"/>
  <c r="KD194" i="1"/>
  <c r="JW60" i="1"/>
  <c r="JX60" i="1"/>
  <c r="JY60" i="1"/>
  <c r="JZ60" i="1"/>
  <c r="KA60" i="1"/>
  <c r="KB60" i="1"/>
  <c r="KC60" i="1"/>
  <c r="KD60" i="1"/>
  <c r="JW253" i="1"/>
  <c r="JX253" i="1"/>
  <c r="JY253" i="1"/>
  <c r="JZ253" i="1"/>
  <c r="KA253" i="1"/>
  <c r="KB253" i="1"/>
  <c r="KC253" i="1"/>
  <c r="KD253" i="1"/>
  <c r="JW105" i="1"/>
  <c r="JX105" i="1"/>
  <c r="JY105" i="1"/>
  <c r="JZ105" i="1"/>
  <c r="KA105" i="1"/>
  <c r="KB105" i="1"/>
  <c r="KC105" i="1"/>
  <c r="KD105" i="1"/>
  <c r="JW246" i="1"/>
  <c r="JX246" i="1"/>
  <c r="JY246" i="1"/>
  <c r="JZ246" i="1"/>
  <c r="KA246" i="1"/>
  <c r="KB246" i="1"/>
  <c r="KC246" i="1"/>
  <c r="KD246" i="1"/>
  <c r="JW31" i="1"/>
  <c r="JX31" i="1"/>
  <c r="JY31" i="1"/>
  <c r="JZ31" i="1"/>
  <c r="KA31" i="1"/>
  <c r="KB31" i="1"/>
  <c r="KC31" i="1"/>
  <c r="KD31" i="1"/>
  <c r="JW217" i="1"/>
  <c r="JX217" i="1"/>
  <c r="JY217" i="1"/>
  <c r="JZ217" i="1"/>
  <c r="KA217" i="1"/>
  <c r="KB217" i="1"/>
  <c r="KC217" i="1"/>
  <c r="KD217" i="1"/>
  <c r="JW202" i="1"/>
  <c r="JX202" i="1"/>
  <c r="JY202" i="1"/>
  <c r="JZ202" i="1"/>
  <c r="KA202" i="1"/>
  <c r="KB202" i="1"/>
  <c r="KC202" i="1"/>
  <c r="KD202" i="1"/>
  <c r="JW107" i="1"/>
  <c r="JX107" i="1"/>
  <c r="JY107" i="1"/>
  <c r="JZ107" i="1"/>
  <c r="KA107" i="1"/>
  <c r="KB107" i="1"/>
  <c r="KC107" i="1"/>
  <c r="KD107" i="1"/>
  <c r="JW232" i="1"/>
  <c r="JX232" i="1"/>
  <c r="JY232" i="1"/>
  <c r="JZ232" i="1"/>
  <c r="KA232" i="1"/>
  <c r="KB232" i="1"/>
  <c r="KC232" i="1"/>
  <c r="KD232" i="1"/>
  <c r="JW23" i="1"/>
  <c r="JX23" i="1"/>
  <c r="JY23" i="1"/>
  <c r="JZ23" i="1"/>
  <c r="KA23" i="1"/>
  <c r="KB23" i="1"/>
  <c r="KC23" i="1"/>
  <c r="KD23" i="1"/>
  <c r="JW52" i="1"/>
  <c r="JX52" i="1"/>
  <c r="JY52" i="1"/>
  <c r="JZ52" i="1"/>
  <c r="KA52" i="1"/>
  <c r="KB52" i="1"/>
  <c r="KC52" i="1"/>
  <c r="KD52" i="1"/>
  <c r="JW83" i="1"/>
  <c r="JX83" i="1"/>
  <c r="JY83" i="1"/>
  <c r="JZ83" i="1"/>
  <c r="KA83" i="1"/>
  <c r="KB83" i="1"/>
  <c r="KC83" i="1"/>
  <c r="KD83" i="1"/>
  <c r="JW111" i="1"/>
  <c r="JX111" i="1"/>
  <c r="JY111" i="1"/>
  <c r="JZ111" i="1"/>
  <c r="KA111" i="1"/>
  <c r="KB111" i="1"/>
  <c r="KC111" i="1"/>
  <c r="KD111" i="1"/>
  <c r="JW115" i="1"/>
  <c r="JX115" i="1"/>
  <c r="JY115" i="1"/>
  <c r="JZ115" i="1"/>
  <c r="KA115" i="1"/>
  <c r="KB115" i="1"/>
  <c r="KC115" i="1"/>
  <c r="KD115" i="1"/>
  <c r="JW120" i="1"/>
  <c r="JX120" i="1"/>
  <c r="JY120" i="1"/>
  <c r="JZ120" i="1"/>
  <c r="KA120" i="1"/>
  <c r="KB120" i="1"/>
  <c r="KC120" i="1"/>
  <c r="KD120" i="1"/>
  <c r="JW135" i="1"/>
  <c r="JX135" i="1"/>
  <c r="JY135" i="1"/>
  <c r="JZ135" i="1"/>
  <c r="KA135" i="1"/>
  <c r="KB135" i="1"/>
  <c r="KC135" i="1"/>
  <c r="KD135" i="1"/>
  <c r="JW146" i="1"/>
  <c r="JX146" i="1"/>
  <c r="JY146" i="1"/>
  <c r="JZ146" i="1"/>
  <c r="KA146" i="1"/>
  <c r="KB146" i="1"/>
  <c r="KC146" i="1"/>
  <c r="KD146" i="1"/>
  <c r="JW148" i="1"/>
  <c r="JX148" i="1"/>
  <c r="JY148" i="1"/>
  <c r="JZ148" i="1"/>
  <c r="KA148" i="1"/>
  <c r="KB148" i="1"/>
  <c r="KC148" i="1"/>
  <c r="KD148" i="1"/>
  <c r="JW163" i="1"/>
  <c r="JX163" i="1"/>
  <c r="JY163" i="1"/>
  <c r="JZ163" i="1"/>
  <c r="KA163" i="1"/>
  <c r="KB163" i="1"/>
  <c r="KC163" i="1"/>
  <c r="KD163" i="1"/>
  <c r="JW167" i="1"/>
  <c r="JX167" i="1"/>
  <c r="JY167" i="1"/>
  <c r="JZ167" i="1"/>
  <c r="KA167" i="1"/>
  <c r="KB167" i="1"/>
  <c r="KC167" i="1"/>
  <c r="KD167" i="1"/>
  <c r="JW205" i="1"/>
  <c r="JX205" i="1"/>
  <c r="JY205" i="1"/>
  <c r="JZ205" i="1"/>
  <c r="KA205" i="1"/>
  <c r="KB205" i="1"/>
  <c r="KC205" i="1"/>
  <c r="KD205" i="1"/>
  <c r="JW213" i="1"/>
  <c r="JX213" i="1"/>
  <c r="JY213" i="1"/>
  <c r="JZ213" i="1"/>
  <c r="KA213" i="1"/>
  <c r="KB213" i="1"/>
  <c r="KC213" i="1"/>
  <c r="KD213" i="1"/>
  <c r="JW223" i="1"/>
  <c r="JX223" i="1"/>
  <c r="JY223" i="1"/>
  <c r="JZ223" i="1"/>
  <c r="KA223" i="1"/>
  <c r="KB223" i="1"/>
  <c r="KC223" i="1"/>
  <c r="KD223" i="1"/>
  <c r="JW234" i="1"/>
  <c r="JX234" i="1"/>
  <c r="JY234" i="1"/>
  <c r="JZ234" i="1"/>
  <c r="KA234" i="1"/>
  <c r="KB234" i="1"/>
  <c r="KC234" i="1"/>
  <c r="KD234" i="1"/>
  <c r="JW73" i="1"/>
  <c r="JX73" i="1"/>
  <c r="JY73" i="1"/>
  <c r="JZ73" i="1"/>
  <c r="KA73" i="1"/>
  <c r="KB73" i="1"/>
  <c r="KC73" i="1"/>
  <c r="KD73" i="1"/>
  <c r="JW261" i="1"/>
  <c r="JX261" i="1"/>
  <c r="JY261" i="1"/>
  <c r="JZ261" i="1"/>
  <c r="KA261" i="1"/>
  <c r="KB261" i="1"/>
  <c r="KC261" i="1"/>
  <c r="KD261" i="1"/>
  <c r="JW270" i="1"/>
  <c r="JX270" i="1"/>
  <c r="JY270" i="1"/>
  <c r="JZ270" i="1"/>
  <c r="KA270" i="1"/>
  <c r="KB270" i="1"/>
  <c r="KC270" i="1"/>
  <c r="KD270" i="1"/>
  <c r="JW274" i="1"/>
  <c r="JX274" i="1"/>
  <c r="JY274" i="1"/>
  <c r="JZ274" i="1"/>
  <c r="KA274" i="1"/>
  <c r="KB274" i="1"/>
  <c r="KC274" i="1"/>
  <c r="KD274" i="1"/>
  <c r="JW277" i="1"/>
  <c r="JX277" i="1"/>
  <c r="JY277" i="1"/>
  <c r="JZ277" i="1"/>
  <c r="KA277" i="1"/>
  <c r="KB277" i="1"/>
  <c r="KC277" i="1"/>
  <c r="KD277" i="1"/>
  <c r="JW294" i="1"/>
  <c r="JX294" i="1"/>
  <c r="JY294" i="1"/>
  <c r="JZ294" i="1"/>
  <c r="KA294" i="1"/>
  <c r="KB294" i="1"/>
  <c r="KC294" i="1"/>
  <c r="KD294" i="1"/>
  <c r="JW314" i="1"/>
  <c r="JX314" i="1"/>
  <c r="JY314" i="1"/>
  <c r="JZ314" i="1"/>
  <c r="KA314" i="1"/>
  <c r="KB314" i="1"/>
  <c r="KC314" i="1"/>
  <c r="KD314" i="1"/>
  <c r="JW320" i="1"/>
  <c r="JX320" i="1"/>
  <c r="JY320" i="1"/>
  <c r="JZ320" i="1"/>
  <c r="KA320" i="1"/>
  <c r="KB320" i="1"/>
  <c r="KC320" i="1"/>
  <c r="KD320" i="1"/>
  <c r="JW327" i="1"/>
  <c r="JX327" i="1"/>
  <c r="JY327" i="1"/>
  <c r="JZ327" i="1"/>
  <c r="KA327" i="1"/>
  <c r="KB327" i="1"/>
  <c r="KC327" i="1"/>
  <c r="KD327" i="1"/>
  <c r="JW44" i="1"/>
  <c r="JX44" i="1"/>
  <c r="JY44" i="1"/>
  <c r="JZ44" i="1"/>
  <c r="KA44" i="1"/>
  <c r="KB44" i="1"/>
  <c r="KC44" i="1"/>
  <c r="KD44" i="1"/>
  <c r="JW130" i="1"/>
  <c r="JX130" i="1"/>
  <c r="JY130" i="1"/>
  <c r="JZ130" i="1"/>
  <c r="KA130" i="1"/>
  <c r="KB130" i="1"/>
  <c r="KC130" i="1"/>
  <c r="KD130" i="1"/>
  <c r="JW215" i="1"/>
  <c r="JX215" i="1"/>
  <c r="JY215" i="1"/>
  <c r="JZ215" i="1"/>
  <c r="KA215" i="1"/>
  <c r="KB215" i="1"/>
  <c r="KC215" i="1"/>
  <c r="KD215" i="1"/>
  <c r="IV120" i="1"/>
  <c r="JP215" i="1" l="1"/>
  <c r="JP44" i="1"/>
  <c r="JP320" i="1"/>
  <c r="JP277" i="1"/>
  <c r="JP274" i="1"/>
  <c r="JP261" i="1"/>
  <c r="JP223" i="1"/>
  <c r="JP213" i="1"/>
  <c r="JP167" i="1"/>
  <c r="JP148" i="1"/>
  <c r="JP135" i="1"/>
  <c r="JP115" i="1"/>
  <c r="JP111" i="1"/>
  <c r="JP83" i="1"/>
  <c r="JP52" i="1"/>
  <c r="JP23" i="1"/>
  <c r="JP107" i="1"/>
  <c r="JP202" i="1"/>
  <c r="JP217" i="1"/>
  <c r="JP31" i="1"/>
  <c r="JP246" i="1"/>
  <c r="JP105" i="1"/>
  <c r="JP253" i="1"/>
  <c r="JP60" i="1"/>
  <c r="JP194" i="1"/>
  <c r="JP108" i="1"/>
  <c r="JP32" i="1"/>
  <c r="JP69" i="1"/>
  <c r="JP129" i="1"/>
  <c r="JP297" i="1"/>
  <c r="JP58" i="1"/>
  <c r="JP10" i="1"/>
  <c r="JP251" i="1"/>
  <c r="JP55" i="1"/>
  <c r="JP183" i="1"/>
  <c r="JP247" i="1"/>
  <c r="JP302" i="1"/>
  <c r="JP100" i="1"/>
  <c r="JP237" i="1"/>
  <c r="JP250" i="1"/>
  <c r="JP68" i="1"/>
  <c r="JP161" i="1"/>
  <c r="JP203" i="1"/>
  <c r="JP287" i="1"/>
  <c r="JP176" i="1"/>
  <c r="JP269" i="1"/>
  <c r="JP13" i="1"/>
  <c r="JP15" i="1"/>
  <c r="JP127" i="1"/>
  <c r="JP118" i="1"/>
  <c r="JP109" i="1"/>
  <c r="JP174" i="1"/>
  <c r="JP53" i="1"/>
  <c r="JP185" i="1"/>
  <c r="JP330" i="1"/>
  <c r="JP263" i="1"/>
  <c r="JP64" i="1"/>
  <c r="JP238" i="1"/>
  <c r="JP130" i="1"/>
  <c r="JP327" i="1"/>
  <c r="JP314" i="1"/>
  <c r="JP294" i="1"/>
  <c r="JP270" i="1"/>
  <c r="JP73" i="1"/>
  <c r="JP234" i="1"/>
  <c r="JP205" i="1"/>
  <c r="JP163" i="1"/>
  <c r="JP146" i="1"/>
  <c r="JP120" i="1"/>
  <c r="JP232" i="1"/>
  <c r="JP78" i="1"/>
  <c r="JP198" i="1"/>
  <c r="JP28" i="1"/>
  <c r="JP137" i="1"/>
  <c r="JP210" i="1"/>
  <c r="JP162" i="1"/>
  <c r="JP195" i="1"/>
  <c r="JP16" i="1"/>
  <c r="JP39" i="1"/>
  <c r="JP160" i="1"/>
  <c r="JP110" i="1"/>
  <c r="JP201" i="1"/>
  <c r="JP62" i="1"/>
  <c r="JP22" i="1"/>
  <c r="JP74" i="1"/>
  <c r="JP102" i="1"/>
  <c r="JP233" i="1"/>
  <c r="JP155" i="1"/>
  <c r="JP106" i="1"/>
  <c r="JP65" i="1"/>
  <c r="JP75" i="1"/>
  <c r="JP5" i="1"/>
  <c r="JP235" i="1"/>
  <c r="JP124" i="1"/>
  <c r="JP66" i="1"/>
  <c r="JP180" i="1"/>
  <c r="JP141" i="1"/>
  <c r="JP241" i="1"/>
  <c r="JP171" i="1"/>
  <c r="JP56" i="1"/>
  <c r="JP278" i="1"/>
  <c r="JP87" i="1"/>
  <c r="JP119" i="1"/>
  <c r="JP132" i="1"/>
  <c r="JP306" i="1"/>
  <c r="JP24" i="1"/>
  <c r="JP304" i="1"/>
  <c r="JP158" i="1"/>
  <c r="JP103" i="1"/>
  <c r="JP46" i="1"/>
  <c r="JP96" i="1"/>
  <c r="JP92" i="1"/>
  <c r="JP220" i="1"/>
  <c r="JP166" i="1"/>
  <c r="JP114" i="1"/>
  <c r="JP224" i="1"/>
  <c r="JP67" i="1"/>
  <c r="JP317" i="1"/>
  <c r="JP170" i="1"/>
  <c r="JP140" i="1"/>
  <c r="JP128" i="1"/>
  <c r="JP303" i="1"/>
  <c r="JP218" i="1"/>
  <c r="JP82" i="1"/>
  <c r="JP262" i="1"/>
  <c r="JP145" i="1"/>
  <c r="JP254" i="1"/>
  <c r="JP289" i="1"/>
  <c r="JP189" i="1"/>
  <c r="JP138" i="1"/>
  <c r="JP204" i="1"/>
  <c r="JP221" i="1"/>
  <c r="JP196" i="1"/>
  <c r="JP57" i="1"/>
  <c r="JP116" i="1"/>
  <c r="JP122" i="1"/>
  <c r="JP85" i="1"/>
  <c r="JP248" i="1"/>
  <c r="JP299" i="1"/>
  <c r="JP222" i="1"/>
  <c r="JP168" i="1"/>
  <c r="JP4" i="1"/>
  <c r="JP244" i="1"/>
  <c r="JP143" i="1"/>
  <c r="JP48" i="1"/>
  <c r="JP95" i="1"/>
  <c r="JP182" i="1"/>
  <c r="JP305" i="1"/>
  <c r="JP29" i="1"/>
  <c r="JP37" i="1"/>
  <c r="JP190" i="1"/>
  <c r="JP257" i="1"/>
  <c r="JP323" i="1"/>
  <c r="JP288" i="1"/>
  <c r="JP211" i="1"/>
  <c r="JP311" i="1"/>
  <c r="JP319" i="1"/>
  <c r="JP26" i="1"/>
  <c r="JP290" i="1"/>
  <c r="JP152" i="1"/>
  <c r="JP292" i="1"/>
  <c r="JP325" i="1"/>
  <c r="JP21" i="1"/>
  <c r="JP187" i="1"/>
  <c r="JP259" i="1"/>
  <c r="JP117" i="1"/>
  <c r="JP12" i="1"/>
  <c r="JP3" i="1"/>
  <c r="JP156" i="1"/>
  <c r="JP225" i="1"/>
  <c r="JP322" i="1"/>
  <c r="JP310" i="1"/>
  <c r="JP136" i="1"/>
  <c r="JP6" i="1"/>
  <c r="JP256" i="1"/>
  <c r="JP283" i="1"/>
  <c r="JP81" i="1"/>
  <c r="JP321" i="1"/>
  <c r="JP17" i="1"/>
  <c r="JP227" i="1"/>
  <c r="JP99" i="1"/>
  <c r="JP313" i="1"/>
  <c r="JP309" i="1"/>
  <c r="JP255" i="1"/>
  <c r="JP245" i="1"/>
  <c r="JP328" i="1"/>
  <c r="JP61" i="1"/>
  <c r="JP286" i="1"/>
  <c r="JP164" i="1"/>
  <c r="JP295" i="1"/>
  <c r="JP209" i="1"/>
  <c r="JP193" i="1"/>
  <c r="JP307" i="1"/>
  <c r="JP282" i="1"/>
  <c r="JP200" i="1"/>
  <c r="JP63" i="1"/>
  <c r="JP2" i="1"/>
  <c r="JP41" i="1"/>
  <c r="JP133" i="1"/>
  <c r="JP264" i="1"/>
  <c r="JP50" i="1"/>
  <c r="JP229" i="1"/>
  <c r="JP192" i="1"/>
  <c r="JP268" i="1"/>
  <c r="JP191" i="1"/>
  <c r="JP300" i="1"/>
  <c r="JP101" i="1"/>
  <c r="JP165" i="1"/>
  <c r="JP301" i="1"/>
  <c r="JP11" i="1"/>
  <c r="JP144" i="1"/>
  <c r="JP14" i="1"/>
  <c r="JP175" i="1"/>
  <c r="JP272" i="1"/>
  <c r="JP112" i="1"/>
  <c r="JP20" i="1"/>
  <c r="JP90" i="1"/>
  <c r="JP38" i="1"/>
  <c r="JP169" i="1"/>
  <c r="JP151" i="1"/>
  <c r="JP84" i="1"/>
  <c r="JP43" i="1"/>
  <c r="JP243" i="1"/>
  <c r="JP260" i="1"/>
  <c r="JP280" i="1"/>
  <c r="JP188" i="1"/>
  <c r="JP181" i="1"/>
  <c r="JP80" i="1"/>
  <c r="JP293" i="1"/>
  <c r="JP324" i="1"/>
  <c r="JP123" i="1"/>
  <c r="JP134" i="1"/>
  <c r="JP86" i="1"/>
  <c r="JP219" i="1"/>
  <c r="JP316" i="1"/>
  <c r="JP9" i="1"/>
  <c r="JP291" i="1"/>
  <c r="JP214" i="1"/>
  <c r="JP51" i="1"/>
  <c r="JP154" i="1"/>
  <c r="JP19" i="1"/>
  <c r="JP59" i="1"/>
  <c r="JP226" i="1"/>
  <c r="JP142" i="1"/>
  <c r="JP207" i="1"/>
  <c r="JP242" i="1"/>
  <c r="JP308" i="1"/>
  <c r="JP178" i="1"/>
  <c r="JP36" i="1"/>
  <c r="JP326" i="1"/>
  <c r="JP285" i="1"/>
  <c r="JP131" i="1"/>
  <c r="JP126" i="1"/>
  <c r="JP33" i="1"/>
  <c r="JP329" i="1"/>
  <c r="JP40" i="1"/>
  <c r="JP298" i="1"/>
  <c r="JP25" i="1"/>
  <c r="JP147" i="1"/>
  <c r="JP76" i="1"/>
  <c r="JP318" i="1"/>
  <c r="JP197" i="1"/>
  <c r="JP18" i="1"/>
  <c r="JP125" i="1"/>
  <c r="JP240" i="1"/>
  <c r="JP206" i="1"/>
  <c r="JP186" i="1"/>
  <c r="JP94" i="1"/>
  <c r="JP113" i="1"/>
  <c r="JP249" i="1"/>
  <c r="JP45" i="1"/>
  <c r="JP97" i="1"/>
  <c r="JP27" i="1"/>
  <c r="JP42" i="1"/>
  <c r="JP157" i="1"/>
  <c r="JP271" i="1"/>
  <c r="JP315" i="1"/>
  <c r="JP149" i="1"/>
  <c r="JP258" i="1"/>
  <c r="JP150" i="1"/>
  <c r="JP279" i="1"/>
  <c r="JP159" i="1"/>
  <c r="JP266" i="1"/>
  <c r="JP281" i="1"/>
  <c r="JP8" i="1"/>
  <c r="JP296" i="1"/>
  <c r="JP54" i="1"/>
  <c r="JP228" i="1"/>
  <c r="JP273" i="1"/>
  <c r="JP30" i="1"/>
  <c r="JP231" i="1"/>
  <c r="JP104" i="1"/>
  <c r="JP199" i="1"/>
  <c r="JP93" i="1"/>
  <c r="JP173" i="1"/>
  <c r="JP236" i="1"/>
  <c r="JP153" i="1"/>
  <c r="JP77" i="1"/>
  <c r="JS44" i="1"/>
  <c r="JS294" i="1"/>
  <c r="JS270" i="1"/>
  <c r="JS234" i="1"/>
  <c r="JS205" i="1"/>
  <c r="JS146" i="1"/>
  <c r="JS232" i="1"/>
  <c r="JS130" i="1"/>
  <c r="JS320" i="1"/>
  <c r="JS277" i="1"/>
  <c r="JS261" i="1"/>
  <c r="JS223" i="1"/>
  <c r="JS167" i="1"/>
  <c r="JS120" i="1"/>
  <c r="JS202" i="1"/>
  <c r="JS215" i="1"/>
  <c r="JS327" i="1"/>
  <c r="JS314" i="1"/>
  <c r="JS274" i="1"/>
  <c r="JS73" i="1"/>
  <c r="JS213" i="1"/>
  <c r="JS163" i="1"/>
  <c r="JS148" i="1"/>
  <c r="JS135" i="1"/>
  <c r="JS115" i="1"/>
  <c r="JS111" i="1"/>
  <c r="JS83" i="1"/>
  <c r="JS52" i="1"/>
  <c r="JS23" i="1"/>
  <c r="JS107" i="1"/>
  <c r="JS217" i="1"/>
  <c r="JS246" i="1"/>
  <c r="JS105" i="1"/>
  <c r="JS253" i="1"/>
  <c r="JS60" i="1"/>
  <c r="JS108" i="1"/>
  <c r="JS69" i="1"/>
  <c r="JS129" i="1"/>
  <c r="JS297" i="1"/>
  <c r="JS58" i="1"/>
  <c r="JS10" i="1"/>
  <c r="JS251" i="1"/>
  <c r="JS55" i="1"/>
  <c r="JS183" i="1"/>
  <c r="JS247" i="1"/>
  <c r="JS302" i="1"/>
  <c r="JS100" i="1"/>
  <c r="JS237" i="1"/>
  <c r="JS250" i="1"/>
  <c r="JS68" i="1"/>
  <c r="JS161" i="1"/>
  <c r="JS203" i="1"/>
  <c r="JS287" i="1"/>
  <c r="JS176" i="1"/>
  <c r="JS269" i="1"/>
  <c r="JS13" i="1"/>
  <c r="JS15" i="1"/>
  <c r="JS127" i="1"/>
  <c r="JS118" i="1"/>
  <c r="JS109" i="1"/>
  <c r="JS174" i="1"/>
  <c r="JS53" i="1"/>
  <c r="JS185" i="1"/>
  <c r="JS330" i="1"/>
  <c r="JS263" i="1"/>
  <c r="JS64" i="1"/>
  <c r="JS238" i="1"/>
  <c r="JS78" i="1"/>
  <c r="JS198" i="1"/>
  <c r="JS28" i="1"/>
  <c r="JS137" i="1"/>
  <c r="JS210" i="1"/>
  <c r="JS162" i="1"/>
  <c r="JS195" i="1"/>
  <c r="JS16" i="1"/>
  <c r="JS39" i="1"/>
  <c r="JS160" i="1"/>
  <c r="JS110" i="1"/>
  <c r="JS201" i="1"/>
  <c r="JS62" i="1"/>
  <c r="JS22" i="1"/>
  <c r="JS74" i="1"/>
  <c r="JS102" i="1"/>
  <c r="JS233" i="1"/>
  <c r="JS155" i="1"/>
  <c r="JS106" i="1"/>
  <c r="JS65" i="1"/>
  <c r="JS75" i="1"/>
  <c r="JS5" i="1"/>
  <c r="JS235" i="1"/>
  <c r="JS124" i="1"/>
  <c r="JS66" i="1"/>
  <c r="JS180" i="1"/>
  <c r="JS141" i="1"/>
  <c r="JS241" i="1"/>
  <c r="JS171" i="1"/>
  <c r="JS56" i="1"/>
  <c r="JS278" i="1"/>
  <c r="JS87" i="1"/>
  <c r="JS119" i="1"/>
  <c r="JS132" i="1"/>
  <c r="JS306" i="1"/>
  <c r="JS24" i="1"/>
  <c r="JS304" i="1"/>
  <c r="JS158" i="1"/>
  <c r="JS103" i="1"/>
  <c r="JS46" i="1"/>
  <c r="JS96" i="1"/>
  <c r="JS92" i="1"/>
  <c r="JS220" i="1"/>
  <c r="JS166" i="1"/>
  <c r="JS114" i="1"/>
  <c r="JS224" i="1"/>
  <c r="JS67" i="1"/>
  <c r="JS31" i="1"/>
  <c r="JS32" i="1"/>
  <c r="JS194" i="1"/>
  <c r="JP284" i="1"/>
  <c r="JP172" i="1"/>
  <c r="JP312" i="1"/>
  <c r="JP49" i="1"/>
  <c r="JP121" i="1"/>
  <c r="JP230" i="1"/>
  <c r="JP275" i="1"/>
  <c r="JP179" i="1"/>
  <c r="JP265" i="1"/>
  <c r="JP177" i="1"/>
  <c r="JP7" i="1"/>
  <c r="JP91" i="1"/>
  <c r="JP212" i="1"/>
  <c r="JP139" i="1"/>
  <c r="JP267" i="1"/>
  <c r="JP71" i="1"/>
  <c r="JP184" i="1"/>
  <c r="JP216" i="1"/>
  <c r="JP88" i="1"/>
  <c r="JP98" i="1"/>
  <c r="JS317" i="1"/>
  <c r="JS170" i="1"/>
  <c r="JS140" i="1"/>
  <c r="JS128" i="1"/>
  <c r="JS303" i="1"/>
  <c r="JS218" i="1"/>
  <c r="JS82" i="1"/>
  <c r="JS262" i="1"/>
  <c r="JS145" i="1"/>
  <c r="JS254" i="1"/>
  <c r="JS289" i="1"/>
  <c r="JS189" i="1"/>
  <c r="JS138" i="1"/>
  <c r="JS204" i="1"/>
  <c r="JS221" i="1"/>
  <c r="JS196" i="1"/>
  <c r="JS57" i="1"/>
  <c r="JS116" i="1"/>
  <c r="JS122" i="1"/>
  <c r="JS85" i="1"/>
  <c r="JS248" i="1"/>
  <c r="JS299" i="1"/>
  <c r="JS222" i="1"/>
  <c r="JS168" i="1"/>
  <c r="JS4" i="1"/>
  <c r="JS244" i="1"/>
  <c r="JS143" i="1"/>
  <c r="JS48" i="1"/>
  <c r="JS95" i="1"/>
  <c r="JS182" i="1"/>
  <c r="JS305" i="1"/>
  <c r="JS29" i="1"/>
  <c r="JS37" i="1"/>
  <c r="JS190" i="1"/>
  <c r="JS257" i="1"/>
  <c r="JS323" i="1"/>
  <c r="JS288" i="1"/>
  <c r="JS211" i="1"/>
  <c r="JS311" i="1"/>
  <c r="JS319" i="1"/>
  <c r="JS26" i="1"/>
  <c r="JS290" i="1"/>
  <c r="JS152" i="1"/>
  <c r="JS292" i="1"/>
  <c r="JS325" i="1"/>
  <c r="JS21" i="1"/>
  <c r="JS187" i="1"/>
  <c r="JS259" i="1"/>
  <c r="JS117" i="1"/>
  <c r="JS12" i="1"/>
  <c r="JS3" i="1"/>
  <c r="JS156" i="1"/>
  <c r="JS225" i="1"/>
  <c r="JS322" i="1"/>
  <c r="JS310" i="1"/>
  <c r="JS136" i="1"/>
  <c r="JS6" i="1"/>
  <c r="JS256" i="1"/>
  <c r="JS283" i="1"/>
  <c r="JS81" i="1"/>
  <c r="JS321" i="1"/>
  <c r="JS17" i="1"/>
  <c r="JS227" i="1"/>
  <c r="JS99" i="1"/>
  <c r="JS313" i="1"/>
  <c r="JS309" i="1"/>
  <c r="JS255" i="1"/>
  <c r="JS245" i="1"/>
  <c r="JS328" i="1"/>
  <c r="JS61" i="1"/>
  <c r="JS286" i="1"/>
  <c r="JS164" i="1"/>
  <c r="JS295" i="1"/>
  <c r="JS209" i="1"/>
  <c r="JS193" i="1"/>
  <c r="JS307" i="1"/>
  <c r="JS282" i="1"/>
  <c r="JS200" i="1"/>
  <c r="JS63" i="1"/>
  <c r="JS2" i="1"/>
  <c r="JS41" i="1"/>
  <c r="JS133" i="1"/>
  <c r="JS264" i="1"/>
  <c r="JS50" i="1"/>
  <c r="JS229" i="1"/>
  <c r="JS192" i="1"/>
  <c r="JS268" i="1"/>
  <c r="JS191" i="1"/>
  <c r="JS300" i="1"/>
  <c r="JS101" i="1"/>
  <c r="JS165" i="1"/>
  <c r="JS301" i="1"/>
  <c r="JS11" i="1"/>
  <c r="JS144" i="1"/>
  <c r="JS14" i="1"/>
  <c r="JS175" i="1"/>
  <c r="JS272" i="1"/>
  <c r="JS112" i="1"/>
  <c r="JS20" i="1"/>
  <c r="JS90" i="1"/>
  <c r="JS38" i="1"/>
  <c r="JS169" i="1"/>
  <c r="JS151" i="1"/>
  <c r="JS84" i="1"/>
  <c r="JS43" i="1"/>
  <c r="JS243" i="1"/>
  <c r="JS260" i="1"/>
  <c r="JS280" i="1"/>
  <c r="JS188" i="1"/>
  <c r="JS181" i="1"/>
  <c r="JS80" i="1"/>
  <c r="JS293" i="1"/>
  <c r="JS324" i="1"/>
  <c r="JS123" i="1"/>
  <c r="JS134" i="1"/>
  <c r="JS86" i="1"/>
  <c r="JS219" i="1"/>
  <c r="JS316" i="1"/>
  <c r="JS9" i="1"/>
  <c r="JS291" i="1"/>
  <c r="JS214" i="1"/>
  <c r="JS51" i="1"/>
  <c r="JS154" i="1"/>
  <c r="JS19" i="1"/>
  <c r="JS59" i="1"/>
  <c r="JS226" i="1"/>
  <c r="JS142" i="1"/>
  <c r="JS207" i="1"/>
  <c r="JS242" i="1"/>
  <c r="JS308" i="1"/>
  <c r="JS178" i="1"/>
  <c r="JS36" i="1"/>
  <c r="JS326" i="1"/>
  <c r="JS285" i="1"/>
  <c r="JS131" i="1"/>
  <c r="JS126" i="1"/>
  <c r="JS33" i="1"/>
  <c r="JS329" i="1"/>
  <c r="JS40" i="1"/>
  <c r="JS298" i="1"/>
  <c r="JS25" i="1"/>
  <c r="JS147" i="1"/>
  <c r="JS76" i="1"/>
  <c r="JS318" i="1"/>
  <c r="JS197" i="1"/>
  <c r="JS18" i="1"/>
  <c r="JS125" i="1"/>
  <c r="JS240" i="1"/>
  <c r="JS206" i="1"/>
  <c r="JS186" i="1"/>
  <c r="JS94" i="1"/>
  <c r="JS113" i="1"/>
  <c r="JS249" i="1"/>
  <c r="JS45" i="1"/>
  <c r="JS97" i="1"/>
  <c r="JS27" i="1"/>
  <c r="JS42" i="1"/>
  <c r="JS157" i="1"/>
  <c r="JS271" i="1"/>
  <c r="JS315" i="1"/>
  <c r="JS149" i="1"/>
  <c r="JS258" i="1"/>
  <c r="JS150" i="1"/>
  <c r="JS279" i="1"/>
  <c r="JS159" i="1"/>
  <c r="JS266" i="1"/>
  <c r="JS281" i="1"/>
  <c r="JS8" i="1"/>
  <c r="JS296" i="1"/>
  <c r="JS54" i="1"/>
  <c r="JS228" i="1"/>
  <c r="JS273" i="1"/>
  <c r="JS30" i="1"/>
  <c r="JS231" i="1"/>
  <c r="JS104" i="1"/>
  <c r="JS199" i="1"/>
  <c r="JS93" i="1"/>
  <c r="JS173" i="1"/>
  <c r="JS236" i="1"/>
  <c r="JS153" i="1"/>
  <c r="JS77" i="1"/>
  <c r="JS284" i="1"/>
  <c r="JS172" i="1"/>
  <c r="JS312" i="1"/>
  <c r="JS49" i="1"/>
  <c r="JS121" i="1"/>
  <c r="JS230" i="1"/>
  <c r="JS275" i="1"/>
  <c r="JS179" i="1"/>
  <c r="JS265" i="1"/>
  <c r="JS177" i="1"/>
  <c r="JS7" i="1"/>
  <c r="JS91" i="1"/>
  <c r="JS212" i="1"/>
  <c r="JS139" i="1"/>
  <c r="JS267" i="1"/>
  <c r="JS71" i="1"/>
  <c r="JS184" i="1"/>
  <c r="JS216" i="1"/>
  <c r="JS88" i="1"/>
  <c r="JS98" i="1"/>
  <c r="JT215" i="1"/>
  <c r="JT130" i="1"/>
  <c r="JT44" i="1"/>
  <c r="JT327" i="1"/>
  <c r="JT320" i="1"/>
  <c r="JT314" i="1"/>
  <c r="JT294" i="1"/>
  <c r="JT277" i="1"/>
  <c r="JT274" i="1"/>
  <c r="JT270" i="1"/>
  <c r="JT261" i="1"/>
  <c r="JT73" i="1"/>
  <c r="JT234" i="1"/>
  <c r="JT223" i="1"/>
  <c r="JT213" i="1"/>
  <c r="JT205" i="1"/>
  <c r="JT167" i="1"/>
  <c r="JT163" i="1"/>
  <c r="JT148" i="1"/>
  <c r="JT146" i="1"/>
  <c r="JT135" i="1"/>
  <c r="JT120" i="1"/>
  <c r="JT115" i="1"/>
  <c r="JT111" i="1"/>
  <c r="JT83" i="1"/>
  <c r="JT52" i="1"/>
  <c r="JT23" i="1"/>
  <c r="JT232" i="1"/>
  <c r="JT107" i="1"/>
  <c r="JT202" i="1"/>
  <c r="JT217" i="1"/>
  <c r="JT31" i="1"/>
  <c r="JT246" i="1"/>
  <c r="JT105" i="1"/>
  <c r="JT253" i="1"/>
  <c r="JT60" i="1"/>
  <c r="JT194" i="1"/>
  <c r="JT108" i="1"/>
  <c r="JT32" i="1"/>
  <c r="JT69" i="1"/>
  <c r="JT129" i="1"/>
  <c r="JT297" i="1"/>
  <c r="JT58" i="1"/>
  <c r="JT10" i="1"/>
  <c r="JT251" i="1"/>
  <c r="JT55" i="1"/>
  <c r="JT183" i="1"/>
  <c r="JT247" i="1"/>
  <c r="JT302" i="1"/>
  <c r="JT100" i="1"/>
  <c r="JT237" i="1"/>
  <c r="JT250" i="1"/>
  <c r="JT68" i="1"/>
  <c r="JT161" i="1"/>
  <c r="JT203" i="1"/>
  <c r="JT287" i="1"/>
  <c r="JT176" i="1"/>
  <c r="JT269" i="1"/>
  <c r="JT13" i="1"/>
  <c r="JT15" i="1"/>
  <c r="JT127" i="1"/>
  <c r="JT118" i="1"/>
  <c r="JT109" i="1"/>
  <c r="JT174" i="1"/>
  <c r="JT53" i="1"/>
  <c r="JT185" i="1"/>
  <c r="JT330" i="1"/>
  <c r="JT263" i="1"/>
  <c r="JT64" i="1"/>
  <c r="JT238" i="1"/>
  <c r="JT78" i="1"/>
  <c r="JT198" i="1"/>
  <c r="JT28" i="1"/>
  <c r="JT137" i="1"/>
  <c r="JT210" i="1"/>
  <c r="JT162" i="1"/>
  <c r="JT195" i="1"/>
  <c r="JT16" i="1"/>
  <c r="JT39" i="1"/>
  <c r="JT160" i="1"/>
  <c r="JT110" i="1"/>
  <c r="JT201" i="1"/>
  <c r="JT62" i="1"/>
  <c r="JT22" i="1"/>
  <c r="JT74" i="1"/>
  <c r="JT102" i="1"/>
  <c r="JT233" i="1"/>
  <c r="JT155" i="1"/>
  <c r="JT106" i="1"/>
  <c r="JT65" i="1"/>
  <c r="JT75" i="1"/>
  <c r="JT5" i="1"/>
  <c r="JT235" i="1"/>
  <c r="JT124" i="1"/>
  <c r="JT66" i="1"/>
  <c r="JT180" i="1"/>
  <c r="JT141" i="1"/>
  <c r="JT241" i="1"/>
  <c r="JT171" i="1"/>
  <c r="JT56" i="1"/>
  <c r="JT278" i="1"/>
  <c r="JT87" i="1"/>
  <c r="JT119" i="1"/>
  <c r="JT132" i="1"/>
  <c r="JT306" i="1"/>
  <c r="JT24" i="1"/>
  <c r="JT304" i="1"/>
  <c r="JT158" i="1"/>
  <c r="JT103" i="1"/>
  <c r="JT46" i="1"/>
  <c r="JT96" i="1"/>
  <c r="JT92" i="1"/>
  <c r="JT220" i="1"/>
  <c r="JT166" i="1"/>
  <c r="JT114" i="1"/>
  <c r="JT224" i="1"/>
  <c r="JT67" i="1"/>
  <c r="JT317" i="1"/>
  <c r="JT170" i="1"/>
  <c r="JT140" i="1"/>
  <c r="JT128" i="1"/>
  <c r="JT303" i="1"/>
  <c r="JT218" i="1"/>
  <c r="JT82" i="1"/>
  <c r="JT262" i="1"/>
  <c r="JT145" i="1"/>
  <c r="JT254" i="1"/>
  <c r="JT289" i="1"/>
  <c r="JT189" i="1"/>
  <c r="JT138" i="1"/>
  <c r="JT204" i="1"/>
  <c r="JT221" i="1"/>
  <c r="JT196" i="1"/>
  <c r="JT57" i="1"/>
  <c r="JT116" i="1"/>
  <c r="JT122" i="1"/>
  <c r="JT85" i="1"/>
  <c r="JT248" i="1"/>
  <c r="JT299" i="1"/>
  <c r="JT222" i="1"/>
  <c r="JT168" i="1"/>
  <c r="JT4" i="1"/>
  <c r="JT244" i="1"/>
  <c r="JT143" i="1"/>
  <c r="JT48" i="1"/>
  <c r="JT95" i="1"/>
  <c r="JT182" i="1"/>
  <c r="JT305" i="1"/>
  <c r="JT29" i="1"/>
  <c r="JT37" i="1"/>
  <c r="JT190" i="1"/>
  <c r="JT257" i="1"/>
  <c r="JR130" i="1"/>
  <c r="JR327" i="1"/>
  <c r="JR294" i="1"/>
  <c r="JR274" i="1"/>
  <c r="JR270" i="1"/>
  <c r="JR261" i="1"/>
  <c r="JR73" i="1"/>
  <c r="JR234" i="1"/>
  <c r="JR223" i="1"/>
  <c r="JR213" i="1"/>
  <c r="JR205" i="1"/>
  <c r="JR167" i="1"/>
  <c r="JR163" i="1"/>
  <c r="JR148" i="1"/>
  <c r="JR146" i="1"/>
  <c r="JR135" i="1"/>
  <c r="JR120" i="1"/>
  <c r="JR115" i="1"/>
  <c r="JR111" i="1"/>
  <c r="JR83" i="1"/>
  <c r="JR52" i="1"/>
  <c r="JR23" i="1"/>
  <c r="JR232" i="1"/>
  <c r="JR107" i="1"/>
  <c r="JR202" i="1"/>
  <c r="JR217" i="1"/>
  <c r="JR31" i="1"/>
  <c r="JR246" i="1"/>
  <c r="JR105" i="1"/>
  <c r="JR253" i="1"/>
  <c r="JR60" i="1"/>
  <c r="JR194" i="1"/>
  <c r="JR108" i="1"/>
  <c r="JR32" i="1"/>
  <c r="JR69" i="1"/>
  <c r="JR129" i="1"/>
  <c r="JR297" i="1"/>
  <c r="JR58" i="1"/>
  <c r="JR10" i="1"/>
  <c r="JR251" i="1"/>
  <c r="JR55" i="1"/>
  <c r="JR183" i="1"/>
  <c r="JR247" i="1"/>
  <c r="JR302" i="1"/>
  <c r="JR100" i="1"/>
  <c r="JR237" i="1"/>
  <c r="JR250" i="1"/>
  <c r="JR68" i="1"/>
  <c r="JR161" i="1"/>
  <c r="JR203" i="1"/>
  <c r="JR287" i="1"/>
  <c r="JR176" i="1"/>
  <c r="JR269" i="1"/>
  <c r="JR13" i="1"/>
  <c r="JR15" i="1"/>
  <c r="JR127" i="1"/>
  <c r="JR118" i="1"/>
  <c r="JR109" i="1"/>
  <c r="JR174" i="1"/>
  <c r="JR53" i="1"/>
  <c r="JR185" i="1"/>
  <c r="JR330" i="1"/>
  <c r="JR263" i="1"/>
  <c r="JR64" i="1"/>
  <c r="JR238" i="1"/>
  <c r="JR78" i="1"/>
  <c r="JR198" i="1"/>
  <c r="JR28" i="1"/>
  <c r="JR137" i="1"/>
  <c r="JR210" i="1"/>
  <c r="JR162" i="1"/>
  <c r="JR195" i="1"/>
  <c r="JR16" i="1"/>
  <c r="JR39" i="1"/>
  <c r="JR160" i="1"/>
  <c r="JR110" i="1"/>
  <c r="JR201" i="1"/>
  <c r="JR62" i="1"/>
  <c r="JR22" i="1"/>
  <c r="JR74" i="1"/>
  <c r="JR102" i="1"/>
  <c r="JR233" i="1"/>
  <c r="JR155" i="1"/>
  <c r="JR106" i="1"/>
  <c r="JR65" i="1"/>
  <c r="JR75" i="1"/>
  <c r="JR5" i="1"/>
  <c r="JR235" i="1"/>
  <c r="JR124" i="1"/>
  <c r="JR66" i="1"/>
  <c r="JR180" i="1"/>
  <c r="JR141" i="1"/>
  <c r="JR241" i="1"/>
  <c r="JR171" i="1"/>
  <c r="JR56" i="1"/>
  <c r="JR278" i="1"/>
  <c r="JR87" i="1"/>
  <c r="JR119" i="1"/>
  <c r="JR132" i="1"/>
  <c r="JR306" i="1"/>
  <c r="JR24" i="1"/>
  <c r="JR304" i="1"/>
  <c r="JR158" i="1"/>
  <c r="JR103" i="1"/>
  <c r="JR46" i="1"/>
  <c r="JR96" i="1"/>
  <c r="JR92" i="1"/>
  <c r="JR220" i="1"/>
  <c r="JR166" i="1"/>
  <c r="JR114" i="1"/>
  <c r="JR224" i="1"/>
  <c r="JR67" i="1"/>
  <c r="JR317" i="1"/>
  <c r="JR170" i="1"/>
  <c r="JR140" i="1"/>
  <c r="JR128" i="1"/>
  <c r="JR303" i="1"/>
  <c r="JR218" i="1"/>
  <c r="JR82" i="1"/>
  <c r="JR262" i="1"/>
  <c r="JR145" i="1"/>
  <c r="JR254" i="1"/>
  <c r="JR289" i="1"/>
  <c r="JR189" i="1"/>
  <c r="JR138" i="1"/>
  <c r="JR204" i="1"/>
  <c r="JR221" i="1"/>
  <c r="JR196" i="1"/>
  <c r="JR57" i="1"/>
  <c r="JR116" i="1"/>
  <c r="JR122" i="1"/>
  <c r="JR85" i="1"/>
  <c r="JR248" i="1"/>
  <c r="JR299" i="1"/>
  <c r="JR222" i="1"/>
  <c r="JR215" i="1"/>
  <c r="JR44" i="1"/>
  <c r="JR320" i="1"/>
  <c r="JR314" i="1"/>
  <c r="JR277" i="1"/>
  <c r="JQ215" i="1"/>
  <c r="JQ130" i="1"/>
  <c r="JQ44" i="1"/>
  <c r="JQ327" i="1"/>
  <c r="JQ320" i="1"/>
  <c r="JQ314" i="1"/>
  <c r="JQ294" i="1"/>
  <c r="JQ277" i="1"/>
  <c r="JQ274" i="1"/>
  <c r="JQ270" i="1"/>
  <c r="JQ261" i="1"/>
  <c r="JQ73" i="1"/>
  <c r="JQ234" i="1"/>
  <c r="JQ223" i="1"/>
  <c r="JQ213" i="1"/>
  <c r="JQ205" i="1"/>
  <c r="JQ167" i="1"/>
  <c r="JQ163" i="1"/>
  <c r="JQ148" i="1"/>
  <c r="JQ146" i="1"/>
  <c r="JQ135" i="1"/>
  <c r="JQ120" i="1"/>
  <c r="JQ115" i="1"/>
  <c r="JQ111" i="1"/>
  <c r="JQ83" i="1"/>
  <c r="JQ52" i="1"/>
  <c r="JQ23" i="1"/>
  <c r="JQ232" i="1"/>
  <c r="JQ107" i="1"/>
  <c r="JQ202" i="1"/>
  <c r="JQ217" i="1"/>
  <c r="JQ31" i="1"/>
  <c r="JQ246" i="1"/>
  <c r="JQ105" i="1"/>
  <c r="JQ253" i="1"/>
  <c r="JQ60" i="1"/>
  <c r="JQ194" i="1"/>
  <c r="JQ108" i="1"/>
  <c r="JQ32" i="1"/>
  <c r="JQ69" i="1"/>
  <c r="JQ129" i="1"/>
  <c r="JQ297" i="1"/>
  <c r="JQ58" i="1"/>
  <c r="JQ10" i="1"/>
  <c r="JQ251" i="1"/>
  <c r="JQ55" i="1"/>
  <c r="JQ183" i="1"/>
  <c r="JQ247" i="1"/>
  <c r="JQ302" i="1"/>
  <c r="JQ100" i="1"/>
  <c r="JQ237" i="1"/>
  <c r="JQ250" i="1"/>
  <c r="JQ68" i="1"/>
  <c r="JQ161" i="1"/>
  <c r="JQ203" i="1"/>
  <c r="JQ287" i="1"/>
  <c r="JQ176" i="1"/>
  <c r="JQ269" i="1"/>
  <c r="JQ13" i="1"/>
  <c r="JQ15" i="1"/>
  <c r="JQ127" i="1"/>
  <c r="JQ118" i="1"/>
  <c r="JQ109" i="1"/>
  <c r="JQ174" i="1"/>
  <c r="JQ53" i="1"/>
  <c r="JQ185" i="1"/>
  <c r="JQ330" i="1"/>
  <c r="JQ263" i="1"/>
  <c r="JQ64" i="1"/>
  <c r="JQ238" i="1"/>
  <c r="JQ78" i="1"/>
  <c r="JQ198" i="1"/>
  <c r="JQ28" i="1"/>
  <c r="JQ137" i="1"/>
  <c r="JQ210" i="1"/>
  <c r="JQ162" i="1"/>
  <c r="JQ195" i="1"/>
  <c r="JQ16" i="1"/>
  <c r="JQ39" i="1"/>
  <c r="JQ160" i="1"/>
  <c r="JQ110" i="1"/>
  <c r="JQ201" i="1"/>
  <c r="JQ62" i="1"/>
  <c r="JQ22" i="1"/>
  <c r="JQ74" i="1"/>
  <c r="JQ102" i="1"/>
  <c r="JQ233" i="1"/>
  <c r="JQ155" i="1"/>
  <c r="JQ106" i="1"/>
  <c r="JQ65" i="1"/>
  <c r="JQ75" i="1"/>
  <c r="JQ5" i="1"/>
  <c r="JQ235" i="1"/>
  <c r="JQ124" i="1"/>
  <c r="JQ66" i="1"/>
  <c r="JQ180" i="1"/>
  <c r="JQ141" i="1"/>
  <c r="JQ241" i="1"/>
  <c r="JQ171" i="1"/>
  <c r="JQ56" i="1"/>
  <c r="JQ278" i="1"/>
  <c r="JQ87" i="1"/>
  <c r="JQ119" i="1"/>
  <c r="JQ132" i="1"/>
  <c r="JQ306" i="1"/>
  <c r="JQ24" i="1"/>
  <c r="JQ304" i="1"/>
  <c r="JQ158" i="1"/>
  <c r="JQ103" i="1"/>
  <c r="JQ46" i="1"/>
  <c r="JQ96" i="1"/>
  <c r="JQ92" i="1"/>
  <c r="JQ220" i="1"/>
  <c r="JQ166" i="1"/>
  <c r="JQ114" i="1"/>
  <c r="JQ224" i="1"/>
  <c r="JQ67" i="1"/>
  <c r="JQ317" i="1"/>
  <c r="JQ170" i="1"/>
  <c r="JQ140" i="1"/>
  <c r="JQ128" i="1"/>
  <c r="JQ303" i="1"/>
  <c r="JQ218" i="1"/>
  <c r="JQ82" i="1"/>
  <c r="JQ262" i="1"/>
  <c r="JQ145" i="1"/>
  <c r="JQ254" i="1"/>
  <c r="JQ289" i="1"/>
  <c r="JQ189" i="1"/>
  <c r="JQ138" i="1"/>
  <c r="JQ204" i="1"/>
  <c r="JQ221" i="1"/>
  <c r="JQ196" i="1"/>
  <c r="JQ57" i="1"/>
  <c r="JQ116" i="1"/>
  <c r="JQ122" i="1"/>
  <c r="JQ85" i="1"/>
  <c r="JO215" i="1"/>
  <c r="JN215" i="1"/>
  <c r="JO130" i="1"/>
  <c r="JN130" i="1"/>
  <c r="JO44" i="1"/>
  <c r="JN44" i="1"/>
  <c r="JO327" i="1"/>
  <c r="JN327" i="1"/>
  <c r="JO320" i="1"/>
  <c r="JN320" i="1"/>
  <c r="JO314" i="1"/>
  <c r="JN314" i="1"/>
  <c r="JO294" i="1"/>
  <c r="JN294" i="1"/>
  <c r="JO277" i="1"/>
  <c r="JN277" i="1"/>
  <c r="JO274" i="1"/>
  <c r="JN274" i="1"/>
  <c r="JO270" i="1"/>
  <c r="JN270" i="1"/>
  <c r="JO261" i="1"/>
  <c r="JN261" i="1"/>
  <c r="JO73" i="1"/>
  <c r="JN73" i="1"/>
  <c r="JO234" i="1"/>
  <c r="JN234" i="1"/>
  <c r="JO223" i="1"/>
  <c r="JN223" i="1"/>
  <c r="JO213" i="1"/>
  <c r="JN213" i="1"/>
  <c r="JO205" i="1"/>
  <c r="JN205" i="1"/>
  <c r="JO167" i="1"/>
  <c r="JN167" i="1"/>
  <c r="JO163" i="1"/>
  <c r="JN163" i="1"/>
  <c r="JO148" i="1"/>
  <c r="JN148" i="1"/>
  <c r="JO146" i="1"/>
  <c r="JN146" i="1"/>
  <c r="JO135" i="1"/>
  <c r="JN135" i="1"/>
  <c r="JO120" i="1"/>
  <c r="JN120" i="1"/>
  <c r="JO115" i="1"/>
  <c r="JN115" i="1"/>
  <c r="JO111" i="1"/>
  <c r="JN111" i="1"/>
  <c r="JO83" i="1"/>
  <c r="JN83" i="1"/>
  <c r="JO52" i="1"/>
  <c r="JN52" i="1"/>
  <c r="JO23" i="1"/>
  <c r="JN23" i="1"/>
  <c r="JO232" i="1"/>
  <c r="JN232" i="1"/>
  <c r="JO107" i="1"/>
  <c r="JN107" i="1"/>
  <c r="JO202" i="1"/>
  <c r="JN202" i="1"/>
  <c r="JO217" i="1"/>
  <c r="JN217" i="1"/>
  <c r="JO31" i="1"/>
  <c r="JN31" i="1"/>
  <c r="JO246" i="1"/>
  <c r="JN246" i="1"/>
  <c r="JO105" i="1"/>
  <c r="JN105" i="1"/>
  <c r="JO253" i="1"/>
  <c r="JN253" i="1"/>
  <c r="JO60" i="1"/>
  <c r="JN60" i="1"/>
  <c r="JO194" i="1"/>
  <c r="JN194" i="1"/>
  <c r="JO108" i="1"/>
  <c r="JN108" i="1"/>
  <c r="JO32" i="1"/>
  <c r="JN32" i="1"/>
  <c r="JO69" i="1"/>
  <c r="JN69" i="1"/>
  <c r="JO129" i="1"/>
  <c r="JN129" i="1"/>
  <c r="JO297" i="1"/>
  <c r="JN297" i="1"/>
  <c r="JO58" i="1"/>
  <c r="JN58" i="1"/>
  <c r="JO10" i="1"/>
  <c r="JN10" i="1"/>
  <c r="JO251" i="1"/>
  <c r="JN251" i="1"/>
  <c r="JO55" i="1"/>
  <c r="JN55" i="1"/>
  <c r="JO183" i="1"/>
  <c r="JN183" i="1"/>
  <c r="JO247" i="1"/>
  <c r="JN247" i="1"/>
  <c r="JO302" i="1"/>
  <c r="JN302" i="1"/>
  <c r="JO100" i="1"/>
  <c r="JN100" i="1"/>
  <c r="JO237" i="1"/>
  <c r="JN237" i="1"/>
  <c r="JO250" i="1"/>
  <c r="JN250" i="1"/>
  <c r="JO68" i="1"/>
  <c r="JN68" i="1"/>
  <c r="JO161" i="1"/>
  <c r="JN161" i="1"/>
  <c r="JO203" i="1"/>
  <c r="JN203" i="1"/>
  <c r="JO287" i="1"/>
  <c r="JN287" i="1"/>
  <c r="JO176" i="1"/>
  <c r="JN176" i="1"/>
  <c r="JO269" i="1"/>
  <c r="JN269" i="1"/>
  <c r="JO13" i="1"/>
  <c r="JN13" i="1"/>
  <c r="JO15" i="1"/>
  <c r="JN15" i="1"/>
  <c r="JO127" i="1"/>
  <c r="JN127" i="1"/>
  <c r="JO118" i="1"/>
  <c r="JN118" i="1"/>
  <c r="JO109" i="1"/>
  <c r="JN109" i="1"/>
  <c r="JO174" i="1"/>
  <c r="JN174" i="1"/>
  <c r="JO53" i="1"/>
  <c r="JN53" i="1"/>
  <c r="JO185" i="1"/>
  <c r="JN185" i="1"/>
  <c r="JO330" i="1"/>
  <c r="JN330" i="1"/>
  <c r="JO263" i="1"/>
  <c r="JN263" i="1"/>
  <c r="JO64" i="1"/>
  <c r="JN64" i="1"/>
  <c r="JO238" i="1"/>
  <c r="JN238" i="1"/>
  <c r="JO78" i="1"/>
  <c r="JN78" i="1"/>
  <c r="JO198" i="1"/>
  <c r="JN198" i="1"/>
  <c r="JO28" i="1"/>
  <c r="JN28" i="1"/>
  <c r="JO137" i="1"/>
  <c r="JN137" i="1"/>
  <c r="JO210" i="1"/>
  <c r="JN210" i="1"/>
  <c r="JO162" i="1"/>
  <c r="JN162" i="1"/>
  <c r="JO195" i="1"/>
  <c r="JN195" i="1"/>
  <c r="JO16" i="1"/>
  <c r="JN16" i="1"/>
  <c r="JO39" i="1"/>
  <c r="JN39" i="1"/>
  <c r="JO160" i="1"/>
  <c r="JN160" i="1"/>
  <c r="JO110" i="1"/>
  <c r="JN110" i="1"/>
  <c r="JO201" i="1"/>
  <c r="JN201" i="1"/>
  <c r="JO62" i="1"/>
  <c r="JN62" i="1"/>
  <c r="JT323" i="1"/>
  <c r="JT288" i="1"/>
  <c r="JT211" i="1"/>
  <c r="JT311" i="1"/>
  <c r="JT319" i="1"/>
  <c r="JT26" i="1"/>
  <c r="JT290" i="1"/>
  <c r="JT152" i="1"/>
  <c r="JT292" i="1"/>
  <c r="JT325" i="1"/>
  <c r="JT21" i="1"/>
  <c r="JT187" i="1"/>
  <c r="JT259" i="1"/>
  <c r="JT117" i="1"/>
  <c r="JT12" i="1"/>
  <c r="JT3" i="1"/>
  <c r="JT156" i="1"/>
  <c r="JT225" i="1"/>
  <c r="JT322" i="1"/>
  <c r="JT310" i="1"/>
  <c r="JT136" i="1"/>
  <c r="JT6" i="1"/>
  <c r="JT256" i="1"/>
  <c r="JT283" i="1"/>
  <c r="JT81" i="1"/>
  <c r="JT321" i="1"/>
  <c r="JT17" i="1"/>
  <c r="JT227" i="1"/>
  <c r="JT99" i="1"/>
  <c r="JT313" i="1"/>
  <c r="JT309" i="1"/>
  <c r="JT255" i="1"/>
  <c r="JT245" i="1"/>
  <c r="JT328" i="1"/>
  <c r="JT61" i="1"/>
  <c r="JT286" i="1"/>
  <c r="JT164" i="1"/>
  <c r="JT295" i="1"/>
  <c r="JT209" i="1"/>
  <c r="JT193" i="1"/>
  <c r="JT307" i="1"/>
  <c r="JT282" i="1"/>
  <c r="JT200" i="1"/>
  <c r="JT63" i="1"/>
  <c r="JT2" i="1"/>
  <c r="JT41" i="1"/>
  <c r="JT133" i="1"/>
  <c r="JT264" i="1"/>
  <c r="JT50" i="1"/>
  <c r="JT229" i="1"/>
  <c r="JT192" i="1"/>
  <c r="JT268" i="1"/>
  <c r="JT191" i="1"/>
  <c r="JT300" i="1"/>
  <c r="JT101" i="1"/>
  <c r="JT165" i="1"/>
  <c r="JT301" i="1"/>
  <c r="JT11" i="1"/>
  <c r="JT144" i="1"/>
  <c r="JT14" i="1"/>
  <c r="JT175" i="1"/>
  <c r="JT272" i="1"/>
  <c r="JT112" i="1"/>
  <c r="JT20" i="1"/>
  <c r="JT90" i="1"/>
  <c r="JT38" i="1"/>
  <c r="JT169" i="1"/>
  <c r="JT151" i="1"/>
  <c r="JT84" i="1"/>
  <c r="JT43" i="1"/>
  <c r="JT243" i="1"/>
  <c r="JT260" i="1"/>
  <c r="JT280" i="1"/>
  <c r="JT188" i="1"/>
  <c r="JT181" i="1"/>
  <c r="JT80" i="1"/>
  <c r="JT293" i="1"/>
  <c r="JT324" i="1"/>
  <c r="JT123" i="1"/>
  <c r="JT134" i="1"/>
  <c r="JT86" i="1"/>
  <c r="JT219" i="1"/>
  <c r="JT316" i="1"/>
  <c r="JT9" i="1"/>
  <c r="JT291" i="1"/>
  <c r="JT214" i="1"/>
  <c r="JT51" i="1"/>
  <c r="JT154" i="1"/>
  <c r="JT19" i="1"/>
  <c r="JT59" i="1"/>
  <c r="JT226" i="1"/>
  <c r="JT142" i="1"/>
  <c r="JT207" i="1"/>
  <c r="JT242" i="1"/>
  <c r="JT308" i="1"/>
  <c r="JT178" i="1"/>
  <c r="JT36" i="1"/>
  <c r="JT326" i="1"/>
  <c r="JT285" i="1"/>
  <c r="JT131" i="1"/>
  <c r="JT126" i="1"/>
  <c r="JT33" i="1"/>
  <c r="JT329" i="1"/>
  <c r="JT40" i="1"/>
  <c r="JT298" i="1"/>
  <c r="JT25" i="1"/>
  <c r="JT147" i="1"/>
  <c r="JT76" i="1"/>
  <c r="JT318" i="1"/>
  <c r="JT197" i="1"/>
  <c r="JT18" i="1"/>
  <c r="JT125" i="1"/>
  <c r="JT240" i="1"/>
  <c r="JT206" i="1"/>
  <c r="JT186" i="1"/>
  <c r="JT94" i="1"/>
  <c r="JT113" i="1"/>
  <c r="JT249" i="1"/>
  <c r="JT45" i="1"/>
  <c r="JT97" i="1"/>
  <c r="JT27" i="1"/>
  <c r="JT42" i="1"/>
  <c r="JT157" i="1"/>
  <c r="JT271" i="1"/>
  <c r="JT315" i="1"/>
  <c r="JT149" i="1"/>
  <c r="JT258" i="1"/>
  <c r="JT150" i="1"/>
  <c r="JT279" i="1"/>
  <c r="JT159" i="1"/>
  <c r="JT266" i="1"/>
  <c r="JT281" i="1"/>
  <c r="JT8" i="1"/>
  <c r="JT296" i="1"/>
  <c r="JT54" i="1"/>
  <c r="JT228" i="1"/>
  <c r="JT273" i="1"/>
  <c r="JT30" i="1"/>
  <c r="JT231" i="1"/>
  <c r="JT104" i="1"/>
  <c r="JT199" i="1"/>
  <c r="JT93" i="1"/>
  <c r="JT173" i="1"/>
  <c r="JT236" i="1"/>
  <c r="JT153" i="1"/>
  <c r="JT77" i="1"/>
  <c r="JT284" i="1"/>
  <c r="JT172" i="1"/>
  <c r="JT312" i="1"/>
  <c r="JT49" i="1"/>
  <c r="JT121" i="1"/>
  <c r="JT230" i="1"/>
  <c r="JT275" i="1"/>
  <c r="JT179" i="1"/>
  <c r="JT265" i="1"/>
  <c r="JT177" i="1"/>
  <c r="JT7" i="1"/>
  <c r="JT91" i="1"/>
  <c r="JT212" i="1"/>
  <c r="JT139" i="1"/>
  <c r="JT267" i="1"/>
  <c r="JT71" i="1"/>
  <c r="JT184" i="1"/>
  <c r="JT216" i="1"/>
  <c r="JT88" i="1"/>
  <c r="JT98" i="1"/>
  <c r="JR168" i="1"/>
  <c r="JR4" i="1"/>
  <c r="JR244" i="1"/>
  <c r="JR143" i="1"/>
  <c r="JR48" i="1"/>
  <c r="JR95" i="1"/>
  <c r="JR182" i="1"/>
  <c r="JR305" i="1"/>
  <c r="JR29" i="1"/>
  <c r="JR37" i="1"/>
  <c r="JR190" i="1"/>
  <c r="JR257" i="1"/>
  <c r="JR323" i="1"/>
  <c r="JR288" i="1"/>
  <c r="JR211" i="1"/>
  <c r="JR311" i="1"/>
  <c r="JR319" i="1"/>
  <c r="JR26" i="1"/>
  <c r="JR290" i="1"/>
  <c r="JR152" i="1"/>
  <c r="JR292" i="1"/>
  <c r="JR325" i="1"/>
  <c r="JR21" i="1"/>
  <c r="JR187" i="1"/>
  <c r="JR259" i="1"/>
  <c r="JR117" i="1"/>
  <c r="JR12" i="1"/>
  <c r="JR3" i="1"/>
  <c r="JR156" i="1"/>
  <c r="JR225" i="1"/>
  <c r="JR322" i="1"/>
  <c r="JR310" i="1"/>
  <c r="JR136" i="1"/>
  <c r="JR6" i="1"/>
  <c r="JR256" i="1"/>
  <c r="JR283" i="1"/>
  <c r="JR81" i="1"/>
  <c r="JR321" i="1"/>
  <c r="JR17" i="1"/>
  <c r="JR227" i="1"/>
  <c r="JR99" i="1"/>
  <c r="JR313" i="1"/>
  <c r="JR309" i="1"/>
  <c r="JR255" i="1"/>
  <c r="JR245" i="1"/>
  <c r="JR328" i="1"/>
  <c r="JR61" i="1"/>
  <c r="JR286" i="1"/>
  <c r="JR164" i="1"/>
  <c r="JR295" i="1"/>
  <c r="JR209" i="1"/>
  <c r="JR193" i="1"/>
  <c r="JR307" i="1"/>
  <c r="JR282" i="1"/>
  <c r="JR200" i="1"/>
  <c r="JR63" i="1"/>
  <c r="JR2" i="1"/>
  <c r="JR41" i="1"/>
  <c r="JR133" i="1"/>
  <c r="JR264" i="1"/>
  <c r="JR50" i="1"/>
  <c r="JR229" i="1"/>
  <c r="JR192" i="1"/>
  <c r="JR268" i="1"/>
  <c r="JR191" i="1"/>
  <c r="JR300" i="1"/>
  <c r="JR101" i="1"/>
  <c r="JR165" i="1"/>
  <c r="JR301" i="1"/>
  <c r="JR11" i="1"/>
  <c r="JR144" i="1"/>
  <c r="JR14" i="1"/>
  <c r="JR175" i="1"/>
  <c r="JR272" i="1"/>
  <c r="JR112" i="1"/>
  <c r="JR20" i="1"/>
  <c r="JR90" i="1"/>
  <c r="JR38" i="1"/>
  <c r="JR169" i="1"/>
  <c r="JR151" i="1"/>
  <c r="JR84" i="1"/>
  <c r="JR43" i="1"/>
  <c r="JR243" i="1"/>
  <c r="JR260" i="1"/>
  <c r="JR280" i="1"/>
  <c r="JR188" i="1"/>
  <c r="JR181" i="1"/>
  <c r="JR80" i="1"/>
  <c r="JR293" i="1"/>
  <c r="JR324" i="1"/>
  <c r="JR123" i="1"/>
  <c r="JR134" i="1"/>
  <c r="JR86" i="1"/>
  <c r="JR219" i="1"/>
  <c r="JR316" i="1"/>
  <c r="JR9" i="1"/>
  <c r="JR291" i="1"/>
  <c r="JR214" i="1"/>
  <c r="JR51" i="1"/>
  <c r="JR154" i="1"/>
  <c r="JR19" i="1"/>
  <c r="JR59" i="1"/>
  <c r="JR226" i="1"/>
  <c r="JR142" i="1"/>
  <c r="JR207" i="1"/>
  <c r="JR242" i="1"/>
  <c r="JR308" i="1"/>
  <c r="JR178" i="1"/>
  <c r="JR36" i="1"/>
  <c r="JR326" i="1"/>
  <c r="JR285" i="1"/>
  <c r="JR131" i="1"/>
  <c r="JR126" i="1"/>
  <c r="JR33" i="1"/>
  <c r="JR329" i="1"/>
  <c r="JR40" i="1"/>
  <c r="JR298" i="1"/>
  <c r="JR25" i="1"/>
  <c r="JR147" i="1"/>
  <c r="JR76" i="1"/>
  <c r="JR318" i="1"/>
  <c r="JR197" i="1"/>
  <c r="JR18" i="1"/>
  <c r="JR125" i="1"/>
  <c r="JR240" i="1"/>
  <c r="JR206" i="1"/>
  <c r="JR186" i="1"/>
  <c r="JR94" i="1"/>
  <c r="JR113" i="1"/>
  <c r="JR249" i="1"/>
  <c r="JR45" i="1"/>
  <c r="JR97" i="1"/>
  <c r="JR27" i="1"/>
  <c r="JR42" i="1"/>
  <c r="JR157" i="1"/>
  <c r="JR271" i="1"/>
  <c r="JR315" i="1"/>
  <c r="JR149" i="1"/>
  <c r="JR258" i="1"/>
  <c r="JR150" i="1"/>
  <c r="JR279" i="1"/>
  <c r="JR159" i="1"/>
  <c r="JR266" i="1"/>
  <c r="JR281" i="1"/>
  <c r="JR8" i="1"/>
  <c r="JR296" i="1"/>
  <c r="JR54" i="1"/>
  <c r="JR228" i="1"/>
  <c r="JR273" i="1"/>
  <c r="JR30" i="1"/>
  <c r="JR231" i="1"/>
  <c r="JR104" i="1"/>
  <c r="JR199" i="1"/>
  <c r="JR93" i="1"/>
  <c r="JR173" i="1"/>
  <c r="JR236" i="1"/>
  <c r="JR153" i="1"/>
  <c r="JR77" i="1"/>
  <c r="JR284" i="1"/>
  <c r="JR172" i="1"/>
  <c r="JR312" i="1"/>
  <c r="JR49" i="1"/>
  <c r="JR121" i="1"/>
  <c r="JR230" i="1"/>
  <c r="JR275" i="1"/>
  <c r="JR179" i="1"/>
  <c r="JR265" i="1"/>
  <c r="JR177" i="1"/>
  <c r="JR7" i="1"/>
  <c r="JR91" i="1"/>
  <c r="JR212" i="1"/>
  <c r="JR139" i="1"/>
  <c r="JR267" i="1"/>
  <c r="JR71" i="1"/>
  <c r="JR184" i="1"/>
  <c r="JR216" i="1"/>
  <c r="JR88" i="1"/>
  <c r="JR98" i="1"/>
  <c r="JQ248" i="1"/>
  <c r="JQ299" i="1"/>
  <c r="JQ222" i="1"/>
  <c r="JQ168" i="1"/>
  <c r="JQ4" i="1"/>
  <c r="JQ244" i="1"/>
  <c r="JQ143" i="1"/>
  <c r="JQ48" i="1"/>
  <c r="JQ95" i="1"/>
  <c r="JQ182" i="1"/>
  <c r="JQ305" i="1"/>
  <c r="JQ29" i="1"/>
  <c r="JQ37" i="1"/>
  <c r="JQ190" i="1"/>
  <c r="JQ257" i="1"/>
  <c r="JQ323" i="1"/>
  <c r="JQ288" i="1"/>
  <c r="JQ211" i="1"/>
  <c r="JQ311" i="1"/>
  <c r="JQ319" i="1"/>
  <c r="JQ26" i="1"/>
  <c r="JQ290" i="1"/>
  <c r="JQ152" i="1"/>
  <c r="JQ292" i="1"/>
  <c r="JQ325" i="1"/>
  <c r="JQ21" i="1"/>
  <c r="JQ187" i="1"/>
  <c r="JQ259" i="1"/>
  <c r="JQ117" i="1"/>
  <c r="JQ12" i="1"/>
  <c r="JQ3" i="1"/>
  <c r="JQ156" i="1"/>
  <c r="JQ225" i="1"/>
  <c r="JQ322" i="1"/>
  <c r="JQ310" i="1"/>
  <c r="JQ136" i="1"/>
  <c r="JQ6" i="1"/>
  <c r="JQ256" i="1"/>
  <c r="JQ283" i="1"/>
  <c r="JQ81" i="1"/>
  <c r="JQ321" i="1"/>
  <c r="JQ17" i="1"/>
  <c r="JQ227" i="1"/>
  <c r="JQ99" i="1"/>
  <c r="JQ313" i="1"/>
  <c r="JQ309" i="1"/>
  <c r="JQ255" i="1"/>
  <c r="JQ245" i="1"/>
  <c r="JQ328" i="1"/>
  <c r="JQ61" i="1"/>
  <c r="JQ286" i="1"/>
  <c r="JQ164" i="1"/>
  <c r="JQ295" i="1"/>
  <c r="JQ209" i="1"/>
  <c r="JQ193" i="1"/>
  <c r="JQ307" i="1"/>
  <c r="JQ282" i="1"/>
  <c r="JQ200" i="1"/>
  <c r="JQ63" i="1"/>
  <c r="JQ2" i="1"/>
  <c r="JQ41" i="1"/>
  <c r="JQ133" i="1"/>
  <c r="JQ264" i="1"/>
  <c r="JQ50" i="1"/>
  <c r="JQ229" i="1"/>
  <c r="JQ192" i="1"/>
  <c r="JQ268" i="1"/>
  <c r="JQ191" i="1"/>
  <c r="JQ300" i="1"/>
  <c r="JQ101" i="1"/>
  <c r="JQ165" i="1"/>
  <c r="JQ301" i="1"/>
  <c r="JQ11" i="1"/>
  <c r="JQ144" i="1"/>
  <c r="JQ14" i="1"/>
  <c r="JQ175" i="1"/>
  <c r="JQ272" i="1"/>
  <c r="JQ112" i="1"/>
  <c r="JQ20" i="1"/>
  <c r="JQ90" i="1"/>
  <c r="JQ38" i="1"/>
  <c r="JQ169" i="1"/>
  <c r="JQ151" i="1"/>
  <c r="JQ84" i="1"/>
  <c r="JQ43" i="1"/>
  <c r="JQ243" i="1"/>
  <c r="JQ260" i="1"/>
  <c r="JQ280" i="1"/>
  <c r="JQ188" i="1"/>
  <c r="JQ181" i="1"/>
  <c r="JQ80" i="1"/>
  <c r="JQ293" i="1"/>
  <c r="JQ324" i="1"/>
  <c r="JQ123" i="1"/>
  <c r="JQ134" i="1"/>
  <c r="JQ86" i="1"/>
  <c r="JQ219" i="1"/>
  <c r="JQ316" i="1"/>
  <c r="JQ9" i="1"/>
  <c r="JQ291" i="1"/>
  <c r="JQ214" i="1"/>
  <c r="JQ51" i="1"/>
  <c r="JQ154" i="1"/>
  <c r="JQ19" i="1"/>
  <c r="JQ59" i="1"/>
  <c r="JQ226" i="1"/>
  <c r="JQ142" i="1"/>
  <c r="JQ207" i="1"/>
  <c r="JQ242" i="1"/>
  <c r="JQ308" i="1"/>
  <c r="JQ178" i="1"/>
  <c r="JQ36" i="1"/>
  <c r="JQ326" i="1"/>
  <c r="JQ285" i="1"/>
  <c r="JQ131" i="1"/>
  <c r="JQ126" i="1"/>
  <c r="JQ33" i="1"/>
  <c r="JQ329" i="1"/>
  <c r="JQ40" i="1"/>
  <c r="JQ298" i="1"/>
  <c r="JQ25" i="1"/>
  <c r="JQ147" i="1"/>
  <c r="JQ76" i="1"/>
  <c r="JQ318" i="1"/>
  <c r="JQ197" i="1"/>
  <c r="JQ18" i="1"/>
  <c r="JQ125" i="1"/>
  <c r="JQ240" i="1"/>
  <c r="JQ206" i="1"/>
  <c r="JQ186" i="1"/>
  <c r="JQ94" i="1"/>
  <c r="JQ113" i="1"/>
  <c r="JQ249" i="1"/>
  <c r="JQ45" i="1"/>
  <c r="JQ97" i="1"/>
  <c r="JQ27" i="1"/>
  <c r="JQ42" i="1"/>
  <c r="JQ157" i="1"/>
  <c r="JQ271" i="1"/>
  <c r="JQ315" i="1"/>
  <c r="JQ149" i="1"/>
  <c r="JQ258" i="1"/>
  <c r="JQ150" i="1"/>
  <c r="JQ279" i="1"/>
  <c r="JQ159" i="1"/>
  <c r="JQ266" i="1"/>
  <c r="JQ281" i="1"/>
  <c r="JQ8" i="1"/>
  <c r="JQ296" i="1"/>
  <c r="JQ54" i="1"/>
  <c r="JQ228" i="1"/>
  <c r="JQ273" i="1"/>
  <c r="JQ30" i="1"/>
  <c r="JQ231" i="1"/>
  <c r="JQ104" i="1"/>
  <c r="JQ199" i="1"/>
  <c r="JQ93" i="1"/>
  <c r="JQ173" i="1"/>
  <c r="JQ236" i="1"/>
  <c r="JQ153" i="1"/>
  <c r="JQ77" i="1"/>
  <c r="JQ284" i="1"/>
  <c r="JQ172" i="1"/>
  <c r="JQ312" i="1"/>
  <c r="JQ49" i="1"/>
  <c r="JQ121" i="1"/>
  <c r="JQ230" i="1"/>
  <c r="JQ275" i="1"/>
  <c r="JQ179" i="1"/>
  <c r="JQ265" i="1"/>
  <c r="JQ177" i="1"/>
  <c r="JQ7" i="1"/>
  <c r="JQ91" i="1"/>
  <c r="JQ212" i="1"/>
  <c r="JQ139" i="1"/>
  <c r="JQ267" i="1"/>
  <c r="JQ71" i="1"/>
  <c r="JQ184" i="1"/>
  <c r="JQ216" i="1"/>
  <c r="JQ88" i="1"/>
  <c r="JQ98" i="1"/>
  <c r="JO22" i="1"/>
  <c r="JN22" i="1"/>
  <c r="JO74" i="1"/>
  <c r="JN74" i="1"/>
  <c r="JO102" i="1"/>
  <c r="JN102" i="1"/>
  <c r="JO233" i="1"/>
  <c r="JN233" i="1"/>
  <c r="JO155" i="1"/>
  <c r="JN155" i="1"/>
  <c r="JO106" i="1"/>
  <c r="JN106" i="1"/>
  <c r="JO65" i="1"/>
  <c r="JN65" i="1"/>
  <c r="JO75" i="1"/>
  <c r="JN75" i="1"/>
  <c r="JO5" i="1"/>
  <c r="JN5" i="1"/>
  <c r="JO235" i="1"/>
  <c r="JN235" i="1"/>
  <c r="JO124" i="1"/>
  <c r="JN124" i="1"/>
  <c r="JO66" i="1"/>
  <c r="JN66" i="1"/>
  <c r="JO180" i="1"/>
  <c r="JN180" i="1"/>
  <c r="JO141" i="1"/>
  <c r="JN141" i="1"/>
  <c r="JO241" i="1"/>
  <c r="JN241" i="1"/>
  <c r="JO171" i="1"/>
  <c r="JN171" i="1"/>
  <c r="JO56" i="1"/>
  <c r="JN56" i="1"/>
  <c r="JO278" i="1"/>
  <c r="JN278" i="1"/>
  <c r="JO87" i="1"/>
  <c r="JN87" i="1"/>
  <c r="JO119" i="1"/>
  <c r="JN119" i="1"/>
  <c r="JO132" i="1"/>
  <c r="JN132" i="1"/>
  <c r="JO306" i="1"/>
  <c r="JN306" i="1"/>
  <c r="JO24" i="1"/>
  <c r="JN24" i="1"/>
  <c r="JO304" i="1"/>
  <c r="JN304" i="1"/>
  <c r="JO158" i="1"/>
  <c r="JN158" i="1"/>
  <c r="JO103" i="1"/>
  <c r="JN103" i="1"/>
  <c r="JO46" i="1"/>
  <c r="JN46" i="1"/>
  <c r="JO96" i="1"/>
  <c r="JN96" i="1"/>
  <c r="JO92" i="1"/>
  <c r="JN92" i="1"/>
  <c r="JO220" i="1"/>
  <c r="JN220" i="1"/>
  <c r="JO166" i="1"/>
  <c r="JN166" i="1"/>
  <c r="JO114" i="1"/>
  <c r="JN114" i="1"/>
  <c r="JO224" i="1"/>
  <c r="JN224" i="1"/>
  <c r="JO67" i="1"/>
  <c r="JN67" i="1"/>
  <c r="JO317" i="1"/>
  <c r="JN317" i="1"/>
  <c r="JO170" i="1"/>
  <c r="JN170" i="1"/>
  <c r="JO140" i="1"/>
  <c r="JN140" i="1"/>
  <c r="JO128" i="1"/>
  <c r="JN128" i="1"/>
  <c r="JO303" i="1"/>
  <c r="JN303" i="1"/>
  <c r="JO218" i="1"/>
  <c r="JN218" i="1"/>
  <c r="JO82" i="1"/>
  <c r="JN82" i="1"/>
  <c r="JO262" i="1"/>
  <c r="JN262" i="1"/>
  <c r="JO145" i="1"/>
  <c r="JN145" i="1"/>
  <c r="JO254" i="1"/>
  <c r="JN254" i="1"/>
  <c r="JO289" i="1"/>
  <c r="JN289" i="1"/>
  <c r="JO189" i="1"/>
  <c r="JN189" i="1"/>
  <c r="JO138" i="1"/>
  <c r="JN138" i="1"/>
  <c r="JO204" i="1"/>
  <c r="JN204" i="1"/>
  <c r="JO221" i="1"/>
  <c r="JN221" i="1"/>
  <c r="JO196" i="1"/>
  <c r="JN196" i="1"/>
  <c r="JO57" i="1"/>
  <c r="JN57" i="1"/>
  <c r="JO116" i="1"/>
  <c r="JN116" i="1"/>
  <c r="JO122" i="1"/>
  <c r="JN122" i="1"/>
  <c r="JO85" i="1"/>
  <c r="JN85" i="1"/>
  <c r="JO248" i="1"/>
  <c r="JN248" i="1"/>
  <c r="JO299" i="1"/>
  <c r="JN299" i="1"/>
  <c r="JO222" i="1"/>
  <c r="JN222" i="1"/>
  <c r="JO168" i="1"/>
  <c r="JN168" i="1"/>
  <c r="JO4" i="1"/>
  <c r="JN4" i="1"/>
  <c r="JO244" i="1"/>
  <c r="JN244" i="1"/>
  <c r="JO143" i="1"/>
  <c r="JN143" i="1"/>
  <c r="JO48" i="1"/>
  <c r="JN48" i="1"/>
  <c r="JO95" i="1"/>
  <c r="JN95" i="1"/>
  <c r="JO182" i="1"/>
  <c r="JN182" i="1"/>
  <c r="JO305" i="1"/>
  <c r="JN305" i="1"/>
  <c r="JO29" i="1"/>
  <c r="JN29" i="1"/>
  <c r="JO37" i="1"/>
  <c r="JN37" i="1"/>
  <c r="JO190" i="1"/>
  <c r="JN190" i="1"/>
  <c r="JO257" i="1"/>
  <c r="JN257" i="1"/>
  <c r="JO323" i="1"/>
  <c r="JN323" i="1"/>
  <c r="JO288" i="1"/>
  <c r="JN288" i="1"/>
  <c r="JO211" i="1"/>
  <c r="JN211" i="1"/>
  <c r="JO311" i="1"/>
  <c r="JN311" i="1"/>
  <c r="JO319" i="1"/>
  <c r="JN319" i="1"/>
  <c r="JO26" i="1"/>
  <c r="JN26" i="1"/>
  <c r="JO290" i="1"/>
  <c r="JN290" i="1"/>
  <c r="JO152" i="1"/>
  <c r="JN152" i="1"/>
  <c r="JO292" i="1"/>
  <c r="JN292" i="1"/>
  <c r="JO325" i="1"/>
  <c r="JN325" i="1"/>
  <c r="JO21" i="1"/>
  <c r="JN21" i="1"/>
  <c r="JO187" i="1"/>
  <c r="JN187" i="1"/>
  <c r="JO259" i="1"/>
  <c r="JN259" i="1"/>
  <c r="JO117" i="1"/>
  <c r="JN117" i="1"/>
  <c r="JO12" i="1"/>
  <c r="JN12" i="1"/>
  <c r="JO3" i="1"/>
  <c r="JN3" i="1"/>
  <c r="JO156" i="1"/>
  <c r="JN156" i="1"/>
  <c r="JO225" i="1"/>
  <c r="JN225" i="1"/>
  <c r="JO322" i="1"/>
  <c r="JN322" i="1"/>
  <c r="JO310" i="1"/>
  <c r="JN310" i="1"/>
  <c r="JO136" i="1"/>
  <c r="JN136" i="1"/>
  <c r="JO6" i="1"/>
  <c r="JN6" i="1"/>
  <c r="JO256" i="1"/>
  <c r="JN256" i="1"/>
  <c r="JO283" i="1"/>
  <c r="JN283" i="1"/>
  <c r="JO81" i="1"/>
  <c r="JN81" i="1"/>
  <c r="JO321" i="1"/>
  <c r="JN321" i="1"/>
  <c r="JO17" i="1"/>
  <c r="JN17" i="1"/>
  <c r="JO227" i="1"/>
  <c r="JN227" i="1"/>
  <c r="JO99" i="1"/>
  <c r="JN99" i="1"/>
  <c r="JO313" i="1"/>
  <c r="JN313" i="1"/>
  <c r="JO309" i="1"/>
  <c r="JN309" i="1"/>
  <c r="JO255" i="1"/>
  <c r="JN255" i="1"/>
  <c r="JO245" i="1"/>
  <c r="JN245" i="1"/>
  <c r="JO328" i="1"/>
  <c r="JN328" i="1"/>
  <c r="JO61" i="1"/>
  <c r="JN61" i="1"/>
  <c r="JO286" i="1"/>
  <c r="JN286" i="1"/>
  <c r="JO164" i="1"/>
  <c r="JN164" i="1"/>
  <c r="JO295" i="1"/>
  <c r="JN295" i="1"/>
  <c r="JO209" i="1"/>
  <c r="JN209" i="1"/>
  <c r="JO193" i="1"/>
  <c r="JN193" i="1"/>
  <c r="JO307" i="1"/>
  <c r="JN307" i="1"/>
  <c r="JO282" i="1"/>
  <c r="JN282" i="1"/>
  <c r="JO200" i="1"/>
  <c r="JN200" i="1"/>
  <c r="JO63" i="1"/>
  <c r="JN63" i="1"/>
  <c r="JO2" i="1"/>
  <c r="JN2" i="1"/>
  <c r="JO41" i="1"/>
  <c r="JN41" i="1"/>
  <c r="JO133" i="1"/>
  <c r="JN133" i="1"/>
  <c r="JO264" i="1"/>
  <c r="JN264" i="1"/>
  <c r="JO50" i="1"/>
  <c r="JN50" i="1"/>
  <c r="JO229" i="1"/>
  <c r="JN229" i="1"/>
  <c r="JO192" i="1"/>
  <c r="JN192" i="1"/>
  <c r="JO268" i="1"/>
  <c r="JN268" i="1"/>
  <c r="JO191" i="1"/>
  <c r="JN191" i="1"/>
  <c r="JO300" i="1"/>
  <c r="JN300" i="1"/>
  <c r="JO101" i="1"/>
  <c r="JN101" i="1"/>
  <c r="JO165" i="1"/>
  <c r="JN165" i="1"/>
  <c r="JO301" i="1"/>
  <c r="JN301" i="1"/>
  <c r="JO11" i="1"/>
  <c r="JN11" i="1"/>
  <c r="JO144" i="1"/>
  <c r="JN144" i="1"/>
  <c r="JO14" i="1"/>
  <c r="JN14" i="1"/>
  <c r="JO175" i="1"/>
  <c r="JN175" i="1"/>
  <c r="JO272" i="1"/>
  <c r="JN272" i="1"/>
  <c r="JO112" i="1"/>
  <c r="JN112" i="1"/>
  <c r="JO20" i="1"/>
  <c r="JN20" i="1"/>
  <c r="JO90" i="1"/>
  <c r="JN90" i="1"/>
  <c r="JO38" i="1"/>
  <c r="JN38" i="1"/>
  <c r="JO169" i="1"/>
  <c r="JN169" i="1"/>
  <c r="JO151" i="1"/>
  <c r="JN151" i="1"/>
  <c r="JO84" i="1"/>
  <c r="JN84" i="1"/>
  <c r="JO43" i="1"/>
  <c r="JN43" i="1"/>
  <c r="JO243" i="1"/>
  <c r="JN243" i="1"/>
  <c r="JO260" i="1"/>
  <c r="JN260" i="1"/>
  <c r="JO280" i="1"/>
  <c r="JN280" i="1"/>
  <c r="JO188" i="1"/>
  <c r="JN188" i="1"/>
  <c r="JO181" i="1"/>
  <c r="JN181" i="1"/>
  <c r="JO80" i="1"/>
  <c r="JN80" i="1"/>
  <c r="JO293" i="1"/>
  <c r="JN293" i="1"/>
  <c r="JO324" i="1"/>
  <c r="JN324" i="1"/>
  <c r="JO123" i="1"/>
  <c r="JN123" i="1"/>
  <c r="JO134" i="1"/>
  <c r="JN134" i="1"/>
  <c r="JO86" i="1"/>
  <c r="JN86" i="1"/>
  <c r="JO219" i="1"/>
  <c r="JN219" i="1"/>
  <c r="JO316" i="1"/>
  <c r="JN316" i="1"/>
  <c r="JO9" i="1"/>
  <c r="JN9" i="1"/>
  <c r="JO291" i="1"/>
  <c r="JN291" i="1"/>
  <c r="JO214" i="1"/>
  <c r="JN214" i="1"/>
  <c r="JO51" i="1"/>
  <c r="JN51" i="1"/>
  <c r="JO154" i="1"/>
  <c r="JN154" i="1"/>
  <c r="JO19" i="1"/>
  <c r="JN19" i="1"/>
  <c r="JO59" i="1"/>
  <c r="JN59" i="1"/>
  <c r="JO226" i="1"/>
  <c r="JN226" i="1"/>
  <c r="JO142" i="1"/>
  <c r="JN142" i="1"/>
  <c r="JO207" i="1"/>
  <c r="JN207" i="1"/>
  <c r="JO242" i="1"/>
  <c r="JN242" i="1"/>
  <c r="JO308" i="1"/>
  <c r="JN308" i="1"/>
  <c r="JO178" i="1"/>
  <c r="JN178" i="1"/>
  <c r="JO36" i="1"/>
  <c r="JN36" i="1"/>
  <c r="JO326" i="1"/>
  <c r="JN326" i="1"/>
  <c r="JO285" i="1"/>
  <c r="JN285" i="1"/>
  <c r="JO131" i="1"/>
  <c r="JN131" i="1"/>
  <c r="JO126" i="1"/>
  <c r="JN126" i="1"/>
  <c r="JO33" i="1"/>
  <c r="JN33" i="1"/>
  <c r="JO329" i="1"/>
  <c r="JN329" i="1"/>
  <c r="JO40" i="1"/>
  <c r="JN40" i="1"/>
  <c r="JO298" i="1"/>
  <c r="JN298" i="1"/>
  <c r="JO25" i="1"/>
  <c r="JN25" i="1"/>
  <c r="JO147" i="1"/>
  <c r="JN147" i="1"/>
  <c r="JO76" i="1"/>
  <c r="JN76" i="1"/>
  <c r="JO318" i="1"/>
  <c r="JN318" i="1"/>
  <c r="JO197" i="1"/>
  <c r="JN197" i="1"/>
  <c r="JO18" i="1"/>
  <c r="JN18" i="1"/>
  <c r="JO125" i="1"/>
  <c r="JN125" i="1"/>
  <c r="JO240" i="1"/>
  <c r="JN240" i="1"/>
  <c r="JO206" i="1"/>
  <c r="JN206" i="1"/>
  <c r="JO186" i="1"/>
  <c r="JN186" i="1"/>
  <c r="JO94" i="1"/>
  <c r="JN94" i="1"/>
  <c r="JO113" i="1"/>
  <c r="JN113" i="1"/>
  <c r="JO249" i="1"/>
  <c r="JN249" i="1"/>
  <c r="JO45" i="1"/>
  <c r="JN45" i="1"/>
  <c r="JO97" i="1"/>
  <c r="JN97" i="1"/>
  <c r="JO27" i="1"/>
  <c r="JN27" i="1"/>
  <c r="JO42" i="1"/>
  <c r="JN42" i="1"/>
  <c r="JO157" i="1"/>
  <c r="JN157" i="1"/>
  <c r="JO271" i="1"/>
  <c r="JN271" i="1"/>
  <c r="JO315" i="1"/>
  <c r="JN315" i="1"/>
  <c r="JO149" i="1"/>
  <c r="JN149" i="1"/>
  <c r="JO258" i="1"/>
  <c r="JN258" i="1"/>
  <c r="JO150" i="1"/>
  <c r="JN150" i="1"/>
  <c r="JO279" i="1"/>
  <c r="JN279" i="1"/>
  <c r="JO159" i="1"/>
  <c r="JN159" i="1"/>
  <c r="JO266" i="1"/>
  <c r="JN266" i="1"/>
  <c r="JO281" i="1"/>
  <c r="JN281" i="1"/>
  <c r="JO8" i="1"/>
  <c r="JN8" i="1"/>
  <c r="JO296" i="1"/>
  <c r="JN296" i="1"/>
  <c r="JO54" i="1"/>
  <c r="JN54" i="1"/>
  <c r="JO228" i="1"/>
  <c r="JN228" i="1"/>
  <c r="JO273" i="1"/>
  <c r="JN273" i="1"/>
  <c r="JO30" i="1"/>
  <c r="JN30" i="1"/>
  <c r="JO231" i="1"/>
  <c r="JN231" i="1"/>
  <c r="JO104" i="1"/>
  <c r="JN104" i="1"/>
  <c r="JO199" i="1"/>
  <c r="JN199" i="1"/>
  <c r="JO93" i="1"/>
  <c r="JN93" i="1"/>
  <c r="JO173" i="1"/>
  <c r="JN173" i="1"/>
  <c r="JO236" i="1"/>
  <c r="JN236" i="1"/>
  <c r="JO153" i="1"/>
  <c r="JN153" i="1"/>
  <c r="JO77" i="1"/>
  <c r="JN77" i="1"/>
  <c r="JO284" i="1"/>
  <c r="JN284" i="1"/>
  <c r="JO172" i="1"/>
  <c r="JN172" i="1"/>
  <c r="JO312" i="1"/>
  <c r="JN312" i="1"/>
  <c r="JO49" i="1"/>
  <c r="JN49" i="1"/>
  <c r="JO121" i="1"/>
  <c r="JN121" i="1"/>
  <c r="JO230" i="1"/>
  <c r="JN230" i="1"/>
  <c r="JO275" i="1"/>
  <c r="JN275" i="1"/>
  <c r="JO179" i="1"/>
  <c r="JN179" i="1"/>
  <c r="JO265" i="1"/>
  <c r="JN265" i="1"/>
  <c r="JO177" i="1"/>
  <c r="JN177" i="1"/>
  <c r="JO7" i="1"/>
  <c r="JN7" i="1"/>
  <c r="JO91" i="1"/>
  <c r="JN91" i="1"/>
  <c r="JO212" i="1"/>
  <c r="JN212" i="1"/>
  <c r="JO139" i="1"/>
  <c r="JN139" i="1"/>
  <c r="JO267" i="1"/>
  <c r="JN267" i="1"/>
  <c r="JO71" i="1"/>
  <c r="JN71" i="1"/>
  <c r="JO184" i="1"/>
  <c r="JN184" i="1"/>
  <c r="JO216" i="1"/>
  <c r="JN216" i="1"/>
  <c r="JO88" i="1"/>
  <c r="JN88" i="1"/>
  <c r="JO98" i="1"/>
  <c r="JN98" i="1"/>
  <c r="HB343" i="1"/>
  <c r="HB345" i="1"/>
  <c r="HB341" i="1"/>
  <c r="HA348" i="1" s="1"/>
  <c r="HB342" i="1"/>
  <c r="IL343" i="1"/>
  <c r="IL342" i="1"/>
  <c r="IL341" i="1"/>
  <c r="IK348" i="1" s="1"/>
  <c r="IL345" i="1"/>
  <c r="JD341" i="1"/>
  <c r="JC348" i="1" s="1"/>
  <c r="JD342" i="1"/>
  <c r="JD343" i="1"/>
  <c r="JD345" i="1"/>
  <c r="JW336" i="1"/>
  <c r="BK334" i="1"/>
  <c r="BK335" i="1"/>
  <c r="CC334" i="1"/>
  <c r="CC335" i="1"/>
  <c r="AA334" i="1"/>
  <c r="AS334" i="1"/>
  <c r="AS335" i="1"/>
  <c r="HT342" i="1"/>
  <c r="HT341" i="1"/>
  <c r="HS348" i="1" s="1"/>
  <c r="HT345" i="1"/>
  <c r="HT343" i="1"/>
  <c r="AB335" i="1"/>
  <c r="AF334" i="1"/>
  <c r="AV356" i="1"/>
  <c r="AV355" i="1" s="1"/>
  <c r="AV334" i="1"/>
  <c r="BP334" i="1"/>
  <c r="CG335" i="1"/>
  <c r="CK356" i="1"/>
  <c r="CK355" i="1" s="1"/>
  <c r="BM334" i="1"/>
  <c r="CJ334" i="1"/>
  <c r="AU356" i="1"/>
  <c r="AU355" i="1" s="1"/>
  <c r="BR356" i="1"/>
  <c r="BR355" i="1" s="1"/>
  <c r="CF356" i="1"/>
  <c r="CF355" i="1" s="1"/>
  <c r="BR334" i="1"/>
  <c r="BN334" i="1"/>
  <c r="BL356" i="1"/>
  <c r="BL355" i="1" s="1"/>
  <c r="BP356" i="1"/>
  <c r="BP355" i="1" s="1"/>
  <c r="CD356" i="1"/>
  <c r="CD355" i="1" s="1"/>
  <c r="AT356" i="1"/>
  <c r="AT355" i="1" s="1"/>
  <c r="CF334" i="1"/>
  <c r="CF335" i="1"/>
  <c r="AC334" i="1"/>
  <c r="AG334" i="1"/>
  <c r="AC335" i="1"/>
  <c r="BQ335" i="1"/>
  <c r="BM335" i="1"/>
  <c r="BM356" i="1"/>
  <c r="BM355" i="1" s="1"/>
  <c r="CI334" i="1"/>
  <c r="CE334" i="1"/>
  <c r="AD334" i="1"/>
  <c r="AH334" i="1"/>
  <c r="BL335" i="1"/>
  <c r="BP335" i="1"/>
  <c r="BQ334" i="1"/>
  <c r="BS356" i="1"/>
  <c r="BS355" i="1" s="1"/>
  <c r="BO356" i="1"/>
  <c r="BO355" i="1" s="1"/>
  <c r="CH335" i="1"/>
  <c r="CH334" i="1"/>
  <c r="CH356" i="1"/>
  <c r="CH355" i="1" s="1"/>
  <c r="CJ356" i="1"/>
  <c r="CJ355" i="1" s="1"/>
  <c r="AE334" i="1"/>
  <c r="CG334" i="1"/>
  <c r="CG356" i="1"/>
  <c r="CG355" i="1" s="1"/>
  <c r="CI356" i="1"/>
  <c r="CI355" i="1" s="1"/>
  <c r="GR336" i="1"/>
  <c r="GR333" i="1"/>
  <c r="GN336" i="1"/>
  <c r="GN333" i="1"/>
  <c r="AB342" i="1"/>
  <c r="AB345" i="1"/>
  <c r="AB341" i="1"/>
  <c r="AA348" i="1" s="1"/>
  <c r="AB343" i="1"/>
  <c r="GA336" i="1"/>
  <c r="GA333" i="1"/>
  <c r="DN345" i="1"/>
  <c r="DN341" i="1"/>
  <c r="DM348" i="1" s="1"/>
  <c r="DN342" i="1"/>
  <c r="DN343" i="1"/>
  <c r="FZ336" i="1"/>
  <c r="FZ333" i="1"/>
  <c r="FV336" i="1"/>
  <c r="FV333" i="1"/>
  <c r="GQ336" i="1"/>
  <c r="GQ333" i="1"/>
  <c r="BL345" i="1"/>
  <c r="BL341" i="1"/>
  <c r="BK348" i="1" s="1"/>
  <c r="BL343" i="1"/>
  <c r="BL342" i="1"/>
  <c r="EK345" i="1"/>
  <c r="EK341" i="1"/>
  <c r="EK343" i="1"/>
  <c r="EK342" i="1"/>
  <c r="AG343" i="1"/>
  <c r="AG342" i="1"/>
  <c r="AG341" i="1"/>
  <c r="AG345" i="1"/>
  <c r="CD342" i="1"/>
  <c r="CD345" i="1"/>
  <c r="CD341" i="1"/>
  <c r="CC348" i="1" s="1"/>
  <c r="CD343" i="1"/>
  <c r="AF343" i="1"/>
  <c r="AF342" i="1"/>
  <c r="AF345" i="1"/>
  <c r="AF341" i="1"/>
  <c r="AT342" i="1"/>
  <c r="AT345" i="1"/>
  <c r="AT341" i="1"/>
  <c r="AS348" i="1" s="1"/>
  <c r="AT343" i="1"/>
  <c r="AV343" i="1"/>
  <c r="AV342" i="1"/>
  <c r="AV341" i="1"/>
  <c r="AV345" i="1"/>
  <c r="CI342" i="1"/>
  <c r="CI345" i="1"/>
  <c r="CI341" i="1"/>
  <c r="CI343" i="1"/>
  <c r="DS345" i="1"/>
  <c r="DS341" i="1"/>
  <c r="DS342" i="1"/>
  <c r="DS343" i="1"/>
  <c r="EX343" i="1"/>
  <c r="EX345" i="1"/>
  <c r="EX341" i="1"/>
  <c r="EW348" i="1" s="1"/>
  <c r="EX342" i="1"/>
  <c r="AD345" i="1"/>
  <c r="AD341" i="1"/>
  <c r="AD343" i="1"/>
  <c r="AD342" i="1"/>
  <c r="DA343" i="1"/>
  <c r="DA342" i="1"/>
  <c r="DA345" i="1"/>
  <c r="DA341" i="1"/>
  <c r="FW336" i="1"/>
  <c r="FW333" i="1"/>
  <c r="AC343" i="1"/>
  <c r="AC342" i="1"/>
  <c r="AC345" i="1"/>
  <c r="AC341" i="1"/>
  <c r="AE342" i="1"/>
  <c r="AE345" i="1"/>
  <c r="AE341" i="1"/>
  <c r="AE343" i="1"/>
  <c r="AU343" i="1"/>
  <c r="AU342" i="1"/>
  <c r="AU345" i="1"/>
  <c r="AU341" i="1"/>
  <c r="CV343" i="1"/>
  <c r="CV345" i="1"/>
  <c r="CV342" i="1"/>
  <c r="CV341" i="1"/>
  <c r="CU348" i="1" s="1"/>
  <c r="EF342" i="1"/>
  <c r="EF343" i="1"/>
  <c r="EF341" i="1"/>
  <c r="EE348" i="1" s="1"/>
  <c r="EF345" i="1"/>
  <c r="EY343" i="1"/>
  <c r="EY341" i="1"/>
  <c r="EY342" i="1"/>
  <c r="EY345" i="1"/>
  <c r="FX336" i="1"/>
  <c r="FX333" i="1"/>
  <c r="GM336" i="1"/>
  <c r="GM333" i="1"/>
  <c r="IA333" i="1"/>
  <c r="IA336" i="1"/>
  <c r="HW333" i="1"/>
  <c r="HW336" i="1"/>
  <c r="FY336" i="1"/>
  <c r="FY333" i="1"/>
  <c r="GP336" i="1"/>
  <c r="GP333" i="1"/>
  <c r="FU333" i="1"/>
  <c r="FU336" i="1"/>
  <c r="GL333" i="1"/>
  <c r="GL336" i="1"/>
  <c r="GO336" i="1"/>
  <c r="GO333" i="1"/>
  <c r="HU336" i="1"/>
  <c r="HU333" i="1"/>
  <c r="HY336" i="1"/>
  <c r="HY333" i="1"/>
  <c r="IB336" i="1"/>
  <c r="IB333" i="1"/>
  <c r="HX336" i="1"/>
  <c r="HX333" i="1"/>
  <c r="IT336" i="1"/>
  <c r="IT333" i="1"/>
  <c r="IP333" i="1"/>
  <c r="IP336" i="1"/>
  <c r="HC336" i="1"/>
  <c r="HC333" i="1"/>
  <c r="HZ336" i="1"/>
  <c r="HZ333" i="1"/>
  <c r="HV333" i="1"/>
  <c r="HV336" i="1"/>
  <c r="IS333" i="1"/>
  <c r="IS336" i="1"/>
  <c r="IO333" i="1"/>
  <c r="IO336" i="1"/>
  <c r="JE333" i="1"/>
  <c r="JD334" i="1" s="1"/>
  <c r="JE336" i="1"/>
  <c r="JI333" i="1"/>
  <c r="JI336" i="1"/>
  <c r="IR333" i="1"/>
  <c r="IR336" i="1"/>
  <c r="IN333" i="1"/>
  <c r="IN336" i="1"/>
  <c r="IM333" i="1"/>
  <c r="IM336" i="1"/>
  <c r="IQ336" i="1"/>
  <c r="IQ333" i="1"/>
  <c r="AY356" i="1"/>
  <c r="AY355" i="1" s="1"/>
  <c r="JW333" i="1"/>
  <c r="KA333" i="1"/>
  <c r="KA336" i="1"/>
  <c r="CD335" i="1"/>
  <c r="CD334" i="1"/>
  <c r="JL333" i="1"/>
  <c r="JL336" i="1"/>
  <c r="JH333" i="1"/>
  <c r="JH336" i="1"/>
  <c r="BO334" i="1"/>
  <c r="BO335" i="1"/>
  <c r="BQ356" i="1"/>
  <c r="BQ355" i="1" s="1"/>
  <c r="AB334" i="1"/>
  <c r="AU334" i="1"/>
  <c r="AU335" i="1"/>
  <c r="CJ335" i="1"/>
  <c r="KD333" i="1"/>
  <c r="KD336" i="1"/>
  <c r="JZ333" i="1"/>
  <c r="JZ336" i="1"/>
  <c r="AD335" i="1"/>
  <c r="BR335" i="1"/>
  <c r="BN335" i="1"/>
  <c r="CI335" i="1"/>
  <c r="CE335" i="1"/>
  <c r="JK333" i="1"/>
  <c r="JK336" i="1"/>
  <c r="JG333" i="1"/>
  <c r="JG336" i="1"/>
  <c r="KC336" i="1"/>
  <c r="KC333" i="1"/>
  <c r="JY336" i="1"/>
  <c r="JY333" i="1"/>
  <c r="AW356" i="1"/>
  <c r="AW355" i="1" s="1"/>
  <c r="BL334" i="1"/>
  <c r="BN356" i="1"/>
  <c r="BN355" i="1" s="1"/>
  <c r="JJ336" i="1"/>
  <c r="JJ333" i="1"/>
  <c r="JF336" i="1"/>
  <c r="JF333" i="1"/>
  <c r="KB333" i="1"/>
  <c r="KB336" i="1"/>
  <c r="JX336" i="1"/>
  <c r="JX333" i="1"/>
  <c r="JF335" i="1" l="1"/>
  <c r="JG335" i="1"/>
  <c r="JK335" i="1"/>
  <c r="JJ335" i="1"/>
  <c r="JH335" i="1"/>
  <c r="JI335" i="1"/>
  <c r="JE335" i="1"/>
  <c r="JD335" i="1"/>
  <c r="HT344" i="1"/>
  <c r="HT346" i="1" s="1"/>
  <c r="HS349" i="1" s="1"/>
  <c r="HT347" i="1"/>
  <c r="GK335" i="1"/>
  <c r="GK334" i="1"/>
  <c r="IL344" i="1"/>
  <c r="IL346" i="1" s="1"/>
  <c r="IK349" i="1" s="1"/>
  <c r="IL347" i="1"/>
  <c r="JW335" i="1"/>
  <c r="JV335" i="1"/>
  <c r="JV334" i="1"/>
  <c r="IL334" i="1"/>
  <c r="IL335" i="1"/>
  <c r="FT335" i="1"/>
  <c r="FT334" i="1"/>
  <c r="JV343" i="1"/>
  <c r="JV342" i="1"/>
  <c r="JV341" i="1"/>
  <c r="JU348" i="1" s="1"/>
  <c r="JV345" i="1"/>
  <c r="HT335" i="1"/>
  <c r="HT334" i="1"/>
  <c r="HB344" i="1"/>
  <c r="HB346" i="1" s="1"/>
  <c r="HA349" i="1" s="1"/>
  <c r="HB347" i="1"/>
  <c r="HB335" i="1"/>
  <c r="HB334" i="1"/>
  <c r="JD344" i="1"/>
  <c r="JD346" i="1" s="1"/>
  <c r="JC349" i="1" s="1"/>
  <c r="JD347" i="1"/>
  <c r="GO343" i="1"/>
  <c r="GL345" i="1"/>
  <c r="GO345" i="1"/>
  <c r="GL341" i="1"/>
  <c r="GK348" i="1" s="1"/>
  <c r="JJ334" i="1"/>
  <c r="KC334" i="1"/>
  <c r="KC335" i="1"/>
  <c r="JW334" i="1"/>
  <c r="IN345" i="1"/>
  <c r="IN341" i="1"/>
  <c r="IN342" i="1"/>
  <c r="IN343" i="1"/>
  <c r="IO335" i="1"/>
  <c r="IO334" i="1"/>
  <c r="HV334" i="1"/>
  <c r="HV335" i="1"/>
  <c r="HU342" i="1"/>
  <c r="HU345" i="1"/>
  <c r="HU341" i="1"/>
  <c r="HT348" i="1" s="1"/>
  <c r="HU343" i="1"/>
  <c r="HW334" i="1"/>
  <c r="HW335" i="1"/>
  <c r="FX335" i="1"/>
  <c r="FX334" i="1"/>
  <c r="EY347" i="1"/>
  <c r="EY344" i="1"/>
  <c r="EY346" i="1" s="1"/>
  <c r="DA347" i="1"/>
  <c r="DA344" i="1"/>
  <c r="DA346" i="1" s="1"/>
  <c r="EX347" i="1"/>
  <c r="EX348" i="1"/>
  <c r="EX344" i="1"/>
  <c r="EX346" i="1" s="1"/>
  <c r="EW349" i="1" s="1"/>
  <c r="CI344" i="1"/>
  <c r="CI346" i="1" s="1"/>
  <c r="CI347" i="1"/>
  <c r="AV344" i="1"/>
  <c r="AV346" i="1" s="1"/>
  <c r="AV347" i="1"/>
  <c r="AT344" i="1"/>
  <c r="AT346" i="1" s="1"/>
  <c r="AS349" i="1" s="1"/>
  <c r="AT347" i="1"/>
  <c r="AT348" i="1"/>
  <c r="CD344" i="1"/>
  <c r="CD346" i="1" s="1"/>
  <c r="CC349" i="1" s="1"/>
  <c r="CD347" i="1"/>
  <c r="AG344" i="1"/>
  <c r="AG346" i="1" s="1"/>
  <c r="AG347" i="1"/>
  <c r="AB344" i="1"/>
  <c r="AB346" i="1" s="1"/>
  <c r="AA349" i="1" s="1"/>
  <c r="GN335" i="1"/>
  <c r="GN334" i="1"/>
  <c r="KB334" i="1"/>
  <c r="KB335" i="1"/>
  <c r="JK334" i="1"/>
  <c r="IQ343" i="1"/>
  <c r="IQ341" i="1"/>
  <c r="IQ342" i="1"/>
  <c r="IQ345" i="1"/>
  <c r="IM335" i="1"/>
  <c r="IM334" i="1"/>
  <c r="IR335" i="1"/>
  <c r="IR334" i="1"/>
  <c r="JE334" i="1"/>
  <c r="HZ334" i="1"/>
  <c r="HZ335" i="1"/>
  <c r="IP343" i="1"/>
  <c r="IP342" i="1"/>
  <c r="IP341" i="1"/>
  <c r="IP345" i="1"/>
  <c r="HY345" i="1"/>
  <c r="HY341" i="1"/>
  <c r="HY343" i="1"/>
  <c r="HY342" i="1"/>
  <c r="HU335" i="1"/>
  <c r="HU334" i="1"/>
  <c r="GP342" i="1"/>
  <c r="GP345" i="1"/>
  <c r="GP341" i="1"/>
  <c r="GP343" i="1"/>
  <c r="GL335" i="1"/>
  <c r="GL334" i="1"/>
  <c r="GP335" i="1"/>
  <c r="GP334" i="1"/>
  <c r="HW343" i="1"/>
  <c r="HW342" i="1"/>
  <c r="HW341" i="1"/>
  <c r="HW345" i="1"/>
  <c r="GL342" i="1"/>
  <c r="GO342" i="1"/>
  <c r="DS344" i="1"/>
  <c r="DS346" i="1" s="1"/>
  <c r="DS347" i="1"/>
  <c r="EK344" i="1"/>
  <c r="EK346" i="1" s="1"/>
  <c r="EK347" i="1"/>
  <c r="BL344" i="1"/>
  <c r="BL346" i="1" s="1"/>
  <c r="BK349" i="1" s="1"/>
  <c r="BL347" i="1"/>
  <c r="FV334" i="1"/>
  <c r="FV335" i="1"/>
  <c r="JX334" i="1"/>
  <c r="JX335" i="1"/>
  <c r="JF334" i="1"/>
  <c r="JY334" i="1"/>
  <c r="JY335" i="1"/>
  <c r="JZ335" i="1"/>
  <c r="JZ334" i="1"/>
  <c r="KA335" i="1"/>
  <c r="KA334" i="1"/>
  <c r="IQ334" i="1"/>
  <c r="IQ335" i="1"/>
  <c r="IN335" i="1"/>
  <c r="IN334" i="1"/>
  <c r="IO342" i="1"/>
  <c r="IO345" i="1"/>
  <c r="IO341" i="1"/>
  <c r="IO343" i="1"/>
  <c r="IS335" i="1"/>
  <c r="IS334" i="1"/>
  <c r="HX343" i="1"/>
  <c r="HX341" i="1"/>
  <c r="HX342" i="1"/>
  <c r="HX345" i="1"/>
  <c r="HY335" i="1"/>
  <c r="HY334" i="1"/>
  <c r="GO334" i="1"/>
  <c r="GO335" i="1"/>
  <c r="GM343" i="1"/>
  <c r="GM342" i="1"/>
  <c r="GM345" i="1"/>
  <c r="GM341" i="1"/>
  <c r="HV342" i="1"/>
  <c r="HV345" i="1"/>
  <c r="HV341" i="1"/>
  <c r="HV343" i="1"/>
  <c r="IA334" i="1"/>
  <c r="IA335" i="1"/>
  <c r="GL343" i="1"/>
  <c r="GO341" i="1"/>
  <c r="CV347" i="1"/>
  <c r="CV344" i="1"/>
  <c r="CV346" i="1" s="1"/>
  <c r="CU349" i="1" s="1"/>
  <c r="AU347" i="1"/>
  <c r="AU348" i="1"/>
  <c r="AU344" i="1"/>
  <c r="AU346" i="1" s="1"/>
  <c r="AC344" i="1"/>
  <c r="AC346" i="1" s="1"/>
  <c r="AC348" i="1"/>
  <c r="AC347" i="1"/>
  <c r="FW335" i="1"/>
  <c r="FW334" i="1"/>
  <c r="AD344" i="1"/>
  <c r="AD346" i="1" s="1"/>
  <c r="AD348" i="1"/>
  <c r="AD347" i="1"/>
  <c r="GQ343" i="1"/>
  <c r="GQ342" i="1"/>
  <c r="GQ341" i="1"/>
  <c r="GQ345" i="1"/>
  <c r="JG334" i="1"/>
  <c r="JH334" i="1"/>
  <c r="IR345" i="1"/>
  <c r="IR341" i="1"/>
  <c r="IR343" i="1"/>
  <c r="IR342" i="1"/>
  <c r="JI334" i="1"/>
  <c r="IP334" i="1"/>
  <c r="IP335" i="1"/>
  <c r="HX335" i="1"/>
  <c r="HX334" i="1"/>
  <c r="FU335" i="1"/>
  <c r="FU334" i="1"/>
  <c r="HZ342" i="1"/>
  <c r="HZ345" i="1"/>
  <c r="HZ341" i="1"/>
  <c r="HZ343" i="1"/>
  <c r="FY334" i="1"/>
  <c r="FY335" i="1"/>
  <c r="GM335" i="1"/>
  <c r="GM334" i="1"/>
  <c r="EF347" i="1"/>
  <c r="EF344" i="1"/>
  <c r="EF346" i="1" s="1"/>
  <c r="EE349" i="1" s="1"/>
  <c r="AE344" i="1"/>
  <c r="AE346" i="1" s="1"/>
  <c r="AE347" i="1"/>
  <c r="AE348" i="1"/>
  <c r="AF348" i="1"/>
  <c r="AF347" i="1"/>
  <c r="AF344" i="1"/>
  <c r="AF346" i="1" s="1"/>
  <c r="GQ335" i="1"/>
  <c r="GQ334" i="1"/>
  <c r="FZ334" i="1"/>
  <c r="FZ335" i="1"/>
  <c r="DN344" i="1"/>
  <c r="DN346" i="1" s="1"/>
  <c r="DM349" i="1" s="1"/>
  <c r="DN347" i="1"/>
  <c r="GN343" i="1"/>
  <c r="GN342" i="1"/>
  <c r="GN341" i="1"/>
  <c r="GN345" i="1"/>
  <c r="JV344" i="1" l="1"/>
  <c r="JV346" i="1" s="1"/>
  <c r="JU349" i="1" s="1"/>
  <c r="JV347" i="1"/>
  <c r="AF349" i="1"/>
  <c r="AU349" i="1"/>
  <c r="GL348" i="1"/>
  <c r="AD349" i="1"/>
  <c r="GL347" i="1"/>
  <c r="AC349" i="1"/>
  <c r="GN344" i="1"/>
  <c r="GN346" i="1" s="1"/>
  <c r="GN348" i="1"/>
  <c r="GN347" i="1"/>
  <c r="IO344" i="1"/>
  <c r="IO346" i="1" s="1"/>
  <c r="IO347" i="1"/>
  <c r="IO348" i="1"/>
  <c r="HW348" i="1"/>
  <c r="HW347" i="1"/>
  <c r="HW344" i="1"/>
  <c r="HW346" i="1" s="1"/>
  <c r="GP344" i="1"/>
  <c r="GP346" i="1" s="1"/>
  <c r="GP348" i="1"/>
  <c r="GP347" i="1"/>
  <c r="IN344" i="1"/>
  <c r="IN346" i="1" s="1"/>
  <c r="IN347" i="1"/>
  <c r="IN348" i="1"/>
  <c r="AE349" i="1"/>
  <c r="GQ347" i="1"/>
  <c r="GQ344" i="1"/>
  <c r="GQ346" i="1" s="1"/>
  <c r="GO344" i="1"/>
  <c r="GO346" i="1" s="1"/>
  <c r="GO347" i="1"/>
  <c r="GO348" i="1"/>
  <c r="GM348" i="1"/>
  <c r="GM347" i="1"/>
  <c r="GM344" i="1"/>
  <c r="GM346" i="1" s="1"/>
  <c r="GL344" i="1"/>
  <c r="GL346" i="1" s="1"/>
  <c r="GK349" i="1" s="1"/>
  <c r="IR344" i="1"/>
  <c r="IR346" i="1" s="1"/>
  <c r="IR347" i="1"/>
  <c r="HV344" i="1"/>
  <c r="HV346" i="1" s="1"/>
  <c r="HV347" i="1"/>
  <c r="HV348" i="1"/>
  <c r="IP348" i="1"/>
  <c r="IP347" i="1"/>
  <c r="IP344" i="1"/>
  <c r="IP346" i="1" s="1"/>
  <c r="HZ347" i="1"/>
  <c r="HZ344" i="1"/>
  <c r="HZ346" i="1" s="1"/>
  <c r="HX344" i="1"/>
  <c r="HX346" i="1" s="1"/>
  <c r="HX348" i="1"/>
  <c r="HX347" i="1"/>
  <c r="HY344" i="1"/>
  <c r="HY346" i="1" s="1"/>
  <c r="HY348" i="1"/>
  <c r="HY347" i="1"/>
  <c r="IQ344" i="1"/>
  <c r="IQ346" i="1" s="1"/>
  <c r="IQ348" i="1"/>
  <c r="IQ347" i="1"/>
  <c r="AT349" i="1"/>
  <c r="HU344" i="1"/>
  <c r="HU346" i="1" s="1"/>
  <c r="HT349" i="1" s="1"/>
  <c r="HU348" i="1"/>
  <c r="HU347" i="1"/>
  <c r="GM349" i="1" l="1"/>
  <c r="GO349" i="1"/>
  <c r="IN349" i="1"/>
  <c r="HW349" i="1"/>
  <c r="IP349" i="1"/>
  <c r="GP349" i="1"/>
  <c r="GN349" i="1"/>
  <c r="IO349" i="1"/>
  <c r="HV349" i="1"/>
  <c r="IQ349" i="1"/>
  <c r="HX349" i="1"/>
  <c r="HY349" i="1"/>
  <c r="EX333" i="1"/>
  <c r="EW334" i="1" l="1"/>
  <c r="EW335" i="1"/>
  <c r="AB347" i="1" l="1"/>
  <c r="BP343" i="1" l="1"/>
  <c r="BP342" i="1"/>
  <c r="BP345" i="1"/>
  <c r="BP341" i="1"/>
  <c r="BO343" i="1"/>
  <c r="BO342" i="1"/>
  <c r="BO345" i="1"/>
  <c r="BO341" i="1"/>
  <c r="CG343" i="1"/>
  <c r="CG342" i="1"/>
  <c r="CG341" i="1"/>
  <c r="CG345" i="1"/>
  <c r="CY345" i="1"/>
  <c r="CY341" i="1"/>
  <c r="CY343" i="1"/>
  <c r="CY342" i="1"/>
  <c r="DQ343" i="1"/>
  <c r="DQ342" i="1"/>
  <c r="DQ345" i="1"/>
  <c r="DQ341" i="1"/>
  <c r="EI343" i="1"/>
  <c r="EI341" i="1"/>
  <c r="EI342" i="1"/>
  <c r="EI345" i="1"/>
  <c r="FB342" i="1"/>
  <c r="FB345" i="1"/>
  <c r="FB341" i="1"/>
  <c r="FB343" i="1"/>
  <c r="HJ333" i="1"/>
  <c r="HJ336" i="1"/>
  <c r="HF333" i="1"/>
  <c r="HF336" i="1"/>
  <c r="BN342" i="1"/>
  <c r="BN345" i="1"/>
  <c r="BN341" i="1"/>
  <c r="BN343" i="1"/>
  <c r="CF343" i="1"/>
  <c r="CF342" i="1"/>
  <c r="CF345" i="1"/>
  <c r="CF341" i="1"/>
  <c r="CX343" i="1"/>
  <c r="CX342" i="1"/>
  <c r="CX345" i="1"/>
  <c r="CX341" i="1"/>
  <c r="DP342" i="1"/>
  <c r="DP345" i="1"/>
  <c r="DP341" i="1"/>
  <c r="DP343" i="1"/>
  <c r="EH342" i="1"/>
  <c r="EH345" i="1"/>
  <c r="EH341" i="1"/>
  <c r="EH343" i="1"/>
  <c r="FA345" i="1"/>
  <c r="FA341" i="1"/>
  <c r="FA343" i="1"/>
  <c r="FA342" i="1"/>
  <c r="FU345" i="1"/>
  <c r="FU341" i="1"/>
  <c r="FT348" i="1" s="1"/>
  <c r="FU342" i="1"/>
  <c r="FU343" i="1"/>
  <c r="HI333" i="1"/>
  <c r="HI336" i="1"/>
  <c r="HE333" i="1"/>
  <c r="HE336" i="1"/>
  <c r="BQ345" i="1"/>
  <c r="BQ341" i="1"/>
  <c r="BQ343" i="1"/>
  <c r="BQ342" i="1"/>
  <c r="BM345" i="1"/>
  <c r="BM341" i="1"/>
  <c r="BM343" i="1"/>
  <c r="BM342" i="1"/>
  <c r="CE342" i="1"/>
  <c r="CE345" i="1"/>
  <c r="CE341" i="1"/>
  <c r="CE343" i="1"/>
  <c r="CW343" i="1"/>
  <c r="CW342" i="1"/>
  <c r="CW345" i="1"/>
  <c r="CW341" i="1"/>
  <c r="DO345" i="1"/>
  <c r="DO341" i="1"/>
  <c r="DO342" i="1"/>
  <c r="DO343" i="1"/>
  <c r="EG345" i="1"/>
  <c r="EG341" i="1"/>
  <c r="EG343" i="1"/>
  <c r="EG342" i="1"/>
  <c r="EZ343" i="1"/>
  <c r="EZ342" i="1"/>
  <c r="EZ345" i="1"/>
  <c r="EZ341" i="1"/>
  <c r="HH336" i="1"/>
  <c r="HH333" i="1"/>
  <c r="HD336" i="1"/>
  <c r="HD333" i="1"/>
  <c r="CH345" i="1"/>
  <c r="CH341" i="1"/>
  <c r="CH343" i="1"/>
  <c r="CH342" i="1"/>
  <c r="CZ342" i="1"/>
  <c r="CZ345" i="1"/>
  <c r="CZ341" i="1"/>
  <c r="CZ343" i="1"/>
  <c r="DR345" i="1"/>
  <c r="DR341" i="1"/>
  <c r="DR343" i="1"/>
  <c r="DR342" i="1"/>
  <c r="EJ343" i="1"/>
  <c r="EJ342" i="1"/>
  <c r="EJ345" i="1"/>
  <c r="EJ341" i="1"/>
  <c r="FC343" i="1"/>
  <c r="FC345" i="1"/>
  <c r="FC342" i="1"/>
  <c r="FC341" i="1"/>
  <c r="HG333" i="1"/>
  <c r="HG336" i="1"/>
  <c r="IM345" i="1"/>
  <c r="IM341" i="1"/>
  <c r="IL348" i="1" s="1"/>
  <c r="IM343" i="1"/>
  <c r="IM342" i="1"/>
  <c r="AB348" i="1"/>
  <c r="CZ344" i="1" l="1"/>
  <c r="CZ346" i="1" s="1"/>
  <c r="CZ349" i="1" s="1"/>
  <c r="CZ348" i="1"/>
  <c r="CZ347" i="1"/>
  <c r="EZ344" i="1"/>
  <c r="EZ346" i="1" s="1"/>
  <c r="EZ348" i="1"/>
  <c r="EZ347" i="1"/>
  <c r="EY348" i="1"/>
  <c r="CW348" i="1"/>
  <c r="CW347" i="1"/>
  <c r="CW344" i="1"/>
  <c r="CW346" i="1" s="1"/>
  <c r="CV348" i="1"/>
  <c r="CX344" i="1"/>
  <c r="CX346" i="1" s="1"/>
  <c r="CX348" i="1"/>
  <c r="CX347" i="1"/>
  <c r="CF348" i="1"/>
  <c r="CF347" i="1"/>
  <c r="CF344" i="1"/>
  <c r="CF346" i="1" s="1"/>
  <c r="DQ348" i="1"/>
  <c r="DQ347" i="1"/>
  <c r="DQ344" i="1"/>
  <c r="DQ346" i="1" s="1"/>
  <c r="BO348" i="1"/>
  <c r="BO347" i="1"/>
  <c r="BO344" i="1"/>
  <c r="BO346" i="1" s="1"/>
  <c r="BP344" i="1"/>
  <c r="BP346" i="1" s="1"/>
  <c r="BP348" i="1"/>
  <c r="BP347" i="1"/>
  <c r="DR344" i="1"/>
  <c r="DR346" i="1" s="1"/>
  <c r="DR349" i="1" s="1"/>
  <c r="DR348" i="1"/>
  <c r="DR347" i="1"/>
  <c r="CH344" i="1"/>
  <c r="CH346" i="1" s="1"/>
  <c r="CH349" i="1" s="1"/>
  <c r="CH348" i="1"/>
  <c r="CH347" i="1"/>
  <c r="CE344" i="1"/>
  <c r="CE346" i="1" s="1"/>
  <c r="CE347" i="1"/>
  <c r="CE348" i="1"/>
  <c r="CD348" i="1"/>
  <c r="HE335" i="1"/>
  <c r="HE334" i="1"/>
  <c r="EH344" i="1"/>
  <c r="EH346" i="1" s="1"/>
  <c r="EH348" i="1"/>
  <c r="EH347" i="1"/>
  <c r="DP348" i="1"/>
  <c r="DP347" i="1"/>
  <c r="DP344" i="1"/>
  <c r="DP346" i="1" s="1"/>
  <c r="BN344" i="1"/>
  <c r="BN346" i="1" s="1"/>
  <c r="BN348" i="1"/>
  <c r="BN347" i="1"/>
  <c r="HF335" i="1"/>
  <c r="HF334" i="1"/>
  <c r="FB344" i="1"/>
  <c r="FB346" i="1" s="1"/>
  <c r="FB348" i="1"/>
  <c r="FB347" i="1"/>
  <c r="CG344" i="1"/>
  <c r="CG346" i="1" s="1"/>
  <c r="CG348" i="1"/>
  <c r="CG347" i="1"/>
  <c r="HG334" i="1"/>
  <c r="HG335" i="1"/>
  <c r="HH334" i="1"/>
  <c r="HH335" i="1"/>
  <c r="EG344" i="1"/>
  <c r="EG346" i="1" s="1"/>
  <c r="EG348" i="1"/>
  <c r="EG347" i="1"/>
  <c r="EF348" i="1"/>
  <c r="DO344" i="1"/>
  <c r="DO346" i="1" s="1"/>
  <c r="DO348" i="1"/>
  <c r="DO347" i="1"/>
  <c r="DN348" i="1"/>
  <c r="BM344" i="1"/>
  <c r="BM346" i="1" s="1"/>
  <c r="BM348" i="1"/>
  <c r="BM347" i="1"/>
  <c r="BL348" i="1"/>
  <c r="BQ344" i="1"/>
  <c r="BQ346" i="1" s="1"/>
  <c r="BQ347" i="1"/>
  <c r="FU344" i="1"/>
  <c r="FU346" i="1" s="1"/>
  <c r="FT349" i="1" s="1"/>
  <c r="FU347" i="1"/>
  <c r="FA348" i="1"/>
  <c r="FA344" i="1"/>
  <c r="FA346" i="1" s="1"/>
  <c r="FA347" i="1"/>
  <c r="EI348" i="1"/>
  <c r="EI347" i="1"/>
  <c r="EI344" i="1"/>
  <c r="EI346" i="1" s="1"/>
  <c r="CY344" i="1"/>
  <c r="CY346" i="1" s="1"/>
  <c r="CY348" i="1"/>
  <c r="CY347" i="1"/>
  <c r="IM348" i="1"/>
  <c r="IM344" i="1"/>
  <c r="IM346" i="1" s="1"/>
  <c r="IL349" i="1" s="1"/>
  <c r="IM347" i="1"/>
  <c r="FC347" i="1"/>
  <c r="FC344" i="1"/>
  <c r="FC346" i="1" s="1"/>
  <c r="EJ344" i="1"/>
  <c r="EJ346" i="1" s="1"/>
  <c r="EJ349" i="1" s="1"/>
  <c r="EJ348" i="1"/>
  <c r="EJ347" i="1"/>
  <c r="HD334" i="1"/>
  <c r="HD335" i="1"/>
  <c r="HC335" i="1"/>
  <c r="HC334" i="1"/>
  <c r="HI335" i="1"/>
  <c r="HI334" i="1"/>
  <c r="HC341" i="1"/>
  <c r="HB348" i="1" s="1"/>
  <c r="JW341" i="1"/>
  <c r="JV348" i="1" s="1"/>
  <c r="BN349" i="1" l="1"/>
  <c r="BO349" i="1"/>
  <c r="FA349" i="1"/>
  <c r="DO349" i="1"/>
  <c r="CF349" i="1"/>
  <c r="EH349" i="1"/>
  <c r="CX349" i="1"/>
  <c r="BP349" i="1"/>
  <c r="DQ349" i="1"/>
  <c r="EI349" i="1"/>
  <c r="FB349" i="1"/>
  <c r="HC342" i="1"/>
  <c r="CW349" i="1"/>
  <c r="CV349" i="1"/>
  <c r="CG349" i="1"/>
  <c r="CE349" i="1"/>
  <c r="HC343" i="1"/>
  <c r="EG349" i="1"/>
  <c r="DP349" i="1"/>
  <c r="HC345" i="1"/>
  <c r="EZ349" i="1"/>
  <c r="EY349" i="1"/>
  <c r="JE342" i="1"/>
  <c r="JE341" i="1"/>
  <c r="JD348" i="1" s="1"/>
  <c r="JE345" i="1"/>
  <c r="JE343" i="1"/>
  <c r="JW342" i="1"/>
  <c r="JW345" i="1"/>
  <c r="JW343" i="1"/>
  <c r="CY349" i="1"/>
  <c r="BM349" i="1"/>
  <c r="HC347" i="1" l="1"/>
  <c r="JG342" i="1"/>
  <c r="JG343" i="1"/>
  <c r="JG345" i="1"/>
  <c r="JG341" i="1"/>
  <c r="KB342" i="1"/>
  <c r="KB341" i="1"/>
  <c r="KB345" i="1"/>
  <c r="KB343" i="1"/>
  <c r="HE342" i="1"/>
  <c r="HE341" i="1"/>
  <c r="HE345" i="1"/>
  <c r="HE343" i="1"/>
  <c r="KA342" i="1"/>
  <c r="KA345" i="1"/>
  <c r="KA341" i="1"/>
  <c r="KA343" i="1"/>
  <c r="JF342" i="1"/>
  <c r="JF345" i="1"/>
  <c r="JF341" i="1"/>
  <c r="JE348" i="1" s="1"/>
  <c r="JF343" i="1"/>
  <c r="HF343" i="1"/>
  <c r="HF342" i="1"/>
  <c r="HF345" i="1"/>
  <c r="HF341" i="1"/>
  <c r="JY341" i="1"/>
  <c r="JY343" i="1"/>
  <c r="JY342" i="1"/>
  <c r="JY345" i="1"/>
  <c r="HG341" i="1"/>
  <c r="HG343" i="1"/>
  <c r="HG342" i="1"/>
  <c r="HG345" i="1"/>
  <c r="FW342" i="1"/>
  <c r="FW345" i="1"/>
  <c r="FW341" i="1"/>
  <c r="FW343" i="1"/>
  <c r="JJ345" i="1"/>
  <c r="JJ341" i="1"/>
  <c r="JJ343" i="1"/>
  <c r="JJ342" i="1"/>
  <c r="JI345" i="1"/>
  <c r="JI343" i="1"/>
  <c r="JI342" i="1"/>
  <c r="JI341" i="1"/>
  <c r="FZ342" i="1"/>
  <c r="FZ341" i="1"/>
  <c r="FZ345" i="1"/>
  <c r="FZ343" i="1"/>
  <c r="FY342" i="1"/>
  <c r="FY343" i="1"/>
  <c r="FY345" i="1"/>
  <c r="FY341" i="1"/>
  <c r="JH345" i="1"/>
  <c r="JH341" i="1"/>
  <c r="JH343" i="1"/>
  <c r="JH342" i="1"/>
  <c r="FX342" i="1"/>
  <c r="FX345" i="1"/>
  <c r="FX341" i="1"/>
  <c r="FX343" i="1"/>
  <c r="FV342" i="1"/>
  <c r="FV341" i="1"/>
  <c r="FV345" i="1"/>
  <c r="FV343" i="1"/>
  <c r="JX343" i="1"/>
  <c r="JX342" i="1"/>
  <c r="JX345" i="1"/>
  <c r="JX341" i="1"/>
  <c r="JW348" i="1" s="1"/>
  <c r="HD345" i="1"/>
  <c r="HD341" i="1"/>
  <c r="HD343" i="1"/>
  <c r="HD342" i="1"/>
  <c r="HC344" i="1"/>
  <c r="HC346" i="1" s="1"/>
  <c r="HB349" i="1" s="1"/>
  <c r="JZ341" i="1"/>
  <c r="JZ342" i="1"/>
  <c r="JZ343" i="1"/>
  <c r="JZ345" i="1"/>
  <c r="HH343" i="1"/>
  <c r="HH342" i="1"/>
  <c r="HH341" i="1"/>
  <c r="HH345" i="1"/>
  <c r="JW347" i="1"/>
  <c r="JW344" i="1"/>
  <c r="JW346" i="1" s="1"/>
  <c r="JV349" i="1" s="1"/>
  <c r="JE344" i="1"/>
  <c r="JE346" i="1" s="1"/>
  <c r="JD349" i="1" s="1"/>
  <c r="JE347" i="1"/>
  <c r="B343" i="1"/>
  <c r="B342" i="1"/>
  <c r="B341" i="1"/>
  <c r="B344" i="1"/>
  <c r="B345" i="1"/>
  <c r="HH347" i="1" l="1"/>
  <c r="HH344" i="1"/>
  <c r="HH346" i="1" s="1"/>
  <c r="JX348" i="1"/>
  <c r="JX347" i="1"/>
  <c r="JX344" i="1"/>
  <c r="JX346" i="1" s="1"/>
  <c r="FY348" i="1"/>
  <c r="FY347" i="1"/>
  <c r="FY344" i="1"/>
  <c r="FY346" i="1" s="1"/>
  <c r="JI348" i="1"/>
  <c r="JI347" i="1"/>
  <c r="JI344" i="1"/>
  <c r="JI346" i="1" s="1"/>
  <c r="HF348" i="1"/>
  <c r="HF344" i="1"/>
  <c r="HF346" i="1" s="1"/>
  <c r="HF347" i="1"/>
  <c r="JG344" i="1"/>
  <c r="JG346" i="1" s="1"/>
  <c r="JG347" i="1"/>
  <c r="JG348" i="1"/>
  <c r="FX347" i="1"/>
  <c r="FX348" i="1"/>
  <c r="FX344" i="1"/>
  <c r="FX346" i="1" s="1"/>
  <c r="FW348" i="1"/>
  <c r="FW347" i="1"/>
  <c r="FW344" i="1"/>
  <c r="FW346" i="1" s="1"/>
  <c r="JF344" i="1"/>
  <c r="JF346" i="1" s="1"/>
  <c r="JF348" i="1"/>
  <c r="JF347" i="1"/>
  <c r="KA344" i="1"/>
  <c r="KA346" i="1" s="1"/>
  <c r="KA347" i="1"/>
  <c r="KA348" i="1"/>
  <c r="JZ344" i="1"/>
  <c r="JZ346" i="1" s="1"/>
  <c r="JZ347" i="1"/>
  <c r="JZ348" i="1"/>
  <c r="HD348" i="1"/>
  <c r="HD347" i="1"/>
  <c r="HD344" i="1"/>
  <c r="HD346" i="1" s="1"/>
  <c r="HC349" i="1" s="1"/>
  <c r="HC348" i="1"/>
  <c r="FV344" i="1"/>
  <c r="FV346" i="1" s="1"/>
  <c r="FV348" i="1"/>
  <c r="FV347" i="1"/>
  <c r="FU348" i="1"/>
  <c r="JH344" i="1"/>
  <c r="JH346" i="1" s="1"/>
  <c r="JH347" i="1"/>
  <c r="JH348" i="1"/>
  <c r="FZ344" i="1"/>
  <c r="FZ346" i="1" s="1"/>
  <c r="FZ347" i="1"/>
  <c r="JJ344" i="1"/>
  <c r="JJ346" i="1" s="1"/>
  <c r="JJ347" i="1"/>
  <c r="HE344" i="1"/>
  <c r="HE346" i="1" s="1"/>
  <c r="HE347" i="1"/>
  <c r="HE348" i="1"/>
  <c r="KB347" i="1"/>
  <c r="KB344" i="1"/>
  <c r="KB346" i="1" s="1"/>
  <c r="HG347" i="1"/>
  <c r="HG348" i="1"/>
  <c r="HG344" i="1"/>
  <c r="HG346" i="1" s="1"/>
  <c r="JY344" i="1"/>
  <c r="JY346" i="1" s="1"/>
  <c r="JY348" i="1"/>
  <c r="JY347" i="1"/>
  <c r="B346" i="1"/>
  <c r="HG349" i="1" l="1"/>
  <c r="JZ349" i="1"/>
  <c r="JY349" i="1"/>
  <c r="JH349" i="1"/>
  <c r="FW349" i="1"/>
  <c r="JG349" i="1"/>
  <c r="HE349" i="1"/>
  <c r="FX349" i="1"/>
  <c r="JF349" i="1"/>
  <c r="HD349" i="1"/>
  <c r="HF349" i="1"/>
  <c r="JI349" i="1"/>
  <c r="FY349" i="1"/>
  <c r="JX349" i="1"/>
  <c r="FV349" i="1"/>
  <c r="KA349" i="1"/>
  <c r="C342" i="1"/>
  <c r="C344" i="1"/>
  <c r="C345" i="1"/>
  <c r="C343" i="1"/>
  <c r="C341" i="1"/>
  <c r="C346" i="1" l="1"/>
  <c r="AT334" i="1" l="1"/>
  <c r="AT335" i="1"/>
  <c r="EX335" i="1"/>
  <c r="EX334" i="1"/>
  <c r="EF349" i="1" l="1"/>
  <c r="DN349" i="1"/>
  <c r="CD349" i="1"/>
  <c r="EX349" i="1"/>
  <c r="BL349" i="1"/>
  <c r="BA271" i="1" l="1"/>
  <c r="BA354" i="1" l="1"/>
  <c r="BA333" i="1"/>
  <c r="BA353" i="1"/>
  <c r="AB349" i="1"/>
  <c r="BA356" i="1" l="1"/>
  <c r="BA355" i="1" s="1"/>
  <c r="JW349" i="1"/>
  <c r="JE349" i="1"/>
  <c r="HU349" i="1"/>
  <c r="IM349" i="1"/>
  <c r="FU349" i="1"/>
  <c r="GL349" i="1"/>
  <c r="FH346" i="1" l="1"/>
  <c r="FH345" i="1"/>
  <c r="FH344" i="1"/>
  <c r="FH343" i="1"/>
  <c r="FH342" i="1"/>
  <c r="FH341" i="1"/>
  <c r="FH347" i="1" l="1"/>
  <c r="FI343" i="1" s="1"/>
  <c r="FI340" i="1" l="1"/>
  <c r="FI346" i="1"/>
  <c r="FI347" i="1" l="1"/>
  <c r="AX232" i="1" l="1"/>
  <c r="AP232" i="1" l="1"/>
  <c r="AO232" i="1"/>
  <c r="AX333" i="1"/>
  <c r="AX353" i="1"/>
  <c r="AX354" i="1"/>
  <c r="AZ271" i="1"/>
  <c r="AQ271" i="1" s="1"/>
  <c r="AZ353" i="1" l="1"/>
  <c r="AZ333" i="1"/>
  <c r="AY335" i="1" s="1"/>
  <c r="AZ354" i="1"/>
  <c r="AX356" i="1"/>
  <c r="AX355" i="1" s="1"/>
  <c r="AW342" i="1"/>
  <c r="AW345" i="1"/>
  <c r="AW341" i="1"/>
  <c r="AW343" i="1"/>
  <c r="AX343" i="1"/>
  <c r="AX342" i="1"/>
  <c r="AX345" i="1"/>
  <c r="AX341" i="1"/>
  <c r="AV335" i="1"/>
  <c r="AE335" i="1"/>
  <c r="AW335" i="1"/>
  <c r="AF335" i="1"/>
  <c r="AH335" i="1"/>
  <c r="AG335" i="1"/>
  <c r="AY345" i="1" l="1"/>
  <c r="AY341" i="1"/>
  <c r="AY343" i="1"/>
  <c r="AY342" i="1"/>
  <c r="AZ356" i="1"/>
  <c r="AZ355" i="1" s="1"/>
  <c r="AX344" i="1"/>
  <c r="AX346" i="1" s="1"/>
  <c r="AX347" i="1"/>
  <c r="AW348" i="1"/>
  <c r="AW344" i="1"/>
  <c r="AW346" i="1" s="1"/>
  <c r="AW347" i="1"/>
  <c r="AV348" i="1"/>
  <c r="AX334" i="1"/>
  <c r="AX335" i="1"/>
  <c r="AW334" i="1"/>
  <c r="AZ335" i="1"/>
  <c r="AY334" i="1"/>
  <c r="AZ334" i="1"/>
  <c r="AY347" i="1" l="1"/>
  <c r="AY344" i="1"/>
  <c r="AY346" i="1" s="1"/>
  <c r="AX349" i="1" s="1"/>
  <c r="AX348" i="1"/>
  <c r="AW349" i="1"/>
  <c r="AV3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 Svensmark Sørensen</author>
    <author>Jens Holm Jensen</author>
    <author>Nikolaj Bilstrup Petersen</author>
    <author>Tobias Grosen Friis Holm</author>
    <author>Alex Zacharias Mikkelsen</author>
    <author>Emilie Karen Post Madsen</author>
    <author>Mikkel Lund Bøgh</author>
    <author>Christian Beck-Holtebo</author>
    <author>Casper Bæhr</author>
    <author>Liv Katja Vernersen</author>
    <author>tc={C8B3C7DC-EDDA-4219-9CD9-7E67F6369B91}</author>
  </authors>
  <commentList>
    <comment ref="A4" authorId="0" shapeId="0" xr:uid="{00000000-0006-0000-0000-000001000000}">
      <text>
        <r>
          <rPr>
            <b/>
            <sz val="9"/>
            <color indexed="81"/>
            <rFont val="Tahoma"/>
            <family val="2"/>
          </rPr>
          <t>Anders Svensmark Sørensen:</t>
        </r>
        <r>
          <rPr>
            <sz val="9"/>
            <color indexed="81"/>
            <rFont val="Tahoma"/>
            <family val="2"/>
          </rPr>
          <t xml:space="preserve">
OBS på hvis de bonger ud, da de måske er flyttemand </t>
        </r>
      </text>
    </comment>
    <comment ref="FD4" authorId="1" shapeId="0" xr:uid="{00000000-0006-0000-0000-000003000000}">
      <text>
        <r>
          <rPr>
            <b/>
            <sz val="9"/>
            <color indexed="81"/>
            <rFont val="Tahoma"/>
            <family val="2"/>
          </rPr>
          <t>Jens Holm Jensen:</t>
        </r>
        <r>
          <rPr>
            <sz val="9"/>
            <color indexed="81"/>
            <rFont val="Tahoma"/>
            <family val="2"/>
          </rPr>
          <t xml:space="preserve">
Ikke opgjort</t>
        </r>
      </text>
    </comment>
    <comment ref="A5" authorId="0" shapeId="0" xr:uid="{7AD26158-77C6-4575-B07E-A795385F5470}">
      <text>
        <r>
          <rPr>
            <b/>
            <sz val="9"/>
            <color indexed="81"/>
            <rFont val="Tahoma"/>
            <charset val="1"/>
          </rPr>
          <t>Anders Svensmark Sørensen:</t>
        </r>
        <r>
          <rPr>
            <sz val="9"/>
            <color indexed="81"/>
            <rFont val="Tahoma"/>
            <charset val="1"/>
          </rPr>
          <t xml:space="preserve">
OBS ejet af DAO</t>
        </r>
      </text>
    </comment>
    <comment ref="CD5" authorId="2" shapeId="0" xr:uid="{86AC5652-CF4E-4D38-A846-8E97BDEBC2F2}">
      <text>
        <r>
          <rPr>
            <b/>
            <sz val="9"/>
            <color indexed="81"/>
            <rFont val="Tahoma"/>
            <family val="2"/>
          </rPr>
          <t>Nikolaj Bilstrup Petersen:</t>
        </r>
        <r>
          <rPr>
            <sz val="9"/>
            <color indexed="81"/>
            <rFont val="Tahoma"/>
            <family val="2"/>
          </rPr>
          <t xml:space="preserve">
Samme som årets resultat </t>
        </r>
      </text>
    </comment>
    <comment ref="FD6" authorId="1" shapeId="0" xr:uid="{00000000-0006-0000-0000-00000B000000}">
      <text>
        <r>
          <rPr>
            <b/>
            <sz val="9"/>
            <color indexed="81"/>
            <rFont val="Tahoma"/>
            <family val="2"/>
          </rPr>
          <t>Jens Holm Jensen:</t>
        </r>
        <r>
          <rPr>
            <sz val="9"/>
            <color indexed="81"/>
            <rFont val="Tahoma"/>
            <family val="2"/>
          </rPr>
          <t xml:space="preserve">
Ikke opgjort</t>
        </r>
      </text>
    </comment>
    <comment ref="FE6" authorId="1" shapeId="0" xr:uid="{00000000-0006-0000-0000-00000C000000}">
      <text>
        <r>
          <rPr>
            <b/>
            <sz val="9"/>
            <color indexed="81"/>
            <rFont val="Tahoma"/>
            <family val="2"/>
          </rPr>
          <t>Jens Holm Jensen:</t>
        </r>
        <r>
          <rPr>
            <sz val="9"/>
            <color indexed="81"/>
            <rFont val="Tahoma"/>
            <family val="2"/>
          </rPr>
          <t xml:space="preserve">
Ikke opgjort</t>
        </r>
      </text>
    </comment>
    <comment ref="DS10" authorId="3" shapeId="0" xr:uid="{00000000-0006-0000-0000-00000D000000}">
      <text>
        <r>
          <rPr>
            <b/>
            <sz val="9"/>
            <color indexed="81"/>
            <rFont val="Tahoma"/>
            <family val="2"/>
          </rPr>
          <t>Tobias Grosen Friis Holm:</t>
        </r>
        <r>
          <rPr>
            <sz val="9"/>
            <color indexed="81"/>
            <rFont val="Tahoma"/>
            <family val="2"/>
          </rPr>
          <t xml:space="preserve">
inkl. min intereresser </t>
        </r>
      </text>
    </comment>
    <comment ref="A11" authorId="1" shapeId="0" xr:uid="{00000000-0006-0000-0000-00000E000000}">
      <text>
        <r>
          <rPr>
            <b/>
            <sz val="9"/>
            <color indexed="81"/>
            <rFont val="Tahoma"/>
            <family val="2"/>
          </rPr>
          <t xml:space="preserve">Jens Holm Jensen:
</t>
        </r>
        <r>
          <rPr>
            <sz val="9"/>
            <color indexed="81"/>
            <rFont val="Tahoma"/>
            <family val="2"/>
          </rPr>
          <t>Udskilt fra anden virksomhed pr. 01.01.2016 - samme ejer som Universal Transport (Brian Søgaard Holding)</t>
        </r>
      </text>
    </comment>
    <comment ref="L11" authorId="4" shapeId="0" xr:uid="{3A1E1803-420E-40BB-8B16-EA33623D1AF2}">
      <text>
        <r>
          <rPr>
            <b/>
            <sz val="9"/>
            <color indexed="81"/>
            <rFont val="Tahoma"/>
            <family val="2"/>
          </rPr>
          <t>Alex Zacharias Mikkelsen:</t>
        </r>
        <r>
          <rPr>
            <sz val="9"/>
            <color indexed="81"/>
            <rFont val="Tahoma"/>
            <family val="2"/>
          </rPr>
          <t xml:space="preserve">
OBS. Regnskabsluk. Dækker 8 måneder</t>
        </r>
      </text>
    </comment>
    <comment ref="O11" authorId="1" shapeId="0" xr:uid="{00000000-0006-0000-0000-00000F000000}">
      <text>
        <r>
          <rPr>
            <b/>
            <sz val="9"/>
            <color indexed="81"/>
            <rFont val="Tahoma"/>
            <family val="2"/>
          </rPr>
          <t>Jens Holm Jensen:</t>
        </r>
        <r>
          <rPr>
            <sz val="9"/>
            <color indexed="81"/>
            <rFont val="Tahoma"/>
            <family val="2"/>
          </rPr>
          <t xml:space="preserve">
Se note</t>
        </r>
      </text>
    </comment>
    <comment ref="P11" authorId="1" shapeId="0" xr:uid="{00000000-0006-0000-0000-000010000000}">
      <text>
        <r>
          <rPr>
            <b/>
            <sz val="9"/>
            <color indexed="81"/>
            <rFont val="Tahoma"/>
            <family val="2"/>
          </rPr>
          <t>Jens Holm Jensen:</t>
        </r>
        <r>
          <rPr>
            <sz val="9"/>
            <color indexed="81"/>
            <rFont val="Tahoma"/>
            <family val="2"/>
          </rPr>
          <t xml:space="preserve">
Se note</t>
        </r>
      </text>
    </comment>
    <comment ref="Q11" authorId="1" shapeId="0" xr:uid="{00000000-0006-0000-0000-000011000000}">
      <text>
        <r>
          <rPr>
            <b/>
            <sz val="9"/>
            <color indexed="81"/>
            <rFont val="Tahoma"/>
            <family val="2"/>
          </rPr>
          <t>Jens Holm Jensen:</t>
        </r>
        <r>
          <rPr>
            <sz val="9"/>
            <color indexed="81"/>
            <rFont val="Tahoma"/>
            <family val="2"/>
          </rPr>
          <t xml:space="preserve">
Se note</t>
        </r>
      </text>
    </comment>
    <comment ref="AZ11" authorId="1" shapeId="0" xr:uid="{00000000-0006-0000-0000-000012000000}">
      <text>
        <r>
          <rPr>
            <b/>
            <sz val="9"/>
            <color indexed="81"/>
            <rFont val="Tahoma"/>
            <family val="2"/>
          </rPr>
          <t>Jens Holm Jensen:</t>
        </r>
        <r>
          <rPr>
            <sz val="9"/>
            <color indexed="81"/>
            <rFont val="Tahoma"/>
            <family val="2"/>
          </rPr>
          <t xml:space="preserve">
Se note</t>
        </r>
      </text>
    </comment>
    <comment ref="BA11" authorId="1" shapeId="0" xr:uid="{00000000-0006-0000-0000-000013000000}">
      <text>
        <r>
          <rPr>
            <b/>
            <sz val="9"/>
            <color indexed="81"/>
            <rFont val="Tahoma"/>
            <family val="2"/>
          </rPr>
          <t>Jens Holm Jensen:</t>
        </r>
        <r>
          <rPr>
            <sz val="9"/>
            <color indexed="81"/>
            <rFont val="Tahoma"/>
            <family val="2"/>
          </rPr>
          <t xml:space="preserve">
Se note</t>
        </r>
      </text>
    </comment>
    <comment ref="BR11" authorId="1" shapeId="0" xr:uid="{00000000-0006-0000-0000-000014000000}">
      <text>
        <r>
          <rPr>
            <b/>
            <sz val="9"/>
            <color indexed="81"/>
            <rFont val="Tahoma"/>
            <family val="2"/>
          </rPr>
          <t>Jens Holm Jensen:</t>
        </r>
        <r>
          <rPr>
            <sz val="9"/>
            <color indexed="81"/>
            <rFont val="Tahoma"/>
            <family val="2"/>
          </rPr>
          <t xml:space="preserve">
Se note</t>
        </r>
      </text>
    </comment>
    <comment ref="BS11" authorId="1" shapeId="0" xr:uid="{00000000-0006-0000-0000-000015000000}">
      <text>
        <r>
          <rPr>
            <b/>
            <sz val="9"/>
            <color indexed="81"/>
            <rFont val="Tahoma"/>
            <family val="2"/>
          </rPr>
          <t>Jens Holm Jensen:</t>
        </r>
        <r>
          <rPr>
            <sz val="9"/>
            <color indexed="81"/>
            <rFont val="Tahoma"/>
            <family val="2"/>
          </rPr>
          <t xml:space="preserve">
Se note</t>
        </r>
      </text>
    </comment>
    <comment ref="CJ11" authorId="1" shapeId="0" xr:uid="{00000000-0006-0000-0000-000016000000}">
      <text>
        <r>
          <rPr>
            <b/>
            <sz val="9"/>
            <color indexed="81"/>
            <rFont val="Tahoma"/>
            <family val="2"/>
          </rPr>
          <t>Jens Holm Jensen:</t>
        </r>
        <r>
          <rPr>
            <sz val="9"/>
            <color indexed="81"/>
            <rFont val="Tahoma"/>
            <family val="2"/>
          </rPr>
          <t xml:space="preserve">
Se note</t>
        </r>
      </text>
    </comment>
    <comment ref="CK11" authorId="1" shapeId="0" xr:uid="{00000000-0006-0000-0000-000017000000}">
      <text>
        <r>
          <rPr>
            <b/>
            <sz val="9"/>
            <color indexed="81"/>
            <rFont val="Tahoma"/>
            <family val="2"/>
          </rPr>
          <t>Jens Holm Jensen:</t>
        </r>
        <r>
          <rPr>
            <sz val="9"/>
            <color indexed="81"/>
            <rFont val="Tahoma"/>
            <family val="2"/>
          </rPr>
          <t xml:space="preserve">
Se note</t>
        </r>
      </text>
    </comment>
    <comment ref="DB11" authorId="1" shapeId="0" xr:uid="{00000000-0006-0000-0000-000018000000}">
      <text>
        <r>
          <rPr>
            <b/>
            <sz val="9"/>
            <color indexed="81"/>
            <rFont val="Tahoma"/>
            <family val="2"/>
          </rPr>
          <t>Jens Holm Jensen:</t>
        </r>
        <r>
          <rPr>
            <sz val="9"/>
            <color indexed="81"/>
            <rFont val="Tahoma"/>
            <family val="2"/>
          </rPr>
          <t xml:space="preserve">
Se note</t>
        </r>
      </text>
    </comment>
    <comment ref="DC11" authorId="1" shapeId="0" xr:uid="{00000000-0006-0000-0000-000019000000}">
      <text>
        <r>
          <rPr>
            <b/>
            <sz val="9"/>
            <color indexed="81"/>
            <rFont val="Tahoma"/>
            <family val="2"/>
          </rPr>
          <t>Jens Holm Jensen:</t>
        </r>
        <r>
          <rPr>
            <sz val="9"/>
            <color indexed="81"/>
            <rFont val="Tahoma"/>
            <family val="2"/>
          </rPr>
          <t xml:space="preserve">
Se note</t>
        </r>
      </text>
    </comment>
    <comment ref="DT11" authorId="1" shapeId="0" xr:uid="{00000000-0006-0000-0000-00001A000000}">
      <text>
        <r>
          <rPr>
            <b/>
            <sz val="9"/>
            <color indexed="81"/>
            <rFont val="Tahoma"/>
            <family val="2"/>
          </rPr>
          <t>Jens Holm Jensen:</t>
        </r>
        <r>
          <rPr>
            <sz val="9"/>
            <color indexed="81"/>
            <rFont val="Tahoma"/>
            <family val="2"/>
          </rPr>
          <t xml:space="preserve">
Se note</t>
        </r>
      </text>
    </comment>
    <comment ref="DU11" authorId="1" shapeId="0" xr:uid="{00000000-0006-0000-0000-00001B000000}">
      <text>
        <r>
          <rPr>
            <b/>
            <sz val="9"/>
            <color indexed="81"/>
            <rFont val="Tahoma"/>
            <family val="2"/>
          </rPr>
          <t>Jens Holm Jensen:</t>
        </r>
        <r>
          <rPr>
            <sz val="9"/>
            <color indexed="81"/>
            <rFont val="Tahoma"/>
            <family val="2"/>
          </rPr>
          <t xml:space="preserve">
Se note</t>
        </r>
      </text>
    </comment>
    <comment ref="EL11" authorId="1" shapeId="0" xr:uid="{00000000-0006-0000-0000-00001C000000}">
      <text>
        <r>
          <rPr>
            <b/>
            <sz val="9"/>
            <color indexed="81"/>
            <rFont val="Tahoma"/>
            <family val="2"/>
          </rPr>
          <t>Jens Holm Jensen:</t>
        </r>
        <r>
          <rPr>
            <sz val="9"/>
            <color indexed="81"/>
            <rFont val="Tahoma"/>
            <family val="2"/>
          </rPr>
          <t xml:space="preserve">
Se note</t>
        </r>
      </text>
    </comment>
    <comment ref="EM11" authorId="1" shapeId="0" xr:uid="{00000000-0006-0000-0000-00001D000000}">
      <text>
        <r>
          <rPr>
            <b/>
            <sz val="9"/>
            <color indexed="81"/>
            <rFont val="Tahoma"/>
            <family val="2"/>
          </rPr>
          <t>Jens Holm Jensen:</t>
        </r>
        <r>
          <rPr>
            <sz val="9"/>
            <color indexed="81"/>
            <rFont val="Tahoma"/>
            <family val="2"/>
          </rPr>
          <t xml:space="preserve">
Se note</t>
        </r>
      </text>
    </comment>
    <comment ref="FD11" authorId="1" shapeId="0" xr:uid="{00000000-0006-0000-0000-00001E000000}">
      <text>
        <r>
          <rPr>
            <b/>
            <sz val="9"/>
            <color indexed="81"/>
            <rFont val="Tahoma"/>
            <family val="2"/>
          </rPr>
          <t>Jens Holm Jensen:</t>
        </r>
        <r>
          <rPr>
            <sz val="9"/>
            <color indexed="81"/>
            <rFont val="Tahoma"/>
            <family val="2"/>
          </rPr>
          <t xml:space="preserve">
Se note</t>
        </r>
      </text>
    </comment>
    <comment ref="FE11" authorId="1" shapeId="0" xr:uid="{00000000-0006-0000-0000-00001F000000}">
      <text>
        <r>
          <rPr>
            <b/>
            <sz val="9"/>
            <color indexed="81"/>
            <rFont val="Tahoma"/>
            <family val="2"/>
          </rPr>
          <t>Jens Holm Jensen:</t>
        </r>
        <r>
          <rPr>
            <sz val="9"/>
            <color indexed="81"/>
            <rFont val="Tahoma"/>
            <family val="2"/>
          </rPr>
          <t xml:space="preserve">
Se note</t>
        </r>
      </text>
    </comment>
    <comment ref="A12" authorId="1" shapeId="0" xr:uid="{00000000-0006-0000-0000-000020000000}">
      <text>
        <r>
          <rPr>
            <b/>
            <sz val="9"/>
            <color indexed="81"/>
            <rFont val="Tahoma"/>
            <family val="2"/>
          </rPr>
          <t>Jens Holm Jensen:</t>
        </r>
        <r>
          <rPr>
            <sz val="9"/>
            <color indexed="81"/>
            <rFont val="Tahoma"/>
            <family val="2"/>
          </rPr>
          <t xml:space="preserve">
Samme ejer som Universal Flytteforretning A/S (Brian Søgaard Holding)</t>
        </r>
      </text>
    </comment>
    <comment ref="DS13" authorId="3" shapeId="0" xr:uid="{00000000-0006-0000-0000-000021000000}">
      <text>
        <r>
          <rPr>
            <b/>
            <sz val="9"/>
            <color indexed="81"/>
            <rFont val="Tahoma"/>
            <family val="2"/>
          </rPr>
          <t>Tobias Grosen Friis Holm:</t>
        </r>
        <r>
          <rPr>
            <sz val="9"/>
            <color indexed="81"/>
            <rFont val="Tahoma"/>
            <family val="2"/>
          </rPr>
          <t xml:space="preserve">
inkl. min interesser</t>
        </r>
      </text>
    </comment>
    <comment ref="FD13" authorId="1" shapeId="0" xr:uid="{00000000-0006-0000-0000-000022000000}">
      <text>
        <r>
          <rPr>
            <b/>
            <sz val="9"/>
            <color indexed="81"/>
            <rFont val="Tahoma"/>
            <family val="2"/>
          </rPr>
          <t>Jens Holm Jensen:</t>
        </r>
        <r>
          <rPr>
            <sz val="9"/>
            <color indexed="81"/>
            <rFont val="Tahoma"/>
            <family val="2"/>
          </rPr>
          <t xml:space="preserve">
Ikke opgjort</t>
        </r>
      </text>
    </comment>
    <comment ref="FE13" authorId="1" shapeId="0" xr:uid="{00000000-0006-0000-0000-000023000000}">
      <text>
        <r>
          <rPr>
            <b/>
            <sz val="9"/>
            <color indexed="81"/>
            <rFont val="Tahoma"/>
            <family val="2"/>
          </rPr>
          <t>Jens Holm Jensen:</t>
        </r>
        <r>
          <rPr>
            <sz val="9"/>
            <color indexed="81"/>
            <rFont val="Tahoma"/>
            <family val="2"/>
          </rPr>
          <t xml:space="preserve">
Ikke opgjort</t>
        </r>
      </text>
    </comment>
    <comment ref="AC16" authorId="2" shapeId="0" xr:uid="{D55703D6-6F6F-4798-AAD6-C3D5E2A140F9}">
      <text>
        <r>
          <rPr>
            <b/>
            <sz val="9"/>
            <color indexed="81"/>
            <rFont val="Tahoma"/>
            <family val="2"/>
          </rPr>
          <t>Nikolaj Bilstrup Petersen:</t>
        </r>
        <r>
          <rPr>
            <sz val="9"/>
            <color indexed="81"/>
            <rFont val="Tahoma"/>
            <family val="2"/>
          </rPr>
          <t xml:space="preserve">
Ej oplyst</t>
        </r>
      </text>
    </comment>
    <comment ref="A17" authorId="0" shapeId="0" xr:uid="{00000000-0006-0000-0000-000025000000}">
      <text>
        <r>
          <rPr>
            <b/>
            <sz val="9"/>
            <color indexed="81"/>
            <rFont val="Tahoma"/>
            <family val="2"/>
          </rPr>
          <t>Anders Svensmark Sørensen:</t>
        </r>
        <r>
          <rPr>
            <sz val="9"/>
            <color indexed="81"/>
            <rFont val="Tahoma"/>
            <family val="2"/>
          </rPr>
          <t xml:space="preserve">
OBS Resultat før skat = resultat før finansielle poster, da der ikke er et resultat før skat</t>
        </r>
      </text>
    </comment>
    <comment ref="CG17" authorId="0" shapeId="0" xr:uid="{00000000-0006-0000-0000-000026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H17" authorId="0" shapeId="0" xr:uid="{00000000-0006-0000-0000-000027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I17" authorId="0" shapeId="0" xr:uid="{00000000-0006-0000-0000-000028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J17" authorId="0" shapeId="0" xr:uid="{00000000-0006-0000-0000-000029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FD20" authorId="1" shapeId="0" xr:uid="{00000000-0006-0000-0000-00002A000000}">
      <text>
        <r>
          <rPr>
            <b/>
            <sz val="9"/>
            <color indexed="81"/>
            <rFont val="Tahoma"/>
            <family val="2"/>
          </rPr>
          <t>Jens Holm Jensen:</t>
        </r>
        <r>
          <rPr>
            <sz val="9"/>
            <color indexed="81"/>
            <rFont val="Tahoma"/>
            <family val="2"/>
          </rPr>
          <t xml:space="preserve">
Ikke opgjort</t>
        </r>
      </text>
    </comment>
    <comment ref="FE20" authorId="1" shapeId="0" xr:uid="{00000000-0006-0000-0000-00002B000000}">
      <text>
        <r>
          <rPr>
            <b/>
            <sz val="9"/>
            <color indexed="81"/>
            <rFont val="Tahoma"/>
            <family val="2"/>
          </rPr>
          <t>Jens Holm Jensen:</t>
        </r>
        <r>
          <rPr>
            <sz val="9"/>
            <color indexed="81"/>
            <rFont val="Tahoma"/>
            <family val="2"/>
          </rPr>
          <t xml:space="preserve">
Ikke opgjort</t>
        </r>
      </text>
    </comment>
    <comment ref="A23" authorId="5" shapeId="0" xr:uid="{119B9344-7BF1-4FBB-A5ED-AB9F73CAB7BC}">
      <text>
        <r>
          <rPr>
            <b/>
            <sz val="9"/>
            <color indexed="81"/>
            <rFont val="Tahoma"/>
            <charset val="1"/>
          </rPr>
          <t>Emilie Karen Post Madsen:</t>
        </r>
        <r>
          <rPr>
            <sz val="9"/>
            <color indexed="81"/>
            <rFont val="Tahoma"/>
            <charset val="1"/>
          </rPr>
          <t xml:space="preserve">
Ændret navn til BAM ApS fra ARLING INT. MØBELTRANSPORT ApS</t>
        </r>
      </text>
    </comment>
    <comment ref="FC23" authorId="4" shapeId="0" xr:uid="{6B52BE7A-F75E-4DC0-8ABA-81A2B10003BD}">
      <text>
        <r>
          <rPr>
            <b/>
            <sz val="9"/>
            <color indexed="81"/>
            <rFont val="Tahoma"/>
            <family val="2"/>
          </rPr>
          <t>Alex Zacharias Mikkelsen:</t>
        </r>
        <r>
          <rPr>
            <sz val="9"/>
            <color indexed="81"/>
            <rFont val="Tahoma"/>
            <family val="2"/>
          </rPr>
          <t xml:space="preserve">
Ikke angivet</t>
        </r>
      </text>
    </comment>
    <comment ref="FD23" authorId="4" shapeId="0" xr:uid="{4C945C6A-7AF4-4814-9BE2-220087A0AD8D}">
      <text>
        <r>
          <rPr>
            <b/>
            <sz val="9"/>
            <color indexed="81"/>
            <rFont val="Tahoma"/>
            <family val="2"/>
          </rPr>
          <t>Alex Zacharias Mikkelsen:</t>
        </r>
        <r>
          <rPr>
            <sz val="9"/>
            <color indexed="81"/>
            <rFont val="Tahoma"/>
            <family val="2"/>
          </rPr>
          <t xml:space="preserve">
Ikke angivet</t>
        </r>
      </text>
    </comment>
    <comment ref="A24" authorId="0" shapeId="0" xr:uid="{00000000-0006-0000-0000-00002D000000}">
      <text>
        <r>
          <rPr>
            <b/>
            <sz val="9"/>
            <color indexed="81"/>
            <rFont val="Tahoma"/>
            <family val="2"/>
          </rPr>
          <t>Anders Svensmark Sørensen:</t>
        </r>
        <r>
          <rPr>
            <sz val="9"/>
            <color indexed="81"/>
            <rFont val="Tahoma"/>
            <family val="2"/>
          </rPr>
          <t xml:space="preserve">
Koncern tal, de har til længere tilbage, men ikke for koncernen</t>
        </r>
      </text>
    </comment>
    <comment ref="BR24" authorId="1" shapeId="0" xr:uid="{00000000-0006-0000-0000-00002E000000}">
      <text>
        <r>
          <rPr>
            <b/>
            <sz val="9"/>
            <color indexed="81"/>
            <rFont val="Tahoma"/>
            <family val="2"/>
          </rPr>
          <t>Jens Holm Jensen:</t>
        </r>
        <r>
          <rPr>
            <sz val="9"/>
            <color indexed="81"/>
            <rFont val="Tahoma"/>
            <family val="2"/>
          </rPr>
          <t xml:space="preserve">
Udregnet: bruttoresultat - personaleomk. Og afskrivninger</t>
        </r>
      </text>
    </comment>
    <comment ref="BS24" authorId="1" shapeId="0" xr:uid="{00000000-0006-0000-0000-00002F000000}">
      <text>
        <r>
          <rPr>
            <b/>
            <sz val="9"/>
            <color indexed="81"/>
            <rFont val="Tahoma"/>
            <family val="2"/>
          </rPr>
          <t>Jens Holm Jensen:</t>
        </r>
        <r>
          <rPr>
            <sz val="9"/>
            <color indexed="81"/>
            <rFont val="Tahoma"/>
            <family val="2"/>
          </rPr>
          <t xml:space="preserve">
Udregnet: bruttoresultat - personaleomk. Og afskrivninger</t>
        </r>
      </text>
    </comment>
    <comment ref="FD24" authorId="1" shapeId="0" xr:uid="{00000000-0006-0000-0000-000030000000}">
      <text>
        <r>
          <rPr>
            <b/>
            <sz val="9"/>
            <color indexed="81"/>
            <rFont val="Tahoma"/>
            <family val="2"/>
          </rPr>
          <t>Jens Holm Jensen:</t>
        </r>
        <r>
          <rPr>
            <sz val="9"/>
            <color indexed="81"/>
            <rFont val="Tahoma"/>
            <family val="2"/>
          </rPr>
          <t xml:space="preserve">
Ikke opgjort</t>
        </r>
      </text>
    </comment>
    <comment ref="FE24" authorId="1" shapeId="0" xr:uid="{00000000-0006-0000-0000-000031000000}">
      <text>
        <r>
          <rPr>
            <b/>
            <sz val="9"/>
            <color indexed="81"/>
            <rFont val="Tahoma"/>
            <family val="2"/>
          </rPr>
          <t>Jens Holm Jensen:</t>
        </r>
        <r>
          <rPr>
            <sz val="9"/>
            <color indexed="81"/>
            <rFont val="Tahoma"/>
            <family val="2"/>
          </rPr>
          <t xml:space="preserve">
Ikke opgjort</t>
        </r>
      </text>
    </comment>
    <comment ref="K27" authorId="2" shapeId="0" xr:uid="{00B6787D-170E-4288-B802-F5CBB8F60811}">
      <text>
        <r>
          <rPr>
            <b/>
            <sz val="9"/>
            <color indexed="81"/>
            <rFont val="Tahoma"/>
            <family val="2"/>
          </rPr>
          <t>Nikolaj Bilstrup Petersen:</t>
        </r>
        <r>
          <rPr>
            <sz val="9"/>
            <color indexed="81"/>
            <rFont val="Tahoma"/>
            <family val="2"/>
          </rPr>
          <t xml:space="preserve">
01.07.2018 - 31.12.2019 = 18 mdr. </t>
        </r>
      </text>
    </comment>
    <comment ref="P28" authorId="2" shapeId="0" xr:uid="{20287F6D-FDD9-4A4E-BE78-AF9A0238A6D0}">
      <text>
        <r>
          <rPr>
            <b/>
            <sz val="9"/>
            <color indexed="81"/>
            <rFont val="Tahoma"/>
            <family val="2"/>
          </rPr>
          <t>Nikolaj Bilstrup Petersen:</t>
        </r>
        <r>
          <rPr>
            <sz val="9"/>
            <color indexed="81"/>
            <rFont val="Tahoma"/>
            <family val="2"/>
          </rPr>
          <t xml:space="preserve">
Jens Holm Jensen:
OBS: 2014-tal er fra et 15 måneders regnskab - var tidligere under navnet Bech-Hansen &amp; Studsgaard A/S heri masterarket. </t>
        </r>
      </text>
    </comment>
    <comment ref="AI28" authorId="1" shapeId="0" xr:uid="{00000000-0006-0000-0000-000033000000}">
      <text>
        <r>
          <rPr>
            <b/>
            <sz val="9"/>
            <color indexed="81"/>
            <rFont val="Tahoma"/>
            <family val="2"/>
          </rPr>
          <t>Jens Holm Jensen:</t>
        </r>
        <r>
          <rPr>
            <sz val="9"/>
            <color indexed="81"/>
            <rFont val="Tahoma"/>
            <family val="2"/>
          </rPr>
          <t xml:space="preserve">
15 måneders regnskab</t>
        </r>
      </text>
    </comment>
    <comment ref="BA28" authorId="1" shapeId="0" xr:uid="{00000000-0006-0000-0000-000034000000}">
      <text>
        <r>
          <rPr>
            <b/>
            <sz val="9"/>
            <color indexed="81"/>
            <rFont val="Tahoma"/>
            <family val="2"/>
          </rPr>
          <t>Jens Holm Jensen:</t>
        </r>
        <r>
          <rPr>
            <sz val="9"/>
            <color indexed="81"/>
            <rFont val="Tahoma"/>
            <family val="2"/>
          </rPr>
          <t xml:space="preserve">
15 måneders regnskab</t>
        </r>
      </text>
    </comment>
    <comment ref="BS28" authorId="1" shapeId="0" xr:uid="{00000000-0006-0000-0000-000035000000}">
      <text>
        <r>
          <rPr>
            <b/>
            <sz val="9"/>
            <color indexed="81"/>
            <rFont val="Tahoma"/>
            <family val="2"/>
          </rPr>
          <t>Jens Holm Jensen:</t>
        </r>
        <r>
          <rPr>
            <sz val="9"/>
            <color indexed="81"/>
            <rFont val="Tahoma"/>
            <family val="2"/>
          </rPr>
          <t xml:space="preserve">
15 måneders regnskab</t>
        </r>
      </text>
    </comment>
    <comment ref="CK28" authorId="1" shapeId="0" xr:uid="{00000000-0006-0000-0000-000036000000}">
      <text>
        <r>
          <rPr>
            <b/>
            <sz val="9"/>
            <color indexed="81"/>
            <rFont val="Tahoma"/>
            <family val="2"/>
          </rPr>
          <t>Jens Holm Jensen:</t>
        </r>
        <r>
          <rPr>
            <sz val="9"/>
            <color indexed="81"/>
            <rFont val="Tahoma"/>
            <family val="2"/>
          </rPr>
          <t xml:space="preserve">
15 måneders regnskab</t>
        </r>
      </text>
    </comment>
    <comment ref="DC28" authorId="1" shapeId="0" xr:uid="{00000000-0006-0000-0000-000037000000}">
      <text>
        <r>
          <rPr>
            <b/>
            <sz val="9"/>
            <color indexed="81"/>
            <rFont val="Tahoma"/>
            <family val="2"/>
          </rPr>
          <t>Jens Holm Jensen:</t>
        </r>
        <r>
          <rPr>
            <sz val="9"/>
            <color indexed="81"/>
            <rFont val="Tahoma"/>
            <family val="2"/>
          </rPr>
          <t xml:space="preserve">
15 måneders regnskab</t>
        </r>
      </text>
    </comment>
    <comment ref="DU28" authorId="1" shapeId="0" xr:uid="{00000000-0006-0000-0000-000038000000}">
      <text>
        <r>
          <rPr>
            <b/>
            <sz val="9"/>
            <color indexed="81"/>
            <rFont val="Tahoma"/>
            <family val="2"/>
          </rPr>
          <t>Jens Holm Jensen:</t>
        </r>
        <r>
          <rPr>
            <sz val="9"/>
            <color indexed="81"/>
            <rFont val="Tahoma"/>
            <family val="2"/>
          </rPr>
          <t xml:space="preserve">
15 måneders regnskab</t>
        </r>
      </text>
    </comment>
    <comment ref="EM28" authorId="1" shapeId="0" xr:uid="{00000000-0006-0000-0000-000039000000}">
      <text>
        <r>
          <rPr>
            <b/>
            <sz val="9"/>
            <color indexed="81"/>
            <rFont val="Tahoma"/>
            <family val="2"/>
          </rPr>
          <t>Jens Holm Jensen:</t>
        </r>
        <r>
          <rPr>
            <sz val="9"/>
            <color indexed="81"/>
            <rFont val="Tahoma"/>
            <family val="2"/>
          </rPr>
          <t xml:space="preserve">
15 måneders regnskab</t>
        </r>
      </text>
    </comment>
    <comment ref="FD30" authorId="1" shapeId="0" xr:uid="{00000000-0006-0000-0000-00003A000000}">
      <text>
        <r>
          <rPr>
            <b/>
            <sz val="9"/>
            <color indexed="81"/>
            <rFont val="Tahoma"/>
            <family val="2"/>
          </rPr>
          <t>Jens Holm Jensen:</t>
        </r>
        <r>
          <rPr>
            <sz val="9"/>
            <color indexed="81"/>
            <rFont val="Tahoma"/>
            <family val="2"/>
          </rPr>
          <t xml:space="preserve">
Ikke opgjort</t>
        </r>
      </text>
    </comment>
    <comment ref="FE30" authorId="1" shapeId="0" xr:uid="{00000000-0006-0000-0000-00003B000000}">
      <text>
        <r>
          <rPr>
            <b/>
            <sz val="9"/>
            <color indexed="81"/>
            <rFont val="Tahoma"/>
            <family val="2"/>
          </rPr>
          <t>Jens Holm Jensen:</t>
        </r>
        <r>
          <rPr>
            <sz val="9"/>
            <color indexed="81"/>
            <rFont val="Tahoma"/>
            <family val="2"/>
          </rPr>
          <t xml:space="preserve">
Ikke opgjort</t>
        </r>
      </text>
    </comment>
    <comment ref="FC33" authorId="2" shapeId="0" xr:uid="{F363B4ED-1B0C-428E-BA66-AEB48958362B}">
      <text>
        <r>
          <rPr>
            <b/>
            <sz val="9"/>
            <color indexed="81"/>
            <rFont val="Tahoma"/>
            <family val="2"/>
          </rPr>
          <t>Nikolaj Bilstrup Petersen:</t>
        </r>
        <r>
          <rPr>
            <sz val="9"/>
            <color indexed="81"/>
            <rFont val="Tahoma"/>
            <family val="2"/>
          </rPr>
          <t xml:space="preserve">
Ikke oplyst</t>
        </r>
      </text>
    </comment>
    <comment ref="FD33" authorId="2" shapeId="0" xr:uid="{D6219FB5-303F-445E-BA8B-39AC3BF8856C}">
      <text>
        <r>
          <rPr>
            <b/>
            <sz val="9"/>
            <color indexed="81"/>
            <rFont val="Tahoma"/>
            <family val="2"/>
          </rPr>
          <t>Nikolaj Bilstrup Petersen:</t>
        </r>
        <r>
          <rPr>
            <sz val="9"/>
            <color indexed="81"/>
            <rFont val="Tahoma"/>
            <family val="2"/>
          </rPr>
          <t xml:space="preserve">
Ikke oplyst</t>
        </r>
      </text>
    </comment>
    <comment ref="FE33" authorId="2" shapeId="0" xr:uid="{90CADD16-70DC-4391-AB2D-31C66B4CF0A4}">
      <text>
        <r>
          <rPr>
            <b/>
            <sz val="9"/>
            <color indexed="81"/>
            <rFont val="Tahoma"/>
            <family val="2"/>
          </rPr>
          <t>Nikolaj Bilstrup Petersen:</t>
        </r>
        <r>
          <rPr>
            <sz val="9"/>
            <color indexed="81"/>
            <rFont val="Tahoma"/>
            <family val="2"/>
          </rPr>
          <t xml:space="preserve">
Ikke oplyst</t>
        </r>
      </text>
    </comment>
    <comment ref="A34" authorId="2" shapeId="0" xr:uid="{182ED8F2-B0E6-47E9-A1B3-D7604373AADC}">
      <text>
        <r>
          <rPr>
            <b/>
            <sz val="9"/>
            <color indexed="81"/>
            <rFont val="Tahoma"/>
            <family val="2"/>
          </rPr>
          <t>Nikolaj Bilstrup Petersen:</t>
        </r>
        <r>
          <rPr>
            <sz val="9"/>
            <color indexed="81"/>
            <rFont val="Tahoma"/>
            <family val="2"/>
          </rPr>
          <t xml:space="preserve">
Tidligere: Bruun &amp; Nielsen A/S</t>
        </r>
      </text>
    </comment>
    <comment ref="K34" authorId="2" shapeId="0" xr:uid="{60BFEEF9-23B7-4671-A1F9-A74A3F65FECA}">
      <text>
        <r>
          <rPr>
            <b/>
            <sz val="9"/>
            <color indexed="81"/>
            <rFont val="Tahoma"/>
            <family val="2"/>
          </rPr>
          <t>Nikolaj Bilstrup Petersen:</t>
        </r>
        <r>
          <rPr>
            <sz val="9"/>
            <color indexed="81"/>
            <rFont val="Tahoma"/>
            <family val="2"/>
          </rPr>
          <t xml:space="preserve">
OBS: 01.01.2019 - 30.09.2019</t>
        </r>
      </text>
    </comment>
    <comment ref="FD36" authorId="2" shapeId="0" xr:uid="{FA31BF65-084D-4530-910F-6891BFE31DAD}">
      <text>
        <r>
          <rPr>
            <b/>
            <sz val="9"/>
            <color indexed="81"/>
            <rFont val="Tahoma"/>
            <family val="2"/>
          </rPr>
          <t>Nikolaj Bilstrup Petersen:</t>
        </r>
        <r>
          <rPr>
            <sz val="9"/>
            <color indexed="81"/>
            <rFont val="Tahoma"/>
            <family val="2"/>
          </rPr>
          <t xml:space="preserve">
Ikke oplyst</t>
        </r>
      </text>
    </comment>
    <comment ref="FE36" authorId="2" shapeId="0" xr:uid="{490A0BC9-14EF-45CE-BAFD-FD83D58D850A}">
      <text>
        <r>
          <rPr>
            <b/>
            <sz val="9"/>
            <color indexed="81"/>
            <rFont val="Tahoma"/>
            <family val="2"/>
          </rPr>
          <t>Nikolaj Bilstrup Petersen:</t>
        </r>
        <r>
          <rPr>
            <sz val="9"/>
            <color indexed="81"/>
            <rFont val="Tahoma"/>
            <family val="2"/>
          </rPr>
          <t xml:space="preserve">
Ikke oplyst</t>
        </r>
      </text>
    </comment>
    <comment ref="A39" authorId="0" shapeId="0" xr:uid="{3A024A13-E099-46D0-9BB3-551461B0194C}">
      <text>
        <r>
          <rPr>
            <b/>
            <sz val="9"/>
            <color indexed="81"/>
            <rFont val="Tahoma"/>
            <family val="2"/>
          </rPr>
          <t>Anders Svensmark Sørensen:</t>
        </r>
        <r>
          <rPr>
            <sz val="9"/>
            <color indexed="81"/>
            <rFont val="Tahoma"/>
            <family val="2"/>
          </rPr>
          <t xml:space="preserve">
Har skiftet navn fra Bring Express pr 1/1-20  i samme omgang er flere aktivitetet flyttet. Undersøg i 2021 om de stadig passer ind. Regnskabet fra 2019 repræsenterer daværende Bring Express</t>
        </r>
      </text>
    </comment>
    <comment ref="AX39" authorId="4" shapeId="0" xr:uid="{57065B96-52BF-46B0-BDD6-BC025AB03619}">
      <text>
        <r>
          <rPr>
            <b/>
            <sz val="9"/>
            <color indexed="81"/>
            <rFont val="Tahoma"/>
            <family val="2"/>
          </rPr>
          <t>Alex Zacharias Mikkelsen:</t>
        </r>
        <r>
          <rPr>
            <sz val="9"/>
            <color indexed="81"/>
            <rFont val="Tahoma"/>
            <family val="2"/>
          </rPr>
          <t xml:space="preserve">
Regnskabstal fra 2016 og tilbage er ikke sammenlignlige</t>
        </r>
      </text>
    </comment>
    <comment ref="FC42" authorId="4" shapeId="0" xr:uid="{9C75D58E-40D0-4447-B7BE-25D9206125AA}">
      <text>
        <r>
          <rPr>
            <b/>
            <sz val="9"/>
            <color indexed="81"/>
            <rFont val="Tahoma"/>
            <family val="2"/>
          </rPr>
          <t>Alex Zacharias Mikkelsen:</t>
        </r>
        <r>
          <rPr>
            <sz val="9"/>
            <color indexed="81"/>
            <rFont val="Tahoma"/>
            <family val="2"/>
          </rPr>
          <t xml:space="preserve">
Ikke angivet</t>
        </r>
      </text>
    </comment>
    <comment ref="FD43" authorId="1" shapeId="0" xr:uid="{00000000-0006-0000-0000-00003F000000}">
      <text>
        <r>
          <rPr>
            <b/>
            <sz val="9"/>
            <color indexed="81"/>
            <rFont val="Tahoma"/>
            <family val="2"/>
          </rPr>
          <t>Jens Holm Jensen:</t>
        </r>
        <r>
          <rPr>
            <sz val="9"/>
            <color indexed="81"/>
            <rFont val="Tahoma"/>
            <family val="2"/>
          </rPr>
          <t xml:space="preserve">
Ikke opgjort</t>
        </r>
      </text>
    </comment>
    <comment ref="FE43" authorId="1" shapeId="0" xr:uid="{00000000-0006-0000-0000-000040000000}">
      <text>
        <r>
          <rPr>
            <b/>
            <sz val="9"/>
            <color indexed="81"/>
            <rFont val="Tahoma"/>
            <family val="2"/>
          </rPr>
          <t>Jens Holm Jensen:</t>
        </r>
        <r>
          <rPr>
            <sz val="9"/>
            <color indexed="81"/>
            <rFont val="Tahoma"/>
            <family val="2"/>
          </rPr>
          <t xml:space="preserve">
Ikke opgjort</t>
        </r>
      </text>
    </comment>
    <comment ref="EZ44" authorId="2" shapeId="0" xr:uid="{EFE0ACB7-FBB6-4540-8A61-787E1268927A}">
      <text>
        <r>
          <rPr>
            <b/>
            <sz val="9"/>
            <color indexed="81"/>
            <rFont val="Tahoma"/>
            <family val="2"/>
          </rPr>
          <t>Nikolaj Bilstrup Petersen:</t>
        </r>
        <r>
          <rPr>
            <sz val="9"/>
            <color indexed="81"/>
            <rFont val="Tahoma"/>
            <family val="2"/>
          </rPr>
          <t xml:space="preserve">
Ej oplyst
</t>
        </r>
      </text>
    </comment>
    <comment ref="FA44" authorId="2" shapeId="0" xr:uid="{60815CAA-E602-4114-89F3-BF8CF800BFE5}">
      <text>
        <r>
          <rPr>
            <b/>
            <sz val="9"/>
            <color indexed="81"/>
            <rFont val="Tahoma"/>
            <family val="2"/>
          </rPr>
          <t>Nikolaj Bilstrup Petersen:</t>
        </r>
        <r>
          <rPr>
            <sz val="9"/>
            <color indexed="81"/>
            <rFont val="Tahoma"/>
            <family val="2"/>
          </rPr>
          <t xml:space="preserve">
Ej oplyst
</t>
        </r>
      </text>
    </comment>
    <comment ref="FB44" authorId="2" shapeId="0" xr:uid="{1E9F90B3-3AD3-45CD-874D-A4DC5C697B6C}">
      <text>
        <r>
          <rPr>
            <b/>
            <sz val="9"/>
            <color indexed="81"/>
            <rFont val="Tahoma"/>
            <family val="2"/>
          </rPr>
          <t>Nikolaj Bilstrup Petersen:</t>
        </r>
        <r>
          <rPr>
            <sz val="9"/>
            <color indexed="81"/>
            <rFont val="Tahoma"/>
            <family val="2"/>
          </rPr>
          <t xml:space="preserve">
Ej oplyst
</t>
        </r>
      </text>
    </comment>
    <comment ref="FC44" authorId="2" shapeId="0" xr:uid="{A4293066-E614-4FAC-9ABA-0DE9D6C96223}">
      <text>
        <r>
          <rPr>
            <b/>
            <sz val="9"/>
            <color indexed="81"/>
            <rFont val="Tahoma"/>
            <family val="2"/>
          </rPr>
          <t>Nikolaj Bilstrup Petersen:</t>
        </r>
        <r>
          <rPr>
            <sz val="9"/>
            <color indexed="81"/>
            <rFont val="Tahoma"/>
            <family val="2"/>
          </rPr>
          <t xml:space="preserve">
Ej oplyst
</t>
        </r>
      </text>
    </comment>
    <comment ref="FD44" authorId="2" shapeId="0" xr:uid="{2BEA302F-BEAE-4B6D-98D7-EC507AFDF74D}">
      <text>
        <r>
          <rPr>
            <b/>
            <sz val="9"/>
            <color indexed="81"/>
            <rFont val="Tahoma"/>
            <family val="2"/>
          </rPr>
          <t>Nikolaj Bilstrup Petersen:</t>
        </r>
        <r>
          <rPr>
            <sz val="9"/>
            <color indexed="81"/>
            <rFont val="Tahoma"/>
            <family val="2"/>
          </rPr>
          <t xml:space="preserve">
Ej oplyst
</t>
        </r>
      </text>
    </comment>
    <comment ref="FB50" authorId="2" shapeId="0" xr:uid="{D8B9CBD1-FC64-4869-82A2-C670FEEA3F17}">
      <text>
        <r>
          <rPr>
            <b/>
            <sz val="9"/>
            <color indexed="81"/>
            <rFont val="Tahoma"/>
            <family val="2"/>
          </rPr>
          <t>Nikolaj Bilstrup Petersen:</t>
        </r>
        <r>
          <rPr>
            <sz val="9"/>
            <color indexed="81"/>
            <rFont val="Tahoma"/>
            <family val="2"/>
          </rPr>
          <t xml:space="preserve">
Oplyses ikke</t>
        </r>
      </text>
    </comment>
    <comment ref="FC50" authorId="2" shapeId="0" xr:uid="{ED19C45C-D35E-46F1-A1E8-E848430228A1}">
      <text>
        <r>
          <rPr>
            <b/>
            <sz val="9"/>
            <color indexed="81"/>
            <rFont val="Tahoma"/>
            <family val="2"/>
          </rPr>
          <t>Nikolaj Bilstrup Petersen:</t>
        </r>
        <r>
          <rPr>
            <sz val="9"/>
            <color indexed="81"/>
            <rFont val="Tahoma"/>
            <family val="2"/>
          </rPr>
          <t xml:space="preserve">
Oplyses ikke</t>
        </r>
      </text>
    </comment>
    <comment ref="A54" authorId="5" shapeId="0" xr:uid="{9E78F076-CA32-4199-9C4D-E8AF40ED7930}">
      <text>
        <r>
          <rPr>
            <b/>
            <sz val="9"/>
            <color indexed="81"/>
            <rFont val="Tahoma"/>
            <family val="2"/>
          </rPr>
          <t>Emilie Karen Post Madsen: De har omlagt deres regnskabsperiode så der forekommer et nyt regnskab på virk, som dog kun er for 3 måneder</t>
        </r>
        <r>
          <rPr>
            <sz val="9"/>
            <color indexed="81"/>
            <rFont val="Tahoma"/>
            <family val="2"/>
          </rPr>
          <t xml:space="preserve">
</t>
        </r>
      </text>
    </comment>
    <comment ref="H54" authorId="6" shapeId="0" xr:uid="{C91F38D7-1CDB-4B69-B443-A072BBEE2333}">
      <text>
        <r>
          <rPr>
            <b/>
            <sz val="9"/>
            <color indexed="81"/>
            <rFont val="Tahoma"/>
            <charset val="1"/>
          </rPr>
          <t>Mikkel Lund Bøgh:</t>
        </r>
        <r>
          <rPr>
            <sz val="9"/>
            <color indexed="81"/>
            <rFont val="Tahoma"/>
            <charset val="1"/>
          </rPr>
          <t xml:space="preserve">
Ny regnskabsperiode
</t>
        </r>
      </text>
    </comment>
    <comment ref="AD54" authorId="2" shapeId="0" xr:uid="{5BB7A46B-24BD-4A62-A706-D139449429CC}">
      <text>
        <r>
          <rPr>
            <b/>
            <sz val="9"/>
            <color indexed="81"/>
            <rFont val="Tahoma"/>
            <family val="2"/>
          </rPr>
          <t>Nikolaj Bilstrup Petersen:</t>
        </r>
        <r>
          <rPr>
            <sz val="9"/>
            <color indexed="81"/>
            <rFont val="Tahoma"/>
            <family val="2"/>
          </rPr>
          <t xml:space="preserve">
Angives ikke længere</t>
        </r>
      </text>
    </comment>
    <comment ref="FC59" authorId="1" shapeId="0" xr:uid="{00000000-0006-0000-0000-000043000000}">
      <text>
        <r>
          <rPr>
            <b/>
            <sz val="9"/>
            <color indexed="81"/>
            <rFont val="Tahoma"/>
            <family val="2"/>
          </rPr>
          <t>Jens Holm Jensen:</t>
        </r>
        <r>
          <rPr>
            <sz val="9"/>
            <color indexed="81"/>
            <rFont val="Tahoma"/>
            <family val="2"/>
          </rPr>
          <t xml:space="preserve">
Ikke opgjort</t>
        </r>
      </text>
    </comment>
    <comment ref="FD59" authorId="1" shapeId="0" xr:uid="{00000000-0006-0000-0000-000044000000}">
      <text>
        <r>
          <rPr>
            <b/>
            <sz val="9"/>
            <color indexed="81"/>
            <rFont val="Tahoma"/>
            <family val="2"/>
          </rPr>
          <t>Jens Holm Jensen:</t>
        </r>
        <r>
          <rPr>
            <sz val="9"/>
            <color indexed="81"/>
            <rFont val="Tahoma"/>
            <family val="2"/>
          </rPr>
          <t xml:space="preserve">
Ikke opgjort</t>
        </r>
      </text>
    </comment>
    <comment ref="AX60" authorId="0" shapeId="0" xr:uid="{00000000-0006-0000-0000-000057000000}">
      <text>
        <r>
          <rPr>
            <b/>
            <sz val="9"/>
            <color indexed="81"/>
            <rFont val="Tahoma"/>
            <family val="2"/>
          </rPr>
          <t>Anders Svensmark Sørensen:</t>
        </r>
        <r>
          <rPr>
            <sz val="9"/>
            <color indexed="81"/>
            <rFont val="Tahoma"/>
            <family val="2"/>
          </rPr>
          <t xml:space="preserve">
Beregnet Nettooms. - direkte oms</t>
        </r>
      </text>
    </comment>
    <comment ref="AX61" authorId="0" shapeId="0" xr:uid="{00000000-0006-0000-0000-000048000000}">
      <text>
        <r>
          <rPr>
            <b/>
            <sz val="9"/>
            <color indexed="81"/>
            <rFont val="Tahoma"/>
            <family val="2"/>
          </rPr>
          <t>Anders Svensmark Sørensen:</t>
        </r>
        <r>
          <rPr>
            <sz val="9"/>
            <color indexed="81"/>
            <rFont val="Tahoma"/>
            <family val="2"/>
          </rPr>
          <t xml:space="preserve">
Beregnet: Res før af og nedskrivninger + personaleomk.</t>
        </r>
      </text>
    </comment>
    <comment ref="AY61" authorId="0" shapeId="0" xr:uid="{00000000-0006-0000-0000-000049000000}">
      <text>
        <r>
          <rPr>
            <b/>
            <sz val="9"/>
            <color indexed="81"/>
            <rFont val="Tahoma"/>
            <family val="2"/>
          </rPr>
          <t>Anders Svensmark Sørensen:</t>
        </r>
        <r>
          <rPr>
            <sz val="9"/>
            <color indexed="81"/>
            <rFont val="Tahoma"/>
            <family val="2"/>
          </rPr>
          <t xml:space="preserve">
Beregnet: Res før af og nedskrivninger + personaleomk.</t>
        </r>
      </text>
    </comment>
    <comment ref="FE62" authorId="1" shapeId="0" xr:uid="{00000000-0006-0000-0000-00004C000000}">
      <text>
        <r>
          <rPr>
            <b/>
            <sz val="9"/>
            <color indexed="81"/>
            <rFont val="Tahoma"/>
            <family val="2"/>
          </rPr>
          <t>Jens Holm Jensen:</t>
        </r>
        <r>
          <rPr>
            <sz val="9"/>
            <color indexed="81"/>
            <rFont val="Tahoma"/>
            <family val="2"/>
          </rPr>
          <t xml:space="preserve">
Ikke opgjort</t>
        </r>
      </text>
    </comment>
    <comment ref="EY68" authorId="0" shapeId="0" xr:uid="{0CED5F70-7B35-44D3-ABBB-93F87DC16675}">
      <text>
        <r>
          <rPr>
            <b/>
            <sz val="9"/>
            <color indexed="81"/>
            <rFont val="Tahoma"/>
            <family val="2"/>
          </rPr>
          <t>Anders Svensmark Sørensen:</t>
        </r>
        <r>
          <rPr>
            <sz val="9"/>
            <color indexed="81"/>
            <rFont val="Tahoma"/>
            <family val="2"/>
          </rPr>
          <t xml:space="preserve">
Ej korrekt </t>
        </r>
      </text>
    </comment>
    <comment ref="FE68" authorId="0" shapeId="0" xr:uid="{DEAC0E3C-7563-4212-95CA-0F1A42290DB8}">
      <text>
        <r>
          <rPr>
            <b/>
            <sz val="9"/>
            <color indexed="81"/>
            <rFont val="Tahoma"/>
            <family val="2"/>
          </rPr>
          <t>Anders Svensmark Sørensen:</t>
        </r>
        <r>
          <rPr>
            <sz val="9"/>
            <color indexed="81"/>
            <rFont val="Tahoma"/>
            <family val="2"/>
          </rPr>
          <t xml:space="preserve">
Ej korrekt 
</t>
        </r>
      </text>
    </comment>
    <comment ref="FD71" authorId="4" shapeId="0" xr:uid="{BE4241B4-67E3-4DA3-8DDD-BB40B1DE0C1A}">
      <text>
        <r>
          <rPr>
            <b/>
            <sz val="9"/>
            <color indexed="81"/>
            <rFont val="Tahoma"/>
            <family val="2"/>
          </rPr>
          <t>Alex Zacharias Mikkelsen:</t>
        </r>
        <r>
          <rPr>
            <sz val="9"/>
            <color indexed="81"/>
            <rFont val="Tahoma"/>
            <family val="2"/>
          </rPr>
          <t xml:space="preserve">
Ikke angivet</t>
        </r>
      </text>
    </comment>
    <comment ref="FE71" authorId="4" shapeId="0" xr:uid="{525172E2-9EF6-4337-AD98-7A5199D5134F}">
      <text>
        <r>
          <rPr>
            <b/>
            <sz val="9"/>
            <color indexed="81"/>
            <rFont val="Tahoma"/>
            <family val="2"/>
          </rPr>
          <t>Alex Zacharias Mikkelsen:</t>
        </r>
        <r>
          <rPr>
            <sz val="9"/>
            <color indexed="81"/>
            <rFont val="Tahoma"/>
            <family val="2"/>
          </rPr>
          <t xml:space="preserve">
Ikke angivet</t>
        </r>
      </text>
    </comment>
    <comment ref="A73" authorId="0" shapeId="0" xr:uid="{780E35A4-A23C-4DD7-8BB9-C1783445B7C0}">
      <text>
        <r>
          <rPr>
            <b/>
            <sz val="9"/>
            <color indexed="81"/>
            <rFont val="Tahoma"/>
            <family val="2"/>
          </rPr>
          <t>Anders Svensmark Sørensen:</t>
        </r>
        <r>
          <rPr>
            <sz val="9"/>
            <color indexed="81"/>
            <rFont val="Tahoma"/>
            <family val="2"/>
          </rPr>
          <t xml:space="preserve">
Ejet af DSV</t>
        </r>
      </text>
    </comment>
    <comment ref="J73" authorId="2" shapeId="0" xr:uid="{D2AA69AB-4918-4483-9D15-BC61C11C134F}">
      <text>
        <r>
          <rPr>
            <b/>
            <sz val="9"/>
            <color indexed="81"/>
            <rFont val="Tahoma"/>
            <family val="2"/>
          </rPr>
          <t>Nikolaj Bilstrup Petersen:</t>
        </r>
        <r>
          <rPr>
            <sz val="9"/>
            <color indexed="81"/>
            <rFont val="Tahoma"/>
            <family val="2"/>
          </rPr>
          <t xml:space="preserve">
01.04.2020 - 31.12.2020 = 9 mdr.</t>
        </r>
      </text>
    </comment>
    <comment ref="N73" authorId="2" shapeId="0" xr:uid="{294D3C72-DC5F-4854-9BAB-32D471B72BBB}">
      <text>
        <r>
          <rPr>
            <b/>
            <sz val="9"/>
            <color indexed="81"/>
            <rFont val="Tahoma"/>
            <family val="2"/>
          </rPr>
          <t>Nikolaj Bilstrup Petersen:</t>
        </r>
        <r>
          <rPr>
            <sz val="9"/>
            <color indexed="81"/>
            <rFont val="Tahoma"/>
            <family val="2"/>
          </rPr>
          <t xml:space="preserve">
Jens Holm Jensen:
OBS!! Omlægning af regnskabsperiode i 2016 - derfor kun tal for 9 måneder.</t>
        </r>
      </text>
    </comment>
    <comment ref="A75" authorId="0" shapeId="0" xr:uid="{01F2B6FA-8153-487F-B6AB-276CB19E54FD}">
      <text>
        <r>
          <rPr>
            <b/>
            <sz val="9"/>
            <color indexed="81"/>
            <rFont val="Tahoma"/>
            <family val="2"/>
          </rPr>
          <t>Anders Svensmark Sørensen:</t>
        </r>
        <r>
          <rPr>
            <sz val="9"/>
            <color indexed="81"/>
            <rFont val="Tahoma"/>
            <family val="2"/>
          </rPr>
          <t xml:space="preserve">
Efter aftale med Steen Sørensen ændres Dansk Transport Kompani pr. 2018 til DTK Group</t>
        </r>
      </text>
    </comment>
    <comment ref="FD75" authorId="1" shapeId="0" xr:uid="{00000000-0006-0000-0000-000045000000}">
      <text>
        <r>
          <rPr>
            <b/>
            <sz val="9"/>
            <color indexed="81"/>
            <rFont val="Tahoma"/>
            <family val="2"/>
          </rPr>
          <t>Jens Holm Jensen:</t>
        </r>
        <r>
          <rPr>
            <sz val="9"/>
            <color indexed="81"/>
            <rFont val="Tahoma"/>
            <family val="2"/>
          </rPr>
          <t xml:space="preserve">
Ikke opgjort</t>
        </r>
      </text>
    </comment>
    <comment ref="FE75" authorId="1" shapeId="0" xr:uid="{00000000-0006-0000-0000-000046000000}">
      <text>
        <r>
          <rPr>
            <b/>
            <sz val="9"/>
            <color indexed="81"/>
            <rFont val="Tahoma"/>
            <family val="2"/>
          </rPr>
          <t>Jens Holm Jensen:</t>
        </r>
        <r>
          <rPr>
            <sz val="9"/>
            <color indexed="81"/>
            <rFont val="Tahoma"/>
            <family val="2"/>
          </rPr>
          <t xml:space="preserve">
Ikke opgjort</t>
        </r>
      </text>
    </comment>
    <comment ref="EX76" authorId="2" shapeId="0" xr:uid="{583ED7C6-D816-42F1-86BB-EB5B100D790E}">
      <text>
        <r>
          <rPr>
            <b/>
            <sz val="9"/>
            <color indexed="81"/>
            <rFont val="Tahoma"/>
            <family val="2"/>
          </rPr>
          <t>Nikolaj Bilstrup Petersen:</t>
        </r>
        <r>
          <rPr>
            <sz val="9"/>
            <color indexed="81"/>
            <rFont val="Tahoma"/>
            <family val="2"/>
          </rPr>
          <t xml:space="preserve">
Oplyst som 0 i deres regnskab </t>
        </r>
      </text>
    </comment>
    <comment ref="EY76" authorId="2" shapeId="0" xr:uid="{8ECBE3D2-07ED-4E96-A4E9-6ECD5860F8EB}">
      <text>
        <r>
          <rPr>
            <b/>
            <sz val="9"/>
            <color indexed="81"/>
            <rFont val="Tahoma"/>
            <family val="2"/>
          </rPr>
          <t>Nikolaj Bilstrup Petersen:</t>
        </r>
        <r>
          <rPr>
            <sz val="9"/>
            <color indexed="81"/>
            <rFont val="Tahoma"/>
            <family val="2"/>
          </rPr>
          <t xml:space="preserve">
Oplyst som 0 i deres regnskab </t>
        </r>
      </text>
    </comment>
    <comment ref="FB76" authorId="2" shapeId="0" xr:uid="{E5C03F45-B8F5-4B3B-AE99-AC5F10E09DCA}">
      <text>
        <r>
          <rPr>
            <b/>
            <sz val="9"/>
            <color indexed="81"/>
            <rFont val="Tahoma"/>
            <family val="2"/>
          </rPr>
          <t>Nikolaj Bilstrup Petersen:</t>
        </r>
        <r>
          <rPr>
            <sz val="9"/>
            <color indexed="81"/>
            <rFont val="Tahoma"/>
            <family val="2"/>
          </rPr>
          <t xml:space="preserve">
Ikke oplyst</t>
        </r>
      </text>
    </comment>
    <comment ref="FC76" authorId="2" shapeId="0" xr:uid="{8DB8E9D3-2AFD-4248-B8D3-378EB51AF73F}">
      <text>
        <r>
          <rPr>
            <b/>
            <sz val="9"/>
            <color indexed="81"/>
            <rFont val="Tahoma"/>
            <family val="2"/>
          </rPr>
          <t>Nikolaj Bilstrup Petersen:</t>
        </r>
        <r>
          <rPr>
            <sz val="9"/>
            <color indexed="81"/>
            <rFont val="Tahoma"/>
            <family val="2"/>
          </rPr>
          <t xml:space="preserve">
Ikke oplyst</t>
        </r>
      </text>
    </comment>
    <comment ref="FC89" authorId="2" shapeId="0" xr:uid="{A9FC47FF-5C78-4A9C-95EC-2986A0454A2E}">
      <text>
        <r>
          <rPr>
            <b/>
            <sz val="9"/>
            <color indexed="81"/>
            <rFont val="Tahoma"/>
            <family val="2"/>
          </rPr>
          <t>Nikolaj Bilstrup Petersen:</t>
        </r>
        <r>
          <rPr>
            <sz val="9"/>
            <color indexed="81"/>
            <rFont val="Tahoma"/>
            <family val="2"/>
          </rPr>
          <t xml:space="preserve">
Ej oplyst</t>
        </r>
      </text>
    </comment>
    <comment ref="FD89" authorId="2" shapeId="0" xr:uid="{867A7137-0331-4F6B-90D0-C40565B45681}">
      <text>
        <r>
          <rPr>
            <b/>
            <sz val="9"/>
            <color indexed="81"/>
            <rFont val="Tahoma"/>
            <family val="2"/>
          </rPr>
          <t>Nikolaj Bilstrup Petersen:</t>
        </r>
        <r>
          <rPr>
            <sz val="9"/>
            <color indexed="81"/>
            <rFont val="Tahoma"/>
            <family val="2"/>
          </rPr>
          <t xml:space="preserve">
Ej oplyst</t>
        </r>
      </text>
    </comment>
    <comment ref="O91" authorId="4" shapeId="0" xr:uid="{3A3563F5-5E6C-4AE6-B437-1426194B058E}">
      <text>
        <r>
          <rPr>
            <b/>
            <sz val="9"/>
            <color indexed="81"/>
            <rFont val="Tahoma"/>
            <family val="2"/>
          </rPr>
          <t>Alex Zacharias Mikkelsen:</t>
        </r>
        <r>
          <rPr>
            <sz val="9"/>
            <color indexed="81"/>
            <rFont val="Tahoma"/>
            <family val="2"/>
          </rPr>
          <t xml:space="preserve">
Nystiftelse</t>
        </r>
      </text>
    </comment>
    <comment ref="P91" authorId="1" shapeId="0" xr:uid="{00000000-0006-0000-0000-00004F000000}">
      <text>
        <r>
          <rPr>
            <b/>
            <sz val="9"/>
            <color indexed="81"/>
            <rFont val="Tahoma"/>
            <family val="2"/>
          </rPr>
          <t>Jens Holm Jensen:</t>
        </r>
        <r>
          <rPr>
            <sz val="9"/>
            <color indexed="81"/>
            <rFont val="Tahoma"/>
            <family val="2"/>
          </rPr>
          <t xml:space="preserve">
Nystiftelse</t>
        </r>
      </text>
    </comment>
    <comment ref="Q91" authorId="1" shapeId="0" xr:uid="{00000000-0006-0000-0000-000050000000}">
      <text>
        <r>
          <rPr>
            <b/>
            <sz val="9"/>
            <color indexed="81"/>
            <rFont val="Tahoma"/>
            <family val="2"/>
          </rPr>
          <t>Jens Holm Jensen:</t>
        </r>
        <r>
          <rPr>
            <sz val="9"/>
            <color indexed="81"/>
            <rFont val="Tahoma"/>
            <family val="2"/>
          </rPr>
          <t xml:space="preserve">
Nystiftelse</t>
        </r>
      </text>
    </comment>
    <comment ref="FB91" authorId="1" shapeId="0" xr:uid="{D755BE44-694E-4348-8515-FDAB16BFB2EC}">
      <text>
        <r>
          <rPr>
            <b/>
            <sz val="9"/>
            <color indexed="81"/>
            <rFont val="Tahoma"/>
            <family val="2"/>
          </rPr>
          <t>Jens Holm Jensen:</t>
        </r>
        <r>
          <rPr>
            <sz val="9"/>
            <color indexed="81"/>
            <rFont val="Tahoma"/>
            <family val="2"/>
          </rPr>
          <t xml:space="preserve">
Ikke opgjort</t>
        </r>
      </text>
    </comment>
    <comment ref="FC91" authorId="1" shapeId="0" xr:uid="{B1158FBA-D924-A84A-9144-439701A8FFA6}">
      <text>
        <r>
          <rPr>
            <b/>
            <sz val="9"/>
            <color indexed="81"/>
            <rFont val="Tahoma"/>
            <family val="2"/>
          </rPr>
          <t>Jens Holm Jensen:</t>
        </r>
        <r>
          <rPr>
            <sz val="9"/>
            <color indexed="81"/>
            <rFont val="Tahoma"/>
            <family val="2"/>
          </rPr>
          <t xml:space="preserve">
Ikke opgjort</t>
        </r>
      </text>
    </comment>
    <comment ref="FD93" authorId="1" shapeId="0" xr:uid="{5C54D210-4E81-41D3-94CC-CAB81D2AE801}">
      <text>
        <r>
          <rPr>
            <b/>
            <sz val="9"/>
            <color indexed="81"/>
            <rFont val="Tahoma"/>
            <family val="2"/>
          </rPr>
          <t>Jens Holm Jensen:</t>
        </r>
        <r>
          <rPr>
            <sz val="9"/>
            <color indexed="81"/>
            <rFont val="Tahoma"/>
            <family val="2"/>
          </rPr>
          <t xml:space="preserve">
Ikke opgjort</t>
        </r>
      </text>
    </comment>
    <comment ref="AU97" authorId="2" shapeId="0" xr:uid="{5C3DC86E-0E3C-4DD5-A268-E161B25FB5D6}">
      <text>
        <r>
          <rPr>
            <b/>
            <sz val="9"/>
            <color indexed="81"/>
            <rFont val="Tahoma"/>
            <family val="2"/>
          </rPr>
          <t>Nikolaj Bilstrup Petersen:</t>
        </r>
        <r>
          <rPr>
            <sz val="9"/>
            <color indexed="81"/>
            <rFont val="Tahoma"/>
            <family val="2"/>
          </rPr>
          <t xml:space="preserve">
Opgør bruttofortjeneste på ny måde. Tidligere tal er ikke sammenlignelige</t>
        </r>
      </text>
    </comment>
    <comment ref="A105" authorId="0" shapeId="0" xr:uid="{A3816FD0-8DC2-4779-968E-E732EC55C6D0}">
      <text>
        <r>
          <rPr>
            <b/>
            <sz val="9"/>
            <color indexed="81"/>
            <rFont val="Tahoma"/>
            <family val="2"/>
          </rPr>
          <t>Anders Svensmark Sørensen:</t>
        </r>
        <r>
          <rPr>
            <sz val="9"/>
            <color indexed="81"/>
            <rFont val="Tahoma"/>
            <family val="2"/>
          </rPr>
          <t xml:space="preserve">
Underselskab til SDK Freja</t>
        </r>
      </text>
    </comment>
    <comment ref="J105" authorId="7" shapeId="0" xr:uid="{21562615-C678-4B67-B67F-1AB964BB73B2}">
      <text>
        <r>
          <rPr>
            <b/>
            <sz val="9"/>
            <color indexed="81"/>
            <rFont val="Tahoma"/>
            <family val="2"/>
          </rPr>
          <t>Christian Beck-Holtebo:</t>
        </r>
        <r>
          <rPr>
            <sz val="9"/>
            <color indexed="81"/>
            <rFont val="Tahoma"/>
            <family val="2"/>
          </rPr>
          <t xml:space="preserve">
kun 4 mdr.
</t>
        </r>
      </text>
    </comment>
    <comment ref="AB105" authorId="7" shapeId="0" xr:uid="{78D46F8F-DB66-40D4-AC24-105221726553}">
      <text>
        <r>
          <rPr>
            <b/>
            <sz val="9"/>
            <color indexed="81"/>
            <rFont val="Tahoma"/>
            <family val="2"/>
          </rPr>
          <t>Christian Beck-Holtebo:</t>
        </r>
        <r>
          <rPr>
            <sz val="9"/>
            <color indexed="81"/>
            <rFont val="Tahoma"/>
            <family val="2"/>
          </rPr>
          <t xml:space="preserve">
ikke oplyst</t>
        </r>
      </text>
    </comment>
    <comment ref="A106" authorId="0" shapeId="0" xr:uid="{00000000-0006-0000-0000-00003E000000}">
      <text>
        <r>
          <rPr>
            <b/>
            <sz val="9"/>
            <color indexed="81"/>
            <rFont val="Tahoma"/>
            <family val="2"/>
          </rPr>
          <t>Anders Svensmark Sørensen:</t>
        </r>
        <r>
          <rPr>
            <sz val="9"/>
            <color indexed="81"/>
            <rFont val="Tahoma"/>
            <family val="2"/>
          </rPr>
          <t xml:space="preserve">
Måske ikke sammenligneligt</t>
        </r>
      </text>
    </comment>
    <comment ref="A107" authorId="8" shapeId="0" xr:uid="{28526BE0-BA71-4A9C-8864-00AB4C7AF8CC}">
      <text>
        <r>
          <rPr>
            <b/>
            <sz val="9"/>
            <color indexed="81"/>
            <rFont val="Tahoma"/>
            <family val="2"/>
          </rPr>
          <t>Casper Bæhr:</t>
        </r>
        <r>
          <rPr>
            <sz val="9"/>
            <color indexed="81"/>
            <rFont val="Tahoma"/>
            <family val="2"/>
          </rPr>
          <t xml:space="preserve">
Er med i vognmandssegmentet efter aftale med Maria Frank, kom.chef hos Frode Laursen. Maria Frank drøftede det med en kollega og besluttede det.</t>
        </r>
      </text>
    </comment>
    <comment ref="AA108" authorId="6" shapeId="0" xr:uid="{A4EA704C-AA04-47A6-AF90-F6D8FA949F85}">
      <text>
        <r>
          <rPr>
            <b/>
            <sz val="9"/>
            <color indexed="81"/>
            <rFont val="Tahoma"/>
            <family val="2"/>
          </rPr>
          <t>Mikkel Lund Bøgh:</t>
        </r>
        <r>
          <rPr>
            <sz val="9"/>
            <color indexed="81"/>
            <rFont val="Tahoma"/>
            <family val="2"/>
          </rPr>
          <t xml:space="preserve">
omregnet fra euro kurs 7,45</t>
        </r>
      </text>
    </comment>
    <comment ref="AB108" authorId="7" shapeId="0" xr:uid="{3429BEE8-15BB-4DFE-894F-16C144E735FD}">
      <text>
        <r>
          <rPr>
            <b/>
            <sz val="9"/>
            <color indexed="81"/>
            <rFont val="Tahoma"/>
            <family val="2"/>
          </rPr>
          <t>Christian Beck-Holtebo:</t>
        </r>
        <r>
          <rPr>
            <sz val="9"/>
            <color indexed="81"/>
            <rFont val="Tahoma"/>
            <family val="2"/>
          </rPr>
          <t xml:space="preserve">
omregnet med kurs 7.44
</t>
        </r>
      </text>
    </comment>
    <comment ref="AD108" authorId="4" shapeId="0" xr:uid="{018C1D43-DAA9-47D5-BE36-9027DCF6ECC1}">
      <text>
        <r>
          <rPr>
            <b/>
            <sz val="9"/>
            <color indexed="81"/>
            <rFont val="Tahoma"/>
            <family val="2"/>
          </rPr>
          <t>Alex Zacharias Mikkelsen:</t>
        </r>
        <r>
          <rPr>
            <sz val="9"/>
            <color indexed="81"/>
            <rFont val="Tahoma"/>
            <family val="2"/>
          </rPr>
          <t xml:space="preserve">
Kurs 7,44</t>
        </r>
      </text>
    </comment>
    <comment ref="FA113" authorId="4" shapeId="0" xr:uid="{853E17FB-909E-43C2-9668-E5CA431A6634}">
      <text>
        <r>
          <rPr>
            <b/>
            <sz val="9"/>
            <color indexed="81"/>
            <rFont val="Tahoma"/>
            <family val="2"/>
          </rPr>
          <t>Alex Zacharias Mikkelsen:</t>
        </r>
        <r>
          <rPr>
            <sz val="9"/>
            <color indexed="81"/>
            <rFont val="Tahoma"/>
            <family val="2"/>
          </rPr>
          <t xml:space="preserve">
Ikke angivet</t>
        </r>
      </text>
    </comment>
    <comment ref="A115" authorId="0" shapeId="0" xr:uid="{A6729DA2-F9F9-4266-935D-8DDFF8A002DA}">
      <text>
        <r>
          <rPr>
            <b/>
            <sz val="9"/>
            <color indexed="81"/>
            <rFont val="Tahoma"/>
            <family val="2"/>
          </rPr>
          <t>Anders Svensmark Sørensen:</t>
        </r>
        <r>
          <rPr>
            <sz val="9"/>
            <color indexed="81"/>
            <rFont val="Tahoma"/>
            <family val="2"/>
          </rPr>
          <t xml:space="preserve">
Under konkurs</t>
        </r>
      </text>
    </comment>
    <comment ref="O115" authorId="4" shapeId="0" xr:uid="{E100C7A4-42CA-4E4E-BB42-B7B4D7D6BD14}">
      <text>
        <r>
          <rPr>
            <b/>
            <sz val="9"/>
            <color indexed="81"/>
            <rFont val="Tahoma"/>
            <family val="2"/>
          </rPr>
          <t>Alex Zacharias Mikkelsen:</t>
        </r>
        <r>
          <rPr>
            <sz val="9"/>
            <color indexed="81"/>
            <rFont val="Tahoma"/>
            <family val="2"/>
          </rPr>
          <t xml:space="preserve">
Regnskabsperiode: 24.10.2014-30.09.2015</t>
        </r>
      </text>
    </comment>
    <comment ref="P115" authorId="4" shapeId="0" xr:uid="{C70F1EFF-6900-4CDF-AD8C-FE5794C499D8}">
      <text>
        <r>
          <rPr>
            <b/>
            <sz val="9"/>
            <color indexed="81"/>
            <rFont val="Tahoma"/>
            <family val="2"/>
          </rPr>
          <t>Alex Zacharias Mikkelsen:</t>
        </r>
        <r>
          <rPr>
            <sz val="9"/>
            <color indexed="81"/>
            <rFont val="Tahoma"/>
            <family val="2"/>
          </rPr>
          <t xml:space="preserve">
Opstartet i 2014</t>
        </r>
      </text>
    </comment>
    <comment ref="FC115" authorId="4" shapeId="0" xr:uid="{E9C9EB09-ADF9-4332-A1FB-E0CCAE162971}">
      <text>
        <r>
          <rPr>
            <b/>
            <sz val="9"/>
            <color indexed="81"/>
            <rFont val="Tahoma"/>
            <family val="2"/>
          </rPr>
          <t>Alex Zacharias Mikkelsen:</t>
        </r>
        <r>
          <rPr>
            <sz val="9"/>
            <color indexed="81"/>
            <rFont val="Tahoma"/>
            <family val="2"/>
          </rPr>
          <t xml:space="preserve">
Ikke angivet</t>
        </r>
      </text>
    </comment>
    <comment ref="I122" authorId="7" shapeId="0" xr:uid="{DD7F1BC6-572A-46FC-8EAB-ABB42F0EFBBB}">
      <text>
        <r>
          <rPr>
            <b/>
            <sz val="9"/>
            <color indexed="81"/>
            <rFont val="Tahoma"/>
            <family val="2"/>
          </rPr>
          <t>Christian Beck-Holtebo:</t>
        </r>
        <r>
          <rPr>
            <sz val="9"/>
            <color indexed="81"/>
            <rFont val="Tahoma"/>
            <family val="2"/>
          </rPr>
          <t xml:space="preserve">
OBS : Ændret regnskab år</t>
        </r>
      </text>
    </comment>
    <comment ref="FD122" authorId="9" shapeId="0" xr:uid="{EDA1AFEC-CACC-4C4E-84EB-BD53786862D3}">
      <text>
        <r>
          <rPr>
            <b/>
            <sz val="9"/>
            <color indexed="81"/>
            <rFont val="Tahoma"/>
            <family val="2"/>
          </rPr>
          <t>Liv Katja Vernersen:</t>
        </r>
        <r>
          <rPr>
            <sz val="9"/>
            <color indexed="81"/>
            <rFont val="Tahoma"/>
            <family val="2"/>
          </rPr>
          <t xml:space="preserve">
ej oplyst</t>
        </r>
      </text>
    </comment>
    <comment ref="FE122" authorId="9" shapeId="0" xr:uid="{C2275206-0AA8-4E9D-A2DE-997E6D4604A0}">
      <text>
        <r>
          <rPr>
            <b/>
            <sz val="9"/>
            <color indexed="81"/>
            <rFont val="Tahoma"/>
            <family val="2"/>
          </rPr>
          <t>Liv Katja Vernersen:</t>
        </r>
        <r>
          <rPr>
            <sz val="9"/>
            <color indexed="81"/>
            <rFont val="Tahoma"/>
            <family val="2"/>
          </rPr>
          <t xml:space="preserve">
Ej oplyst
</t>
        </r>
      </text>
    </comment>
    <comment ref="CD125" authorId="2" shapeId="0" xr:uid="{9C3D431C-18E3-4313-A48F-8A4259449249}">
      <text>
        <r>
          <rPr>
            <b/>
            <sz val="9"/>
            <color indexed="81"/>
            <rFont val="Tahoma"/>
            <family val="2"/>
          </rPr>
          <t>Nikolaj Bilstrup Petersen:</t>
        </r>
        <r>
          <rPr>
            <sz val="9"/>
            <color indexed="81"/>
            <rFont val="Tahoma"/>
            <family val="2"/>
          </rPr>
          <t xml:space="preserve">
Opgives ikke i 2019/20 regnskabet. Indtastet "årets resultat"</t>
        </r>
      </text>
    </comment>
    <comment ref="A130" authorId="5" shapeId="0" xr:uid="{E93E3BBF-3B70-43DE-9659-D1B70C39AB22}">
      <text>
        <r>
          <rPr>
            <b/>
            <sz val="9"/>
            <color indexed="81"/>
            <rFont val="Tahoma"/>
            <family val="2"/>
          </rPr>
          <t>Emilie Karen Post Madsen:</t>
        </r>
        <r>
          <rPr>
            <sz val="9"/>
            <color indexed="81"/>
            <rFont val="Tahoma"/>
            <family val="2"/>
          </rPr>
          <t xml:space="preserve">
Ikke opdateret da det ligner at de er ved at lukke/gå konkurs</t>
        </r>
      </text>
    </comment>
    <comment ref="FD139" authorId="1" shapeId="0" xr:uid="{00000000-0006-0000-0000-000059000000}">
      <text>
        <r>
          <rPr>
            <b/>
            <sz val="9"/>
            <color indexed="81"/>
            <rFont val="Tahoma"/>
            <family val="2"/>
          </rPr>
          <t>Jens Holm Jensen:</t>
        </r>
        <r>
          <rPr>
            <sz val="9"/>
            <color indexed="81"/>
            <rFont val="Tahoma"/>
            <family val="2"/>
          </rPr>
          <t xml:space="preserve">
Ikke opgjort</t>
        </r>
      </text>
    </comment>
    <comment ref="FE139" authorId="1" shapeId="0" xr:uid="{00000000-0006-0000-0000-00005A000000}">
      <text>
        <r>
          <rPr>
            <b/>
            <sz val="9"/>
            <color indexed="81"/>
            <rFont val="Tahoma"/>
            <family val="2"/>
          </rPr>
          <t>Jens Holm Jensen:</t>
        </r>
        <r>
          <rPr>
            <sz val="9"/>
            <color indexed="81"/>
            <rFont val="Tahoma"/>
            <family val="2"/>
          </rPr>
          <t xml:space="preserve">
Ikke opgjort</t>
        </r>
      </text>
    </comment>
    <comment ref="A140" authorId="4" shapeId="0" xr:uid="{76E16034-5AA9-41D9-805D-0D196E684053}">
      <text>
        <r>
          <rPr>
            <b/>
            <sz val="9"/>
            <color indexed="81"/>
            <rFont val="Tahoma"/>
            <family val="2"/>
          </rPr>
          <t>Alex Zacharias Mikkelsen:</t>
        </r>
        <r>
          <rPr>
            <sz val="9"/>
            <color indexed="81"/>
            <rFont val="Tahoma"/>
            <family val="2"/>
          </rPr>
          <t xml:space="preserve">
Har skiftet struktur, således tal fra 2018 og 2019 er koncerntal. De er derfor ikke sammenlignlige med tal fra 2017 og tilbage.</t>
        </r>
      </text>
    </comment>
    <comment ref="A141" authorId="0" shapeId="0" xr:uid="{D1B4DD48-BC7D-4D64-973D-848826F876A2}">
      <text>
        <r>
          <rPr>
            <b/>
            <sz val="9"/>
            <color indexed="81"/>
            <rFont val="Tahoma"/>
            <family val="2"/>
          </rPr>
          <t>Anders Svensmark Sørensen:</t>
        </r>
        <r>
          <rPr>
            <sz val="9"/>
            <color indexed="81"/>
            <rFont val="Tahoma"/>
            <family val="2"/>
          </rPr>
          <t xml:space="preserve">
Ændret til holding efter snak med Jens Holmgaard Pedersen (Direktør)</t>
        </r>
      </text>
    </comment>
    <comment ref="FD146" authorId="1" shapeId="0" xr:uid="{00000000-0006-0000-0000-00005C000000}">
      <text>
        <r>
          <rPr>
            <b/>
            <sz val="9"/>
            <color indexed="81"/>
            <rFont val="Tahoma"/>
            <family val="2"/>
          </rPr>
          <t>Jens Holm Jensen:</t>
        </r>
        <r>
          <rPr>
            <sz val="9"/>
            <color indexed="81"/>
            <rFont val="Tahoma"/>
            <family val="2"/>
          </rPr>
          <t xml:space="preserve">
Ikke opgjort</t>
        </r>
      </text>
    </comment>
    <comment ref="FE146" authorId="1" shapeId="0" xr:uid="{00000000-0006-0000-0000-00005D000000}">
      <text>
        <r>
          <rPr>
            <b/>
            <sz val="9"/>
            <color indexed="81"/>
            <rFont val="Tahoma"/>
            <family val="2"/>
          </rPr>
          <t>Jens Holm Jensen:</t>
        </r>
        <r>
          <rPr>
            <sz val="9"/>
            <color indexed="81"/>
            <rFont val="Tahoma"/>
            <family val="2"/>
          </rPr>
          <t xml:space="preserve">
Ikke opgjort</t>
        </r>
      </text>
    </comment>
    <comment ref="FC147" authorId="4" shapeId="0" xr:uid="{9B86FE30-34B8-4FB2-9FF3-8CD5F7C82866}">
      <text>
        <r>
          <rPr>
            <b/>
            <sz val="9"/>
            <color indexed="81"/>
            <rFont val="Tahoma"/>
            <family val="2"/>
          </rPr>
          <t>Alex Zacharias Mikkelsen:</t>
        </r>
        <r>
          <rPr>
            <sz val="9"/>
            <color indexed="81"/>
            <rFont val="Tahoma"/>
            <family val="2"/>
          </rPr>
          <t xml:space="preserve">
Ikke angivet</t>
        </r>
      </text>
    </comment>
    <comment ref="FD147" authorId="4" shapeId="0" xr:uid="{E622726C-99D9-4990-8D89-6EDDD2969061}">
      <text>
        <r>
          <rPr>
            <b/>
            <sz val="9"/>
            <color indexed="81"/>
            <rFont val="Tahoma"/>
            <family val="2"/>
          </rPr>
          <t>Alex Zacharias Mikkelsen:</t>
        </r>
        <r>
          <rPr>
            <sz val="9"/>
            <color indexed="81"/>
            <rFont val="Tahoma"/>
            <family val="2"/>
          </rPr>
          <t xml:space="preserve">
Ikke angivet</t>
        </r>
      </text>
    </comment>
    <comment ref="FD148" authorId="1" shapeId="0" xr:uid="{00000000-0006-0000-0000-00005E000000}">
      <text>
        <r>
          <rPr>
            <b/>
            <sz val="9"/>
            <color indexed="81"/>
            <rFont val="Tahoma"/>
            <family val="2"/>
          </rPr>
          <t>Jens Holm Jensen:</t>
        </r>
        <r>
          <rPr>
            <sz val="9"/>
            <color indexed="81"/>
            <rFont val="Tahoma"/>
            <family val="2"/>
          </rPr>
          <t xml:space="preserve">
Ikke opgjort</t>
        </r>
      </text>
    </comment>
    <comment ref="FE148" authorId="1" shapeId="0" xr:uid="{00000000-0006-0000-0000-00005F000000}">
      <text>
        <r>
          <rPr>
            <b/>
            <sz val="9"/>
            <color indexed="81"/>
            <rFont val="Tahoma"/>
            <family val="2"/>
          </rPr>
          <t>Jens Holm Jensen:</t>
        </r>
        <r>
          <rPr>
            <sz val="9"/>
            <color indexed="81"/>
            <rFont val="Tahoma"/>
            <family val="2"/>
          </rPr>
          <t xml:space="preserve">
Ikke opgjort</t>
        </r>
      </text>
    </comment>
    <comment ref="AC150" authorId="2" shapeId="0" xr:uid="{13258AA7-B613-4FDC-A1F4-03EE4B081210}">
      <text>
        <r>
          <rPr>
            <b/>
            <sz val="9"/>
            <color indexed="81"/>
            <rFont val="Tahoma"/>
            <family val="2"/>
          </rPr>
          <t>Nikolaj Bilstrup Petersen:</t>
        </r>
        <r>
          <rPr>
            <sz val="9"/>
            <color indexed="81"/>
            <rFont val="Tahoma"/>
            <family val="2"/>
          </rPr>
          <t xml:space="preserve">
Ikke oplyst</t>
        </r>
      </text>
    </comment>
    <comment ref="AR152" authorId="6" shapeId="0" xr:uid="{ABEAAACE-233D-4B5B-A667-620DF17EA2FF}">
      <text>
        <r>
          <rPr>
            <b/>
            <sz val="9"/>
            <color indexed="81"/>
            <rFont val="Tahoma"/>
            <charset val="1"/>
          </rPr>
          <t>Mikkel Lund Bøgh:</t>
        </r>
        <r>
          <rPr>
            <sz val="9"/>
            <color indexed="81"/>
            <rFont val="Tahoma"/>
            <charset val="1"/>
          </rPr>
          <t xml:space="preserve">
ændret regnskabspraksis
</t>
        </r>
      </text>
    </comment>
    <comment ref="A154" authorId="5" shapeId="0" xr:uid="{D48C9C52-F02F-41DD-B81A-8B519AD2A2F6}">
      <text>
        <r>
          <rPr>
            <b/>
            <sz val="9"/>
            <color indexed="81"/>
            <rFont val="Tahoma"/>
            <family val="2"/>
          </rPr>
          <t xml:space="preserve">Emilie Karen Post Madsen: </t>
        </r>
        <r>
          <rPr>
            <sz val="9"/>
            <color indexed="81"/>
            <rFont val="Tahoma"/>
            <family val="2"/>
          </rPr>
          <t xml:space="preserve">Skiftet navn fra 3D  logistik i slutningen af 2020 efter opkøb. 
</t>
        </r>
        <r>
          <rPr>
            <sz val="9"/>
            <color indexed="81"/>
            <rFont val="Tahoma"/>
            <family val="2"/>
          </rPr>
          <t xml:space="preserve">
</t>
        </r>
      </text>
    </comment>
    <comment ref="FD157" authorId="1" shapeId="0" xr:uid="{00000000-0006-0000-0000-000060000000}">
      <text>
        <r>
          <rPr>
            <b/>
            <sz val="9"/>
            <color indexed="81"/>
            <rFont val="Tahoma"/>
            <family val="2"/>
          </rPr>
          <t>Jens Holm Jensen:</t>
        </r>
        <r>
          <rPr>
            <sz val="9"/>
            <color indexed="81"/>
            <rFont val="Tahoma"/>
            <family val="2"/>
          </rPr>
          <t xml:space="preserve">
Ikke opgjort</t>
        </r>
      </text>
    </comment>
    <comment ref="FE157" authorId="1" shapeId="0" xr:uid="{00000000-0006-0000-0000-000061000000}">
      <text>
        <r>
          <rPr>
            <b/>
            <sz val="9"/>
            <color indexed="81"/>
            <rFont val="Tahoma"/>
            <family val="2"/>
          </rPr>
          <t>Jens Holm Jensen:</t>
        </r>
        <r>
          <rPr>
            <sz val="9"/>
            <color indexed="81"/>
            <rFont val="Tahoma"/>
            <family val="2"/>
          </rPr>
          <t xml:space="preserve">
Ikke opgjort</t>
        </r>
      </text>
    </comment>
    <comment ref="A158" authorId="4" shapeId="0" xr:uid="{8DFE1602-0257-453A-A4F7-B4354C89DE26}">
      <text>
        <r>
          <rPr>
            <b/>
            <sz val="9"/>
            <color indexed="81"/>
            <rFont val="Tahoma"/>
            <family val="2"/>
          </rPr>
          <t>Alex Zacharias Mikkelsen:</t>
        </r>
        <r>
          <rPr>
            <sz val="9"/>
            <color indexed="81"/>
            <rFont val="Tahoma"/>
            <family val="2"/>
          </rPr>
          <t xml:space="preserve">
Regnskaber for CVR 31190487 og 32470262 lagt sammen. JN Spedition A/S og JN Spedition Øst A/S. Efter aftale med ASO</t>
        </r>
      </text>
    </comment>
    <comment ref="FD159" authorId="2" shapeId="0" xr:uid="{D52A5CEE-5CBE-4A46-93FE-EDE0F6E2A9CD}">
      <text>
        <r>
          <rPr>
            <b/>
            <sz val="9"/>
            <color indexed="81"/>
            <rFont val="Tahoma"/>
            <family val="2"/>
          </rPr>
          <t>Nikolaj Bilstrup Petersen:</t>
        </r>
        <r>
          <rPr>
            <sz val="9"/>
            <color indexed="81"/>
            <rFont val="Tahoma"/>
            <family val="2"/>
          </rPr>
          <t xml:space="preserve">
Ikke opgivet.</t>
        </r>
      </text>
    </comment>
    <comment ref="FE159" authorId="2" shapeId="0" xr:uid="{C648F802-FBC0-41A7-9765-19D441387FD7}">
      <text>
        <r>
          <rPr>
            <b/>
            <sz val="9"/>
            <color indexed="81"/>
            <rFont val="Tahoma"/>
            <family val="2"/>
          </rPr>
          <t>Nikolaj Bilstrup Petersen:</t>
        </r>
        <r>
          <rPr>
            <sz val="9"/>
            <color indexed="81"/>
            <rFont val="Tahoma"/>
            <family val="2"/>
          </rPr>
          <t xml:space="preserve">
Ikke opgivet.</t>
        </r>
      </text>
    </comment>
    <comment ref="A161" authorId="0" shapeId="0" xr:uid="{00000000-0006-0000-0000-000062000000}">
      <text>
        <r>
          <rPr>
            <b/>
            <sz val="9"/>
            <color indexed="81"/>
            <rFont val="Tahoma"/>
            <family val="2"/>
          </rPr>
          <t>Anders Svensmark Sørensen:</t>
        </r>
        <r>
          <rPr>
            <sz val="9"/>
            <color indexed="81"/>
            <rFont val="Tahoma"/>
            <family val="2"/>
          </rPr>
          <t xml:space="preserve">
Brutto beregnet da bl.a. personaleomkostninger indgår. Tjet evt. om denne beregning er korrekt</t>
        </r>
      </text>
    </comment>
    <comment ref="A164" authorId="0" shapeId="0" xr:uid="{45AF660A-BFE4-493A-8522-2D6A8BE9D4EB}">
      <text>
        <r>
          <rPr>
            <b/>
            <sz val="9"/>
            <color indexed="81"/>
            <rFont val="Tahoma"/>
            <family val="2"/>
          </rPr>
          <t>Anders Svensmark Sørensen:</t>
        </r>
        <r>
          <rPr>
            <sz val="9"/>
            <color indexed="81"/>
            <rFont val="Tahoma"/>
            <family val="2"/>
          </rPr>
          <t xml:space="preserve">
Tilføjet efter henvendelse fra firmaet selv</t>
        </r>
      </text>
    </comment>
    <comment ref="A165" authorId="4" shapeId="0" xr:uid="{A30447DB-FA69-42D1-A92F-04879249016C}">
      <text>
        <r>
          <rPr>
            <b/>
            <sz val="9"/>
            <color indexed="81"/>
            <rFont val="Tahoma"/>
            <family val="2"/>
          </rPr>
          <t>Alex Zacharias Mikkelsen:</t>
        </r>
        <r>
          <rPr>
            <sz val="9"/>
            <color indexed="81"/>
            <rFont val="Tahoma"/>
            <family val="2"/>
          </rPr>
          <t xml:space="preserve">
Har overtaget aktiviteter fra Transportservice Jysk A/S i 2018/19-regnskabet</t>
        </r>
      </text>
    </comment>
    <comment ref="N165" authorId="4" shapeId="0" xr:uid="{AC85E5D1-65E2-45AB-BA41-3D5A16651D8F}">
      <text>
        <r>
          <rPr>
            <b/>
            <sz val="9"/>
            <color indexed="81"/>
            <rFont val="Tahoma"/>
            <family val="2"/>
          </rPr>
          <t>Alex Zacharias Mikkelsen:</t>
        </r>
        <r>
          <rPr>
            <sz val="9"/>
            <color indexed="81"/>
            <rFont val="Tahoma"/>
            <family val="2"/>
          </rPr>
          <t xml:space="preserve">
OBS. Ny regnskabsluk</t>
        </r>
      </text>
    </comment>
    <comment ref="FD172" authorId="1" shapeId="0" xr:uid="{00000000-0006-0000-0000-000064000000}">
      <text>
        <r>
          <rPr>
            <b/>
            <sz val="9"/>
            <color indexed="81"/>
            <rFont val="Tahoma"/>
            <family val="2"/>
          </rPr>
          <t>Jens Holm Jensen:</t>
        </r>
        <r>
          <rPr>
            <sz val="9"/>
            <color indexed="81"/>
            <rFont val="Tahoma"/>
            <family val="2"/>
          </rPr>
          <t xml:space="preserve">
Ikke opgjort</t>
        </r>
      </text>
    </comment>
    <comment ref="FE172" authorId="1" shapeId="0" xr:uid="{00000000-0006-0000-0000-000065000000}">
      <text>
        <r>
          <rPr>
            <b/>
            <sz val="9"/>
            <color indexed="81"/>
            <rFont val="Tahoma"/>
            <family val="2"/>
          </rPr>
          <t>Jens Holm Jensen:</t>
        </r>
        <r>
          <rPr>
            <sz val="9"/>
            <color indexed="81"/>
            <rFont val="Tahoma"/>
            <family val="2"/>
          </rPr>
          <t xml:space="preserve">
Ikke opgjort</t>
        </r>
      </text>
    </comment>
    <comment ref="FA173" authorId="2" shapeId="0" xr:uid="{8FCA2993-1812-4760-8FD5-C342A17059FC}">
      <text>
        <r>
          <rPr>
            <b/>
            <sz val="9"/>
            <color indexed="81"/>
            <rFont val="Tahoma"/>
            <family val="2"/>
          </rPr>
          <t>Nikolaj Bilstrup Petersen:</t>
        </r>
        <r>
          <rPr>
            <sz val="9"/>
            <color indexed="81"/>
            <rFont val="Tahoma"/>
            <family val="2"/>
          </rPr>
          <t xml:space="preserve">
Ikke oplyst.</t>
        </r>
      </text>
    </comment>
    <comment ref="FB173" authorId="2" shapeId="0" xr:uid="{C1B95A10-BA26-458F-A2E7-722E8348715D}">
      <text>
        <r>
          <rPr>
            <b/>
            <sz val="9"/>
            <color indexed="81"/>
            <rFont val="Tahoma"/>
            <family val="2"/>
          </rPr>
          <t>Nikolaj Bilstrup Petersen:</t>
        </r>
        <r>
          <rPr>
            <sz val="9"/>
            <color indexed="81"/>
            <rFont val="Tahoma"/>
            <family val="2"/>
          </rPr>
          <t xml:space="preserve">
Ikke oplyst.</t>
        </r>
      </text>
    </comment>
    <comment ref="FC173" authorId="2" shapeId="0" xr:uid="{98D7E950-5169-48F5-B16B-AFB320548522}">
      <text>
        <r>
          <rPr>
            <b/>
            <sz val="9"/>
            <color indexed="81"/>
            <rFont val="Tahoma"/>
            <family val="2"/>
          </rPr>
          <t>Nikolaj Bilstrup Petersen:</t>
        </r>
        <r>
          <rPr>
            <sz val="9"/>
            <color indexed="81"/>
            <rFont val="Tahoma"/>
            <family val="2"/>
          </rPr>
          <t xml:space="preserve">
Ikke oplyst.</t>
        </r>
      </text>
    </comment>
    <comment ref="FD173" authorId="2" shapeId="0" xr:uid="{BB2C37CA-7C84-42B9-812F-E7B29299DAF5}">
      <text>
        <r>
          <rPr>
            <b/>
            <sz val="9"/>
            <color indexed="81"/>
            <rFont val="Tahoma"/>
            <family val="2"/>
          </rPr>
          <t>Nikolaj Bilstrup Petersen:</t>
        </r>
        <r>
          <rPr>
            <sz val="9"/>
            <color indexed="81"/>
            <rFont val="Tahoma"/>
            <family val="2"/>
          </rPr>
          <t xml:space="preserve">
Ikke oplyst.</t>
        </r>
      </text>
    </comment>
    <comment ref="AT174" authorId="2" shapeId="0" xr:uid="{21E6D4F1-4097-4BF6-8B8C-49D16139C4A3}">
      <text>
        <r>
          <rPr>
            <b/>
            <sz val="9"/>
            <color indexed="81"/>
            <rFont val="Tahoma"/>
            <family val="2"/>
          </rPr>
          <t>Nikolaj Bilstrup Petersen:</t>
        </r>
        <r>
          <rPr>
            <sz val="9"/>
            <color indexed="81"/>
            <rFont val="Tahoma"/>
            <family val="2"/>
          </rPr>
          <t xml:space="preserve">
Nettooms. Fratrukket produktionsomk. </t>
        </r>
      </text>
    </comment>
    <comment ref="FD175" authorId="1" shapeId="0" xr:uid="{00000000-0006-0000-0000-000066000000}">
      <text>
        <r>
          <rPr>
            <b/>
            <sz val="9"/>
            <color indexed="81"/>
            <rFont val="Tahoma"/>
            <family val="2"/>
          </rPr>
          <t>Jens Holm Jensen:</t>
        </r>
        <r>
          <rPr>
            <sz val="9"/>
            <color indexed="81"/>
            <rFont val="Tahoma"/>
            <family val="2"/>
          </rPr>
          <t xml:space="preserve">
Ikke opgjort</t>
        </r>
      </text>
    </comment>
    <comment ref="FE175" authorId="1" shapeId="0" xr:uid="{00000000-0006-0000-0000-000067000000}">
      <text>
        <r>
          <rPr>
            <b/>
            <sz val="9"/>
            <color indexed="81"/>
            <rFont val="Tahoma"/>
            <family val="2"/>
          </rPr>
          <t>Jens Holm Jensen:</t>
        </r>
        <r>
          <rPr>
            <sz val="9"/>
            <color indexed="81"/>
            <rFont val="Tahoma"/>
            <family val="2"/>
          </rPr>
          <t xml:space="preserve">
Ikke opgjort</t>
        </r>
      </text>
    </comment>
    <comment ref="FD178" authorId="1" shapeId="0" xr:uid="{00000000-0006-0000-0000-000068000000}">
      <text>
        <r>
          <rPr>
            <b/>
            <sz val="9"/>
            <color indexed="81"/>
            <rFont val="Tahoma"/>
            <family val="2"/>
          </rPr>
          <t>Jens Holm Jensen:</t>
        </r>
        <r>
          <rPr>
            <sz val="9"/>
            <color indexed="81"/>
            <rFont val="Tahoma"/>
            <family val="2"/>
          </rPr>
          <t xml:space="preserve">
Ikke opgjort</t>
        </r>
      </text>
    </comment>
    <comment ref="FE178" authorId="1" shapeId="0" xr:uid="{00000000-0006-0000-0000-000069000000}">
      <text>
        <r>
          <rPr>
            <b/>
            <sz val="9"/>
            <color indexed="81"/>
            <rFont val="Tahoma"/>
            <family val="2"/>
          </rPr>
          <t>Jens Holm Jensen:</t>
        </r>
        <r>
          <rPr>
            <sz val="9"/>
            <color indexed="81"/>
            <rFont val="Tahoma"/>
            <family val="2"/>
          </rPr>
          <t xml:space="preserve">
Ikke opgjort</t>
        </r>
      </text>
    </comment>
    <comment ref="A179" authorId="0" shapeId="0" xr:uid="{1950E10E-19CA-406A-B55B-2558BCC12059}">
      <text>
        <r>
          <rPr>
            <b/>
            <sz val="9"/>
            <color indexed="81"/>
            <rFont val="Tahoma"/>
            <family val="2"/>
          </rPr>
          <t>Anders Svensmark Sørensen:</t>
        </r>
        <r>
          <rPr>
            <sz val="9"/>
            <color indexed="81"/>
            <rFont val="Tahoma"/>
            <family val="2"/>
          </rPr>
          <t xml:space="preserve">
Under tvangsopløsning</t>
        </r>
      </text>
    </comment>
    <comment ref="FA179" authorId="4" shapeId="0" xr:uid="{C908038A-9D93-465F-8E36-BF3D3473DE27}">
      <text>
        <r>
          <rPr>
            <b/>
            <sz val="9"/>
            <color indexed="81"/>
            <rFont val="Tahoma"/>
            <family val="2"/>
          </rPr>
          <t>Alex Zacharias Mikkelsen:</t>
        </r>
        <r>
          <rPr>
            <sz val="9"/>
            <color indexed="81"/>
            <rFont val="Tahoma"/>
            <family val="2"/>
          </rPr>
          <t xml:space="preserve">
Ikke angivet fra 2017 og tilbage</t>
        </r>
      </text>
    </comment>
    <comment ref="FC181" authorId="2" shapeId="0" xr:uid="{A769EEFF-5DF1-4916-9A9E-888CF8BCB2D6}">
      <text>
        <r>
          <rPr>
            <b/>
            <sz val="9"/>
            <color indexed="81"/>
            <rFont val="Tahoma"/>
            <family val="2"/>
          </rPr>
          <t>Nikolaj Bilstrup Petersen:</t>
        </r>
        <r>
          <rPr>
            <sz val="9"/>
            <color indexed="81"/>
            <rFont val="Tahoma"/>
            <family val="2"/>
          </rPr>
          <t xml:space="preserve">
Ikke oplyst.</t>
        </r>
      </text>
    </comment>
    <comment ref="FD181" authorId="2" shapeId="0" xr:uid="{F52E14EF-92EF-4FE6-A941-203A482B4B2F}">
      <text>
        <r>
          <rPr>
            <b/>
            <sz val="9"/>
            <color indexed="81"/>
            <rFont val="Tahoma"/>
            <family val="2"/>
          </rPr>
          <t>Nikolaj Bilstrup Petersen:</t>
        </r>
        <r>
          <rPr>
            <sz val="9"/>
            <color indexed="81"/>
            <rFont val="Tahoma"/>
            <family val="2"/>
          </rPr>
          <t xml:space="preserve">
Ikke oplyst.</t>
        </r>
      </text>
    </comment>
    <comment ref="FD186" authorId="2" shapeId="0" xr:uid="{29D35088-789C-4482-BDA1-36A3683AC900}">
      <text>
        <r>
          <rPr>
            <b/>
            <sz val="9"/>
            <color indexed="81"/>
            <rFont val="Tahoma"/>
            <family val="2"/>
          </rPr>
          <t>Nikolaj Bilstrup Petersen:</t>
        </r>
        <r>
          <rPr>
            <sz val="9"/>
            <color indexed="81"/>
            <rFont val="Tahoma"/>
            <family val="2"/>
          </rPr>
          <t xml:space="preserve">
Ikke oplyst.</t>
        </r>
      </text>
    </comment>
    <comment ref="FE186" authorId="2" shapeId="0" xr:uid="{6E4306C1-9BC2-4CC1-AD86-EACBB7EEB41C}">
      <text>
        <r>
          <rPr>
            <b/>
            <sz val="9"/>
            <color indexed="81"/>
            <rFont val="Tahoma"/>
            <family val="2"/>
          </rPr>
          <t>Nikolaj Bilstrup Petersen:</t>
        </r>
        <r>
          <rPr>
            <sz val="9"/>
            <color indexed="81"/>
            <rFont val="Tahoma"/>
            <family val="2"/>
          </rPr>
          <t xml:space="preserve">
Ikke oplyst.</t>
        </r>
      </text>
    </comment>
    <comment ref="FD190" authorId="1" shapeId="0" xr:uid="{00000000-0006-0000-0000-00006A000000}">
      <text>
        <r>
          <rPr>
            <b/>
            <sz val="9"/>
            <color indexed="81"/>
            <rFont val="Tahoma"/>
            <family val="2"/>
          </rPr>
          <t>Jens Holm Jensen:</t>
        </r>
        <r>
          <rPr>
            <sz val="9"/>
            <color indexed="81"/>
            <rFont val="Tahoma"/>
            <family val="2"/>
          </rPr>
          <t xml:space="preserve">
Ikke opgjort</t>
        </r>
      </text>
    </comment>
    <comment ref="FE190" authorId="1" shapeId="0" xr:uid="{00000000-0006-0000-0000-00006B000000}">
      <text>
        <r>
          <rPr>
            <b/>
            <sz val="9"/>
            <color indexed="81"/>
            <rFont val="Tahoma"/>
            <family val="2"/>
          </rPr>
          <t>Jens Holm Jensen:</t>
        </r>
        <r>
          <rPr>
            <sz val="9"/>
            <color indexed="81"/>
            <rFont val="Tahoma"/>
            <family val="2"/>
          </rPr>
          <t xml:space="preserve">
Ikke opgjort</t>
        </r>
      </text>
    </comment>
    <comment ref="A196" authorId="0" shapeId="0" xr:uid="{00000000-0006-0000-0000-00006C000000}">
      <text>
        <r>
          <rPr>
            <b/>
            <sz val="9"/>
            <color indexed="81"/>
            <rFont val="Tahoma"/>
            <family val="2"/>
          </rPr>
          <t>Anders Svensmark Sørensen:</t>
        </r>
        <r>
          <rPr>
            <sz val="9"/>
            <color indexed="81"/>
            <rFont val="Tahoma"/>
            <family val="2"/>
          </rPr>
          <t xml:space="preserve">
Har også et koncernregnskab MTJ Holding overvej dette</t>
        </r>
      </text>
    </comment>
    <comment ref="C196" authorId="8" shapeId="0" xr:uid="{8B83E250-B750-49F3-947F-A47F05DC5B89}">
      <text>
        <r>
          <rPr>
            <b/>
            <sz val="9"/>
            <color indexed="81"/>
            <rFont val="Tahoma"/>
            <family val="2"/>
          </rPr>
          <t>Casper Bæhr:</t>
        </r>
        <r>
          <rPr>
            <sz val="9"/>
            <color indexed="81"/>
            <rFont val="Tahoma"/>
            <family val="2"/>
          </rPr>
          <t xml:space="preserve">
Flyttet til kurér-segmentet efter aftale med direktør Anders Martens. 85 % af forretning er kurér, skrev han i en mail 30.11.18</t>
        </r>
      </text>
    </comment>
    <comment ref="J196" authorId="2" shapeId="0" xr:uid="{96C7A73D-62F6-4B6C-85E0-978DC5C03D0B}">
      <text>
        <r>
          <rPr>
            <b/>
            <sz val="9"/>
            <color indexed="81"/>
            <rFont val="Tahoma"/>
            <family val="2"/>
          </rPr>
          <t>Nikolaj Bilstrup Petersen:</t>
        </r>
        <r>
          <rPr>
            <sz val="9"/>
            <color indexed="81"/>
            <rFont val="Tahoma"/>
            <family val="2"/>
          </rPr>
          <t xml:space="preserve">
Regnskabsperiode: 9 mdr. (01-04-19 - 31-12-19)</t>
        </r>
      </text>
    </comment>
    <comment ref="K196" authorId="2" shapeId="0" xr:uid="{2CA898F6-39FC-4266-9461-5CFB40D55A96}">
      <text>
        <r>
          <rPr>
            <b/>
            <sz val="9"/>
            <color indexed="81"/>
            <rFont val="Tahoma"/>
            <family val="2"/>
          </rPr>
          <t>Nikolaj Bilstrup Petersen:</t>
        </r>
        <r>
          <rPr>
            <sz val="9"/>
            <color indexed="81"/>
            <rFont val="Tahoma"/>
            <family val="2"/>
          </rPr>
          <t xml:space="preserve">
Regnskabsperiode: 9 mdr. (01-04-19 - 31-12-19)</t>
        </r>
      </text>
    </comment>
    <comment ref="FD199" authorId="2" shapeId="0" xr:uid="{C3E1930F-78BD-4557-9EC6-2EA7DF94045A}">
      <text>
        <r>
          <rPr>
            <b/>
            <sz val="9"/>
            <color indexed="81"/>
            <rFont val="Tahoma"/>
            <family val="2"/>
          </rPr>
          <t>Nikolaj Bilstrup Petersen:</t>
        </r>
        <r>
          <rPr>
            <sz val="9"/>
            <color indexed="81"/>
            <rFont val="Tahoma"/>
            <family val="2"/>
          </rPr>
          <t xml:space="preserve">
Ikke oplyst.</t>
        </r>
      </text>
    </comment>
    <comment ref="FE199" authorId="2" shapeId="0" xr:uid="{D3D16303-8494-4710-9A1C-A7EE20877663}">
      <text>
        <r>
          <rPr>
            <b/>
            <sz val="9"/>
            <color indexed="81"/>
            <rFont val="Tahoma"/>
            <family val="2"/>
          </rPr>
          <t>Nikolaj Bilstrup Petersen:</t>
        </r>
        <r>
          <rPr>
            <sz val="9"/>
            <color indexed="81"/>
            <rFont val="Tahoma"/>
            <family val="2"/>
          </rPr>
          <t xml:space="preserve">
Ikke oplyst.</t>
        </r>
      </text>
    </comment>
    <comment ref="A202" authorId="0" shapeId="0" xr:uid="{00000000-0006-0000-0000-00006D000000}">
      <text>
        <r>
          <rPr>
            <b/>
            <sz val="9"/>
            <color indexed="81"/>
            <rFont val="Tahoma"/>
            <family val="2"/>
          </rPr>
          <t>Anders Svensmark Sørensen:</t>
        </r>
        <r>
          <rPr>
            <sz val="9"/>
            <color indexed="81"/>
            <rFont val="Tahoma"/>
            <family val="2"/>
          </rPr>
          <t xml:space="preserve">
Har oprettet en ny underbranche, renovation, da der er flere transportvirkomsonheder som primært beskæftiger sig med affladsbehandling. Tænker vi kan tage det op næste gang vi laver en brancheanalyse og se om der er nok virksomheder til en ny underbranche</t>
        </r>
      </text>
    </comment>
    <comment ref="AI203" authorId="1" shapeId="0" xr:uid="{00000000-0006-0000-0000-00006E000000}">
      <text>
        <r>
          <rPr>
            <b/>
            <sz val="9"/>
            <color indexed="81"/>
            <rFont val="Tahoma"/>
            <family val="2"/>
          </rPr>
          <t>Jens Holm Jensen:</t>
        </r>
        <r>
          <rPr>
            <sz val="9"/>
            <color indexed="81"/>
            <rFont val="Tahoma"/>
            <family val="2"/>
          </rPr>
          <t xml:space="preserve">
Fra 5-årsrapporten - ikke opgjort i resultatopgørelsen for dette år</t>
        </r>
      </text>
    </comment>
    <comment ref="AF205" authorId="1" shapeId="0" xr:uid="{00000000-0006-0000-0000-00006F000000}">
      <text>
        <r>
          <rPr>
            <b/>
            <sz val="9"/>
            <color indexed="81"/>
            <rFont val="Tahoma"/>
            <family val="2"/>
          </rPr>
          <t>Jens Holm Jensen:</t>
        </r>
        <r>
          <rPr>
            <sz val="9"/>
            <color indexed="81"/>
            <rFont val="Tahoma"/>
            <family val="2"/>
          </rPr>
          <t xml:space="preserve">
Ikke opgjort</t>
        </r>
      </text>
    </comment>
    <comment ref="AG205" authorId="1" shapeId="0" xr:uid="{00000000-0006-0000-0000-000070000000}">
      <text>
        <r>
          <rPr>
            <b/>
            <sz val="9"/>
            <color indexed="81"/>
            <rFont val="Tahoma"/>
            <family val="2"/>
          </rPr>
          <t>Jens Holm Jensen:</t>
        </r>
        <r>
          <rPr>
            <sz val="9"/>
            <color indexed="81"/>
            <rFont val="Tahoma"/>
            <family val="2"/>
          </rPr>
          <t xml:space="preserve">
Ikke opgjort</t>
        </r>
      </text>
    </comment>
    <comment ref="FD205" authorId="1" shapeId="0" xr:uid="{00000000-0006-0000-0000-000071000000}">
      <text>
        <r>
          <rPr>
            <b/>
            <sz val="9"/>
            <color indexed="81"/>
            <rFont val="Tahoma"/>
            <family val="2"/>
          </rPr>
          <t>Jens Holm Jensen:</t>
        </r>
        <r>
          <rPr>
            <sz val="9"/>
            <color indexed="81"/>
            <rFont val="Tahoma"/>
            <family val="2"/>
          </rPr>
          <t xml:space="preserve">
Ikke opgjort</t>
        </r>
      </text>
    </comment>
    <comment ref="FE205" authorId="1" shapeId="0" xr:uid="{00000000-0006-0000-0000-000072000000}">
      <text>
        <r>
          <rPr>
            <b/>
            <sz val="9"/>
            <color indexed="81"/>
            <rFont val="Tahoma"/>
            <family val="2"/>
          </rPr>
          <t>Jens Holm Jensen:</t>
        </r>
        <r>
          <rPr>
            <sz val="9"/>
            <color indexed="81"/>
            <rFont val="Tahoma"/>
            <family val="2"/>
          </rPr>
          <t xml:space="preserve">
Ikke opgjort</t>
        </r>
      </text>
    </comment>
    <comment ref="A207" authorId="2" shapeId="0" xr:uid="{4476D30F-A96B-4BF8-81D3-D940564C9FA2}">
      <text>
        <r>
          <rPr>
            <b/>
            <sz val="9"/>
            <color indexed="81"/>
            <rFont val="Tahoma"/>
            <family val="2"/>
          </rPr>
          <t>Nikolaj Bilstrup Petersen:</t>
        </r>
        <r>
          <rPr>
            <sz val="9"/>
            <color indexed="81"/>
            <rFont val="Tahoma"/>
            <family val="2"/>
          </rPr>
          <t xml:space="preserve">
Uklart om de reelt er speditør eller ej</t>
        </r>
      </text>
    </comment>
    <comment ref="N207" authorId="2" shapeId="0" xr:uid="{2CFFCE1D-F3B4-4452-870F-A4CF1A89C67D}">
      <text>
        <r>
          <rPr>
            <b/>
            <sz val="9"/>
            <color indexed="81"/>
            <rFont val="Tahoma"/>
            <family val="2"/>
          </rPr>
          <t>Nikolaj Bilstrup Petersen:</t>
        </r>
        <r>
          <rPr>
            <sz val="9"/>
            <color indexed="81"/>
            <rFont val="Tahoma"/>
            <family val="2"/>
          </rPr>
          <t xml:space="preserve">
Regnskabsperiode:
12.01.2016 - 31.12.2016</t>
        </r>
      </text>
    </comment>
    <comment ref="Q209" authorId="1" shapeId="0" xr:uid="{00000000-0006-0000-0000-00007C000000}">
      <text>
        <r>
          <rPr>
            <b/>
            <sz val="9"/>
            <color indexed="81"/>
            <rFont val="Tahoma"/>
            <family val="2"/>
          </rPr>
          <t>Jens Holm Jensen:</t>
        </r>
        <r>
          <rPr>
            <sz val="9"/>
            <color indexed="81"/>
            <rFont val="Tahoma"/>
            <family val="2"/>
          </rPr>
          <t xml:space="preserve">
Ingen tal for denne periode</t>
        </r>
      </text>
    </comment>
    <comment ref="A210" authorId="0" shapeId="0" xr:uid="{00000000-0006-0000-0000-00007D000000}">
      <text>
        <r>
          <rPr>
            <b/>
            <sz val="9"/>
            <color indexed="81"/>
            <rFont val="Tahoma"/>
            <family val="2"/>
          </rPr>
          <t>Anders Svensmark Sørensen:</t>
        </r>
        <r>
          <rPr>
            <sz val="9"/>
            <color indexed="81"/>
            <rFont val="Tahoma"/>
            <family val="2"/>
          </rPr>
          <t xml:space="preserve">
Efter en samtalte med direktør Gert ændres OHL Logistics til Nic Capital A/S, da vi blev enige om at det ville give et bedre sammenligningsgrundlag at bruge deres holding selskab, da mange at de øvrige speditører også er holding. På grund af ændret selskabsstrukurt, giver Nic Capital et bedre billede end OHL scandinavia</t>
        </r>
      </text>
    </comment>
    <comment ref="AF211" authorId="1" shapeId="0" xr:uid="{00000000-0006-0000-0000-00007E000000}">
      <text>
        <r>
          <rPr>
            <b/>
            <sz val="9"/>
            <color indexed="81"/>
            <rFont val="Tahoma"/>
            <family val="2"/>
          </rPr>
          <t>Jens Holm Jensen:</t>
        </r>
        <r>
          <rPr>
            <sz val="9"/>
            <color indexed="81"/>
            <rFont val="Tahoma"/>
            <family val="2"/>
          </rPr>
          <t xml:space="preserve">
Omregnet fra euro med kurs 7,4 (30/8 - 17)</t>
        </r>
      </text>
    </comment>
    <comment ref="AX211" authorId="1" shapeId="0" xr:uid="{00000000-0006-0000-0000-00007F000000}">
      <text>
        <r>
          <rPr>
            <b/>
            <sz val="9"/>
            <color indexed="81"/>
            <rFont val="Tahoma"/>
            <family val="2"/>
          </rPr>
          <t>Jens Holm Jensen:</t>
        </r>
        <r>
          <rPr>
            <sz val="9"/>
            <color indexed="81"/>
            <rFont val="Tahoma"/>
            <family val="2"/>
          </rPr>
          <t xml:space="preserve">
Jens Holm Jensen:
Omregnet fra euro med kurs 7,4 (30/8 - 17)</t>
        </r>
      </text>
    </comment>
    <comment ref="BP211" authorId="1" shapeId="0" xr:uid="{00000000-0006-0000-0000-000080000000}">
      <text>
        <r>
          <rPr>
            <b/>
            <sz val="9"/>
            <color indexed="81"/>
            <rFont val="Tahoma"/>
            <family val="2"/>
          </rPr>
          <t>Jens Holm Jensen:</t>
        </r>
        <r>
          <rPr>
            <sz val="9"/>
            <color indexed="81"/>
            <rFont val="Tahoma"/>
            <family val="2"/>
          </rPr>
          <t xml:space="preserve">
Jens Holm Jensen:
Omregnet fra euro med kurs 7,4 (30/8 - 17)</t>
        </r>
      </text>
    </comment>
    <comment ref="CH211" authorId="1" shapeId="0" xr:uid="{00000000-0006-0000-0000-000081000000}">
      <text>
        <r>
          <rPr>
            <b/>
            <sz val="9"/>
            <color indexed="81"/>
            <rFont val="Tahoma"/>
            <family val="2"/>
          </rPr>
          <t>Jens Holm Jensen:</t>
        </r>
        <r>
          <rPr>
            <sz val="9"/>
            <color indexed="81"/>
            <rFont val="Tahoma"/>
            <family val="2"/>
          </rPr>
          <t xml:space="preserve">
Jens Holm Jensen:
Omregnet fra euro med kurs 7,4 (30/8 - 17)</t>
        </r>
      </text>
    </comment>
    <comment ref="CZ211" authorId="1" shapeId="0" xr:uid="{00000000-0006-0000-0000-000082000000}">
      <text>
        <r>
          <rPr>
            <b/>
            <sz val="9"/>
            <color indexed="81"/>
            <rFont val="Tahoma"/>
            <family val="2"/>
          </rPr>
          <t>Jens Holm Jensen:</t>
        </r>
        <r>
          <rPr>
            <sz val="9"/>
            <color indexed="81"/>
            <rFont val="Tahoma"/>
            <family val="2"/>
          </rPr>
          <t xml:space="preserve">
Jens Holm Jensen:
Omregnet fra euro med kurs 7,4 (30/8 - 17)</t>
        </r>
      </text>
    </comment>
    <comment ref="DR211" authorId="1" shapeId="0" xr:uid="{00000000-0006-0000-0000-000083000000}">
      <text>
        <r>
          <rPr>
            <b/>
            <sz val="9"/>
            <color indexed="81"/>
            <rFont val="Tahoma"/>
            <family val="2"/>
          </rPr>
          <t>Jens Holm Jensen:</t>
        </r>
        <r>
          <rPr>
            <sz val="9"/>
            <color indexed="81"/>
            <rFont val="Tahoma"/>
            <family val="2"/>
          </rPr>
          <t xml:space="preserve">
Jens Holm Jensen:
Omregnet fra euro med kurs 7,4 (30/8 - 17)</t>
        </r>
      </text>
    </comment>
    <comment ref="EJ211" authorId="1" shapeId="0" xr:uid="{00000000-0006-0000-0000-000084000000}">
      <text>
        <r>
          <rPr>
            <b/>
            <sz val="9"/>
            <color indexed="81"/>
            <rFont val="Tahoma"/>
            <family val="2"/>
          </rPr>
          <t>Jens Holm Jensen:</t>
        </r>
        <r>
          <rPr>
            <sz val="9"/>
            <color indexed="81"/>
            <rFont val="Tahoma"/>
            <family val="2"/>
          </rPr>
          <t xml:space="preserve">
Jens Holm Jensen:
Omregnet fra euro med kurs 7,4 (30/8 - 17)</t>
        </r>
      </text>
    </comment>
    <comment ref="L212" authorId="4" shapeId="0" xr:uid="{990EE7F1-680D-468A-BEA1-D6A53C2FB5AD}">
      <text>
        <r>
          <rPr>
            <b/>
            <sz val="9"/>
            <color indexed="81"/>
            <rFont val="Tahoma"/>
            <family val="2"/>
          </rPr>
          <t>Alex Zacharias Mikkelsen:</t>
        </r>
        <r>
          <rPr>
            <sz val="9"/>
            <color indexed="81"/>
            <rFont val="Tahoma"/>
            <family val="2"/>
          </rPr>
          <t xml:space="preserve">
Regnskabsperiode: 08.03.2018-30.06.2019</t>
        </r>
      </text>
    </comment>
    <comment ref="FD213" authorId="4" shapeId="0" xr:uid="{D618E9E7-A824-4821-A7D2-5CE7543F4D07}">
      <text>
        <r>
          <rPr>
            <b/>
            <sz val="9"/>
            <color indexed="81"/>
            <rFont val="Tahoma"/>
            <family val="2"/>
          </rPr>
          <t>Alex Zacharias Mikkelsen:</t>
        </r>
        <r>
          <rPr>
            <sz val="9"/>
            <color indexed="81"/>
            <rFont val="Tahoma"/>
            <family val="2"/>
          </rPr>
          <t xml:space="preserve">
Ikke angivet</t>
        </r>
      </text>
    </comment>
    <comment ref="FE213" authorId="4" shapeId="0" xr:uid="{F1E79AD2-5CEC-4CA1-9CAD-E287056265FD}">
      <text>
        <r>
          <rPr>
            <b/>
            <sz val="9"/>
            <color indexed="81"/>
            <rFont val="Tahoma"/>
            <family val="2"/>
          </rPr>
          <t>Alex Zacharias Mikkelsen:</t>
        </r>
        <r>
          <rPr>
            <sz val="9"/>
            <color indexed="81"/>
            <rFont val="Tahoma"/>
            <family val="2"/>
          </rPr>
          <t xml:space="preserve">
Ikke angivet</t>
        </r>
      </text>
    </comment>
    <comment ref="FC215" authorId="4" shapeId="0" xr:uid="{0768AFC1-78F4-465B-AA39-6258C92756BA}">
      <text>
        <r>
          <rPr>
            <b/>
            <sz val="9"/>
            <color indexed="81"/>
            <rFont val="Tahoma"/>
            <family val="2"/>
          </rPr>
          <t>Alex Zacharias Mikkelsen:</t>
        </r>
        <r>
          <rPr>
            <sz val="9"/>
            <color indexed="81"/>
            <rFont val="Tahoma"/>
            <family val="2"/>
          </rPr>
          <t xml:space="preserve">
Ikke angivet</t>
        </r>
      </text>
    </comment>
    <comment ref="FC216" authorId="4" shapeId="0" xr:uid="{E5D13DF3-DCFC-4E85-85B0-CBEE8CEBE542}">
      <text>
        <r>
          <rPr>
            <b/>
            <sz val="9"/>
            <color indexed="81"/>
            <rFont val="Tahoma"/>
            <family val="2"/>
          </rPr>
          <t>Alex Zacharias Mikkelsen:</t>
        </r>
        <r>
          <rPr>
            <sz val="9"/>
            <color indexed="81"/>
            <rFont val="Tahoma"/>
            <family val="2"/>
          </rPr>
          <t xml:space="preserve">
Ikke angivet</t>
        </r>
      </text>
    </comment>
    <comment ref="AH217" authorId="0" shapeId="0" xr:uid="{00000000-0006-0000-0000-000086000000}">
      <text>
        <r>
          <rPr>
            <b/>
            <sz val="9"/>
            <color indexed="81"/>
            <rFont val="Tahoma"/>
            <family val="2"/>
          </rPr>
          <t>Anders Svensmark Sørensen:</t>
        </r>
        <r>
          <rPr>
            <sz val="9"/>
            <color indexed="81"/>
            <rFont val="Tahoma"/>
            <family val="2"/>
          </rPr>
          <t xml:space="preserve">
pr. 30 december 2014 er alle aktiviteter solgt til til Nordic Transport Group A/S, tal fra 2014 og 2015 stammer fra det tidligere senskab som også var NTG</t>
        </r>
      </text>
    </comment>
    <comment ref="AI217" authorId="0" shapeId="0" xr:uid="{00000000-0006-0000-0000-000087000000}">
      <text>
        <r>
          <rPr>
            <b/>
            <sz val="9"/>
            <color indexed="81"/>
            <rFont val="Tahoma"/>
            <family val="2"/>
          </rPr>
          <t>Anders Svensmark Sørensen:</t>
        </r>
        <r>
          <rPr>
            <sz val="9"/>
            <color indexed="81"/>
            <rFont val="Tahoma"/>
            <family val="2"/>
          </rPr>
          <t xml:space="preserve">
pr. 30 december 2014 er alle aktiviteter solgt til til Nordic Transport Group A/S, tal fra 2014 og 2015 stammer fra det tidligere senskab som også var NTG</t>
        </r>
      </text>
    </comment>
    <comment ref="FC218" authorId="1" shapeId="0" xr:uid="{00000000-0006-0000-0000-00008A000000}">
      <text>
        <r>
          <rPr>
            <b/>
            <sz val="9"/>
            <color indexed="81"/>
            <rFont val="Tahoma"/>
            <family val="2"/>
          </rPr>
          <t>Jens Holm Jensen:</t>
        </r>
        <r>
          <rPr>
            <sz val="9"/>
            <color indexed="81"/>
            <rFont val="Tahoma"/>
            <family val="2"/>
          </rPr>
          <t xml:space="preserve">
Ikke opgjort</t>
        </r>
      </text>
    </comment>
    <comment ref="FD218" authorId="1" shapeId="0" xr:uid="{00000000-0006-0000-0000-00008B000000}">
      <text>
        <r>
          <rPr>
            <b/>
            <sz val="9"/>
            <color indexed="81"/>
            <rFont val="Tahoma"/>
            <family val="2"/>
          </rPr>
          <t>Jens Holm Jensen:</t>
        </r>
        <r>
          <rPr>
            <sz val="9"/>
            <color indexed="81"/>
            <rFont val="Tahoma"/>
            <family val="2"/>
          </rPr>
          <t xml:space="preserve">
Ikke opgjort</t>
        </r>
      </text>
    </comment>
    <comment ref="FE218" authorId="1" shapeId="0" xr:uid="{00000000-0006-0000-0000-00008C000000}">
      <text>
        <r>
          <rPr>
            <b/>
            <sz val="9"/>
            <color indexed="81"/>
            <rFont val="Tahoma"/>
            <family val="2"/>
          </rPr>
          <t>Jens Holm Jensen:</t>
        </r>
        <r>
          <rPr>
            <sz val="9"/>
            <color indexed="81"/>
            <rFont val="Tahoma"/>
            <family val="2"/>
          </rPr>
          <t xml:space="preserve">
Ikke opgjort</t>
        </r>
      </text>
    </comment>
    <comment ref="A223" authorId="1" shapeId="0" xr:uid="{00000000-0006-0000-0000-000090000000}">
      <text>
        <r>
          <rPr>
            <b/>
            <sz val="9"/>
            <color indexed="81"/>
            <rFont val="Tahoma"/>
            <family val="2"/>
          </rPr>
          <t>Jens Holm Jensen:</t>
        </r>
        <r>
          <rPr>
            <sz val="9"/>
            <color indexed="81"/>
            <rFont val="Tahoma"/>
            <family val="2"/>
          </rPr>
          <t xml:space="preserve">
Samme ejer som Øbro Flytteforretning (Øbro Holding)</t>
        </r>
      </text>
    </comment>
    <comment ref="FC229" authorId="0" shapeId="0" xr:uid="{00000000-0006-0000-0000-000091000000}">
      <text>
        <r>
          <rPr>
            <b/>
            <sz val="9"/>
            <color indexed="81"/>
            <rFont val="Tahoma"/>
            <family val="2"/>
          </rPr>
          <t>Anders Svensmark Sørensen:</t>
        </r>
        <r>
          <rPr>
            <sz val="9"/>
            <color indexed="81"/>
            <rFont val="Tahoma"/>
            <family val="2"/>
          </rPr>
          <t xml:space="preserve">
Oplyses ikke</t>
        </r>
      </text>
    </comment>
    <comment ref="Q230" authorId="4" shapeId="0" xr:uid="{0FA8A2A7-8703-42A2-A3F1-9B5B0D7B3AC3}">
      <text>
        <r>
          <rPr>
            <b/>
            <sz val="9"/>
            <color indexed="81"/>
            <rFont val="Tahoma"/>
            <family val="2"/>
          </rPr>
          <t>Alex Zacharias Mikkelsen:</t>
        </r>
        <r>
          <rPr>
            <sz val="9"/>
            <color indexed="81"/>
            <rFont val="Tahoma"/>
            <family val="2"/>
          </rPr>
          <t xml:space="preserve">
Regnskabsperiode: 21.11.2012-31.12.2013</t>
        </r>
      </text>
    </comment>
    <comment ref="FD230" authorId="4" shapeId="0" xr:uid="{BA767EBB-C46A-4560-ADB7-B08B68AF150C}">
      <text>
        <r>
          <rPr>
            <b/>
            <sz val="9"/>
            <color indexed="81"/>
            <rFont val="Tahoma"/>
            <family val="2"/>
          </rPr>
          <t>Alex Zacharias Mikkelsen:</t>
        </r>
        <r>
          <rPr>
            <sz val="9"/>
            <color indexed="81"/>
            <rFont val="Tahoma"/>
            <family val="2"/>
          </rPr>
          <t xml:space="preserve">
Ikke angivet</t>
        </r>
      </text>
    </comment>
    <comment ref="FE230" authorId="4" shapeId="0" xr:uid="{7B4954DD-B4B0-4213-97F4-8391731E0CA4}">
      <text>
        <r>
          <rPr>
            <b/>
            <sz val="9"/>
            <color indexed="81"/>
            <rFont val="Tahoma"/>
            <family val="2"/>
          </rPr>
          <t>Alex Zacharias Mikkelsen:</t>
        </r>
        <r>
          <rPr>
            <sz val="9"/>
            <color indexed="81"/>
            <rFont val="Tahoma"/>
            <family val="2"/>
          </rPr>
          <t xml:space="preserve">
Ikke angivet</t>
        </r>
      </text>
    </comment>
    <comment ref="A231" authorId="5" shapeId="0" xr:uid="{14BEA916-F06E-41DD-A340-C2A6762F4D56}">
      <text>
        <r>
          <rPr>
            <b/>
            <sz val="9"/>
            <color indexed="81"/>
            <rFont val="Tahoma"/>
            <charset val="1"/>
          </rPr>
          <t>Emilie Karen Post Madsen: Virksomheden er i regnskabsåret 2022 blevet fusioneret med Post &amp; Medier II ApS</t>
        </r>
        <r>
          <rPr>
            <sz val="9"/>
            <color indexed="81"/>
            <rFont val="Tahoma"/>
            <charset val="1"/>
          </rPr>
          <t xml:space="preserve">
</t>
        </r>
      </text>
    </comment>
    <comment ref="FD231" authorId="4" shapeId="0" xr:uid="{ADEB9695-5AD2-4FF6-9C2F-3862414A5A90}">
      <text>
        <r>
          <rPr>
            <b/>
            <sz val="9"/>
            <color indexed="81"/>
            <rFont val="Tahoma"/>
            <family val="2"/>
          </rPr>
          <t>Alex Zacharias Mikkelsen:</t>
        </r>
        <r>
          <rPr>
            <sz val="9"/>
            <color indexed="81"/>
            <rFont val="Tahoma"/>
            <family val="2"/>
          </rPr>
          <t xml:space="preserve">
Ikke angivet</t>
        </r>
      </text>
    </comment>
    <comment ref="FE231" authorId="4" shapeId="0" xr:uid="{47E75066-6870-42DF-8A79-0EBD73BB87D5}">
      <text>
        <r>
          <rPr>
            <b/>
            <sz val="9"/>
            <color indexed="81"/>
            <rFont val="Tahoma"/>
            <family val="2"/>
          </rPr>
          <t>Alex Zacharias Mikkelsen:</t>
        </r>
        <r>
          <rPr>
            <sz val="9"/>
            <color indexed="81"/>
            <rFont val="Tahoma"/>
            <family val="2"/>
          </rPr>
          <t xml:space="preserve">
Ikke angivet</t>
        </r>
      </text>
    </comment>
    <comment ref="AT232" authorId="7" shapeId="0" xr:uid="{AC6F729B-2D2E-4E5C-AA6B-6E6A62803895}">
      <text>
        <r>
          <rPr>
            <b/>
            <sz val="9"/>
            <color indexed="81"/>
            <rFont val="Tahoma"/>
            <family val="2"/>
          </rPr>
          <t>Christian Beck-Holtebo:</t>
        </r>
        <r>
          <rPr>
            <sz val="9"/>
            <color indexed="81"/>
            <rFont val="Tahoma"/>
            <family val="2"/>
          </rPr>
          <t xml:space="preserve">
Omsætning + andre driftsindtægter - eksterne driftsomkostninger</t>
        </r>
      </text>
    </comment>
    <comment ref="AU232" authorId="2" shapeId="0" xr:uid="{C65E2737-B909-4295-8A5D-4DEBABBB21C3}">
      <text>
        <r>
          <rPr>
            <b/>
            <sz val="9"/>
            <color indexed="81"/>
            <rFont val="Tahoma"/>
            <family val="2"/>
          </rPr>
          <t>Nikolaj Bilstrup Petersen:</t>
        </r>
        <r>
          <rPr>
            <sz val="9"/>
            <color indexed="81"/>
            <rFont val="Tahoma"/>
            <family val="2"/>
          </rPr>
          <t xml:space="preserve">
Omsætning + andre driftsindtægter - eksterne driftsomkostninger</t>
        </r>
      </text>
    </comment>
    <comment ref="AV232" authorId="10" shapeId="0" xr:uid="{C8B3C7DC-EDDA-4219-9CD9-7E67F6369B91}">
      <text>
        <t>[Trådet kommentar]
Din version af Excel lader dig læse denne trådede kommentar. Eventuelle ændringer vil dog blive fjernet, hvis filen åbnes i en nyere version af Excel. Få mere at vide: https://go.microsoft.com/fwlink/?linkid=870924
Kommentar:
    Omsætning + andre driftsindtægter - eksterne driftsomkostninger</t>
      </text>
    </comment>
    <comment ref="AW232" authorId="1" shapeId="0" xr:uid="{00000000-0006-0000-0000-000092000000}">
      <text>
        <r>
          <rPr>
            <b/>
            <sz val="9"/>
            <color indexed="81"/>
            <rFont val="Tahoma"/>
            <family val="2"/>
          </rPr>
          <t>Jens Holm Jensen:</t>
        </r>
        <r>
          <rPr>
            <sz val="9"/>
            <color indexed="81"/>
            <rFont val="Tahoma"/>
            <family val="2"/>
          </rPr>
          <t xml:space="preserve">
Omsætning + andre driftsindtægter - eksterne driftsomkostninger</t>
        </r>
      </text>
    </comment>
    <comment ref="AX232" authorId="0" shapeId="0" xr:uid="{00000000-0006-0000-0000-000093000000}">
      <text>
        <r>
          <rPr>
            <b/>
            <sz val="9"/>
            <color indexed="81"/>
            <rFont val="Tahoma"/>
            <family val="2"/>
          </rPr>
          <t>Anders Svensmark Sørensen:</t>
        </r>
        <r>
          <rPr>
            <sz val="9"/>
            <color indexed="81"/>
            <rFont val="Tahoma"/>
            <family val="2"/>
          </rPr>
          <t xml:space="preserve">
Beregnet oms-eksterne driftsomk+andre driftindtægter</t>
        </r>
      </text>
    </comment>
    <comment ref="A237" authorId="1" shapeId="0" xr:uid="{00000000-0006-0000-0000-000096000000}">
      <text>
        <r>
          <rPr>
            <b/>
            <sz val="9"/>
            <color indexed="81"/>
            <rFont val="Tahoma"/>
            <family val="2"/>
          </rPr>
          <t>Jens Holm Jensen:</t>
        </r>
        <r>
          <rPr>
            <sz val="9"/>
            <color indexed="81"/>
            <rFont val="Tahoma"/>
            <family val="2"/>
          </rPr>
          <t xml:space="preserve">
Opkøbt af Remondis primo 2018 </t>
        </r>
      </text>
    </comment>
    <comment ref="A238" authorId="6" shapeId="0" xr:uid="{CB9A6E4E-E15C-4FE1-90F6-89EBF5E1712A}">
      <text>
        <r>
          <rPr>
            <b/>
            <sz val="9"/>
            <color indexed="81"/>
            <rFont val="Tahoma"/>
            <charset val="1"/>
          </rPr>
          <t>Mikkel Lund Bøgh:</t>
        </r>
        <r>
          <rPr>
            <sz val="9"/>
            <color indexed="81"/>
            <rFont val="Tahoma"/>
            <charset val="1"/>
          </rPr>
          <t xml:space="preserve">
Skiftet til RYGAARD TRANSPORT &amp; LOGISTIC A/S</t>
        </r>
      </text>
    </comment>
    <comment ref="AD238" authorId="0" shapeId="0" xr:uid="{00000000-0006-0000-0000-000097000000}">
      <text>
        <r>
          <rPr>
            <b/>
            <sz val="9"/>
            <color indexed="81"/>
            <rFont val="Tahoma"/>
            <family val="2"/>
          </rPr>
          <t>Anders Svensmark Sørensen:</t>
        </r>
        <r>
          <rPr>
            <sz val="9"/>
            <color indexed="81"/>
            <rFont val="Tahoma"/>
            <family val="2"/>
          </rPr>
          <t xml:space="preserve">
Opgives ikke</t>
        </r>
      </text>
    </comment>
    <comment ref="AE238" authorId="0" shapeId="0" xr:uid="{00000000-0006-0000-0000-000098000000}">
      <text>
        <r>
          <rPr>
            <b/>
            <sz val="9"/>
            <color indexed="81"/>
            <rFont val="Tahoma"/>
            <family val="2"/>
          </rPr>
          <t>Anders Svensmark Sørensen:</t>
        </r>
        <r>
          <rPr>
            <sz val="9"/>
            <color indexed="81"/>
            <rFont val="Tahoma"/>
            <family val="2"/>
          </rPr>
          <t xml:space="preserve">
Opgives ikke</t>
        </r>
      </text>
    </comment>
    <comment ref="FC244" authorId="1" shapeId="0" xr:uid="{00000000-0006-0000-0000-000099000000}">
      <text>
        <r>
          <rPr>
            <b/>
            <sz val="9"/>
            <color indexed="81"/>
            <rFont val="Tahoma"/>
            <family val="2"/>
          </rPr>
          <t>Jens Holm Jensen:</t>
        </r>
        <r>
          <rPr>
            <sz val="9"/>
            <color indexed="81"/>
            <rFont val="Tahoma"/>
            <family val="2"/>
          </rPr>
          <t xml:space="preserve">
Ikke opgjort</t>
        </r>
      </text>
    </comment>
    <comment ref="FD244" authorId="1" shapeId="0" xr:uid="{00000000-0006-0000-0000-00009A000000}">
      <text>
        <r>
          <rPr>
            <b/>
            <sz val="9"/>
            <color indexed="81"/>
            <rFont val="Tahoma"/>
            <family val="2"/>
          </rPr>
          <t>Jens Holm Jensen:</t>
        </r>
        <r>
          <rPr>
            <sz val="9"/>
            <color indexed="81"/>
            <rFont val="Tahoma"/>
            <family val="2"/>
          </rPr>
          <t xml:space="preserve">
Ikke opgjort</t>
        </r>
      </text>
    </comment>
    <comment ref="FE244" authorId="1" shapeId="0" xr:uid="{00000000-0006-0000-0000-00009B000000}">
      <text>
        <r>
          <rPr>
            <b/>
            <sz val="9"/>
            <color indexed="81"/>
            <rFont val="Tahoma"/>
            <family val="2"/>
          </rPr>
          <t>Jens Holm Jensen:</t>
        </r>
        <r>
          <rPr>
            <sz val="9"/>
            <color indexed="81"/>
            <rFont val="Tahoma"/>
            <family val="2"/>
          </rPr>
          <t xml:space="preserve">
Ikke opgjort</t>
        </r>
      </text>
    </comment>
    <comment ref="O248" authorId="2" shapeId="0" xr:uid="{37B5044B-DBF3-4F8C-8DAC-BAEB24BDAE95}">
      <text>
        <r>
          <rPr>
            <b/>
            <sz val="9"/>
            <color indexed="81"/>
            <rFont val="Tahoma"/>
            <family val="2"/>
          </rPr>
          <t>Nikolaj Bilstrup Petersen:</t>
        </r>
        <r>
          <rPr>
            <sz val="9"/>
            <color indexed="81"/>
            <rFont val="Tahoma"/>
            <family val="2"/>
          </rPr>
          <t xml:space="preserve">
OBS: Omlægning af regnskabsperiode i 2015. Tal for 2015 udgør derfor kun 3 måneder!</t>
        </r>
      </text>
    </comment>
    <comment ref="FC248" authorId="1" shapeId="0" xr:uid="{00000000-0006-0000-0000-00009D000000}">
      <text>
        <r>
          <rPr>
            <b/>
            <sz val="9"/>
            <color indexed="81"/>
            <rFont val="Tahoma"/>
            <family val="2"/>
          </rPr>
          <t>Jens Holm Jensen:</t>
        </r>
        <r>
          <rPr>
            <sz val="9"/>
            <color indexed="81"/>
            <rFont val="Tahoma"/>
            <family val="2"/>
          </rPr>
          <t xml:space="preserve">
Ikke opgjort</t>
        </r>
      </text>
    </comment>
    <comment ref="FD248" authorId="1" shapeId="0" xr:uid="{00000000-0006-0000-0000-00009E000000}">
      <text>
        <r>
          <rPr>
            <b/>
            <sz val="9"/>
            <color indexed="81"/>
            <rFont val="Tahoma"/>
            <family val="2"/>
          </rPr>
          <t>Jens Holm Jensen:</t>
        </r>
        <r>
          <rPr>
            <sz val="9"/>
            <color indexed="81"/>
            <rFont val="Tahoma"/>
            <family val="2"/>
          </rPr>
          <t xml:space="preserve">
Ikke opgjort</t>
        </r>
      </text>
    </comment>
    <comment ref="FE248" authorId="1" shapeId="0" xr:uid="{00000000-0006-0000-0000-00009F000000}">
      <text>
        <r>
          <rPr>
            <b/>
            <sz val="9"/>
            <color indexed="81"/>
            <rFont val="Tahoma"/>
            <family val="2"/>
          </rPr>
          <t>Jens Holm Jensen:</t>
        </r>
        <r>
          <rPr>
            <sz val="9"/>
            <color indexed="81"/>
            <rFont val="Tahoma"/>
            <family val="2"/>
          </rPr>
          <t xml:space="preserve">
Ikke opgjort</t>
        </r>
      </text>
    </comment>
    <comment ref="Q249" authorId="1" shapeId="0" xr:uid="{00000000-0006-0000-0000-0000A1000000}">
      <text>
        <r>
          <rPr>
            <b/>
            <sz val="9"/>
            <color indexed="81"/>
            <rFont val="Tahoma"/>
            <family val="2"/>
          </rPr>
          <t>Jens Holm Jensen:</t>
        </r>
        <r>
          <rPr>
            <sz val="9"/>
            <color indexed="81"/>
            <rFont val="Tahoma"/>
            <family val="2"/>
          </rPr>
          <t xml:space="preserve">
Ingen regnskabtal grundet sammenlægning af to vognmandsfirmaer 30.04.2013</t>
        </r>
      </text>
    </comment>
    <comment ref="A251" authorId="2" shapeId="0" xr:uid="{F7606268-F27B-4034-92DA-6BE90B577263}">
      <text>
        <r>
          <rPr>
            <b/>
            <sz val="9"/>
            <color indexed="81"/>
            <rFont val="Tahoma"/>
            <family val="2"/>
          </rPr>
          <t>Nikolaj Bilstrup Petersen:</t>
        </r>
        <r>
          <rPr>
            <sz val="9"/>
            <color indexed="81"/>
            <rFont val="Tahoma"/>
            <family val="2"/>
          </rPr>
          <t xml:space="preserve">
Efter aftale med CFO Henrik Knudsen kommer SDK med som speditør, da en stor del af deres forretning er spedition og logistik, og de efter eget udsagn kører samme forretningsmodel som DSV</t>
        </r>
      </text>
    </comment>
    <comment ref="A253" authorId="7" shapeId="0" xr:uid="{F3E50A60-09C4-4A6C-8207-83240B444DD7}">
      <text>
        <r>
          <rPr>
            <b/>
            <sz val="9"/>
            <color indexed="81"/>
            <rFont val="Tahoma"/>
            <family val="2"/>
          </rPr>
          <t>Christian Beck-Holtebo:</t>
        </r>
        <r>
          <rPr>
            <sz val="9"/>
            <color indexed="81"/>
            <rFont val="Tahoma"/>
            <family val="2"/>
          </rPr>
          <t xml:space="preserve">
Virksomheden har valgt at ændre regnskabspraksis i 2020  til koncernregnskab - tidligere SCAN GLOBAL LOGISTICS A/S nu: SGL TransGroup International A/S</t>
        </r>
      </text>
    </comment>
    <comment ref="N253" authorId="7" shapeId="0" xr:uid="{5266DF5E-7336-416C-B6F4-3591410A96AF}">
      <text>
        <r>
          <rPr>
            <b/>
            <sz val="9"/>
            <color indexed="81"/>
            <rFont val="Tahoma"/>
            <family val="2"/>
          </rPr>
          <t>Christian Beck-Holtebo:</t>
        </r>
        <r>
          <rPr>
            <sz val="9"/>
            <color indexed="81"/>
            <rFont val="Tahoma"/>
            <family val="2"/>
          </rPr>
          <t xml:space="preserve">
5 mdr.</t>
        </r>
      </text>
    </comment>
    <comment ref="A259" authorId="2" shapeId="0" xr:uid="{DFC94D48-7E6D-4D51-BB9A-865A19A4E987}">
      <text>
        <r>
          <rPr>
            <b/>
            <sz val="9"/>
            <color indexed="81"/>
            <rFont val="Tahoma"/>
            <family val="2"/>
          </rPr>
          <t>Nikolaj Bilstrup Petersen:</t>
        </r>
        <r>
          <rPr>
            <sz val="9"/>
            <color indexed="81"/>
            <rFont val="Tahoma"/>
            <family val="2"/>
          </rPr>
          <t xml:space="preserve">
Tidligere: Team Relocations ApS</t>
        </r>
      </text>
    </comment>
    <comment ref="J261" authorId="4" shapeId="0" xr:uid="{8B5F5269-8B5F-454C-8B88-3C163654CAE8}">
      <text>
        <r>
          <rPr>
            <b/>
            <sz val="9"/>
            <color indexed="81"/>
            <rFont val="Tahoma"/>
            <family val="2"/>
          </rPr>
          <t>Alex Zacharias Mikkelsen:</t>
        </r>
        <r>
          <rPr>
            <sz val="9"/>
            <color indexed="81"/>
            <rFont val="Tahoma"/>
            <family val="2"/>
          </rPr>
          <t xml:space="preserve">
Dækker kun syv måneder. Perioden 01.06.2020 - 31.12.2020</t>
        </r>
      </text>
    </comment>
    <comment ref="M265" authorId="2" shapeId="0" xr:uid="{4D392074-7E81-4458-9526-90EDCEB84DBE}">
      <text>
        <r>
          <rPr>
            <b/>
            <sz val="9"/>
            <color indexed="81"/>
            <rFont val="Tahoma"/>
            <family val="2"/>
          </rPr>
          <t>Nikolaj Bilstrup Petersen:</t>
        </r>
        <r>
          <rPr>
            <sz val="9"/>
            <color indexed="81"/>
            <rFont val="Tahoma"/>
            <family val="2"/>
          </rPr>
          <t xml:space="preserve">
Regnskabsperiode: 17.08.16-30.06.17</t>
        </r>
      </text>
    </comment>
    <comment ref="FE268" authorId="1" shapeId="0" xr:uid="{00000000-0006-0000-0000-0000A5000000}">
      <text>
        <r>
          <rPr>
            <b/>
            <sz val="9"/>
            <color indexed="81"/>
            <rFont val="Tahoma"/>
            <family val="2"/>
          </rPr>
          <t>Jens Holm Jensen:</t>
        </r>
        <r>
          <rPr>
            <sz val="9"/>
            <color indexed="81"/>
            <rFont val="Tahoma"/>
            <family val="2"/>
          </rPr>
          <t xml:space="preserve">
Ikke opgjort</t>
        </r>
      </text>
    </comment>
    <comment ref="AZ271" authorId="0" shapeId="0" xr:uid="{00000000-0006-0000-0000-0000A6000000}">
      <text>
        <r>
          <rPr>
            <b/>
            <sz val="9"/>
            <color indexed="81"/>
            <rFont val="Tahoma"/>
            <family val="2"/>
          </rPr>
          <t>Anders Svensmark Sørensen:</t>
        </r>
        <r>
          <rPr>
            <sz val="9"/>
            <color indexed="81"/>
            <rFont val="Tahoma"/>
            <family val="2"/>
          </rPr>
          <t xml:space="preserve">
Beregnet Netto oms - direkte omk.</t>
        </r>
      </text>
    </comment>
    <comment ref="BA271" authorId="0" shapeId="0" xr:uid="{00000000-0006-0000-0000-0000A7000000}">
      <text>
        <r>
          <rPr>
            <b/>
            <sz val="9"/>
            <color indexed="81"/>
            <rFont val="Tahoma"/>
            <family val="2"/>
          </rPr>
          <t>Anders Svensmark Sørensen:</t>
        </r>
        <r>
          <rPr>
            <sz val="9"/>
            <color indexed="81"/>
            <rFont val="Tahoma"/>
            <family val="2"/>
          </rPr>
          <t xml:space="preserve">
Beregnet oms - direkte omk.</t>
        </r>
      </text>
    </comment>
    <comment ref="FD272" authorId="2" shapeId="0" xr:uid="{9ECB9D2C-5C55-4C51-A4C5-D9C98B2F2576}">
      <text>
        <r>
          <rPr>
            <b/>
            <sz val="9"/>
            <color indexed="81"/>
            <rFont val="Tahoma"/>
            <family val="2"/>
          </rPr>
          <t>Nikolaj Bilstrup Petersen:</t>
        </r>
        <r>
          <rPr>
            <sz val="9"/>
            <color indexed="81"/>
            <rFont val="Tahoma"/>
            <family val="2"/>
          </rPr>
          <t xml:space="preserve">
Ikke oplyst</t>
        </r>
      </text>
    </comment>
    <comment ref="FE272" authorId="2" shapeId="0" xr:uid="{38EEA2BA-247D-4700-834E-728D69DBB8E0}">
      <text>
        <r>
          <rPr>
            <b/>
            <sz val="9"/>
            <color indexed="81"/>
            <rFont val="Tahoma"/>
            <family val="2"/>
          </rPr>
          <t>Nikolaj Bilstrup Petersen:</t>
        </r>
        <r>
          <rPr>
            <sz val="9"/>
            <color indexed="81"/>
            <rFont val="Tahoma"/>
            <family val="2"/>
          </rPr>
          <t xml:space="preserve">
Ikke oplyst</t>
        </r>
      </text>
    </comment>
    <comment ref="A273" authorId="0" shapeId="0" xr:uid="{00000000-0006-0000-0000-0000A8000000}">
      <text>
        <r>
          <rPr>
            <b/>
            <sz val="9"/>
            <color indexed="81"/>
            <rFont val="Tahoma"/>
            <family val="2"/>
          </rPr>
          <t>Anders Svensmark Sørensen:</t>
        </r>
        <r>
          <rPr>
            <sz val="9"/>
            <color indexed="81"/>
            <rFont val="Tahoma"/>
            <family val="2"/>
          </rPr>
          <t xml:space="preserve">
Måske anden underbranche skriver de leverer: Transport af køl, frost, varme og distribution. </t>
        </r>
      </text>
    </comment>
    <comment ref="FC274" authorId="1" shapeId="0" xr:uid="{00000000-0006-0000-0000-0000A9000000}">
      <text>
        <r>
          <rPr>
            <b/>
            <sz val="9"/>
            <color indexed="81"/>
            <rFont val="Tahoma"/>
            <family val="2"/>
          </rPr>
          <t>Jens Holm Jensen:</t>
        </r>
        <r>
          <rPr>
            <sz val="9"/>
            <color indexed="81"/>
            <rFont val="Tahoma"/>
            <family val="2"/>
          </rPr>
          <t xml:space="preserve">
Ikke opgjort</t>
        </r>
      </text>
    </comment>
    <comment ref="FD274" authorId="1" shapeId="0" xr:uid="{00000000-0006-0000-0000-0000AA000000}">
      <text>
        <r>
          <rPr>
            <b/>
            <sz val="9"/>
            <color indexed="81"/>
            <rFont val="Tahoma"/>
            <family val="2"/>
          </rPr>
          <t>Jens Holm Jensen:</t>
        </r>
        <r>
          <rPr>
            <sz val="9"/>
            <color indexed="81"/>
            <rFont val="Tahoma"/>
            <family val="2"/>
          </rPr>
          <t xml:space="preserve">
Ikke opgjort</t>
        </r>
      </text>
    </comment>
    <comment ref="FE274" authorId="1" shapeId="0" xr:uid="{00000000-0006-0000-0000-0000AB000000}">
      <text>
        <r>
          <rPr>
            <b/>
            <sz val="9"/>
            <color indexed="81"/>
            <rFont val="Tahoma"/>
            <family val="2"/>
          </rPr>
          <t>Jens Holm Jensen:</t>
        </r>
        <r>
          <rPr>
            <sz val="9"/>
            <color indexed="81"/>
            <rFont val="Tahoma"/>
            <family val="2"/>
          </rPr>
          <t xml:space="preserve">
Ikke opgjort</t>
        </r>
      </text>
    </comment>
    <comment ref="FD275" authorId="4" shapeId="0" xr:uid="{DF976977-62BF-4120-A0FF-81F72E9C0F32}">
      <text>
        <r>
          <rPr>
            <b/>
            <sz val="9"/>
            <color indexed="81"/>
            <rFont val="Tahoma"/>
            <family val="2"/>
          </rPr>
          <t>Alex Zacharias Mikkelsen:</t>
        </r>
        <r>
          <rPr>
            <sz val="9"/>
            <color indexed="81"/>
            <rFont val="Tahoma"/>
            <family val="2"/>
          </rPr>
          <t xml:space="preserve">
Ikke angivet</t>
        </r>
      </text>
    </comment>
    <comment ref="FE275" authorId="4" shapeId="0" xr:uid="{1702BCC8-1804-47C5-886B-72FC2F190C77}">
      <text>
        <r>
          <rPr>
            <b/>
            <sz val="9"/>
            <color indexed="81"/>
            <rFont val="Tahoma"/>
            <family val="2"/>
          </rPr>
          <t>Alex Zacharias Mikkelsen:</t>
        </r>
        <r>
          <rPr>
            <sz val="9"/>
            <color indexed="81"/>
            <rFont val="Tahoma"/>
            <family val="2"/>
          </rPr>
          <t xml:space="preserve">
Ikke angivet</t>
        </r>
      </text>
    </comment>
    <comment ref="FC277" authorId="1" shapeId="0" xr:uid="{00000000-0006-0000-0000-0000AC000000}">
      <text>
        <r>
          <rPr>
            <b/>
            <sz val="9"/>
            <color indexed="81"/>
            <rFont val="Tahoma"/>
            <family val="2"/>
          </rPr>
          <t>Jens Holm Jensen:</t>
        </r>
        <r>
          <rPr>
            <sz val="9"/>
            <color indexed="81"/>
            <rFont val="Tahoma"/>
            <family val="2"/>
          </rPr>
          <t xml:space="preserve">
Ikke opgjort</t>
        </r>
      </text>
    </comment>
    <comment ref="FD277" authorId="1" shapeId="0" xr:uid="{00000000-0006-0000-0000-0000AD000000}">
      <text>
        <r>
          <rPr>
            <b/>
            <sz val="9"/>
            <color indexed="81"/>
            <rFont val="Tahoma"/>
            <family val="2"/>
          </rPr>
          <t>Jens Holm Jensen:</t>
        </r>
        <r>
          <rPr>
            <sz val="9"/>
            <color indexed="81"/>
            <rFont val="Tahoma"/>
            <family val="2"/>
          </rPr>
          <t xml:space="preserve">
Ikke opgjort</t>
        </r>
      </text>
    </comment>
    <comment ref="FE277" authorId="1" shapeId="0" xr:uid="{00000000-0006-0000-0000-0000AE000000}">
      <text>
        <r>
          <rPr>
            <b/>
            <sz val="9"/>
            <color indexed="81"/>
            <rFont val="Tahoma"/>
            <family val="2"/>
          </rPr>
          <t>Jens Holm Jensen:</t>
        </r>
        <r>
          <rPr>
            <sz val="9"/>
            <color indexed="81"/>
            <rFont val="Tahoma"/>
            <family val="2"/>
          </rPr>
          <t xml:space="preserve">
Ikke opgjort</t>
        </r>
      </text>
    </comment>
    <comment ref="FD278" authorId="1" shapeId="0" xr:uid="{00000000-0006-0000-0000-0000AF000000}">
      <text>
        <r>
          <rPr>
            <b/>
            <sz val="9"/>
            <color indexed="81"/>
            <rFont val="Tahoma"/>
            <family val="2"/>
          </rPr>
          <t>Jens Holm Jensen:</t>
        </r>
        <r>
          <rPr>
            <sz val="9"/>
            <color indexed="81"/>
            <rFont val="Tahoma"/>
            <family val="2"/>
          </rPr>
          <t xml:space="preserve">
Ikke opgjort</t>
        </r>
      </text>
    </comment>
    <comment ref="FE278" authorId="1" shapeId="0" xr:uid="{00000000-0006-0000-0000-0000B0000000}">
      <text>
        <r>
          <rPr>
            <b/>
            <sz val="9"/>
            <color indexed="81"/>
            <rFont val="Tahoma"/>
            <family val="2"/>
          </rPr>
          <t>Jens Holm Jensen:</t>
        </r>
        <r>
          <rPr>
            <sz val="9"/>
            <color indexed="81"/>
            <rFont val="Tahoma"/>
            <family val="2"/>
          </rPr>
          <t xml:space="preserve">
Ikke opgjort</t>
        </r>
      </text>
    </comment>
    <comment ref="M279" authorId="2" shapeId="0" xr:uid="{A4FE3D49-8E55-4052-B6B7-0FFC49A92008}">
      <text>
        <r>
          <rPr>
            <b/>
            <sz val="9"/>
            <color indexed="81"/>
            <rFont val="Tahoma"/>
            <family val="2"/>
          </rPr>
          <t>Nikolaj Bilstrup Petersen:</t>
        </r>
        <r>
          <rPr>
            <sz val="9"/>
            <color indexed="81"/>
            <rFont val="Tahoma"/>
            <family val="2"/>
          </rPr>
          <t xml:space="preserve">
OBS: Regnskabsperiode = 01.09.2016-31.12.2017 = 15 måneder</t>
        </r>
      </text>
    </comment>
    <comment ref="BM280" authorId="2" shapeId="0" xr:uid="{3D2EAC9A-8C15-4B1D-B84D-43482889F990}">
      <text>
        <r>
          <rPr>
            <b/>
            <sz val="9"/>
            <color indexed="81"/>
            <rFont val="Tahoma"/>
            <family val="2"/>
          </rPr>
          <t>Nikolaj Bilstrup Petersen:</t>
        </r>
        <r>
          <rPr>
            <sz val="9"/>
            <color indexed="81"/>
            <rFont val="Tahoma"/>
            <family val="2"/>
          </rPr>
          <t xml:space="preserve">
EBITDA fratrukket afskrivninger</t>
        </r>
      </text>
    </comment>
    <comment ref="A281" authorId="7" shapeId="0" xr:uid="{18C19930-CDD2-4432-A6D8-35A39E0211BA}">
      <text>
        <r>
          <rPr>
            <b/>
            <sz val="9"/>
            <color indexed="81"/>
            <rFont val="Tahoma"/>
            <family val="2"/>
          </rPr>
          <t>Christian Beck-Holtebo:</t>
        </r>
        <r>
          <rPr>
            <sz val="9"/>
            <color indexed="81"/>
            <rFont val="Tahoma"/>
            <family val="2"/>
          </rPr>
          <t xml:space="preserve">
Under konkurs</t>
        </r>
      </text>
    </comment>
    <comment ref="FD282" authorId="1" shapeId="0" xr:uid="{00000000-0006-0000-0000-0000B1000000}">
      <text>
        <r>
          <rPr>
            <b/>
            <sz val="9"/>
            <color indexed="81"/>
            <rFont val="Tahoma"/>
            <family val="2"/>
          </rPr>
          <t>Jens Holm Jensen:</t>
        </r>
        <r>
          <rPr>
            <sz val="9"/>
            <color indexed="81"/>
            <rFont val="Tahoma"/>
            <family val="2"/>
          </rPr>
          <t xml:space="preserve">
Ikke opgjort</t>
        </r>
      </text>
    </comment>
    <comment ref="FE282" authorId="1" shapeId="0" xr:uid="{00000000-0006-0000-0000-0000B2000000}">
      <text>
        <r>
          <rPr>
            <b/>
            <sz val="9"/>
            <color indexed="81"/>
            <rFont val="Tahoma"/>
            <family val="2"/>
          </rPr>
          <t>Jens Holm Jensen:</t>
        </r>
        <r>
          <rPr>
            <sz val="9"/>
            <color indexed="81"/>
            <rFont val="Tahoma"/>
            <family val="2"/>
          </rPr>
          <t xml:space="preserve">
Ikke opgjort</t>
        </r>
      </text>
    </comment>
    <comment ref="FD285" authorId="2" shapeId="0" xr:uid="{5AA662F6-F8DD-47BD-9106-C0F5FC0306E9}">
      <text>
        <r>
          <rPr>
            <b/>
            <sz val="9"/>
            <color indexed="81"/>
            <rFont val="Tahoma"/>
            <family val="2"/>
          </rPr>
          <t>Nikolaj Bilstrup Petersen:</t>
        </r>
        <r>
          <rPr>
            <sz val="9"/>
            <color indexed="81"/>
            <rFont val="Tahoma"/>
            <family val="2"/>
          </rPr>
          <t xml:space="preserve">
Ikke oplyst </t>
        </r>
      </text>
    </comment>
    <comment ref="FE285" authorId="2" shapeId="0" xr:uid="{8F565D07-69D3-4363-B6F3-3005EF3C8AF0}">
      <text>
        <r>
          <rPr>
            <b/>
            <sz val="9"/>
            <color indexed="81"/>
            <rFont val="Tahoma"/>
            <family val="2"/>
          </rPr>
          <t>Nikolaj Bilstrup Petersen:</t>
        </r>
        <r>
          <rPr>
            <sz val="9"/>
            <color indexed="81"/>
            <rFont val="Tahoma"/>
            <family val="2"/>
          </rPr>
          <t xml:space="preserve">
Ikke oplyst </t>
        </r>
      </text>
    </comment>
    <comment ref="A288" authorId="0" shapeId="0" xr:uid="{00000000-0006-0000-0000-0000B3000000}">
      <text>
        <r>
          <rPr>
            <b/>
            <sz val="9"/>
            <color indexed="81"/>
            <rFont val="Tahoma"/>
            <family val="2"/>
          </rPr>
          <t>Anders Svensmark Sørensen:</t>
        </r>
        <r>
          <rPr>
            <sz val="9"/>
            <color indexed="81"/>
            <rFont val="Tahoma"/>
            <family val="2"/>
          </rPr>
          <t xml:space="preserve">
Ejet af BMS Group, evt renses for da resultat indgår som finansiel indtægt ved BMS A/S</t>
        </r>
      </text>
    </comment>
    <comment ref="FD290" authorId="1" shapeId="0" xr:uid="{00000000-0006-0000-0000-0000B4000000}">
      <text>
        <r>
          <rPr>
            <b/>
            <sz val="9"/>
            <color indexed="81"/>
            <rFont val="Tahoma"/>
            <family val="2"/>
          </rPr>
          <t>Jens Holm Jensen:</t>
        </r>
        <r>
          <rPr>
            <sz val="9"/>
            <color indexed="81"/>
            <rFont val="Tahoma"/>
            <family val="2"/>
          </rPr>
          <t xml:space="preserve">
Ikke opgjort</t>
        </r>
      </text>
    </comment>
    <comment ref="FE290" authorId="1" shapeId="0" xr:uid="{00000000-0006-0000-0000-0000B5000000}">
      <text>
        <r>
          <rPr>
            <b/>
            <sz val="9"/>
            <color indexed="81"/>
            <rFont val="Tahoma"/>
            <family val="2"/>
          </rPr>
          <t>Jens Holm Jensen:</t>
        </r>
        <r>
          <rPr>
            <sz val="9"/>
            <color indexed="81"/>
            <rFont val="Tahoma"/>
            <family val="2"/>
          </rPr>
          <t xml:space="preserve">
Ikke opgjort</t>
        </r>
      </text>
    </comment>
    <comment ref="N294" authorId="2" shapeId="0" xr:uid="{056EA061-754C-4F0E-8666-042A70460EA3}">
      <text>
        <r>
          <rPr>
            <b/>
            <sz val="9"/>
            <color indexed="81"/>
            <rFont val="Tahoma"/>
            <family val="2"/>
          </rPr>
          <t>Nikolaj Bilstrup Petersen:</t>
        </r>
        <r>
          <rPr>
            <sz val="9"/>
            <color indexed="81"/>
            <rFont val="Tahoma"/>
            <family val="2"/>
          </rPr>
          <t xml:space="preserve">
Opkøbt af FedEx, i den forbindelse er regnskabsperioden ændret </t>
        </r>
      </text>
    </comment>
    <comment ref="A310" authorId="4" shapeId="0" xr:uid="{56754E51-30EC-4129-80FA-C78B63232A01}">
      <text>
        <r>
          <rPr>
            <b/>
            <sz val="9"/>
            <color indexed="81"/>
            <rFont val="Tahoma"/>
            <family val="2"/>
          </rPr>
          <t>Alex Zacharias Mikkelsen:</t>
        </r>
        <r>
          <rPr>
            <sz val="9"/>
            <color indexed="81"/>
            <rFont val="Tahoma"/>
            <family val="2"/>
          </rPr>
          <t xml:space="preserve">
Kom med regnskab for 01.10.2018-31.12.2018. Er ikke indtastet.
Hver opmærksom på dette.</t>
        </r>
      </text>
    </comment>
    <comment ref="K310" authorId="2" shapeId="0" xr:uid="{6CE7B76A-CE6C-47CB-B24C-2401544524EE}">
      <text>
        <r>
          <rPr>
            <b/>
            <sz val="9"/>
            <color indexed="81"/>
            <rFont val="Tahoma"/>
            <family val="2"/>
          </rPr>
          <t>Nikolaj Bilstrup Petersen:</t>
        </r>
        <r>
          <rPr>
            <sz val="9"/>
            <color indexed="81"/>
            <rFont val="Tahoma"/>
            <family val="2"/>
          </rPr>
          <t xml:space="preserve">
Efter aftale med Anders indtastes regnskabet på 3 mdr. ikke, da regnskaberne fra 19 og 18 begge er for et helt år.</t>
        </r>
      </text>
    </comment>
    <comment ref="FB315" authorId="2" shapeId="0" xr:uid="{BA1AF96B-B7DA-4295-825F-3FAA2B115E78}">
      <text>
        <r>
          <rPr>
            <b/>
            <sz val="9"/>
            <color indexed="81"/>
            <rFont val="Tahoma"/>
            <family val="2"/>
          </rPr>
          <t>Nikolaj Bilstrup Petersen:</t>
        </r>
        <r>
          <rPr>
            <sz val="9"/>
            <color indexed="81"/>
            <rFont val="Tahoma"/>
            <family val="2"/>
          </rPr>
          <t xml:space="preserve">
Afrundet fra 17,6</t>
        </r>
      </text>
    </comment>
    <comment ref="FC315" authorId="2" shapeId="0" xr:uid="{09488B1E-F665-4502-AEC0-92F2CF2AC130}">
      <text>
        <r>
          <rPr>
            <b/>
            <sz val="9"/>
            <color indexed="81"/>
            <rFont val="Tahoma"/>
            <family val="2"/>
          </rPr>
          <t>Nikolaj Bilstrup Petersen:</t>
        </r>
        <r>
          <rPr>
            <sz val="9"/>
            <color indexed="81"/>
            <rFont val="Tahoma"/>
            <family val="2"/>
          </rPr>
          <t xml:space="preserve">
Afrundet fra 21,3</t>
        </r>
      </text>
    </comment>
    <comment ref="FD315" authorId="2" shapeId="0" xr:uid="{2B55AFF9-57AD-4C10-BCAA-472319B4D771}">
      <text>
        <r>
          <rPr>
            <b/>
            <sz val="9"/>
            <color indexed="81"/>
            <rFont val="Tahoma"/>
            <family val="2"/>
          </rPr>
          <t>Nikolaj Bilstrup Petersen:</t>
        </r>
        <r>
          <rPr>
            <sz val="9"/>
            <color indexed="81"/>
            <rFont val="Tahoma"/>
            <family val="2"/>
          </rPr>
          <t xml:space="preserve">
Ikke oplyst</t>
        </r>
      </text>
    </comment>
    <comment ref="FE315" authorId="2" shapeId="0" xr:uid="{51DF4378-AADE-4D6F-9A0A-C9D7459E41CE}">
      <text>
        <r>
          <rPr>
            <b/>
            <sz val="9"/>
            <color indexed="81"/>
            <rFont val="Tahoma"/>
            <family val="2"/>
          </rPr>
          <t>Nikolaj Bilstrup Petersen:</t>
        </r>
        <r>
          <rPr>
            <sz val="9"/>
            <color indexed="81"/>
            <rFont val="Tahoma"/>
            <family val="2"/>
          </rPr>
          <t xml:space="preserve">
Ikke oplyst</t>
        </r>
      </text>
    </comment>
    <comment ref="BN320" authorId="2" shapeId="0" xr:uid="{96E777CA-F294-4416-BE81-66408D8D3578}">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O320" authorId="2" shapeId="0" xr:uid="{0A9B9206-3EF5-4741-8A73-227AACA537BA}">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P320" authorId="2" shapeId="0" xr:uid="{95AD8CB7-D888-4176-9970-7F25B88E5DFD}">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Q320" authorId="2" shapeId="0" xr:uid="{0A9BAD43-F118-48CB-B1E0-D7F0F3A19306}">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R320" authorId="2" shapeId="0" xr:uid="{7B8A43F5-BE42-4371-8063-1B4B46A820BB}">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S320" authorId="2" shapeId="0" xr:uid="{353E98F1-57D1-4726-A99C-459FA3904DF9}">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EY326" authorId="2" shapeId="0" xr:uid="{61315CD9-4270-4F5B-8AB3-4C6A29637C91}">
      <text>
        <r>
          <rPr>
            <b/>
            <sz val="9"/>
            <color indexed="81"/>
            <rFont val="Tahoma"/>
            <family val="2"/>
          </rPr>
          <t>Nikolaj Bilstrup Petersen:</t>
        </r>
        <r>
          <rPr>
            <sz val="9"/>
            <color indexed="81"/>
            <rFont val="Tahoma"/>
            <family val="2"/>
          </rPr>
          <t xml:space="preserve">
Ej oplyst</t>
        </r>
      </text>
    </comment>
    <comment ref="EZ326" authorId="4" shapeId="0" xr:uid="{2B7C2EFA-083F-48CE-BF38-EF697B474211}">
      <text>
        <r>
          <rPr>
            <b/>
            <sz val="9"/>
            <color indexed="81"/>
            <rFont val="Tahoma"/>
            <family val="2"/>
          </rPr>
          <t>Alex Zacharias Mikkelsen:</t>
        </r>
        <r>
          <rPr>
            <sz val="9"/>
            <color indexed="81"/>
            <rFont val="Tahoma"/>
            <family val="2"/>
          </rPr>
          <t xml:space="preserve">
Oplyser ikke ansatte men min 20 ifølge CVR</t>
        </r>
      </text>
    </comment>
    <comment ref="FC329" authorId="2" shapeId="0" xr:uid="{F2EF4656-5451-45BB-B1A3-06F00DFD4A14}">
      <text>
        <r>
          <rPr>
            <b/>
            <sz val="9"/>
            <color indexed="81"/>
            <rFont val="Tahoma"/>
            <family val="2"/>
          </rPr>
          <t>Nikolaj Bilstrup Petersen:</t>
        </r>
        <r>
          <rPr>
            <sz val="9"/>
            <color indexed="81"/>
            <rFont val="Tahoma"/>
            <family val="2"/>
          </rPr>
          <t xml:space="preserve">
Ikke oplyst</t>
        </r>
      </text>
    </comment>
    <comment ref="FD329" authorId="2" shapeId="0" xr:uid="{F9F18D74-F06D-4020-9E18-495557A4130D}">
      <text>
        <r>
          <rPr>
            <b/>
            <sz val="9"/>
            <color indexed="81"/>
            <rFont val="Tahoma"/>
            <family val="2"/>
          </rPr>
          <t>Nikolaj Bilstrup Petersen:</t>
        </r>
        <r>
          <rPr>
            <sz val="9"/>
            <color indexed="81"/>
            <rFont val="Tahoma"/>
            <family val="2"/>
          </rPr>
          <t xml:space="preserve">
Ikke oplyst</t>
        </r>
      </text>
    </comment>
    <comment ref="FE329" authorId="2" shapeId="0" xr:uid="{BFAA3703-D6A7-4D42-B481-F8035E067066}">
      <text>
        <r>
          <rPr>
            <b/>
            <sz val="9"/>
            <color indexed="81"/>
            <rFont val="Tahoma"/>
            <family val="2"/>
          </rPr>
          <t>Nikolaj Bilstrup Petersen:</t>
        </r>
        <r>
          <rPr>
            <sz val="9"/>
            <color indexed="81"/>
            <rFont val="Tahoma"/>
            <family val="2"/>
          </rPr>
          <t xml:space="preserve">
Ikke oplyst</t>
        </r>
      </text>
    </comment>
    <comment ref="AA330" authorId="5" shapeId="0" xr:uid="{FE74E5C1-55A3-4D5F-A398-2D48199F481D}">
      <text>
        <r>
          <rPr>
            <b/>
            <sz val="9"/>
            <color indexed="81"/>
            <rFont val="Tahoma"/>
            <family val="2"/>
          </rPr>
          <t>Emilie Karen Post Madsen:</t>
        </r>
        <r>
          <rPr>
            <sz val="9"/>
            <color indexed="81"/>
            <rFont val="Tahoma"/>
            <family val="2"/>
          </rPr>
          <t xml:space="preserve">
Oplyser ikke</t>
        </r>
      </text>
    </comment>
  </commentList>
</comments>
</file>

<file path=xl/sharedStrings.xml><?xml version="1.0" encoding="utf-8"?>
<sst xmlns="http://schemas.openxmlformats.org/spreadsheetml/2006/main" count="5130" uniqueCount="871">
  <si>
    <t>Virksomhedsnavn</t>
  </si>
  <si>
    <t>CVR</t>
  </si>
  <si>
    <t>Underbranche</t>
  </si>
  <si>
    <t>Branchekode</t>
  </si>
  <si>
    <t>Bibrancher</t>
  </si>
  <si>
    <t>Regnskab udsendt</t>
  </si>
  <si>
    <t>Luk 2017</t>
  </si>
  <si>
    <t>Luk 2016</t>
  </si>
  <si>
    <t>Luk 2015</t>
  </si>
  <si>
    <t>Luk 2014</t>
  </si>
  <si>
    <t>Luk 2013</t>
  </si>
  <si>
    <t>2017 - Årets resultat</t>
  </si>
  <si>
    <t>2016 - Årets resultat</t>
  </si>
  <si>
    <t>2017 - Egenkapital</t>
  </si>
  <si>
    <t>2016 - Egenkapital</t>
  </si>
  <si>
    <t>2017 - Balancesum</t>
  </si>
  <si>
    <t>2016 - Balancesum</t>
  </si>
  <si>
    <t>2017 - Ansatte</t>
  </si>
  <si>
    <t>2016 - Ansatte</t>
  </si>
  <si>
    <t>Noter</t>
  </si>
  <si>
    <t>Postnr.</t>
  </si>
  <si>
    <t>By</t>
  </si>
  <si>
    <t>Region</t>
  </si>
  <si>
    <t>Vækst i EKF 2017</t>
  </si>
  <si>
    <t>Vækst i EKF 2016</t>
  </si>
  <si>
    <t>Vækst i EKF 2015</t>
  </si>
  <si>
    <t>Egenkapitalforrentning 2017</t>
  </si>
  <si>
    <t>Egenkapitalforrentning 2016</t>
  </si>
  <si>
    <t>Egenkapitalforrentning 2015</t>
  </si>
  <si>
    <t>Egenkapitalforrentning 2014</t>
  </si>
  <si>
    <t>Vækst i AG 2017</t>
  </si>
  <si>
    <t>Vækst i AG 2016</t>
  </si>
  <si>
    <t>Vækst i AG 2015</t>
  </si>
  <si>
    <t>Afkastningsgrad 2017</t>
  </si>
  <si>
    <t>Afkastningsgrad 2016</t>
  </si>
  <si>
    <t>Afkastningsgrad 2015</t>
  </si>
  <si>
    <t>Afkastningsgrad 2014</t>
  </si>
  <si>
    <t>Vækst i Soliditetsgrad 2017</t>
  </si>
  <si>
    <t>Vækst i Soliditetsgrad 2016</t>
  </si>
  <si>
    <t>Vækst i Soliditetsgrad 2015</t>
  </si>
  <si>
    <t>Soliditetsgrad 2017</t>
  </si>
  <si>
    <t>Soliditetsgrad 2016</t>
  </si>
  <si>
    <t>Soliditetsgrad 2015</t>
  </si>
  <si>
    <t>Soliditetsgrad 2014</t>
  </si>
  <si>
    <t>Soliditetsgrad 2013</t>
  </si>
  <si>
    <t>Vækst i OG 2016</t>
  </si>
  <si>
    <t>Vækst i OG 2015</t>
  </si>
  <si>
    <t>Overskudsgrad 2017</t>
  </si>
  <si>
    <t>Overskudsgrad 2016</t>
  </si>
  <si>
    <t>Overskudsgrad 2015</t>
  </si>
  <si>
    <t>Overskudsgrad 2014</t>
  </si>
  <si>
    <t>Overskudsgrad 2013</t>
  </si>
  <si>
    <t>Vækst i RG 2017</t>
  </si>
  <si>
    <t>Vækst i RG 2016</t>
  </si>
  <si>
    <t>Vækst i RG 2015</t>
  </si>
  <si>
    <t>Resultatgrad 2017</t>
  </si>
  <si>
    <t>Resultatgrad 2016</t>
  </si>
  <si>
    <t>Resultatgrad 2015</t>
  </si>
  <si>
    <t>Resultatgrad 2014</t>
  </si>
  <si>
    <t>Resultatgrad 2013</t>
  </si>
  <si>
    <t>Vækst i Res. F. S. pr. medarb 2017</t>
  </si>
  <si>
    <t>Vækst i Res. F. S. pr. medarb 2016</t>
  </si>
  <si>
    <t>Vækst i Res. F. S. pr. medarb 2015</t>
  </si>
  <si>
    <t>Res. Før skat pr. medarb. 2017</t>
  </si>
  <si>
    <t>Res. Før skat pr. medarb. 2016</t>
  </si>
  <si>
    <t>Res. før skat pr. medarb. 2015</t>
  </si>
  <si>
    <t>Res. før skat pr. medarb. 2014</t>
  </si>
  <si>
    <t>Res. før skat pr. medarb. 2013</t>
  </si>
  <si>
    <t>Vækst i Oms. pr. medarb. 2017</t>
  </si>
  <si>
    <t>Vækst i Oms. pr. medarb. 2016</t>
  </si>
  <si>
    <t>Vækst i Oms. pr. medarb. 2015</t>
  </si>
  <si>
    <t>Omsætning pr. medarb. 2017</t>
  </si>
  <si>
    <t>Omsætning pr. medarb. 2016</t>
  </si>
  <si>
    <t>Omsætning pr. medarb. 2015</t>
  </si>
  <si>
    <t>Omsætning pr. medarb. 2014</t>
  </si>
  <si>
    <t>Omsætning pr. medarb. 2013</t>
  </si>
  <si>
    <t>3 X 34 Transport A.M.B.A.</t>
  </si>
  <si>
    <t>Flytteforretning</t>
  </si>
  <si>
    <t>31.12</t>
  </si>
  <si>
    <t>Juelsminde</t>
  </si>
  <si>
    <t>Midtjylland</t>
  </si>
  <si>
    <t>A. Henriksen Shipping A/S</t>
  </si>
  <si>
    <t>Speditør</t>
  </si>
  <si>
    <t>Hundested</t>
  </si>
  <si>
    <t>Hovedstaden</t>
  </si>
  <si>
    <t>A. Sømod A/S</t>
  </si>
  <si>
    <t>Vognmand</t>
  </si>
  <si>
    <t>30.06</t>
  </si>
  <si>
    <t>A/S Bladkompagniet</t>
  </si>
  <si>
    <t>A/S J. Lauritzen's Eftf.. Esbjerg</t>
  </si>
  <si>
    <t>Esbjerg</t>
  </si>
  <si>
    <t>Syddanmark</t>
  </si>
  <si>
    <t>A/S O.V. Jørgensen Holding</t>
  </si>
  <si>
    <t>A/S Svend Jensens Fragtruter, Vejle</t>
  </si>
  <si>
    <t>Vejle</t>
  </si>
  <si>
    <t>Alex Andersen Ølund Holding A/S</t>
  </si>
  <si>
    <t>Alfa Quality Moving Denmark A/S</t>
  </si>
  <si>
    <t>Alpi Danmark A/S</t>
  </si>
  <si>
    <t>Alstrup Transport A/S</t>
  </si>
  <si>
    <t>Hjortshøj</t>
  </si>
  <si>
    <t>Anneberg Transport A/S</t>
  </si>
  <si>
    <t>Autobude A/S</t>
  </si>
  <si>
    <t>Hedensted</t>
  </si>
  <si>
    <t>Autotrans. Kolding A/S</t>
  </si>
  <si>
    <t>Kolding</t>
  </si>
  <si>
    <t>30.09</t>
  </si>
  <si>
    <t>Fredericia</t>
  </si>
  <si>
    <t>Bach &amp; Pedersen Fragt A/S</t>
  </si>
  <si>
    <t>Bach Salicath Danmark A/S</t>
  </si>
  <si>
    <t>Bendix Transport Danmark A/S</t>
  </si>
  <si>
    <t>Hvidovre</t>
  </si>
  <si>
    <t>BHS Logistics A/S</t>
  </si>
  <si>
    <t>Rønne</t>
  </si>
  <si>
    <t>Billum Vognmandsforretning ApS</t>
  </si>
  <si>
    <t>Billum</t>
  </si>
  <si>
    <t>Billund Express A/S</t>
  </si>
  <si>
    <t>Billund</t>
  </si>
  <si>
    <t>Blue Water Holding A/S</t>
  </si>
  <si>
    <t>Nørresundby</t>
  </si>
  <si>
    <t>Nordjylland</t>
  </si>
  <si>
    <t>Brians Renovation ApS</t>
  </si>
  <si>
    <t>Grindsted</t>
  </si>
  <si>
    <t>Kastrup</t>
  </si>
  <si>
    <t>Brovst Transport ApS</t>
  </si>
  <si>
    <t>Brovst</t>
  </si>
  <si>
    <t xml:space="preserve">Bryde &amp; Sønner A/S </t>
  </si>
  <si>
    <t>Skovlunde</t>
  </si>
  <si>
    <t>Budtransporten A/S</t>
  </si>
  <si>
    <t>Brabrand</t>
  </si>
  <si>
    <t>City Container A/S</t>
  </si>
  <si>
    <t>City Flyttetransport A/S</t>
  </si>
  <si>
    <t>Viby J</t>
  </si>
  <si>
    <t>Contino Holding A/S</t>
  </si>
  <si>
    <t>30.04</t>
  </si>
  <si>
    <t>Padborg</t>
  </si>
  <si>
    <t>Contrans A/S</t>
  </si>
  <si>
    <t>CTS Express ApS</t>
  </si>
  <si>
    <t>Dachser Denmark A/S</t>
  </si>
  <si>
    <t>Damco Denmark A/S</t>
  </si>
  <si>
    <t>Aarhus C</t>
  </si>
  <si>
    <t>Dansk Auto Logik A/S</t>
  </si>
  <si>
    <t>Vamdrup</t>
  </si>
  <si>
    <t>Dansk Biotransport A/S</t>
  </si>
  <si>
    <t>Holstebro</t>
  </si>
  <si>
    <t>Middelfart</t>
  </si>
  <si>
    <t>Danske Fragtmænd Express A/S</t>
  </si>
  <si>
    <t>Tilst</t>
  </si>
  <si>
    <t>Dantra A/S</t>
  </si>
  <si>
    <t>Hampen</t>
  </si>
  <si>
    <t>Danx A/S</t>
  </si>
  <si>
    <t>Ishøj</t>
  </si>
  <si>
    <t>Demstrup Autotransport - Preben Hansen ApS</t>
  </si>
  <si>
    <t>Deugro Danmark A/S</t>
  </si>
  <si>
    <t>Herning</t>
  </si>
  <si>
    <t>DHL Express (Denmark) A/S</t>
  </si>
  <si>
    <t>Horsens</t>
  </si>
  <si>
    <t>DSV Transport A/S</t>
  </si>
  <si>
    <t>Roskilde</t>
  </si>
  <si>
    <t>Sjælland</t>
  </si>
  <si>
    <t>Dybendal Flytteforretning ApS</t>
  </si>
  <si>
    <t>E 3-Gruppen A/S</t>
  </si>
  <si>
    <t>Ejler Chr. Knudsen A/S</t>
  </si>
  <si>
    <t>EP Transport Holding ApS</t>
  </si>
  <si>
    <t>Odense SØ</t>
  </si>
  <si>
    <t>Esbjerg Gods A/S</t>
  </si>
  <si>
    <t>Eurobulk Logistics A/S</t>
  </si>
  <si>
    <t>Aabenraa</t>
  </si>
  <si>
    <t>Eva Transport A/S</t>
  </si>
  <si>
    <t>Fact Danmark A/S</t>
  </si>
  <si>
    <t>Fag Flyt ApS</t>
  </si>
  <si>
    <t>Fair Trans Holding A/S</t>
  </si>
  <si>
    <t>Falks Flytteforretning ApS</t>
  </si>
  <si>
    <t>Fiskelogistik Gruppen A/S</t>
  </si>
  <si>
    <t>Ulfborg</t>
  </si>
  <si>
    <t>Åbyhøj</t>
  </si>
  <si>
    <t>Frede Andersen &amp; Søn. Næstved A/S</t>
  </si>
  <si>
    <t>Fredsø Vognmandsforretning ApS</t>
  </si>
  <si>
    <t>Frej.dk ApS</t>
  </si>
  <si>
    <t xml:space="preserve">Glostrup </t>
  </si>
  <si>
    <t>Freja Transport &amp; Logistics Holding A/S</t>
  </si>
  <si>
    <t>General Logistics Systems Denmark A/S</t>
  </si>
  <si>
    <t>31.03</t>
  </si>
  <si>
    <t>Allerød</t>
  </si>
  <si>
    <t>Godstransporten, Kolding A/S</t>
  </si>
  <si>
    <t xml:space="preserve">Greencarrier Freight Services Denmark A/S </t>
  </si>
  <si>
    <t>Søborg</t>
  </si>
  <si>
    <t>H. Daugaard  A/S</t>
  </si>
  <si>
    <t>H. Nielsen &amp; Sønner Bagsværd A/S</t>
  </si>
  <si>
    <t>Bagsværd</t>
  </si>
  <si>
    <t>H.P. Therkelsen A/S</t>
  </si>
  <si>
    <t>H.T. Transport &amp; Spedition A/S</t>
  </si>
  <si>
    <t>Handy A/S</t>
  </si>
  <si>
    <t xml:space="preserve">Hansen og Søn A/S - Tricolore </t>
  </si>
  <si>
    <t>Harald Jacobsen Og Sønner. Fragt-.Køle- Og Frysetransport A/S</t>
  </si>
  <si>
    <t>Viborg</t>
  </si>
  <si>
    <t>HAVI Logistics ApS</t>
  </si>
  <si>
    <t>HC Container A/S</t>
  </si>
  <si>
    <t>Vognmand/Renovation</t>
  </si>
  <si>
    <t>Værløse</t>
  </si>
  <si>
    <t>HCS A/S Transport &amp; Spedition</t>
  </si>
  <si>
    <t>Nordhavn</t>
  </si>
  <si>
    <t>Hellmann Worldwide Logistics A/S</t>
  </si>
  <si>
    <t>København S</t>
  </si>
  <si>
    <t>HLS Gruppe ApS (Slagelse Tranportcenter)</t>
  </si>
  <si>
    <t>Holger Danske Flytteforretning A/S</t>
  </si>
  <si>
    <t>Holstebro Flytte- og Budcentral ApS</t>
  </si>
  <si>
    <t>HV-Transport A/S</t>
  </si>
  <si>
    <t xml:space="preserve">Herning </t>
  </si>
  <si>
    <t>IAT A/S</t>
  </si>
  <si>
    <t>ICT Logistics A/S</t>
  </si>
  <si>
    <t>Inter Express Transport A/S</t>
  </si>
  <si>
    <t>Brøndby</t>
  </si>
  <si>
    <t>Intercargo Scandinavia A/S</t>
  </si>
  <si>
    <t>Hadsten</t>
  </si>
  <si>
    <t>Roslev</t>
  </si>
  <si>
    <t>ITS Danmark A/S</t>
  </si>
  <si>
    <t>31.10</t>
  </si>
  <si>
    <t>J. Chr. Koldkur Transport A/S</t>
  </si>
  <si>
    <t>Skjern</t>
  </si>
  <si>
    <t>J. Nørgaard Petersen A/S</t>
  </si>
  <si>
    <t>J. Ødum's Eftf. A/S</t>
  </si>
  <si>
    <t>Randers SV</t>
  </si>
  <si>
    <t>J.P.Johannsen A/S</t>
  </si>
  <si>
    <t>Jensen Fragt A/S</t>
  </si>
  <si>
    <t>JF Hillebrand Scandinavia A/S</t>
  </si>
  <si>
    <t>Gentofte</t>
  </si>
  <si>
    <t>JH Transport ApS</t>
  </si>
  <si>
    <t>31.07</t>
  </si>
  <si>
    <t>Johannesen Kran &amp; Maskintransport ApS</t>
  </si>
  <si>
    <t>Johs. Rasmussen. Svebølle A/S</t>
  </si>
  <si>
    <t>31.08</t>
  </si>
  <si>
    <t>Johs. Sørensen og Sønner. Aarhus A/S</t>
  </si>
  <si>
    <t>Nørager</t>
  </si>
  <si>
    <t>Jørgen Jensen Distribution A/S</t>
  </si>
  <si>
    <t>Jørgen Kannik ApS</t>
  </si>
  <si>
    <t>Gistrup</t>
  </si>
  <si>
    <t>K. Hansen Transport  A/S</t>
  </si>
  <si>
    <t>K.V. Markussen A/S</t>
  </si>
  <si>
    <t>Kai Andersens Eftf. A/S</t>
  </si>
  <si>
    <t>Kaj Madsen Fjelstrup A/S</t>
  </si>
  <si>
    <t>Kalundborg Flytteforretning ApS</t>
  </si>
  <si>
    <t>Kalundborg</t>
  </si>
  <si>
    <t>Herlev</t>
  </si>
  <si>
    <t>Kim Johansen International Transport  A/S</t>
  </si>
  <si>
    <t>Kjærgaard &amp; Kjærsgaard Distribution A/S</t>
  </si>
  <si>
    <t>Karlslunde</t>
  </si>
  <si>
    <t>Struer</t>
  </si>
  <si>
    <t>Kloster A/S</t>
  </si>
  <si>
    <t>Knud Erichsen &amp; Co. Transport A/S</t>
  </si>
  <si>
    <t>Knud Erik Heissel A/S</t>
  </si>
  <si>
    <t>Gråsten</t>
  </si>
  <si>
    <t>Kristian Rytter A/S</t>
  </si>
  <si>
    <t>Kudsk &amp; Nissum A/S</t>
  </si>
  <si>
    <t>Vojens</t>
  </si>
  <si>
    <t>Kuehne + Nagel A/S</t>
  </si>
  <si>
    <t>Kurerxperten ApS</t>
  </si>
  <si>
    <t>Kurt og Carlo Kristensen A/S</t>
  </si>
  <si>
    <t>Hobro</t>
  </si>
  <si>
    <t>L.M. Transport. Ans A/S</t>
  </si>
  <si>
    <t>Ans By</t>
  </si>
  <si>
    <t>Lastbilcentralen A/S</t>
  </si>
  <si>
    <t>Ballerup</t>
  </si>
  <si>
    <t>Lauge Transport A/S</t>
  </si>
  <si>
    <t>Leif Hansen A/S</t>
  </si>
  <si>
    <t>Leman Holding A/S</t>
  </si>
  <si>
    <t>LGT Logistics A/S</t>
  </si>
  <si>
    <t>Link Logistics A/S</t>
  </si>
  <si>
    <t>LS Intertank ApS</t>
  </si>
  <si>
    <t>31.05</t>
  </si>
  <si>
    <t>Rødekro</t>
  </si>
  <si>
    <t>Mammoet Denmark Brande A/S</t>
  </si>
  <si>
    <t>Marius Pedersen A/S</t>
  </si>
  <si>
    <t>467700, 383200, 381200</t>
  </si>
  <si>
    <t>Ferritslev Fyn</t>
  </si>
  <si>
    <t>Martin Bencher (Scandinavia) A/S</t>
  </si>
  <si>
    <t>Meldgaard Transport A/S</t>
  </si>
  <si>
    <t>Give</t>
  </si>
  <si>
    <t>Michael Holm Transport &amp; Flytning A/S</t>
  </si>
  <si>
    <t>Dragør</t>
  </si>
  <si>
    <t>Modul Transport A/S</t>
  </si>
  <si>
    <t>Odense S</t>
  </si>
  <si>
    <t>Neptun Transport A/S</t>
  </si>
  <si>
    <t>NIC Capital A/S (OHL Logistics A/S)</t>
  </si>
  <si>
    <t>Aftalt med direktøren at vi bruger deres holding, ser ud til at mest aktivitet er i Nic Capital A/S</t>
  </si>
  <si>
    <t>Niels Jensen Nonbo A/S</t>
  </si>
  <si>
    <t>Nordjysk Transport Service A/S</t>
  </si>
  <si>
    <t>Olaf Jensen A/S</t>
  </si>
  <si>
    <t>Svinninge</t>
  </si>
  <si>
    <t>Ole Larsen Transport A/S</t>
  </si>
  <si>
    <t>Ommersyssel Godstransport A/S</t>
  </si>
  <si>
    <t>P. Fournaise A/S</t>
  </si>
  <si>
    <t>P.C. Østergaards Flytteforretning ApS</t>
  </si>
  <si>
    <t>Aalborg Øst</t>
  </si>
  <si>
    <t>Palle Holmegaard Transport A/S</t>
  </si>
  <si>
    <t>Palles Fragt A/S</t>
  </si>
  <si>
    <t>Næstved</t>
  </si>
  <si>
    <t>Peder Olsen &amp; Søn. Fragt- og Vognmandsforretning. Odense A/S</t>
  </si>
  <si>
    <t>Per Damgaard Transport ApS</t>
  </si>
  <si>
    <t>Post Danmark A/S</t>
  </si>
  <si>
    <t>PostNord Logistics A/S</t>
  </si>
  <si>
    <t>Poul Møller Hansen ApS</t>
  </si>
  <si>
    <t>Skanderborg</t>
  </si>
  <si>
    <t>Poul Schou A/S</t>
  </si>
  <si>
    <t>Vordingborg</t>
  </si>
  <si>
    <t>PT Reg. 66 ApS</t>
  </si>
  <si>
    <t>Ølgod</t>
  </si>
  <si>
    <t>Rygaard Holding, Grenaa A/S</t>
  </si>
  <si>
    <t>Grenaa</t>
  </si>
  <si>
    <t>Rødekro Kurér A/S</t>
  </si>
  <si>
    <t>Rørby Johansen A/S. Herlufmagle</t>
  </si>
  <si>
    <t>Samskip A/S</t>
  </si>
  <si>
    <t>Sand Spedition A/S</t>
  </si>
  <si>
    <t>Sax-Trans A/S</t>
  </si>
  <si>
    <t>Sakskøbing</t>
  </si>
  <si>
    <t>Schenker A/S</t>
  </si>
  <si>
    <t>Schmit International Transport A/S</t>
  </si>
  <si>
    <t>Schou-Danielsen Logistik A/S</t>
  </si>
  <si>
    <t>Selskabets aktiviteter er påbegyndt 1. juni 2013 ved overtagelse og sammenlægning af to vognmandsforretninger</t>
  </si>
  <si>
    <t>SCT Transport A/S</t>
  </si>
  <si>
    <t>Ship-log A/S</t>
  </si>
  <si>
    <t>Aarhus V</t>
  </si>
  <si>
    <t>Silkeborg Fragt ApS</t>
  </si>
  <si>
    <t>SJ Fragt A/S</t>
  </si>
  <si>
    <t>Thisted</t>
  </si>
  <si>
    <t>Skanol A/S</t>
  </si>
  <si>
    <t>Skive Fragt A/S</t>
  </si>
  <si>
    <t>Skive</t>
  </si>
  <si>
    <t>Spedition Christensen. International Transport A/S</t>
  </si>
  <si>
    <t>SPF-Danmark A/S</t>
  </si>
  <si>
    <t xml:space="preserve">Kun omkring 25% af omsætningen stammer fra transport - resten er handel med svin. Selskabet er ejet 100% af Danish Crown. </t>
  </si>
  <si>
    <t>Vejen</t>
  </si>
  <si>
    <t>Stavnskær Fragt A/S</t>
  </si>
  <si>
    <t>Hillerød</t>
  </si>
  <si>
    <t>STF Transport ApS</t>
  </si>
  <si>
    <t>Stokholm Transport A/S</t>
  </si>
  <si>
    <t>Rødovre</t>
  </si>
  <si>
    <t>Sydhavsøernes Flytteforretning ApS</t>
  </si>
  <si>
    <t>Maribo</t>
  </si>
  <si>
    <t>System Transport A/S</t>
  </si>
  <si>
    <t>Søndergaard Transport ApS</t>
  </si>
  <si>
    <t>Tage E. Nielsen A/S</t>
  </si>
  <si>
    <t>Team Taarnby Transport A/S</t>
  </si>
  <si>
    <t>Thortrans Holding A/S</t>
  </si>
  <si>
    <t>Thurah Transport A/S</t>
  </si>
  <si>
    <t>Tofra Specialtransport A/S</t>
  </si>
  <si>
    <t>Silkeborg</t>
  </si>
  <si>
    <t>Trust Move ApS</t>
  </si>
  <si>
    <t>Greve</t>
  </si>
  <si>
    <t>U.P.S. Danmark A/S</t>
  </si>
  <si>
    <t>Universal Flytteforretning A/S</t>
  </si>
  <si>
    <t>Universal Transport A/S</t>
  </si>
  <si>
    <t>Uno Transport A/S</t>
  </si>
  <si>
    <t>Viby</t>
  </si>
  <si>
    <t>Vendelbo Spedition A/S</t>
  </si>
  <si>
    <t>Viggo Petersens Eftf. A/S</t>
  </si>
  <si>
    <t>Vindelsbæk Transport A/S</t>
  </si>
  <si>
    <t>Vognmand Knud Petersen Brøndby Strand A/S</t>
  </si>
  <si>
    <t/>
  </si>
  <si>
    <t>Vognmand Niels Hansen A/S</t>
  </si>
  <si>
    <t>Løsning</t>
  </si>
  <si>
    <t>Vognmand Tage Kristensen. Hanstholm A/S</t>
  </si>
  <si>
    <t>Hanstholm</t>
  </si>
  <si>
    <t>Vognmandsfirmaet Allan &amp; Jesper A/S</t>
  </si>
  <si>
    <t>Toftlund</t>
  </si>
  <si>
    <t>Vognmandsfirmaet Ejvind Hviid A/S</t>
  </si>
  <si>
    <t>Vognmandsfirmaet Gert Svith A/S</t>
  </si>
  <si>
    <t>Vognmandsforretningen Bjarne Madsen. Give ApS</t>
  </si>
  <si>
    <t>Vognmandsforretningen Mogens Jensen A/S</t>
  </si>
  <si>
    <t>Tølløse</t>
  </si>
  <si>
    <t>Wallenborn Scandinavia A/S</t>
  </si>
  <si>
    <t>WHT-Spedition A/S</t>
  </si>
  <si>
    <t>Hedehusene</t>
  </si>
  <si>
    <t>World Courier Denmark A/S</t>
  </si>
  <si>
    <t>Xpressen ApS</t>
  </si>
  <si>
    <t>Øbro Flytteforretning A/S</t>
  </si>
  <si>
    <t>ØGS A/S</t>
  </si>
  <si>
    <t>Aalborg Vognmandsforretning A/S</t>
  </si>
  <si>
    <t>I alt</t>
  </si>
  <si>
    <t>Nominel forskel</t>
  </si>
  <si>
    <t>Vækst</t>
  </si>
  <si>
    <t>Nøgletalsgennemsnit</t>
  </si>
  <si>
    <t>Tabeller</t>
  </si>
  <si>
    <t>Omsætning</t>
  </si>
  <si>
    <t>Bruttoresultat</t>
  </si>
  <si>
    <t>Driftsresultat</t>
  </si>
  <si>
    <t>Res. før skat</t>
  </si>
  <si>
    <t>Årets resultat</t>
  </si>
  <si>
    <t>Egenkapital</t>
  </si>
  <si>
    <t>Balancesum</t>
  </si>
  <si>
    <t>Ansatte</t>
  </si>
  <si>
    <t>Egenkapitalforrentning</t>
  </si>
  <si>
    <t>Afkastningsgrad</t>
  </si>
  <si>
    <t>Soliditetsgrad</t>
  </si>
  <si>
    <t>Overskudsgrad</t>
  </si>
  <si>
    <t>Resultatgrad</t>
  </si>
  <si>
    <t>Res. f. skat. Pr. medarb.</t>
  </si>
  <si>
    <t>Oms. Pr. medarb</t>
  </si>
  <si>
    <t>Antal stigning</t>
  </si>
  <si>
    <t>Antal fald</t>
  </si>
  <si>
    <t>Ingen ændring</t>
  </si>
  <si>
    <t>Antal gyldige</t>
  </si>
  <si>
    <t>Antal ugyldige</t>
  </si>
  <si>
    <t>Procent</t>
  </si>
  <si>
    <t>Ændring nominel</t>
  </si>
  <si>
    <t>-</t>
  </si>
  <si>
    <t>Ændring procent</t>
  </si>
  <si>
    <t>OBS: I ALT = ANTALLET AF VIRKSOMHEDER, ELLERS ER DER FEJL I FORMLERNE</t>
  </si>
  <si>
    <t>Overskud/underskud</t>
  </si>
  <si>
    <t>Antal overskud</t>
  </si>
  <si>
    <t>Antal underskud</t>
  </si>
  <si>
    <t>Andel med overskud</t>
  </si>
  <si>
    <t>TLS A/S</t>
  </si>
  <si>
    <t>Vognmand Knud Gade A/S</t>
  </si>
  <si>
    <t>J. M. Jensen A/S</t>
  </si>
  <si>
    <t>PJ Distribution A/S</t>
  </si>
  <si>
    <t>Anpartsselskabet Arthur Andersen Transport</t>
  </si>
  <si>
    <t>Thomas Thomsen A/S</t>
  </si>
  <si>
    <t>Thygesen Transport A/S</t>
  </si>
  <si>
    <t>FP Transport ApS</t>
  </si>
  <si>
    <t>Esig Transport ApS</t>
  </si>
  <si>
    <t>Henrik Skov Christensen ApS</t>
  </si>
  <si>
    <t>Vognmand Benny Rasmussen &amp; Søn A/S</t>
  </si>
  <si>
    <t>Th. Rasmussen &amp; Søn A/S</t>
  </si>
  <si>
    <t>Fjellerad Transport ApS</t>
  </si>
  <si>
    <t>C.M. Transport A/S</t>
  </si>
  <si>
    <t>Erik Jørgensens Eftf. A/S</t>
  </si>
  <si>
    <t>Stykgodscentret Skive A/S</t>
  </si>
  <si>
    <t>Visti Christensen Vognmandsforretning P/S</t>
  </si>
  <si>
    <t>P.K. Justesen A/S</t>
  </si>
  <si>
    <t>Vognmandsfirmaet N.C. Christensen Og Sønner A/S</t>
  </si>
  <si>
    <t>Jens Konrad A/S</t>
  </si>
  <si>
    <t>Risskov</t>
  </si>
  <si>
    <t>Ejby</t>
  </si>
  <si>
    <t>Gesten</t>
  </si>
  <si>
    <t>Esbjerg Ø</t>
  </si>
  <si>
    <t>Frederikssund</t>
  </si>
  <si>
    <t>Støvring</t>
  </si>
  <si>
    <t>Nyborg</t>
  </si>
  <si>
    <t>Korsør</t>
  </si>
  <si>
    <t>Hurup</t>
  </si>
  <si>
    <t>Gilleleje</t>
  </si>
  <si>
    <t>2017 - Driftsresultat</t>
  </si>
  <si>
    <t>2016 - Driftsresultat</t>
  </si>
  <si>
    <t>Glostrup</t>
  </si>
  <si>
    <t>Århus C</t>
  </si>
  <si>
    <t>Ja - til Fragtmænd Holding A/S</t>
  </si>
  <si>
    <t>Somers ApS</t>
  </si>
  <si>
    <t>Flyt &amp; Fragt ApS</t>
  </si>
  <si>
    <t>Jonas A/S</t>
  </si>
  <si>
    <t>Haderslev/Vojens Flytteforretning ApS</t>
  </si>
  <si>
    <t>Tnt Danmark ApS</t>
  </si>
  <si>
    <t>Logistik Centralen A/S</t>
  </si>
  <si>
    <t>Baton Transport ApS</t>
  </si>
  <si>
    <t>Haderslev</t>
  </si>
  <si>
    <t>Tjw Fragt A/S</t>
  </si>
  <si>
    <t>Nykøbing F</t>
  </si>
  <si>
    <t>Combino Spedition ApS</t>
  </si>
  <si>
    <t>East Logistics ApS</t>
  </si>
  <si>
    <t>Stabrand Spedition ApS</t>
  </si>
  <si>
    <t>Uni-Way A/S</t>
  </si>
  <si>
    <t>Kurt Beier (Hjerting Systeminvest ApS)</t>
  </si>
  <si>
    <t>Give Sværgods (MF Hansen Holding ApS)</t>
  </si>
  <si>
    <t>Skanlog (PP Jensen A/S)</t>
  </si>
  <si>
    <t>Skaks A/S</t>
  </si>
  <si>
    <t>FLIB ApS</t>
  </si>
  <si>
    <t>Vognmand Bjarke Vestergaard ApS</t>
  </si>
  <si>
    <t>Vognmand Poul Pedersen. Ejby ApS</t>
  </si>
  <si>
    <t>König Kurér &amp; Transport A/S</t>
  </si>
  <si>
    <t>Søren Jakobsen Transport ApS</t>
  </si>
  <si>
    <t>Silo-Trans A/S</t>
  </si>
  <si>
    <t>Brdr. Thomsen's Vognmandsforretning A/S</t>
  </si>
  <si>
    <t>Fogtmann Logistik A/S</t>
  </si>
  <si>
    <t>Harm Mammen &amp; Sønner A/S</t>
  </si>
  <si>
    <t>Laur. Christensen Og Sønner A/S</t>
  </si>
  <si>
    <t>Maimburg Servicecenter A/S</t>
  </si>
  <si>
    <t>Ole Holm Transport ApS</t>
  </si>
  <si>
    <t>S. Chr. Sørensen A/S. Skodborg</t>
  </si>
  <si>
    <t>Smalle Transport ApS</t>
  </si>
  <si>
    <t>Team Vendelbo ApS</t>
  </si>
  <si>
    <t>Vognmandsfirmaet Jepsen &amp; Fredsholm ApS</t>
  </si>
  <si>
    <t xml:space="preserve">Bechs &amp; ABC Flytteforretning ApS - Kolding </t>
  </si>
  <si>
    <t>Tilfredsstillende</t>
  </si>
  <si>
    <t>Jan Petersen Transport ApS</t>
  </si>
  <si>
    <t>Hans Juel Jensen ApS. Vognmand og Entreprenør</t>
  </si>
  <si>
    <t>Jens Buhl &amp; Sønner A/S</t>
  </si>
  <si>
    <t>Simonsen Transport ApS</t>
  </si>
  <si>
    <t>JH Transport &amp; Logistics A/S</t>
  </si>
  <si>
    <t>Meget tilfredsstillende</t>
  </si>
  <si>
    <t>2017 - Bruttofortjeneste</t>
  </si>
  <si>
    <t>2016 - Bruttofortjeneste</t>
  </si>
  <si>
    <t>2015 - Bruttofortjeneste</t>
  </si>
  <si>
    <t>AH Fragt A/S</t>
  </si>
  <si>
    <t>DTK Group ApS</t>
  </si>
  <si>
    <t>Acceptabelt</t>
  </si>
  <si>
    <t>Mindre tilfredsstillende</t>
  </si>
  <si>
    <t>Ikke tilfredsstillende</t>
  </si>
  <si>
    <t>Meget utilfredsstillende</t>
  </si>
  <si>
    <t>Ikke angivet</t>
  </si>
  <si>
    <t>Tilfredsstillende resultat?</t>
  </si>
  <si>
    <t>Interfjord Holding A/S</t>
  </si>
  <si>
    <t>Jumbo Transport A/S</t>
  </si>
  <si>
    <t>Hans Jensen Transport A/S</t>
  </si>
  <si>
    <t>Delvist ejet af Container-Trans af 6. december 1976 ApS, som også ejer Poul Schou A/S</t>
  </si>
  <si>
    <t>Pakke/kurér</t>
  </si>
  <si>
    <t>Ejeren, Container-Trans af 6. december 1976 ApS, har også andel i Schou-Danielsen Logistik A/S</t>
  </si>
  <si>
    <t>Ejerskabet er overgået til Meldgaard Transport og Bulk-Transport A/S</t>
  </si>
  <si>
    <t>Luk 2018</t>
  </si>
  <si>
    <t>2018 - Bruttofortjeneste</t>
  </si>
  <si>
    <t>2018 - Driftsresultat</t>
  </si>
  <si>
    <t>2018 - Årets resultat</t>
  </si>
  <si>
    <t>2018 - Egenkapital</t>
  </si>
  <si>
    <t>2018 - Balancesum</t>
  </si>
  <si>
    <t>2018 - Ansatte</t>
  </si>
  <si>
    <t>Vækst i EKF 2018</t>
  </si>
  <si>
    <t>Egenkapitalforrentning 2018</t>
  </si>
  <si>
    <t>Vækst i AG 2018</t>
  </si>
  <si>
    <t>Afkastningsgrad 2018</t>
  </si>
  <si>
    <t>Vækst i Soliditetsgrad 2018</t>
  </si>
  <si>
    <t>Soliditetsgrad 2018</t>
  </si>
  <si>
    <t>Vækst i OG 2018</t>
  </si>
  <si>
    <t>Overskudsgrad 2018</t>
  </si>
  <si>
    <t>Vækst i OG 2017</t>
  </si>
  <si>
    <t>Vækst i RG 2018</t>
  </si>
  <si>
    <t>Resultatgrad 2018</t>
  </si>
  <si>
    <t>Vækst i Res. F. S. pr. medarb 2018</t>
  </si>
  <si>
    <t>Res. Før skat pr. medarb. 2018</t>
  </si>
  <si>
    <t>Vækst i Oms. pr. medarb. 2018</t>
  </si>
  <si>
    <t>Omsætning pr. medarb. 2018</t>
  </si>
  <si>
    <t>City Container Jylland A/S</t>
  </si>
  <si>
    <t>Selskabet har i 2018 fortsat investeringer i udvidelse af organisationen. Det har medført stigende lønomkostninger, som har påvirket årets resultat med en negativ virkning</t>
  </si>
  <si>
    <t>Årets resultat for 2018 anses som værende tilfredsstillende (AZM 19)</t>
  </si>
  <si>
    <t>Mindre tilfredsstillende resultat 2018 (AZM 19)</t>
  </si>
  <si>
    <t>Udviklingen i 2018 har været presset af en faldende omsætning. Resultatet for 2018 anses som værende mindre tilfredsstillende (AZM 19)</t>
  </si>
  <si>
    <t>Global Transport Xpress A/S</t>
  </si>
  <si>
    <t>JD Logistik A/S</t>
  </si>
  <si>
    <t>Axess Logistics A/S</t>
  </si>
  <si>
    <t>Remondis A/S</t>
  </si>
  <si>
    <t>Anders Nielsen &amp; Co A/S</t>
  </si>
  <si>
    <t>DAO (Dansk Avis Omdeling A/S)</t>
  </si>
  <si>
    <t>Danske Fragtmænd (Fragtmænd Holding A/S)</t>
  </si>
  <si>
    <t>BMS Group A/S</t>
  </si>
  <si>
    <t>Urbaser A/S (RenoNorden)</t>
  </si>
  <si>
    <t>Odense SV</t>
  </si>
  <si>
    <t>Spjald</t>
  </si>
  <si>
    <t>Rødding</t>
  </si>
  <si>
    <t>Aalborg</t>
  </si>
  <si>
    <t>Kjellerup</t>
  </si>
  <si>
    <t>Vallensbæk</t>
  </si>
  <si>
    <t>Frederikshavn</t>
  </si>
  <si>
    <t>Taastrup</t>
  </si>
  <si>
    <t>Fjerritslev</t>
  </si>
  <si>
    <t>Nykøbing M</t>
  </si>
  <si>
    <t xml:space="preserve">Skive </t>
  </si>
  <si>
    <t>Hinnerup</t>
  </si>
  <si>
    <t>Tommerup</t>
  </si>
  <si>
    <t>Slagelse</t>
  </si>
  <si>
    <t>Karup J</t>
  </si>
  <si>
    <t>Hasselager</t>
  </si>
  <si>
    <t>Svebølle</t>
  </si>
  <si>
    <t>Ikast</t>
  </si>
  <si>
    <t>Svenstrup J</t>
  </si>
  <si>
    <t>Brande</t>
  </si>
  <si>
    <t xml:space="preserve">Brabrand </t>
  </si>
  <si>
    <t>Køge</t>
  </si>
  <si>
    <t>Herlufmagle</t>
  </si>
  <si>
    <t>Ringsted</t>
  </si>
  <si>
    <t>Tørring</t>
  </si>
  <si>
    <t>Thyholm</t>
  </si>
  <si>
    <t xml:space="preserve">Vejle </t>
  </si>
  <si>
    <t>Herfølge</t>
  </si>
  <si>
    <t xml:space="preserve">Hjørring </t>
  </si>
  <si>
    <t>Rødkærsbro</t>
  </si>
  <si>
    <t>Luk 2019</t>
  </si>
  <si>
    <t>2019 - Bruttofortjeneste</t>
  </si>
  <si>
    <t>2019 - Omsætning</t>
  </si>
  <si>
    <t>2018 - Omsætning</t>
  </si>
  <si>
    <t>2017 - Omsætning</t>
  </si>
  <si>
    <t>2016 - Omsætning</t>
  </si>
  <si>
    <t>2015 - Omsætning</t>
  </si>
  <si>
    <t>2014 - Omsætning</t>
  </si>
  <si>
    <t>2013 - Omsætning</t>
  </si>
  <si>
    <t>2014 - Bruttofortjeneste</t>
  </si>
  <si>
    <t>2013 - Bruttofortjeneste</t>
  </si>
  <si>
    <t>2019 - Driftsresultat</t>
  </si>
  <si>
    <t xml:space="preserve">2019 - Res. før skat </t>
  </si>
  <si>
    <t>2015 - Driftsresultat</t>
  </si>
  <si>
    <t>2014 - Driftsresultat</t>
  </si>
  <si>
    <t>2013 - Driftsresultat</t>
  </si>
  <si>
    <t>2019 - Årets resultat</t>
  </si>
  <si>
    <t>2019 - Egenkapital</t>
  </si>
  <si>
    <t>2015 - Egenkapital</t>
  </si>
  <si>
    <t>2014 - Egenkapital</t>
  </si>
  <si>
    <t>2013 - Egenkapital</t>
  </si>
  <si>
    <t>2013 - Årets resultat</t>
  </si>
  <si>
    <t>2014 - Årets resultat</t>
  </si>
  <si>
    <t>2015 - Årets resultat</t>
  </si>
  <si>
    <t>2018 - Res. før skat</t>
  </si>
  <si>
    <t>2017 - Res. før skat</t>
  </si>
  <si>
    <t>2016 - Res. før skat</t>
  </si>
  <si>
    <t>2015 - Res. før skat</t>
  </si>
  <si>
    <t>2014- Res. før skat</t>
  </si>
  <si>
    <t>2013 - Res. før skat</t>
  </si>
  <si>
    <t>2019 - Balancesum</t>
  </si>
  <si>
    <t>2019 - Ansatte</t>
  </si>
  <si>
    <t>2015 - Ansatte</t>
  </si>
  <si>
    <t>2014 - Ansatte</t>
  </si>
  <si>
    <t>2013 - Ansatte</t>
  </si>
  <si>
    <t>2015 - Balancesum</t>
  </si>
  <si>
    <t>2014 - Balancesum</t>
  </si>
  <si>
    <t>2013 - Balancesum</t>
  </si>
  <si>
    <t>Egenkapitalforrentning 2019</t>
  </si>
  <si>
    <t>Vækst i EKF 2019</t>
  </si>
  <si>
    <t>Afkastningsgrad 2019</t>
  </si>
  <si>
    <t>Vækst i AG 2019</t>
  </si>
  <si>
    <t>Soliditetsgrad 2019</t>
  </si>
  <si>
    <t>Vækst i Soliditetsgrad 2019</t>
  </si>
  <si>
    <t>Overskudsgrad 2019</t>
  </si>
  <si>
    <t>Resultatgrad 2019</t>
  </si>
  <si>
    <t>Vækst i RG 2019</t>
  </si>
  <si>
    <t>Res. Før skat pr. medarb. 2019</t>
  </si>
  <si>
    <t>Vækst i Res. F. S. pr. medarb 2019</t>
  </si>
  <si>
    <t>Omsætning pr. medarb. 2019</t>
  </si>
  <si>
    <t>Vækst i Oms. pr. medarb. 2019</t>
  </si>
  <si>
    <t>Underselskab</t>
  </si>
  <si>
    <t>Virksomheder fordelt på regioner</t>
  </si>
  <si>
    <t xml:space="preserve">JN Spedition A/S (Gruppen) </t>
  </si>
  <si>
    <t>Vækst i OG 2019</t>
  </si>
  <si>
    <t>Regnskabet for 2017/18 indeholder væsentlige fejl. Disse er rettet til i 2018/19 (AZM 19)</t>
  </si>
  <si>
    <t>Jysk Transportservice A/S</t>
  </si>
  <si>
    <t>Dupont-Flytning A/S</t>
  </si>
  <si>
    <t>København SV</t>
  </si>
  <si>
    <t>Johannes Provstgaard A/S</t>
  </si>
  <si>
    <t>KD Logistik ApS</t>
  </si>
  <si>
    <t>Kronborg Transport ApS</t>
  </si>
  <si>
    <t>Kurt Holm og Sønner A/S</t>
  </si>
  <si>
    <t>M. Nørgaard-Larsen A/S</t>
  </si>
  <si>
    <t>4600 </t>
  </si>
  <si>
    <t>Skovby Transport ApS</t>
  </si>
  <si>
    <t>Bring Cargo International A/S</t>
  </si>
  <si>
    <t>Steen Hansen Transport A/S</t>
  </si>
  <si>
    <t>Teslak Transport ApS</t>
  </si>
  <si>
    <t>Vognmandsfirmaet Bent Søndergaard ApS</t>
  </si>
  <si>
    <t>Vrå</t>
  </si>
  <si>
    <t>Vognmandsfirmaet Svend Kristiansen &amp; Søn ApS</t>
  </si>
  <si>
    <t>Jystrup</t>
  </si>
  <si>
    <t>Østjysk Dyretransport ApS</t>
  </si>
  <si>
    <t>Generationsskifte som ikke har været planlagt har påvirket egenkapital og likviditet negativt. (NBP 20)</t>
  </si>
  <si>
    <t>Bredahl Transport ApS</t>
  </si>
  <si>
    <t>Vildbjerg</t>
  </si>
  <si>
    <t>Søholt Transport ApS</t>
  </si>
  <si>
    <t>Bn Transport A/S. Hjørring</t>
  </si>
  <si>
    <t>Nordic Transport &amp; Logistics ApS</t>
  </si>
  <si>
    <t>Distribution &amp; Service 2006 ApS</t>
  </si>
  <si>
    <t>Pakke/kurér/distribution</t>
  </si>
  <si>
    <t>Nivå</t>
  </si>
  <si>
    <t>Forbruger-Kontakt A/S</t>
  </si>
  <si>
    <t>Nordtrans 4000 ApS</t>
  </si>
  <si>
    <t>Nordtrans NSJ ApS</t>
  </si>
  <si>
    <t>STS-Distribution ApS</t>
  </si>
  <si>
    <t>Charlottenlund</t>
  </si>
  <si>
    <t>Post &amp; Medier ApS</t>
  </si>
  <si>
    <t>PM-Distribution ApS</t>
  </si>
  <si>
    <t>København Ø</t>
  </si>
  <si>
    <t>KOMDIS ApS</t>
  </si>
  <si>
    <t>Vanløse</t>
  </si>
  <si>
    <t>BS Distribution ApS</t>
  </si>
  <si>
    <t>GP Transport &amp; Logistics ApS</t>
  </si>
  <si>
    <t>Scan-Group A/S</t>
  </si>
  <si>
    <t>Holship Danmark A/S</t>
  </si>
  <si>
    <t>Nordistic A/S</t>
  </si>
  <si>
    <t>Greve Transport ApS</t>
  </si>
  <si>
    <t>J.O. Rasmussen &amp; Co. A/S</t>
  </si>
  <si>
    <t>Best Transport Danmark ApS</t>
  </si>
  <si>
    <t>NTG Nordic Transport Group A/S</t>
  </si>
  <si>
    <t>Geodis Denmark A/S</t>
  </si>
  <si>
    <t>Koncernunderskuddet er større ift. det aflagte budgetunderskud for 2019 (NBP 20)</t>
  </si>
  <si>
    <t>Silvasti Transport A/S</t>
  </si>
  <si>
    <t>Fra 1. januar 2017 selskabet fusioneret med Nagel Holding Denmark A/S ved anvendelse af book value metoden (JHJ 18)</t>
  </si>
  <si>
    <t>Sirva ApS</t>
  </si>
  <si>
    <t>Luk 2020</t>
  </si>
  <si>
    <t>2020 - Omsætning</t>
  </si>
  <si>
    <t>2020 - Bruttofortjeneste</t>
  </si>
  <si>
    <t>2020 - Driftsresultat</t>
  </si>
  <si>
    <t xml:space="preserve">2020 - Res. før skat </t>
  </si>
  <si>
    <t>2020 - Årets resultat</t>
  </si>
  <si>
    <t>2020 - Egenkapital</t>
  </si>
  <si>
    <t>2020 - Balancesum</t>
  </si>
  <si>
    <t>2020 - Ansatte</t>
  </si>
  <si>
    <t>Egenkapitalforrentning 2020</t>
  </si>
  <si>
    <t>Vækst i EKF 2020</t>
  </si>
  <si>
    <t>Afkastningsgrad 2020</t>
  </si>
  <si>
    <t>Vækst i AG 2020</t>
  </si>
  <si>
    <t>Soliditetsgrad 2020</t>
  </si>
  <si>
    <t>Vækst i Soliditetsgrad 2020</t>
  </si>
  <si>
    <t>Vækst i OG 2020</t>
  </si>
  <si>
    <t>Overskudsgrad 2020</t>
  </si>
  <si>
    <t>Vækst i RG 2020</t>
  </si>
  <si>
    <t>Resultatgrad 2020</t>
  </si>
  <si>
    <t>Res. Før skat pr. medarb. 2020</t>
  </si>
  <si>
    <t>Vækst i Res. F. S. pr. medarb 2020</t>
  </si>
  <si>
    <t>Omsætning pr. medarb. 2020</t>
  </si>
  <si>
    <t>Vækst i Oms. pr. medarb. 2020</t>
  </si>
  <si>
    <t>Bring E-commerce &amp; Logistics A/S</t>
  </si>
  <si>
    <t>By-Expressen ApS</t>
  </si>
  <si>
    <t>København K</t>
  </si>
  <si>
    <t>Usikkerhed om fortsat drif (ASO20)</t>
  </si>
  <si>
    <t>Dania Connect A/S</t>
  </si>
  <si>
    <t>Mover Systems ApS</t>
  </si>
  <si>
    <t>City Container Fyn A/S</t>
  </si>
  <si>
    <t>Mister fra juli 2021 dagrenovationskørsel for Fredericia Kommune. Ledelsen har ekstraordinært nedskrevet materiellet med 478.000 (NBP20)</t>
  </si>
  <si>
    <t>BNE A/S</t>
  </si>
  <si>
    <t>Resultatet er påvirket af salg af goodwill. (NBP 20)</t>
  </si>
  <si>
    <t>Årets resultat bærer præg af fokus på kontinuerlige besparelse og optimering af driften (NBP 21)</t>
  </si>
  <si>
    <t>Regnskabet dækker perioden 01.06.2020 - 31.12.2020 (Syv måneder). Indtræder i nyt koncernforhold, hvorfor regnskabspraksis ændres (AZM 21)</t>
  </si>
  <si>
    <t>Expeditors Denmark ApS</t>
  </si>
  <si>
    <t>33879431</t>
  </si>
  <si>
    <t>Seko Logistics (Denmark) A/S</t>
  </si>
  <si>
    <t>31882974</t>
  </si>
  <si>
    <t>"Resultatet sidste år var påvirket af opskrivning af værdipapirbeholdningen grundet kursudsving" (NBP21)</t>
  </si>
  <si>
    <t>Vækst i omsætning 2020</t>
  </si>
  <si>
    <t>Vækst i omsætning 2018</t>
  </si>
  <si>
    <t>Vækst i omsætning 2017</t>
  </si>
  <si>
    <t>Vækst i omsætning 2016</t>
  </si>
  <si>
    <t>Vækst i omsætning 2015</t>
  </si>
  <si>
    <t>Vækst i bruttofortjeneste 2020</t>
  </si>
  <si>
    <t>Vækst i bruttofortjeneste 2015</t>
  </si>
  <si>
    <t>Vækst i bruttofortjeneste 2019</t>
  </si>
  <si>
    <t>Vækst i bruttofortjeneste 2018</t>
  </si>
  <si>
    <t>Vækst i bruttofortjeneste 2017</t>
  </si>
  <si>
    <t>Vækst i bruttofortjeneste 2016</t>
  </si>
  <si>
    <t>Vækst i driftsresultat  2015</t>
  </si>
  <si>
    <t>Vækst i driftsresultat  2016</t>
  </si>
  <si>
    <t>Vækst i driftsresultat  2017</t>
  </si>
  <si>
    <t>Vækst i driftsresultat  2018</t>
  </si>
  <si>
    <t>Vækst i driftsresultat  2019</t>
  </si>
  <si>
    <t>Vækst i driftsresultat  2020</t>
  </si>
  <si>
    <t>Vækst i resultat før skat 2020</t>
  </si>
  <si>
    <t>Vækst i resultat før skat 2019</t>
  </si>
  <si>
    <t>Vækst i resultat før skat 2018</t>
  </si>
  <si>
    <t>Vækst i resultat før skat 2017</t>
  </si>
  <si>
    <t>Vækst i resultat før skat 2016</t>
  </si>
  <si>
    <t>Vækst i resultat før skat 2015</t>
  </si>
  <si>
    <t>Vækst i årets resultat 2020</t>
  </si>
  <si>
    <t>Vækst i årets resultat 2019</t>
  </si>
  <si>
    <t>Vækst i årets resultat 2018</t>
  </si>
  <si>
    <t>Vækst i årets resultat 2017</t>
  </si>
  <si>
    <t>Vækst i årets resultat 2016</t>
  </si>
  <si>
    <t>Vækst i årets resultat 2015</t>
  </si>
  <si>
    <t>Vækst i egenkapital 2020</t>
  </si>
  <si>
    <t>Vækst i egenkapital 2019</t>
  </si>
  <si>
    <t>Vækst i egenkapital 2018</t>
  </si>
  <si>
    <t>Vækst i egenkapital 2017</t>
  </si>
  <si>
    <t>Vækst i egenkapital 2016</t>
  </si>
  <si>
    <t>Vækst i egenkapital 2015</t>
  </si>
  <si>
    <t>Vækst i balancesum 2020</t>
  </si>
  <si>
    <t>Vækst i balancesum 2019</t>
  </si>
  <si>
    <t>Vækst i balancesum 2018</t>
  </si>
  <si>
    <t>Vækst i balancesum 2017</t>
  </si>
  <si>
    <t>Vækst i balancesum 2016</t>
  </si>
  <si>
    <t>Vækst i balancesum 2015</t>
  </si>
  <si>
    <t>Vækst i ansatte 2020</t>
  </si>
  <si>
    <t>Vækst i ansatte 2019</t>
  </si>
  <si>
    <t>Vækst i ansatte 2018</t>
  </si>
  <si>
    <t>Vækst i ansatte 2017</t>
  </si>
  <si>
    <t>Vækst i ansatte 2016</t>
  </si>
  <si>
    <t>Vækst i ansatte 2015</t>
  </si>
  <si>
    <t>DSV Prime Cargo A/S</t>
  </si>
  <si>
    <t>Thermo-Transit Danmark A/S (A/S af 18. Februar 1993. Middelfart)</t>
  </si>
  <si>
    <t>Entreprenør Og - Vognmandsfirmaet Eigil Jensen &amp; Søn. Billund A/S</t>
  </si>
  <si>
    <t>City Renovation A/S</t>
  </si>
  <si>
    <t>E. Trasborg A/S</t>
  </si>
  <si>
    <t>SDK og FREJA har fusioneret (NBP 21)</t>
  </si>
  <si>
    <t>Virksomheden har ændret meget og ofte i selskabsstrukturen. Vær derfor opmærksom på at regnskabstallene ikke nødvendigvis er sammenlignelige (NBP 21)</t>
  </si>
  <si>
    <t>Flemming Krogh A/S</t>
  </si>
  <si>
    <t>Vodskov</t>
  </si>
  <si>
    <t>Brørup</t>
  </si>
  <si>
    <t>Farum</t>
  </si>
  <si>
    <t>Jetpak Danmark A/S</t>
  </si>
  <si>
    <t xml:space="preserve">OBS. Grundet opkøb har de skiftet navn fra 3D logistik til Jetpak Danmark A/S </t>
  </si>
  <si>
    <t>Det er sket en udvidelse af ejerkredsen og heraf er kapitalen udvidet. Det er sket en fusion med Vognmand Bjarkevestergaard APSog HGC transport, hvoraf nye aktiviteter er opstået gennem nye transportopgaver.</t>
  </si>
  <si>
    <t xml:space="preserve">Omsætningsfremgang skyldes en kraftig vækst i pakkeomsætningen. Ny stor ændring i produktionsmodel </t>
  </si>
  <si>
    <t>balancen er blevet påvirket af større afskrivninger - Har behov for ekstra kapital fra moderselskabet for at forsætte operationen (CBE)</t>
  </si>
  <si>
    <t>Resultatet er negativt påvirket af nedgang i tysk datterselskab som følger af en verserende sag. Hensat 4 mio. kr. i koncernregnskabet til afdækning (CBE)</t>
  </si>
  <si>
    <t>Stor stigning i aktivitet i lagerhotel påvirket overskudet positivt</t>
  </si>
  <si>
    <t>2020 regnskabet har kun deres express division og ikke freight division, da disse to er blevet opdelt (CBE)</t>
  </si>
  <si>
    <t>Corona har påvirket efterspørgsel og heraf regnskabet (CBE 21)</t>
  </si>
  <si>
    <t>Luk 2021</t>
  </si>
  <si>
    <t>Vækst i omsætning 2021</t>
  </si>
  <si>
    <t>2021 - Omsætning</t>
  </si>
  <si>
    <t>2021 - Bruttofortjeneste</t>
  </si>
  <si>
    <t>Vækst i bruttofortjeneste 2021</t>
  </si>
  <si>
    <t>2021 - Driftsresultat</t>
  </si>
  <si>
    <t>Vækst i driftsresultat  2021</t>
  </si>
  <si>
    <t xml:space="preserve">2021 - Res. før skat </t>
  </si>
  <si>
    <t>Vækst i resultat før skat 2021</t>
  </si>
  <si>
    <t>2021 - Årets resultat</t>
  </si>
  <si>
    <t>Vækst i årets resultat 2021</t>
  </si>
  <si>
    <t>2021 - Egenkapital</t>
  </si>
  <si>
    <t>Vækst i egenkapital 2021</t>
  </si>
  <si>
    <t>Vækst i balancesum 2021</t>
  </si>
  <si>
    <t>2021 - Balancesum</t>
  </si>
  <si>
    <t>2021 - Ansatte</t>
  </si>
  <si>
    <t>Vækst i ansatte 2021</t>
  </si>
  <si>
    <t>Vækst i EKF 2021</t>
  </si>
  <si>
    <t>Egenkapitalforrentning 2021</t>
  </si>
  <si>
    <t>Soliditetsgrad 2021</t>
  </si>
  <si>
    <t>Vækst i Soliditetsgrad 2021</t>
  </si>
  <si>
    <t>Vækst i OG 2021</t>
  </si>
  <si>
    <t>Overskudsgrad 2021</t>
  </si>
  <si>
    <t>Resultatgrad 2021</t>
  </si>
  <si>
    <t>Vækst i RG 2021</t>
  </si>
  <si>
    <t>Res. Før skat pr. medarb. 2021</t>
  </si>
  <si>
    <t>Vækst i Res. F. S. pr. medarb 2021</t>
  </si>
  <si>
    <t>Omsætning pr. medarb. 2021</t>
  </si>
  <si>
    <t>Vækst i Oms. pr. medarb. 2021</t>
  </si>
  <si>
    <t>Vækst i AG 2021</t>
  </si>
  <si>
    <t>Afkastningsgrad 2021</t>
  </si>
  <si>
    <t>DHL Freight Denmark A/S</t>
  </si>
  <si>
    <t>selskabet har i året 2020 fejret 100 års jubilæum, med deltagelse af kunder, leverandører og samarbejdspartner, som har medført ekstra omkostninger.</t>
  </si>
  <si>
    <t>Investeret massivt i flere biler, som har medført øget kapacitet og øget aktivitet (2021)</t>
  </si>
  <si>
    <t>DSV A/S</t>
  </si>
  <si>
    <t>Har opkøbt YOYO global freight (2022)</t>
  </si>
  <si>
    <t>Læs note 1 om going concern (CBE 22)</t>
  </si>
  <si>
    <t>Fusioneret med Mammen Erhvervsgenbrug ApS i 2021 (CBE)</t>
  </si>
  <si>
    <t>Halvdelen af åretsresultat kommer fra investment in group enterprises. Har opkøbt Preben Andersen og Axel Hansen Transport 22 (CBE)</t>
  </si>
  <si>
    <t>Ramt af prisstigning, heraf brændstofomkostninger 22 (CBE)</t>
  </si>
  <si>
    <t>Frigpscandia A/S</t>
  </si>
  <si>
    <t>Stor vækst i omsætning samt fortsat transformation af kerneforretningen har påvirket regnskabet positivt (CBE 22)</t>
  </si>
  <si>
    <t>Virksomheden er blevet opkøbt, hvorfor aktiviteten er begyndt at fjernes fra selskabet</t>
  </si>
  <si>
    <t>DFDS Køletransport A/S</t>
  </si>
  <si>
    <t>SGL International A/S</t>
  </si>
  <si>
    <t>Vækst i omsætning 2019</t>
  </si>
  <si>
    <t>Nagel Danmark A/S</t>
  </si>
  <si>
    <t>DFDS Logistics A/S</t>
  </si>
  <si>
    <t>SDK Freja A/S</t>
  </si>
  <si>
    <t>Frode Laursen (TA-Logistics A/S)</t>
  </si>
  <si>
    <t>Luk 2022</t>
  </si>
  <si>
    <t>Vækst i omsætning 2022</t>
  </si>
  <si>
    <t>2022 - Omsætning</t>
  </si>
  <si>
    <t>Vækst i bruttofortjeneste 2022</t>
  </si>
  <si>
    <t>2022 - Bruttofortjeneste</t>
  </si>
  <si>
    <t>Vækst i driftsresultat  2022</t>
  </si>
  <si>
    <t>2022 - Driftsresultat</t>
  </si>
  <si>
    <t>Vækst i resultat før skat 2022</t>
  </si>
  <si>
    <t xml:space="preserve">2022 - Res. før skat </t>
  </si>
  <si>
    <t>Vækst i årets resultat 2022</t>
  </si>
  <si>
    <t>2022 - Årets resultat</t>
  </si>
  <si>
    <t>Vækst i egenkapital 2022</t>
  </si>
  <si>
    <t>2022 - Egenkapital</t>
  </si>
  <si>
    <t>Vækst i balancesum 2022</t>
  </si>
  <si>
    <t>2022 - Balancesum</t>
  </si>
  <si>
    <t>Vækst i ansatte 2022</t>
  </si>
  <si>
    <t>2022 - Ansatte</t>
  </si>
  <si>
    <t>Vækst i EKF 2022</t>
  </si>
  <si>
    <t>Egenkapitalforrentning 2022</t>
  </si>
  <si>
    <t>Vækst i AG 2022</t>
  </si>
  <si>
    <t>Afkastningsgrad 2022</t>
  </si>
  <si>
    <t>Vækst i Soliditetsgrad 2022</t>
  </si>
  <si>
    <t>Soliditetsgrad 2022</t>
  </si>
  <si>
    <t>Vækst i OG 2022</t>
  </si>
  <si>
    <t>Overskudsgrad 2022</t>
  </si>
  <si>
    <t>Vækst i RG 2022</t>
  </si>
  <si>
    <t>Resultatgrad 2022</t>
  </si>
  <si>
    <t>Vækst i Res. F. S. pr. medarb 2022</t>
  </si>
  <si>
    <t>Res. Før skat pr. medarb. 2022</t>
  </si>
  <si>
    <t>Vækst i Oms. pr. medarb. 2022</t>
  </si>
  <si>
    <t>Omsætning pr. medarb. 2022</t>
  </si>
  <si>
    <t>Rygaard Transport &amp; Logistic A/S</t>
  </si>
  <si>
    <t>Ejet af Rygaard Holding, Grenaa A/S</t>
  </si>
  <si>
    <t>BAM ApS</t>
  </si>
  <si>
    <t>Alfred Nielsen A/S31.12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</si>
</sst>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_(* #,##0.00_);_(* \(#,##0.00\);_(* &quot;-&quot;??_);_(@_)"/>
    <numFmt numFmtId="165" formatCode="_ * #,##0.00_ ;_ * \-#,##0.00_ ;_ * &quot;-&quot;??_ ;_ @_ "/>
    <numFmt numFmtId="166" formatCode="_ * #,##0_ ;_ * \-#,##0_ ;_ * &quot;-&quot;??_ ;_ @_ "/>
    <numFmt numFmtId="167" formatCode="0.0%"/>
    <numFmt numFmtId="168" formatCode="0.0"/>
    <numFmt numFmtId="169" formatCode="_ * #,##0.0_ ;_ * \-#,##0.0_ ;_ * &quot;-&quot;??_ ;_ @_ "/>
    <numFmt numFmtId="170" formatCode="#,##0.0"/>
    <numFmt numFmtId="171" formatCode="#,##0.000"/>
    <numFmt numFmtId="172" formatCode="#,##0.0_ ;[Red]\-#,##0.0\ "/>
    <numFmt numFmtId="173" formatCode="_ * #,##0.000_ ;_ * \-#,##0.000_ ;_ * &quot;-&quot;??_ ;_ @_ "/>
    <numFmt numFmtId="174" formatCode="#,##0_ ;[Red]\-#,##0\ "/>
  </numFmts>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1"/>
      <color indexed="8"/>
      <name val="Calibri"/>
      <family val="2"/>
    </font>
    <font>
      <u/>
      <sz val="11"/>
      <color theme="10"/>
      <name val="Calibri"/>
      <family val="2"/>
      <scheme val="minor"/>
    </font>
    <font>
      <sz val="10"/>
      <color indexed="8"/>
      <name val="Arial"/>
      <family val="2"/>
    </font>
    <font>
      <b/>
      <sz val="9"/>
      <color indexed="81"/>
      <name val="Tahoma"/>
      <family val="2"/>
    </font>
    <font>
      <sz val="9"/>
      <color indexed="81"/>
      <name val="Tahoma"/>
      <family val="2"/>
    </font>
    <font>
      <b/>
      <sz val="12"/>
      <color theme="0"/>
      <name val="Calibri"/>
      <family val="2"/>
      <scheme val="minor"/>
    </font>
    <font>
      <sz val="11"/>
      <color rgb="FF9C0006"/>
      <name val="Calibri"/>
      <family val="2"/>
      <scheme val="minor"/>
    </font>
    <font>
      <sz val="12"/>
      <name val="Calibri"/>
      <family val="2"/>
      <scheme val="minor"/>
    </font>
    <font>
      <sz val="12"/>
      <color indexed="8"/>
      <name val="Calibri"/>
      <family val="2"/>
      <scheme val="minor"/>
    </font>
    <font>
      <sz val="12"/>
      <color theme="1"/>
      <name val="Calibri"/>
      <family val="2"/>
      <scheme val="minor"/>
    </font>
    <font>
      <u/>
      <sz val="12"/>
      <color theme="10"/>
      <name val="Calibri"/>
      <family val="2"/>
      <scheme val="minor"/>
    </font>
    <font>
      <u/>
      <sz val="12"/>
      <name val="Calibri"/>
      <family val="2"/>
      <scheme val="minor"/>
    </font>
    <font>
      <sz val="12"/>
      <color rgb="FFFF0000"/>
      <name val="Calibri"/>
      <family val="2"/>
      <scheme val="minor"/>
    </font>
    <font>
      <sz val="12"/>
      <color rgb="FF9C0006"/>
      <name val="Calibri"/>
      <family val="2"/>
      <scheme val="minor"/>
    </font>
    <font>
      <i/>
      <sz val="12"/>
      <color indexed="8"/>
      <name val="Calibri"/>
      <family val="2"/>
      <scheme val="minor"/>
    </font>
    <font>
      <b/>
      <sz val="12"/>
      <color indexed="8"/>
      <name val="Calibri"/>
      <family val="2"/>
      <scheme val="minor"/>
    </font>
    <font>
      <b/>
      <sz val="12"/>
      <color theme="1"/>
      <name val="Calibri"/>
      <family val="2"/>
      <scheme val="minor"/>
    </font>
    <font>
      <sz val="13"/>
      <color rgb="FF3A302A"/>
      <name val="Calibri"/>
      <family val="2"/>
      <scheme val="minor"/>
    </font>
    <font>
      <sz val="12"/>
      <color rgb="FF3A302A"/>
      <name val="Calibri"/>
      <family val="2"/>
      <scheme val="minor"/>
    </font>
    <font>
      <sz val="11"/>
      <name val="Calibri"/>
      <family val="2"/>
      <scheme val="minor"/>
    </font>
    <font>
      <sz val="11"/>
      <color rgb="FFFF0000"/>
      <name val="Calibri"/>
      <family val="2"/>
      <scheme val="minor"/>
    </font>
    <font>
      <b/>
      <sz val="11"/>
      <color theme="0"/>
      <name val="Calibri"/>
      <family val="2"/>
      <scheme val="minor"/>
    </font>
    <font>
      <b/>
      <sz val="12"/>
      <name val="Calibri"/>
      <family val="2"/>
      <scheme val="minor"/>
    </font>
    <font>
      <b/>
      <i/>
      <sz val="12"/>
      <name val="Calibri"/>
      <family val="2"/>
      <scheme val="minor"/>
    </font>
    <font>
      <b/>
      <sz val="11"/>
      <name val="Calibri"/>
      <family val="2"/>
      <scheme val="minor"/>
    </font>
    <font>
      <sz val="8"/>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3" tint="-0.249977111117893"/>
        <bgColor indexed="64"/>
      </patternFill>
    </fill>
    <fill>
      <patternFill patternType="solid">
        <fgColor rgb="FFFFC7CE"/>
      </patternFill>
    </fill>
    <fill>
      <patternFill patternType="solid">
        <fgColor rgb="FFFFFF00"/>
        <bgColor indexed="64"/>
      </patternFill>
    </fill>
    <fill>
      <patternFill patternType="solid">
        <fgColor rgb="FFFFFFCC"/>
      </patternFill>
    </fill>
  </fills>
  <borders count="35">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B2B2B2"/>
      </left>
      <right style="thin">
        <color rgb="FFB2B2B2"/>
      </right>
      <top style="thin">
        <color rgb="FFB2B2B2"/>
      </top>
      <bottom style="thin">
        <color rgb="FFB2B2B2"/>
      </bottom>
      <diagonal/>
    </border>
    <border>
      <left/>
      <right style="medium">
        <color indexed="64"/>
      </right>
      <top style="thin">
        <color indexed="64"/>
      </top>
      <bottom style="medium">
        <color indexed="64"/>
      </bottom>
      <diagonal/>
    </border>
  </borders>
  <cellStyleXfs count="29">
    <xf numFmtId="0" fontId="0" fillId="0" borderId="0"/>
    <xf numFmtId="165" fontId="13" fillId="0" borderId="0" applyFont="0" applyFill="0" applyBorder="0" applyAlignment="0" applyProtection="0"/>
    <xf numFmtId="9" fontId="15" fillId="0" borderId="0" applyFont="0" applyFill="0" applyBorder="0" applyAlignment="0" applyProtection="0"/>
    <xf numFmtId="0" fontId="14" fillId="0" borderId="0"/>
    <xf numFmtId="0" fontId="16" fillId="0" borderId="0" applyNumberFormat="0" applyFill="0" applyBorder="0" applyAlignment="0" applyProtection="0"/>
    <xf numFmtId="164" fontId="14" fillId="0" borderId="0" applyFont="0" applyFill="0" applyBorder="0" applyAlignment="0" applyProtection="0"/>
    <xf numFmtId="0" fontId="14" fillId="0" borderId="0"/>
    <xf numFmtId="0" fontId="17" fillId="0" borderId="0"/>
    <xf numFmtId="9" fontId="14" fillId="0" borderId="0" applyFont="0" applyFill="0" applyBorder="0" applyAlignment="0" applyProtection="0"/>
    <xf numFmtId="0" fontId="14" fillId="0" borderId="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xf numFmtId="0" fontId="17" fillId="0" borderId="0"/>
    <xf numFmtId="0" fontId="14" fillId="0" borderId="0"/>
    <xf numFmtId="0" fontId="13" fillId="0" borderId="0"/>
    <xf numFmtId="0" fontId="17" fillId="0" borderId="0"/>
    <xf numFmtId="0" fontId="17"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1" fillId="3" borderId="0" applyNumberFormat="0" applyBorder="0" applyAlignment="0" applyProtection="0"/>
    <xf numFmtId="9" fontId="13" fillId="0" borderId="0" applyFont="0" applyFill="0" applyBorder="0" applyAlignment="0" applyProtection="0"/>
    <xf numFmtId="0" fontId="13" fillId="5" borderId="33" applyNumberFormat="0" applyFont="0" applyAlignment="0" applyProtection="0"/>
  </cellStyleXfs>
  <cellXfs count="274">
    <xf numFmtId="0" fontId="0" fillId="0" borderId="0" xfId="0"/>
    <xf numFmtId="1" fontId="20" fillId="2" borderId="0" xfId="0" applyNumberFormat="1" applyFont="1" applyFill="1" applyAlignment="1">
      <alignment horizontal="center" vertical="center" wrapText="1"/>
    </xf>
    <xf numFmtId="168" fontId="20" fillId="2" borderId="1" xfId="3" applyNumberFormat="1" applyFont="1" applyFill="1" applyBorder="1" applyAlignment="1">
      <alignment horizontal="center" vertical="center" wrapText="1"/>
    </xf>
    <xf numFmtId="168" fontId="20" fillId="2" borderId="1" xfId="0" applyNumberFormat="1" applyFont="1" applyFill="1" applyBorder="1" applyAlignment="1">
      <alignment horizontal="center" vertical="center" wrapText="1"/>
    </xf>
    <xf numFmtId="168" fontId="20" fillId="2" borderId="1" xfId="1" applyNumberFormat="1" applyFont="1" applyFill="1" applyBorder="1" applyAlignment="1">
      <alignment horizontal="center" vertical="center" wrapText="1"/>
    </xf>
    <xf numFmtId="1" fontId="20" fillId="2" borderId="1" xfId="0" applyNumberFormat="1" applyFont="1" applyFill="1" applyBorder="1" applyAlignment="1">
      <alignment horizontal="center" vertical="center" wrapText="1"/>
    </xf>
    <xf numFmtId="168" fontId="20" fillId="2" borderId="2" xfId="0" applyNumberFormat="1" applyFont="1" applyFill="1" applyBorder="1" applyAlignment="1">
      <alignment horizontal="center" vertical="center" wrapText="1"/>
    </xf>
    <xf numFmtId="14" fontId="22" fillId="0" borderId="0" xfId="3" applyNumberFormat="1" applyFont="1" applyAlignment="1">
      <alignment horizontal="right"/>
    </xf>
    <xf numFmtId="1" fontId="23" fillId="0" borderId="0" xfId="0" applyNumberFormat="1" applyFont="1"/>
    <xf numFmtId="168" fontId="22" fillId="0" borderId="4" xfId="3" applyNumberFormat="1" applyFont="1" applyBorder="1"/>
    <xf numFmtId="1" fontId="23" fillId="0" borderId="4" xfId="0" applyNumberFormat="1" applyFont="1" applyBorder="1"/>
    <xf numFmtId="0" fontId="24" fillId="0" borderId="0" xfId="0" applyFont="1"/>
    <xf numFmtId="167" fontId="24" fillId="0" borderId="0" xfId="2" applyNumberFormat="1" applyFont="1"/>
    <xf numFmtId="170" fontId="20" fillId="2" borderId="1" xfId="0" applyNumberFormat="1" applyFont="1" applyFill="1" applyBorder="1" applyAlignment="1">
      <alignment horizontal="center" vertical="center" wrapText="1"/>
    </xf>
    <xf numFmtId="3" fontId="20" fillId="2" borderId="1" xfId="0" applyNumberFormat="1" applyFont="1" applyFill="1" applyBorder="1" applyAlignment="1">
      <alignment horizontal="center" vertical="center" wrapText="1"/>
    </xf>
    <xf numFmtId="1" fontId="20" fillId="2" borderId="1" xfId="3" applyNumberFormat="1" applyFont="1" applyFill="1" applyBorder="1" applyAlignment="1">
      <alignment horizontal="center" vertical="center" wrapText="1"/>
    </xf>
    <xf numFmtId="170" fontId="24" fillId="0" borderId="0" xfId="0" applyNumberFormat="1" applyFont="1"/>
    <xf numFmtId="3" fontId="24" fillId="0" borderId="0" xfId="0" applyNumberFormat="1" applyFont="1"/>
    <xf numFmtId="0" fontId="27" fillId="0" borderId="0" xfId="0" applyFont="1"/>
    <xf numFmtId="170" fontId="24" fillId="0" borderId="4" xfId="0" applyNumberFormat="1" applyFont="1" applyBorder="1"/>
    <xf numFmtId="0" fontId="24" fillId="0" borderId="4" xfId="0" applyFont="1" applyBorder="1"/>
    <xf numFmtId="3" fontId="24" fillId="0" borderId="4" xfId="0" applyNumberFormat="1" applyFont="1" applyBorder="1"/>
    <xf numFmtId="3" fontId="22" fillId="0" borderId="0" xfId="3" applyNumberFormat="1" applyFont="1"/>
    <xf numFmtId="14" fontId="27" fillId="0" borderId="0" xfId="3" applyNumberFormat="1" applyFont="1" applyAlignment="1">
      <alignment horizontal="right"/>
    </xf>
    <xf numFmtId="3" fontId="27" fillId="0" borderId="0" xfId="3" applyNumberFormat="1" applyFont="1"/>
    <xf numFmtId="166" fontId="22" fillId="0" borderId="0" xfId="1" applyNumberFormat="1" applyFont="1"/>
    <xf numFmtId="0" fontId="23" fillId="0" borderId="0" xfId="0" applyFont="1"/>
    <xf numFmtId="166" fontId="23" fillId="0" borderId="0" xfId="1" applyNumberFormat="1" applyFont="1"/>
    <xf numFmtId="3" fontId="23" fillId="0" borderId="0" xfId="0" applyNumberFormat="1" applyFont="1"/>
    <xf numFmtId="168" fontId="29" fillId="0" borderId="0" xfId="0" applyNumberFormat="1" applyFont="1"/>
    <xf numFmtId="0" fontId="20" fillId="2" borderId="0" xfId="0" applyFont="1" applyFill="1" applyAlignment="1">
      <alignment horizontal="center" vertical="center"/>
    </xf>
    <xf numFmtId="14" fontId="28" fillId="0" borderId="0" xfId="26" applyNumberFormat="1" applyFont="1" applyFill="1" applyAlignment="1">
      <alignment horizontal="right"/>
    </xf>
    <xf numFmtId="3" fontId="28" fillId="0" borderId="0" xfId="26" applyNumberFormat="1" applyFont="1" applyFill="1"/>
    <xf numFmtId="0" fontId="28" fillId="0" borderId="0" xfId="26" applyFont="1" applyFill="1"/>
    <xf numFmtId="165" fontId="24" fillId="0" borderId="0" xfId="1" applyFont="1"/>
    <xf numFmtId="9" fontId="24" fillId="0" borderId="0" xfId="2" applyFont="1"/>
    <xf numFmtId="1" fontId="23" fillId="0" borderId="1" xfId="0" applyNumberFormat="1" applyFont="1" applyBorder="1"/>
    <xf numFmtId="0" fontId="23" fillId="0" borderId="1" xfId="0" applyFont="1" applyBorder="1"/>
    <xf numFmtId="170" fontId="24" fillId="0" borderId="1" xfId="0" applyNumberFormat="1" applyFont="1" applyBorder="1"/>
    <xf numFmtId="0" fontId="23" fillId="0" borderId="4" xfId="0" applyFont="1" applyBorder="1"/>
    <xf numFmtId="166" fontId="23" fillId="0" borderId="4" xfId="1" applyNumberFormat="1" applyFont="1" applyBorder="1"/>
    <xf numFmtId="3" fontId="23" fillId="0" borderId="4" xfId="0" applyNumberFormat="1" applyFont="1" applyBorder="1"/>
    <xf numFmtId="167" fontId="24" fillId="0" borderId="4" xfId="0" applyNumberFormat="1" applyFont="1" applyBorder="1"/>
    <xf numFmtId="0" fontId="31" fillId="0" borderId="13" xfId="0" applyFont="1" applyBorder="1" applyAlignment="1">
      <alignment horizontal="left"/>
    </xf>
    <xf numFmtId="0" fontId="31" fillId="0" borderId="14" xfId="0" applyFont="1" applyBorder="1" applyAlignment="1">
      <alignment horizontal="center"/>
    </xf>
    <xf numFmtId="0" fontId="31" fillId="0" borderId="15" xfId="0" applyFont="1" applyBorder="1" applyAlignment="1">
      <alignment horizontal="center"/>
    </xf>
    <xf numFmtId="0" fontId="31" fillId="0" borderId="6" xfId="0" applyFont="1" applyBorder="1" applyAlignment="1">
      <alignment horizontal="left"/>
    </xf>
    <xf numFmtId="0" fontId="22" fillId="0" borderId="1" xfId="0" applyFont="1" applyBorder="1"/>
    <xf numFmtId="0" fontId="22" fillId="0" borderId="2" xfId="0" applyFont="1" applyBorder="1"/>
    <xf numFmtId="0" fontId="31" fillId="0" borderId="9" xfId="0" applyFont="1" applyBorder="1" applyAlignment="1">
      <alignment horizontal="left"/>
    </xf>
    <xf numFmtId="0" fontId="22" fillId="0" borderId="16" xfId="0" applyFont="1" applyBorder="1"/>
    <xf numFmtId="0" fontId="22" fillId="0" borderId="12" xfId="0" applyFont="1" applyBorder="1"/>
    <xf numFmtId="0" fontId="31" fillId="0" borderId="7" xfId="0" applyFont="1" applyBorder="1" applyAlignment="1">
      <alignment horizontal="left"/>
    </xf>
    <xf numFmtId="0" fontId="22" fillId="0" borderId="0" xfId="0" applyFont="1"/>
    <xf numFmtId="0" fontId="22" fillId="0" borderId="3" xfId="0" applyFont="1" applyBorder="1"/>
    <xf numFmtId="167" fontId="22" fillId="0" borderId="16" xfId="8" applyNumberFormat="1" applyFont="1" applyBorder="1"/>
    <xf numFmtId="167" fontId="22" fillId="0" borderId="12" xfId="8" applyNumberFormat="1" applyFont="1" applyBorder="1"/>
    <xf numFmtId="0" fontId="31" fillId="0" borderId="8" xfId="0" applyFont="1" applyBorder="1" applyAlignment="1">
      <alignment horizontal="left"/>
    </xf>
    <xf numFmtId="0" fontId="22" fillId="0" borderId="4" xfId="0" applyFont="1" applyBorder="1"/>
    <xf numFmtId="0" fontId="22" fillId="0" borderId="5" xfId="0" applyFont="1" applyBorder="1"/>
    <xf numFmtId="3" fontId="23" fillId="0" borderId="17" xfId="0" applyNumberFormat="1" applyFont="1" applyBorder="1" applyAlignment="1">
      <alignment horizontal="left"/>
    </xf>
    <xf numFmtId="3" fontId="23" fillId="0" borderId="18" xfId="0" applyNumberFormat="1" applyFont="1" applyBorder="1" applyAlignment="1">
      <alignment horizontal="right"/>
    </xf>
    <xf numFmtId="0" fontId="22" fillId="0" borderId="19" xfId="0" applyFont="1" applyBorder="1" applyAlignment="1">
      <alignment horizontal="left"/>
    </xf>
    <xf numFmtId="9" fontId="22" fillId="0" borderId="16" xfId="8" applyFont="1" applyBorder="1"/>
    <xf numFmtId="0" fontId="30" fillId="0" borderId="0" xfId="0" applyFont="1" applyAlignment="1">
      <alignment horizontal="center"/>
    </xf>
    <xf numFmtId="0" fontId="23" fillId="0" borderId="0" xfId="0" applyFont="1" applyAlignment="1">
      <alignment horizontal="right"/>
    </xf>
    <xf numFmtId="167" fontId="22" fillId="0" borderId="0" xfId="8" applyNumberFormat="1" applyFont="1"/>
    <xf numFmtId="9" fontId="22" fillId="0" borderId="0" xfId="8" applyFont="1"/>
    <xf numFmtId="0" fontId="31" fillId="0" borderId="0" xfId="0" applyFont="1" applyAlignment="1">
      <alignment horizontal="left"/>
    </xf>
    <xf numFmtId="3" fontId="23" fillId="0" borderId="0" xfId="0" applyNumberFormat="1" applyFont="1" applyAlignment="1">
      <alignment horizontal="left"/>
    </xf>
    <xf numFmtId="0" fontId="22" fillId="0" borderId="0" xfId="0" applyFont="1" applyAlignment="1">
      <alignment horizontal="left"/>
    </xf>
    <xf numFmtId="9" fontId="22" fillId="0" borderId="11" xfId="8" applyFont="1" applyBorder="1" applyAlignment="1">
      <alignment horizontal="right"/>
    </xf>
    <xf numFmtId="0" fontId="31" fillId="0" borderId="13" xfId="0" applyFont="1" applyBorder="1"/>
    <xf numFmtId="0" fontId="31" fillId="0" borderId="14" xfId="0" applyFont="1" applyBorder="1"/>
    <xf numFmtId="0" fontId="31" fillId="0" borderId="15" xfId="0" applyFont="1" applyBorder="1"/>
    <xf numFmtId="0" fontId="31" fillId="0" borderId="7" xfId="0" applyFont="1" applyBorder="1"/>
    <xf numFmtId="0" fontId="31" fillId="0" borderId="9" xfId="0" applyFont="1" applyBorder="1"/>
    <xf numFmtId="0" fontId="31" fillId="0" borderId="8" xfId="0" applyFont="1" applyBorder="1"/>
    <xf numFmtId="167" fontId="22" fillId="0" borderId="16" xfId="0" applyNumberFormat="1" applyFont="1" applyBorder="1"/>
    <xf numFmtId="167" fontId="22" fillId="0" borderId="12" xfId="0" applyNumberFormat="1" applyFont="1" applyBorder="1"/>
    <xf numFmtId="0" fontId="31" fillId="0" borderId="20" xfId="0" applyFont="1" applyBorder="1"/>
    <xf numFmtId="0" fontId="22" fillId="0" borderId="21" xfId="0" applyFont="1" applyBorder="1"/>
    <xf numFmtId="0" fontId="22" fillId="0" borderId="10" xfId="0" applyFont="1" applyBorder="1"/>
    <xf numFmtId="14" fontId="22" fillId="4" borderId="0" xfId="3" applyNumberFormat="1" applyFont="1" applyFill="1" applyAlignment="1">
      <alignment horizontal="right"/>
    </xf>
    <xf numFmtId="3" fontId="22" fillId="4" borderId="0" xfId="3" applyNumberFormat="1" applyFont="1" applyFill="1"/>
    <xf numFmtId="0" fontId="24" fillId="4" borderId="0" xfId="0" applyFont="1" applyFill="1"/>
    <xf numFmtId="169" fontId="23" fillId="0" borderId="0" xfId="0" applyNumberFormat="1" applyFont="1"/>
    <xf numFmtId="168" fontId="22" fillId="0" borderId="0" xfId="3" applyNumberFormat="1" applyFont="1"/>
    <xf numFmtId="1" fontId="22" fillId="0" borderId="0" xfId="3" applyNumberFormat="1" applyFont="1"/>
    <xf numFmtId="14" fontId="23" fillId="0" borderId="0" xfId="0" applyNumberFormat="1" applyFont="1"/>
    <xf numFmtId="168" fontId="24" fillId="0" borderId="0" xfId="0" applyNumberFormat="1" applyFont="1"/>
    <xf numFmtId="1" fontId="24" fillId="0" borderId="0" xfId="0" applyNumberFormat="1" applyFont="1"/>
    <xf numFmtId="14" fontId="22" fillId="0" borderId="0" xfId="3" applyNumberFormat="1" applyFont="1"/>
    <xf numFmtId="168" fontId="11" fillId="0" borderId="0" xfId="0" applyNumberFormat="1" applyFont="1"/>
    <xf numFmtId="170" fontId="24" fillId="0" borderId="0" xfId="1" applyNumberFormat="1" applyFont="1" applyBorder="1"/>
    <xf numFmtId="170" fontId="22" fillId="0" borderId="0" xfId="1" applyNumberFormat="1" applyFont="1" applyBorder="1" applyAlignment="1">
      <alignment horizontal="right"/>
    </xf>
    <xf numFmtId="170" fontId="23" fillId="0" borderId="0" xfId="1" applyNumberFormat="1" applyFont="1" applyBorder="1"/>
    <xf numFmtId="170" fontId="22" fillId="0" borderId="0" xfId="1" applyNumberFormat="1" applyFont="1" applyBorder="1"/>
    <xf numFmtId="170" fontId="22" fillId="0" borderId="4" xfId="1" applyNumberFormat="1" applyFont="1" applyBorder="1" applyAlignment="1">
      <alignment horizontal="right"/>
    </xf>
    <xf numFmtId="14" fontId="22" fillId="0" borderId="0" xfId="6" applyNumberFormat="1" applyFont="1"/>
    <xf numFmtId="170" fontId="23" fillId="0" borderId="0" xfId="0" applyNumberFormat="1" applyFont="1"/>
    <xf numFmtId="3" fontId="24" fillId="0" borderId="0" xfId="1" applyNumberFormat="1" applyFont="1" applyBorder="1"/>
    <xf numFmtId="3" fontId="22" fillId="0" borderId="0" xfId="1" applyNumberFormat="1" applyFont="1" applyBorder="1" applyAlignment="1">
      <alignment horizontal="right"/>
    </xf>
    <xf numFmtId="171" fontId="22" fillId="0" borderId="0" xfId="1" applyNumberFormat="1" applyFont="1" applyBorder="1" applyAlignment="1">
      <alignment horizontal="right"/>
    </xf>
    <xf numFmtId="167" fontId="22" fillId="0" borderId="0" xfId="2" applyNumberFormat="1" applyFont="1" applyBorder="1" applyAlignment="1">
      <alignment horizontal="right"/>
    </xf>
    <xf numFmtId="167" fontId="22" fillId="0" borderId="0" xfId="2" applyNumberFormat="1" applyFont="1" applyBorder="1"/>
    <xf numFmtId="171" fontId="22" fillId="0" borderId="0" xfId="1" applyNumberFormat="1" applyFont="1" applyBorder="1"/>
    <xf numFmtId="168" fontId="22" fillId="0" borderId="0" xfId="0" applyNumberFormat="1" applyFont="1"/>
    <xf numFmtId="1" fontId="22" fillId="0" borderId="0" xfId="0" applyNumberFormat="1" applyFont="1"/>
    <xf numFmtId="14" fontId="23" fillId="0" borderId="0" xfId="3" applyNumberFormat="1" applyFont="1"/>
    <xf numFmtId="3" fontId="23" fillId="0" borderId="0" xfId="1" applyNumberFormat="1" applyFont="1" applyBorder="1"/>
    <xf numFmtId="168" fontId="23" fillId="0" borderId="0" xfId="0" applyNumberFormat="1" applyFont="1"/>
    <xf numFmtId="14" fontId="22" fillId="0" borderId="0" xfId="1" applyNumberFormat="1" applyFont="1" applyBorder="1"/>
    <xf numFmtId="168" fontId="24" fillId="0" borderId="0" xfId="1" applyNumberFormat="1" applyFont="1" applyBorder="1"/>
    <xf numFmtId="1" fontId="24" fillId="0" borderId="0" xfId="1" applyNumberFormat="1" applyFont="1" applyBorder="1"/>
    <xf numFmtId="168" fontId="24" fillId="0" borderId="0" xfId="0" quotePrefix="1" applyNumberFormat="1" applyFont="1"/>
    <xf numFmtId="168" fontId="12" fillId="0" borderId="0" xfId="0" applyNumberFormat="1" applyFont="1"/>
    <xf numFmtId="0" fontId="32" fillId="0" borderId="0" xfId="0" applyFont="1"/>
    <xf numFmtId="1" fontId="22" fillId="0" borderId="0" xfId="3" applyNumberFormat="1" applyFont="1" applyAlignment="1">
      <alignment horizontal="right"/>
    </xf>
    <xf numFmtId="1" fontId="33" fillId="0" borderId="0" xfId="0" applyNumberFormat="1" applyFont="1"/>
    <xf numFmtId="168" fontId="10" fillId="0" borderId="0" xfId="0" applyNumberFormat="1" applyFont="1"/>
    <xf numFmtId="168" fontId="22" fillId="0" borderId="0" xfId="6" applyNumberFormat="1" applyFont="1"/>
    <xf numFmtId="168" fontId="22" fillId="0" borderId="0" xfId="1" applyNumberFormat="1" applyFont="1" applyBorder="1" applyAlignment="1"/>
    <xf numFmtId="2" fontId="22" fillId="0" borderId="0" xfId="3" applyNumberFormat="1" applyFont="1"/>
    <xf numFmtId="168" fontId="9" fillId="0" borderId="0" xfId="0" applyNumberFormat="1" applyFont="1"/>
    <xf numFmtId="168" fontId="8" fillId="0" borderId="0" xfId="0" applyNumberFormat="1" applyFont="1"/>
    <xf numFmtId="0" fontId="34" fillId="0" borderId="0" xfId="9" applyFont="1"/>
    <xf numFmtId="170" fontId="8" fillId="0" borderId="0" xfId="1" applyNumberFormat="1" applyFont="1" applyBorder="1"/>
    <xf numFmtId="3" fontId="8" fillId="0" borderId="0" xfId="1" applyNumberFormat="1" applyFont="1" applyBorder="1"/>
    <xf numFmtId="0" fontId="35" fillId="0" borderId="0" xfId="9" applyFont="1"/>
    <xf numFmtId="1" fontId="8" fillId="0" borderId="0" xfId="0" applyNumberFormat="1" applyFont="1"/>
    <xf numFmtId="0" fontId="8" fillId="0" borderId="0" xfId="0" applyFont="1"/>
    <xf numFmtId="0" fontId="36" fillId="2" borderId="0" xfId="9" applyFont="1" applyFill="1" applyAlignment="1">
      <alignment horizontal="center" vertical="center"/>
    </xf>
    <xf numFmtId="172" fontId="8" fillId="0" borderId="0" xfId="1" applyNumberFormat="1" applyFont="1" applyBorder="1"/>
    <xf numFmtId="168" fontId="7" fillId="0" borderId="0" xfId="0" quotePrefix="1" applyNumberFormat="1" applyFont="1"/>
    <xf numFmtId="168" fontId="7" fillId="0" borderId="0" xfId="0" applyNumberFormat="1" applyFont="1"/>
    <xf numFmtId="168" fontId="6" fillId="0" borderId="0" xfId="0" applyNumberFormat="1" applyFont="1"/>
    <xf numFmtId="168" fontId="5" fillId="0" borderId="0" xfId="0" applyNumberFormat="1" applyFont="1"/>
    <xf numFmtId="0" fontId="5" fillId="0" borderId="23" xfId="0" applyFont="1" applyBorder="1"/>
    <xf numFmtId="0" fontId="24" fillId="0" borderId="24" xfId="0" applyFont="1" applyBorder="1"/>
    <xf numFmtId="0" fontId="5" fillId="0" borderId="25" xfId="0" applyFont="1" applyBorder="1"/>
    <xf numFmtId="0" fontId="24" fillId="0" borderId="26" xfId="0" applyFont="1" applyBorder="1"/>
    <xf numFmtId="0" fontId="5" fillId="0" borderId="27" xfId="0" applyFont="1" applyBorder="1"/>
    <xf numFmtId="0" fontId="24" fillId="0" borderId="28" xfId="0" applyFont="1" applyBorder="1"/>
    <xf numFmtId="0" fontId="5" fillId="0" borderId="29" xfId="0" applyFont="1" applyBorder="1"/>
    <xf numFmtId="0" fontId="24" fillId="0" borderId="30" xfId="0" applyFont="1" applyBorder="1"/>
    <xf numFmtId="9" fontId="24" fillId="0" borderId="22" xfId="2" applyFont="1" applyBorder="1" applyAlignment="1">
      <alignment horizontal="center" vertical="center"/>
    </xf>
    <xf numFmtId="168" fontId="4" fillId="0" borderId="0" xfId="0" applyNumberFormat="1" applyFont="1"/>
    <xf numFmtId="168" fontId="3" fillId="0" borderId="0" xfId="0" applyNumberFormat="1" applyFont="1"/>
    <xf numFmtId="168" fontId="2" fillId="0" borderId="0" xfId="0" applyNumberFormat="1" applyFont="1"/>
    <xf numFmtId="0" fontId="31" fillId="0" borderId="0" xfId="0" applyFont="1"/>
    <xf numFmtId="0" fontId="31" fillId="0" borderId="14" xfId="0" applyFont="1" applyBorder="1" applyAlignment="1">
      <alignment horizontal="right"/>
    </xf>
    <xf numFmtId="167" fontId="22" fillId="0" borderId="0" xfId="0" applyNumberFormat="1" applyFont="1"/>
    <xf numFmtId="168" fontId="1" fillId="0" borderId="0" xfId="0" applyNumberFormat="1" applyFont="1"/>
    <xf numFmtId="1" fontId="22" fillId="0" borderId="4" xfId="3" applyNumberFormat="1" applyFont="1" applyBorder="1"/>
    <xf numFmtId="1" fontId="24" fillId="0" borderId="4" xfId="0" applyNumberFormat="1" applyFont="1" applyBorder="1"/>
    <xf numFmtId="170" fontId="1" fillId="0" borderId="0" xfId="1" applyNumberFormat="1" applyFont="1" applyBorder="1"/>
    <xf numFmtId="168" fontId="1" fillId="0" borderId="0" xfId="0" quotePrefix="1" applyNumberFormat="1" applyFont="1"/>
    <xf numFmtId="168" fontId="1" fillId="0" borderId="0" xfId="1" applyNumberFormat="1" applyFont="1" applyBorder="1"/>
    <xf numFmtId="3" fontId="21" fillId="3" borderId="0" xfId="26" applyNumberFormat="1" applyBorder="1"/>
    <xf numFmtId="0" fontId="21" fillId="3" borderId="0" xfId="26" applyBorder="1"/>
    <xf numFmtId="3" fontId="21" fillId="0" borderId="0" xfId="26" applyNumberFormat="1" applyFill="1" applyBorder="1"/>
    <xf numFmtId="0" fontId="22" fillId="0" borderId="0" xfId="0" applyFont="1" applyAlignment="1">
      <alignment horizontal="center"/>
    </xf>
    <xf numFmtId="0" fontId="22" fillId="0" borderId="4" xfId="0" applyFont="1" applyBorder="1" applyAlignment="1">
      <alignment horizontal="center"/>
    </xf>
    <xf numFmtId="0" fontId="37" fillId="0" borderId="8" xfId="0" applyFont="1" applyBorder="1"/>
    <xf numFmtId="9" fontId="38" fillId="0" borderId="2" xfId="8" applyFont="1" applyBorder="1"/>
    <xf numFmtId="9" fontId="38" fillId="0" borderId="3" xfId="8" applyFont="1" applyBorder="1"/>
    <xf numFmtId="9" fontId="38" fillId="0" borderId="5" xfId="0" applyNumberFormat="1" applyFont="1" applyBorder="1"/>
    <xf numFmtId="9" fontId="38" fillId="0" borderId="5" xfId="8" applyFont="1" applyBorder="1"/>
    <xf numFmtId="0" fontId="34" fillId="0" borderId="4" xfId="9" applyFont="1" applyBorder="1"/>
    <xf numFmtId="0" fontId="23" fillId="0" borderId="15" xfId="0" applyFont="1" applyBorder="1"/>
    <xf numFmtId="1" fontId="23" fillId="0" borderId="14" xfId="0" applyNumberFormat="1" applyFont="1" applyBorder="1"/>
    <xf numFmtId="0" fontId="37" fillId="0" borderId="13" xfId="9" applyFont="1" applyBorder="1"/>
    <xf numFmtId="0" fontId="1" fillId="0" borderId="0" xfId="0" applyFont="1"/>
    <xf numFmtId="0" fontId="1" fillId="0" borderId="4" xfId="0" applyFont="1" applyBorder="1"/>
    <xf numFmtId="0" fontId="37" fillId="0" borderId="0" xfId="9" applyFont="1"/>
    <xf numFmtId="0" fontId="37" fillId="0" borderId="4" xfId="9" applyFont="1" applyBorder="1"/>
    <xf numFmtId="168" fontId="1" fillId="0" borderId="0" xfId="0" applyNumberFormat="1" applyFont="1" applyAlignment="1">
      <alignment wrapText="1"/>
    </xf>
    <xf numFmtId="0" fontId="34" fillId="0" borderId="7" xfId="9" applyFont="1" applyBorder="1"/>
    <xf numFmtId="171" fontId="22" fillId="0" borderId="4" xfId="1" applyNumberFormat="1" applyFont="1" applyBorder="1" applyAlignment="1">
      <alignment horizontal="right"/>
    </xf>
    <xf numFmtId="167" fontId="22" fillId="0" borderId="4" xfId="2" applyNumberFormat="1" applyFont="1" applyBorder="1" applyAlignment="1">
      <alignment horizontal="right"/>
    </xf>
    <xf numFmtId="0" fontId="21" fillId="3" borderId="0" xfId="26"/>
    <xf numFmtId="0" fontId="22" fillId="0" borderId="0" xfId="6" applyFont="1"/>
    <xf numFmtId="3" fontId="22" fillId="0" borderId="0" xfId="26" applyNumberFormat="1" applyFont="1" applyFill="1" applyBorder="1"/>
    <xf numFmtId="0" fontId="39" fillId="0" borderId="0" xfId="9" applyFont="1"/>
    <xf numFmtId="173" fontId="24" fillId="0" borderId="4" xfId="1" applyNumberFormat="1" applyFont="1" applyBorder="1"/>
    <xf numFmtId="3" fontId="24" fillId="0" borderId="1" xfId="0" applyNumberFormat="1" applyFont="1" applyBorder="1"/>
    <xf numFmtId="168" fontId="21" fillId="3" borderId="0" xfId="26" applyNumberFormat="1" applyBorder="1"/>
    <xf numFmtId="0" fontId="34" fillId="0" borderId="33" xfId="9" applyFont="1" applyBorder="1"/>
    <xf numFmtId="0" fontId="34" fillId="5" borderId="0" xfId="28" applyFont="1" applyBorder="1"/>
    <xf numFmtId="172" fontId="24" fillId="0" borderId="0" xfId="1" applyNumberFormat="1" applyFont="1" applyBorder="1"/>
    <xf numFmtId="172" fontId="22" fillId="0" borderId="0" xfId="1" applyNumberFormat="1" applyFont="1" applyBorder="1" applyAlignment="1">
      <alignment horizontal="right"/>
    </xf>
    <xf numFmtId="172" fontId="24" fillId="0" borderId="0" xfId="0" applyNumberFormat="1" applyFont="1"/>
    <xf numFmtId="172" fontId="23" fillId="0" borderId="0" xfId="1" applyNumberFormat="1" applyFont="1" applyBorder="1"/>
    <xf numFmtId="172" fontId="8" fillId="0" borderId="0" xfId="0" applyNumberFormat="1" applyFont="1"/>
    <xf numFmtId="172" fontId="22" fillId="0" borderId="4" xfId="1" applyNumberFormat="1" applyFont="1" applyBorder="1" applyAlignment="1">
      <alignment horizontal="right"/>
    </xf>
    <xf numFmtId="172" fontId="23" fillId="0" borderId="0" xfId="1" applyNumberFormat="1" applyFont="1" applyBorder="1" applyAlignment="1">
      <alignment horizontal="right"/>
    </xf>
    <xf numFmtId="172" fontId="22" fillId="0" borderId="0" xfId="1" applyNumberFormat="1" applyFont="1" applyBorder="1"/>
    <xf numFmtId="172" fontId="1" fillId="0" borderId="0" xfId="1" applyNumberFormat="1" applyFont="1" applyBorder="1"/>
    <xf numFmtId="172" fontId="24" fillId="0" borderId="33" xfId="1" applyNumberFormat="1" applyFont="1" applyBorder="1"/>
    <xf numFmtId="172" fontId="9" fillId="0" borderId="0" xfId="1" applyNumberFormat="1" applyFont="1" applyBorder="1"/>
    <xf numFmtId="172" fontId="22" fillId="0" borderId="0" xfId="1" applyNumberFormat="1" applyFont="1" applyBorder="1" applyAlignment="1"/>
    <xf numFmtId="172" fontId="24" fillId="5" borderId="0" xfId="28" applyNumberFormat="1" applyFont="1" applyBorder="1"/>
    <xf numFmtId="0" fontId="30" fillId="0" borderId="7" xfId="0" applyFont="1" applyBorder="1" applyAlignment="1">
      <alignment horizontal="center"/>
    </xf>
    <xf numFmtId="0" fontId="22" fillId="0" borderId="7" xfId="0" applyFont="1" applyBorder="1"/>
    <xf numFmtId="167" fontId="22" fillId="0" borderId="7" xfId="8" applyNumberFormat="1" applyFont="1" applyBorder="1"/>
    <xf numFmtId="0" fontId="22" fillId="0" borderId="34" xfId="0" applyFont="1" applyBorder="1"/>
    <xf numFmtId="3" fontId="23" fillId="0" borderId="0" xfId="0" applyNumberFormat="1" applyFont="1" applyAlignment="1">
      <alignment horizontal="right"/>
    </xf>
    <xf numFmtId="9" fontId="22" fillId="0" borderId="0" xfId="8" applyFont="1" applyBorder="1" applyAlignment="1">
      <alignment horizontal="right"/>
    </xf>
    <xf numFmtId="1" fontId="22" fillId="0" borderId="0" xfId="3" quotePrefix="1" applyNumberFormat="1" applyFont="1"/>
    <xf numFmtId="1" fontId="32" fillId="0" borderId="0" xfId="0" applyNumberFormat="1" applyFont="1"/>
    <xf numFmtId="9" fontId="24" fillId="0" borderId="0" xfId="2" applyFont="1" applyBorder="1"/>
    <xf numFmtId="170" fontId="24" fillId="0" borderId="2" xfId="0" applyNumberFormat="1" applyFont="1" applyBorder="1"/>
    <xf numFmtId="3" fontId="23" fillId="0" borderId="3" xfId="0" applyNumberFormat="1" applyFont="1" applyBorder="1" applyAlignment="1">
      <alignment horizontal="right"/>
    </xf>
    <xf numFmtId="9" fontId="22" fillId="0" borderId="3" xfId="8" applyFont="1" applyBorder="1" applyAlignment="1">
      <alignment horizontal="right"/>
    </xf>
    <xf numFmtId="167" fontId="24" fillId="0" borderId="5" xfId="0" applyNumberFormat="1" applyFont="1" applyBorder="1"/>
    <xf numFmtId="172" fontId="24" fillId="0" borderId="1" xfId="0" applyNumberFormat="1" applyFont="1" applyBorder="1"/>
    <xf numFmtId="174" fontId="24" fillId="0" borderId="1" xfId="0" applyNumberFormat="1" applyFont="1" applyBorder="1"/>
    <xf numFmtId="174" fontId="24" fillId="0" borderId="0" xfId="0" applyNumberFormat="1" applyFont="1"/>
    <xf numFmtId="172" fontId="24" fillId="0" borderId="4" xfId="1" applyNumberFormat="1" applyFont="1" applyBorder="1"/>
    <xf numFmtId="3" fontId="24" fillId="0" borderId="4" xfId="1" applyNumberFormat="1" applyFont="1" applyBorder="1"/>
    <xf numFmtId="1" fontId="25" fillId="0" borderId="0" xfId="4" applyNumberFormat="1" applyFont="1" applyBorder="1" applyAlignment="1">
      <alignment horizontal="right"/>
    </xf>
    <xf numFmtId="0" fontId="25" fillId="0" borderId="0" xfId="4" applyFont="1" applyBorder="1" applyAlignment="1">
      <alignment horizontal="right"/>
    </xf>
    <xf numFmtId="0" fontId="25" fillId="0" borderId="0" xfId="4" applyFont="1" applyAlignment="1">
      <alignment horizontal="right"/>
    </xf>
    <xf numFmtId="1" fontId="25" fillId="0" borderId="0" xfId="4" applyNumberFormat="1" applyFont="1" applyAlignment="1">
      <alignment horizontal="right"/>
    </xf>
    <xf numFmtId="1" fontId="26" fillId="0" borderId="0" xfId="4" applyNumberFormat="1" applyFont="1" applyBorder="1" applyAlignment="1">
      <alignment horizontal="right"/>
    </xf>
    <xf numFmtId="1" fontId="25" fillId="0" borderId="0" xfId="1" applyNumberFormat="1" applyFont="1" applyBorder="1" applyAlignment="1">
      <alignment horizontal="right"/>
    </xf>
    <xf numFmtId="0" fontId="25" fillId="0" borderId="0" xfId="4" applyFont="1" applyAlignment="1">
      <alignment vertical="center"/>
    </xf>
    <xf numFmtId="1" fontId="16" fillId="0" borderId="0" xfId="4" applyNumberFormat="1" applyBorder="1" applyAlignment="1">
      <alignment horizontal="right"/>
    </xf>
    <xf numFmtId="172" fontId="22" fillId="5" borderId="0" xfId="28" applyNumberFormat="1" applyFont="1" applyBorder="1" applyAlignment="1">
      <alignment horizontal="right"/>
    </xf>
    <xf numFmtId="172" fontId="22" fillId="0" borderId="33" xfId="1" applyNumberFormat="1" applyFont="1" applyBorder="1" applyAlignment="1">
      <alignment horizontal="right"/>
    </xf>
    <xf numFmtId="172" fontId="23" fillId="5" borderId="0" xfId="28" applyNumberFormat="1" applyFont="1" applyBorder="1" applyAlignment="1">
      <alignment horizontal="right"/>
    </xf>
    <xf numFmtId="172" fontId="23" fillId="5" borderId="0" xfId="28" applyNumberFormat="1" applyFont="1" applyBorder="1"/>
    <xf numFmtId="168" fontId="1" fillId="0" borderId="4" xfId="0" applyNumberFormat="1" applyFont="1" applyBorder="1"/>
    <xf numFmtId="1" fontId="24" fillId="0" borderId="0" xfId="0" applyNumberFormat="1" applyFont="1" applyAlignment="1">
      <alignment horizontal="right"/>
    </xf>
    <xf numFmtId="0" fontId="16" fillId="0" borderId="0" xfId="4" applyFill="1"/>
    <xf numFmtId="0" fontId="25" fillId="0" borderId="0" xfId="4" applyFont="1"/>
    <xf numFmtId="170" fontId="1" fillId="0" borderId="4" xfId="1" applyNumberFormat="1" applyFont="1" applyBorder="1"/>
    <xf numFmtId="167" fontId="22" fillId="0" borderId="0" xfId="3" applyNumberFormat="1" applyFont="1"/>
    <xf numFmtId="2" fontId="22" fillId="0" borderId="0" xfId="2" applyNumberFormat="1" applyFont="1" applyBorder="1" applyAlignment="1">
      <alignment horizontal="right"/>
    </xf>
    <xf numFmtId="167" fontId="22" fillId="0" borderId="0" xfId="1" applyNumberFormat="1" applyFont="1" applyBorder="1" applyAlignment="1">
      <alignment horizontal="right"/>
    </xf>
    <xf numFmtId="172" fontId="22" fillId="0" borderId="0" xfId="1" applyNumberFormat="1" applyFont="1" applyAlignment="1">
      <alignment horizontal="right"/>
    </xf>
    <xf numFmtId="170" fontId="22" fillId="0" borderId="0" xfId="1" applyNumberFormat="1" applyFont="1" applyAlignment="1">
      <alignment horizontal="right"/>
    </xf>
    <xf numFmtId="3" fontId="1" fillId="0" borderId="0" xfId="1" applyNumberFormat="1" applyFont="1" applyBorder="1"/>
    <xf numFmtId="3" fontId="22" fillId="0" borderId="0" xfId="1" applyNumberFormat="1" applyFont="1" applyAlignment="1">
      <alignment horizontal="right"/>
    </xf>
    <xf numFmtId="1" fontId="1" fillId="0" borderId="0" xfId="0" applyNumberFormat="1" applyFont="1"/>
    <xf numFmtId="9" fontId="1" fillId="0" borderId="0" xfId="2" applyFont="1" applyBorder="1"/>
    <xf numFmtId="167" fontId="22" fillId="0" borderId="0" xfId="1" applyNumberFormat="1" applyFont="1" applyBorder="1"/>
    <xf numFmtId="168" fontId="24" fillId="0" borderId="4" xfId="0" applyNumberFormat="1" applyFont="1" applyBorder="1"/>
    <xf numFmtId="3" fontId="1" fillId="5" borderId="0" xfId="28" applyNumberFormat="1" applyFont="1" applyBorder="1"/>
    <xf numFmtId="3" fontId="24" fillId="0" borderId="33" xfId="1" applyNumberFormat="1" applyFont="1" applyBorder="1"/>
    <xf numFmtId="3" fontId="22" fillId="5" borderId="0" xfId="28" applyNumberFormat="1" applyFont="1" applyBorder="1" applyAlignment="1">
      <alignment horizontal="right"/>
    </xf>
    <xf numFmtId="3" fontId="22" fillId="0" borderId="33" xfId="1" applyNumberFormat="1" applyFont="1" applyBorder="1" applyAlignment="1">
      <alignment horizontal="right"/>
    </xf>
    <xf numFmtId="167" fontId="24" fillId="0" borderId="0" xfId="2" applyNumberFormat="1" applyFont="1" applyBorder="1"/>
    <xf numFmtId="167" fontId="1" fillId="0" borderId="0" xfId="2" applyNumberFormat="1" applyFont="1" applyBorder="1"/>
    <xf numFmtId="173" fontId="24" fillId="0" borderId="0" xfId="1" applyNumberFormat="1" applyFont="1"/>
    <xf numFmtId="170" fontId="24" fillId="0" borderId="4" xfId="1" applyNumberFormat="1" applyFont="1" applyBorder="1"/>
    <xf numFmtId="1" fontId="25" fillId="0" borderId="4" xfId="4" applyNumberFormat="1" applyFont="1" applyBorder="1" applyAlignment="1">
      <alignment horizontal="right"/>
    </xf>
    <xf numFmtId="14" fontId="23" fillId="0" borderId="4" xfId="0" applyNumberFormat="1" applyFont="1" applyBorder="1"/>
    <xf numFmtId="168" fontId="22" fillId="0" borderId="4" xfId="0" applyNumberFormat="1" applyFont="1" applyBorder="1"/>
    <xf numFmtId="170" fontId="23" fillId="0" borderId="4" xfId="1" applyNumberFormat="1" applyFont="1" applyBorder="1"/>
    <xf numFmtId="172" fontId="23" fillId="0" borderId="4" xfId="1" applyNumberFormat="1" applyFont="1" applyBorder="1"/>
    <xf numFmtId="3" fontId="23" fillId="0" borderId="4" xfId="1" applyNumberFormat="1" applyFont="1" applyBorder="1"/>
    <xf numFmtId="0" fontId="31" fillId="0" borderId="16" xfId="0" applyFont="1" applyBorder="1" applyAlignment="1">
      <alignment horizontal="left"/>
    </xf>
    <xf numFmtId="0" fontId="31" fillId="0" borderId="4" xfId="0" applyFont="1" applyBorder="1" applyAlignment="1">
      <alignment horizontal="left"/>
    </xf>
    <xf numFmtId="0" fontId="22" fillId="0" borderId="16" xfId="0" applyFont="1" applyBorder="1" applyAlignment="1">
      <alignment horizontal="left"/>
    </xf>
    <xf numFmtId="167" fontId="22" fillId="0" borderId="4" xfId="3" applyNumberFormat="1" applyFont="1" applyBorder="1"/>
    <xf numFmtId="167" fontId="22" fillId="0" borderId="4" xfId="2" applyNumberFormat="1" applyFont="1" applyBorder="1"/>
    <xf numFmtId="168" fontId="1" fillId="0" borderId="0" xfId="2" applyNumberFormat="1" applyFont="1" applyBorder="1"/>
    <xf numFmtId="0" fontId="34" fillId="5" borderId="33" xfId="28" applyFont="1"/>
    <xf numFmtId="168" fontId="22" fillId="0" borderId="0" xfId="3" applyNumberFormat="1" applyFont="1" applyAlignment="1">
      <alignment horizontal="left"/>
    </xf>
    <xf numFmtId="167" fontId="31" fillId="0" borderId="0" xfId="2" applyNumberFormat="1" applyFont="1" applyBorder="1"/>
    <xf numFmtId="9" fontId="24" fillId="0" borderId="31" xfId="2" applyFont="1" applyBorder="1" applyAlignment="1">
      <alignment horizontal="center" vertical="center"/>
    </xf>
    <xf numFmtId="9" fontId="24" fillId="0" borderId="32" xfId="2" applyFont="1" applyBorder="1" applyAlignment="1">
      <alignment horizontal="center" vertical="center"/>
    </xf>
  </cellXfs>
  <cellStyles count="29">
    <cellStyle name="1000-sep (2 dec) 2" xfId="10" xr:uid="{00000000-0005-0000-0000-000000000000}"/>
    <cellStyle name="1000-sep (2 dec) 2 2" xfId="11" xr:uid="{00000000-0005-0000-0000-000001000000}"/>
    <cellStyle name="1000-sep (2 dec) 3" xfId="12" xr:uid="{00000000-0005-0000-0000-000002000000}"/>
    <cellStyle name="1000-sep (2 dec) 4" xfId="5" xr:uid="{00000000-0005-0000-0000-000003000000}"/>
    <cellStyle name="Bemærk!" xfId="28" builtinId="10"/>
    <cellStyle name="Komma" xfId="1" builtinId="3"/>
    <cellStyle name="Komma 2" xfId="13" xr:uid="{00000000-0005-0000-0000-000005000000}"/>
    <cellStyle name="Link" xfId="4" builtinId="8"/>
    <cellStyle name="Normal" xfId="0" builtinId="0"/>
    <cellStyle name="Normal 2" xfId="6" xr:uid="{00000000-0005-0000-0000-000008000000}"/>
    <cellStyle name="Normal 2 2" xfId="14" xr:uid="{00000000-0005-0000-0000-000009000000}"/>
    <cellStyle name="Normal 3" xfId="15" xr:uid="{00000000-0005-0000-0000-00000A000000}"/>
    <cellStyle name="Normal 3 2" xfId="7" xr:uid="{00000000-0005-0000-0000-00000B000000}"/>
    <cellStyle name="Normal 4" xfId="9" xr:uid="{00000000-0005-0000-0000-00000C000000}"/>
    <cellStyle name="Normal 4 2" xfId="16" xr:uid="{00000000-0005-0000-0000-00000D000000}"/>
    <cellStyle name="Normal 5" xfId="17" xr:uid="{00000000-0005-0000-0000-00000E000000}"/>
    <cellStyle name="Normal 6" xfId="18" xr:uid="{00000000-0005-0000-0000-00000F000000}"/>
    <cellStyle name="Normal 6 2" xfId="19" xr:uid="{00000000-0005-0000-0000-000010000000}"/>
    <cellStyle name="Normal 7" xfId="3" xr:uid="{00000000-0005-0000-0000-000011000000}"/>
    <cellStyle name="Normal 8" xfId="20" xr:uid="{00000000-0005-0000-0000-000012000000}"/>
    <cellStyle name="Procent" xfId="2" builtinId="5"/>
    <cellStyle name="Procent 2" xfId="8" xr:uid="{00000000-0005-0000-0000-000014000000}"/>
    <cellStyle name="Procent 2 2" xfId="21" xr:uid="{00000000-0005-0000-0000-000015000000}"/>
    <cellStyle name="Procent 3" xfId="22" xr:uid="{00000000-0005-0000-0000-000016000000}"/>
    <cellStyle name="Procent 4" xfId="23" xr:uid="{00000000-0005-0000-0000-000017000000}"/>
    <cellStyle name="Procent 5" xfId="24" xr:uid="{00000000-0005-0000-0000-000018000000}"/>
    <cellStyle name="Procent 6" xfId="25" xr:uid="{00000000-0005-0000-0000-000019000000}"/>
    <cellStyle name="Procent 7" xfId="27" xr:uid="{00000000-0005-0000-0000-00001A000000}"/>
    <cellStyle name="Ugyldig" xfId="26" builtinId="27"/>
  </cellStyles>
  <dxfs count="596">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theme="1"/>
        <name val="Calibri"/>
        <family val="2"/>
        <scheme val="minor"/>
      </font>
      <numFmt numFmtId="168" formatCode="0.0"/>
      <border diagonalUp="0" diagonalDown="0">
        <left/>
        <right/>
        <top/>
        <bottom style="medium">
          <color indexed="64"/>
        </bottom>
        <vertical/>
        <horizontal/>
      </border>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ertAlign val="baseline"/>
        <sz val="12"/>
        <color theme="10"/>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numFmt numFmtId="168" formatCode="0.0"/>
      <fill>
        <patternFill patternType="solid">
          <fgColor indexed="64"/>
          <bgColor theme="3" tint="-0.249977111117893"/>
        </patternFill>
      </fill>
      <alignment horizontal="center" vertical="center" textRotation="0" wrapText="1" indent="0" justifyLastLine="0" shrinkToFit="0" readingOrder="0"/>
    </dxf>
    <dxf>
      <fill>
        <patternFill>
          <bgColor rgb="FF00B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ill>
        <patternFill>
          <bgColor rgb="FFFF000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00B050"/>
        </patternFill>
      </fill>
    </dxf>
    <dxf>
      <fill>
        <patternFill>
          <bgColor rgb="FFFF000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auto="1"/>
      </font>
      <fill>
        <patternFill patternType="none">
          <bgColor auto="1"/>
        </patternFill>
      </fill>
      <border>
        <left/>
        <right/>
        <top/>
        <bottom/>
        <vertical/>
        <horizontal/>
      </border>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auto="1"/>
      </font>
      <fill>
        <patternFill patternType="none">
          <bgColor auto="1"/>
        </patternFill>
      </fill>
      <border>
        <left/>
        <right/>
        <top/>
        <bottom/>
        <vertical/>
        <horizontal/>
      </border>
    </dxf>
    <dxf>
      <font>
        <color auto="1"/>
      </font>
      <fill>
        <patternFill patternType="none">
          <bgColor auto="1"/>
        </patternFill>
      </fill>
      <border>
        <left/>
        <right/>
        <top/>
        <bottom/>
        <vertical/>
        <horizontal/>
      </border>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auto="1"/>
      </font>
      <fill>
        <patternFill patternType="none">
          <bgColor auto="1"/>
        </patternFill>
      </fill>
      <border>
        <left/>
        <right/>
        <top/>
        <bottom/>
        <vertical/>
        <horizontal/>
      </border>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FF0000"/>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theme="4" tint="0.59996337778862885"/>
        </patternFill>
      </fill>
    </dxf>
  </dxfs>
  <tableStyles count="2" defaultTableStyle="TableStyleMedium2" defaultPivotStyle="PivotStyleLight16">
    <tableStyle name="Pivottabeltypografi 1" table="0" count="0" xr9:uid="{00000000-0011-0000-FFFF-FFFF00000000}"/>
    <tableStyle name="Tabeltypografi 1" pivot="0" count="1" xr9:uid="{00000000-0011-0000-FFFF-FFFF01000000}">
      <tableStyleElement type="firstRowStripe" dxfId="5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a-DK"/>
              <a:t>Tilfredshed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a-DK"/>
        </a:p>
      </c:txPr>
    </c:title>
    <c:autoTitleDeleted val="0"/>
    <c:plotArea>
      <c:layout/>
      <c:pieChart>
        <c:varyColors val="1"/>
        <c:ser>
          <c:idx val="0"/>
          <c:order val="0"/>
          <c:dPt>
            <c:idx val="0"/>
            <c:bubble3D val="0"/>
            <c:spPr>
              <a:solidFill>
                <a:schemeClr val="accent1">
                  <a:tint val="4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BC1-4038-AE46-A58AE003108C}"/>
              </c:ext>
            </c:extLst>
          </c:dPt>
          <c:dPt>
            <c:idx val="1"/>
            <c:bubble3D val="0"/>
            <c:spPr>
              <a:solidFill>
                <a:schemeClr val="accent1">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504-4F3E-B136-F82E58B4DD1B}"/>
              </c:ext>
            </c:extLst>
          </c:dPt>
          <c:dPt>
            <c:idx val="2"/>
            <c:bubble3D val="0"/>
            <c:spPr>
              <a:solidFill>
                <a:schemeClr val="accent1">
                  <a:tint val="8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504-4F3E-B136-F82E58B4DD1B}"/>
              </c:ext>
            </c:extLst>
          </c:dPt>
          <c:dPt>
            <c:idx val="3"/>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BC1-4038-AE46-A58AE003108C}"/>
              </c:ext>
            </c:extLst>
          </c:dPt>
          <c:dPt>
            <c:idx val="4"/>
            <c:bubble3D val="0"/>
            <c:spPr>
              <a:solidFill>
                <a:schemeClr val="accent1">
                  <a:shade val="8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504-4F3E-B136-F82E58B4DD1B}"/>
              </c:ext>
            </c:extLst>
          </c:dPt>
          <c:dPt>
            <c:idx val="5"/>
            <c:bubble3D val="0"/>
            <c:spPr>
              <a:solidFill>
                <a:schemeClr val="accent1">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504-4F3E-B136-F82E58B4DD1B}"/>
              </c:ext>
            </c:extLst>
          </c:dPt>
          <c:dPt>
            <c:idx val="6"/>
            <c:bubble3D val="0"/>
            <c:spPr>
              <a:solidFill>
                <a:schemeClr val="accent1">
                  <a:shade val="4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BC1-4038-AE46-A58AE003108C}"/>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Tilfreds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3BC1-4038-AE46-A58AE003108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65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3-B504-4F3E-B136-F82E58B4DD1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3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5-B504-4F3E-B136-F82E58B4DD1B}"/>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Utilfreds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3BC1-4038-AE46-A58AE003108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2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9-B504-4F3E-B136-F82E58B4DD1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65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B-B504-4F3E-B136-F82E58B4DD1B}"/>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Ikke angivet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3BC1-4038-AE46-A58AE003108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Masterark!$FI$340:$FI$346</c:f>
              <c:numCache>
                <c:formatCode>0%</c:formatCode>
                <c:ptCount val="7"/>
                <c:pt idx="0">
                  <c:v>0.59146341463414631</c:v>
                </c:pt>
                <c:pt idx="3">
                  <c:v>7.3170731707317069E-2</c:v>
                </c:pt>
                <c:pt idx="6">
                  <c:v>0.33536585365853661</c:v>
                </c:pt>
              </c:numCache>
            </c:numRef>
          </c:val>
          <c:extLst>
            <c:ext xmlns:c16="http://schemas.microsoft.com/office/drawing/2014/chart" uri="{C3380CC4-5D6E-409C-BE32-E72D297353CC}">
              <c16:uniqueId val="{00000000-3BC1-4038-AE46-A58AE003108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da-DK"/>
              <a:t>Regioner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da-DK"/>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Masterark!$A$341:$A$345</c:f>
              <c:strCache>
                <c:ptCount val="5"/>
                <c:pt idx="0">
                  <c:v>Nordjylland</c:v>
                </c:pt>
                <c:pt idx="1">
                  <c:v>Midtjylland</c:v>
                </c:pt>
                <c:pt idx="2">
                  <c:v>Syddanmark</c:v>
                </c:pt>
                <c:pt idx="3">
                  <c:v>Sjælland</c:v>
                </c:pt>
                <c:pt idx="4">
                  <c:v>Hovedstaden</c:v>
                </c:pt>
              </c:strCache>
            </c:strRef>
          </c:cat>
          <c:val>
            <c:numRef>
              <c:f>Masterark!$C$341:$C$345</c:f>
              <c:numCache>
                <c:formatCode>0%</c:formatCode>
                <c:ptCount val="5"/>
                <c:pt idx="0">
                  <c:v>8.615384615384615E-2</c:v>
                </c:pt>
                <c:pt idx="1">
                  <c:v>0.26153846153846155</c:v>
                </c:pt>
                <c:pt idx="2">
                  <c:v>0.29230769230769232</c:v>
                </c:pt>
                <c:pt idx="3">
                  <c:v>0.10153846153846154</c:v>
                </c:pt>
                <c:pt idx="4">
                  <c:v>0.25846153846153846</c:v>
                </c:pt>
              </c:numCache>
            </c:numRef>
          </c:val>
          <c:extLst>
            <c:ext xmlns:c16="http://schemas.microsoft.com/office/drawing/2014/chart" uri="{C3380CC4-5D6E-409C-BE32-E72D297353CC}">
              <c16:uniqueId val="{00000000-A96D-4DEA-8AE7-F2CD19334C4D}"/>
            </c:ext>
          </c:extLst>
        </c:ser>
        <c:dLbls>
          <c:dLblPos val="outEnd"/>
          <c:showLegendKey val="0"/>
          <c:showVal val="1"/>
          <c:showCatName val="0"/>
          <c:showSerName val="0"/>
          <c:showPercent val="0"/>
          <c:showBubbleSize val="0"/>
        </c:dLbls>
        <c:gapWidth val="164"/>
        <c:overlap val="-22"/>
        <c:axId val="539527336"/>
        <c:axId val="539528320"/>
      </c:barChart>
      <c:catAx>
        <c:axId val="539527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39528320"/>
        <c:crosses val="autoZero"/>
        <c:auto val="1"/>
        <c:lblAlgn val="ctr"/>
        <c:lblOffset val="100"/>
        <c:noMultiLvlLbl val="0"/>
      </c:catAx>
      <c:valAx>
        <c:axId val="539528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3952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162</xdr:col>
      <xdr:colOff>29765</xdr:colOff>
      <xdr:row>348</xdr:row>
      <xdr:rowOff>15476</xdr:rowOff>
    </xdr:from>
    <xdr:to>
      <xdr:col>164</xdr:col>
      <xdr:colOff>1166812</xdr:colOff>
      <xdr:row>360</xdr:row>
      <xdr:rowOff>23812</xdr:rowOff>
    </xdr:to>
    <xdr:graphicFrame macro="">
      <xdr:nvGraphicFramePr>
        <xdr:cNvPr id="2" name="Diagram 1">
          <a:extLst>
            <a:ext uri="{FF2B5EF4-FFF2-40B4-BE49-F238E27FC236}">
              <a16:creationId xmlns:a16="http://schemas.microsoft.com/office/drawing/2014/main" id="{4BA7F9EC-7250-4FD6-9267-735D37134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347</xdr:row>
      <xdr:rowOff>11907</xdr:rowOff>
    </xdr:from>
    <xdr:to>
      <xdr:col>1</xdr:col>
      <xdr:colOff>738188</xdr:colOff>
      <xdr:row>357</xdr:row>
      <xdr:rowOff>190501</xdr:rowOff>
    </xdr:to>
    <xdr:graphicFrame macro="">
      <xdr:nvGraphicFramePr>
        <xdr:cNvPr id="5" name="Diagram 4">
          <a:extLst>
            <a:ext uri="{FF2B5EF4-FFF2-40B4-BE49-F238E27FC236}">
              <a16:creationId xmlns:a16="http://schemas.microsoft.com/office/drawing/2014/main" id="{042E82DE-DB7C-4B9E-AA68-11B52F314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ens Holm Jensen" id="{7AED1816-FB8C-4AFC-AF26-CB249E926047}" userId="S::jhj@nordiskemedier.dk::38aa9df5-d342-4485-88ed-9c63ca10a7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BCB5F4-02ED-4203-AE8B-3BC4DC2959F3}" name="Tabel2" displayName="Tabel2" ref="A1:KD330" totalsRowShown="0" headerRowDxfId="286" dataDxfId="285" dataCellStyle="Komma">
  <autoFilter ref="A1:KD330" xr:uid="{FEBCB5F4-02ED-4203-AE8B-3BC4DC2959F3}"/>
  <tableColumns count="290">
    <tableColumn id="1" xr3:uid="{F115E925-49AC-40DA-8458-B2D4ED984244}" name="Virksomhedsnavn" dataDxfId="284" dataCellStyle="Normal 4"/>
    <tableColumn id="2" xr3:uid="{78A24480-E4AB-4685-84A7-DA51628CE718}" name="CVR" dataDxfId="283" dataCellStyle="Link"/>
    <tableColumn id="3" xr3:uid="{386C4305-20FB-4FA2-AC07-A7806B105867}" name="Underbranche" dataDxfId="282" dataCellStyle="Normal 7"/>
    <tableColumn id="4" xr3:uid="{B56AC193-044E-402A-9259-EC5EAB4E0748}" name="Branchekode" dataDxfId="281" dataCellStyle="Normal 7"/>
    <tableColumn id="5" xr3:uid="{288FA82D-2689-4933-94A9-1C3F278FD74F}" name="Bibrancher" dataDxfId="280" dataCellStyle="Normal 7"/>
    <tableColumn id="6" xr3:uid="{D1DF2F8D-50C8-4CC6-BEDE-E5C7E73C255B}" name="Underselskab" dataDxfId="279" dataCellStyle="Normal 7"/>
    <tableColumn id="7" xr3:uid="{98DDA5AF-55D9-4C19-B9A8-82AA65170986}" name="Regnskab udsendt" dataDxfId="278" dataCellStyle="Normal 2"/>
    <tableColumn id="229" xr3:uid="{A37F3419-6D4B-44C2-953F-425CC1896D12}" name="Luk 2022" dataDxfId="277" dataCellStyle="Normal 2"/>
    <tableColumn id="230" xr3:uid="{6D08261E-D14E-4D93-94C7-5C71F036B222}" name="Luk 2021" dataDxfId="276" dataCellStyle="Normal 2"/>
    <tableColumn id="8" xr3:uid="{6B42B962-CAA0-4866-A98A-CC9330FB5903}" name="Luk 2020" dataDxfId="275" dataCellStyle="Normal 7"/>
    <tableColumn id="9" xr3:uid="{EA3DE4FC-167A-49D2-A979-53503F21D6E0}" name="Luk 2019" dataDxfId="274" dataCellStyle="Normal 7"/>
    <tableColumn id="10" xr3:uid="{7496EFD8-6125-4A89-B340-F96BBB984896}" name="Luk 2018" dataDxfId="273" dataCellStyle="Normal 7"/>
    <tableColumn id="11" xr3:uid="{4896F50D-83E6-43EE-8D15-D19B865606F5}" name="Luk 2017" dataDxfId="272" dataCellStyle="Normal 7"/>
    <tableColumn id="12" xr3:uid="{9AFE25EE-B88E-4A8F-B9E2-917A9C3536C0}" name="Luk 2016" dataDxfId="271" dataCellStyle="Normal 7"/>
    <tableColumn id="13" xr3:uid="{7B465B72-14BE-4F39-8379-54E7F6D53F1C}" name="Luk 2015" dataDxfId="270" dataCellStyle="Normal 7"/>
    <tableColumn id="14" xr3:uid="{9FA319C2-A0A2-4344-84ED-8CA2CD1180F3}" name="Luk 2014" dataDxfId="269" dataCellStyle="Normal 7"/>
    <tableColumn id="15" xr3:uid="{23FFB58B-23F6-498E-B193-F4C5C432C0A7}" name="Luk 2013" dataDxfId="268" dataCellStyle="Normal 7"/>
    <tableColumn id="231" xr3:uid="{CF559A5E-C4A4-4BBD-9D83-6177C0E58C23}" name="Vækst i omsætning 2022" dataDxfId="267" dataCellStyle="Normal 7">
      <calculatedColumnFormula>Z2/AA2-1</calculatedColumnFormula>
    </tableColumn>
    <tableColumn id="232" xr3:uid="{116501FE-9CEE-48A9-9405-9ED8C4B252AE}" name="Vækst i omsætning 2021" dataDxfId="266" dataCellStyle="Normal 7">
      <calculatedColumnFormula>AA2/AB2-1</calculatedColumnFormula>
    </tableColumn>
    <tableColumn id="16" xr3:uid="{A1501B46-EB7F-42AB-90ED-2CD7F45CEE62}" name="Vækst i omsætning 2020" dataDxfId="265" dataCellStyle="Procent">
      <calculatedColumnFormula>AB2/AC2-1</calculatedColumnFormula>
    </tableColumn>
    <tableColumn id="17" xr3:uid="{E3030A2B-791E-4243-A104-78C8419910A0}" name="Vækst i omsætning 2019" dataDxfId="264" dataCellStyle="Procent">
      <calculatedColumnFormula>AC2/AD2-1</calculatedColumnFormula>
    </tableColumn>
    <tableColumn id="18" xr3:uid="{A01E54C5-C359-4E2B-88FC-A39A50E37047}" name="Vækst i omsætning 2018" dataDxfId="263" dataCellStyle="Procent">
      <calculatedColumnFormula>AD2/AE2-1</calculatedColumnFormula>
    </tableColumn>
    <tableColumn id="19" xr3:uid="{7CC1CCD8-0B4B-4AF9-8149-E5DBE53F85B6}" name="Vækst i omsætning 2017" dataDxfId="262" dataCellStyle="Procent">
      <calculatedColumnFormula>AE2/AF2-1</calculatedColumnFormula>
    </tableColumn>
    <tableColumn id="20" xr3:uid="{8DFFA7FA-66EA-4A42-BA01-509DAE57822B}" name="Vækst i omsætning 2016" dataDxfId="261" dataCellStyle="Procent">
      <calculatedColumnFormula>AF2/AG2-1</calculatedColumnFormula>
    </tableColumn>
    <tableColumn id="21" xr3:uid="{3806854F-0006-43AB-88FB-19F6C6772164}" name="Vækst i omsætning 2015" dataDxfId="260" dataCellStyle="Procent">
      <calculatedColumnFormula>AG2/AH2-1</calculatedColumnFormula>
    </tableColumn>
    <tableColumn id="243" xr3:uid="{1A27FB0A-71EE-485B-9B5F-081FC9D16C54}" name="2022 - Omsætning" dataDxfId="259" dataCellStyle="Normal 7"/>
    <tableColumn id="233" xr3:uid="{B892994F-5EB2-4B77-BDF5-9222550B0F36}" name="2021 - Omsætning" dataDxfId="258" dataCellStyle="Procent"/>
    <tableColumn id="22" xr3:uid="{5083D83C-BC48-4DBE-8409-BB6EAB99A697}" name="2020 - Omsætning" dataDxfId="257" dataCellStyle="Komma"/>
    <tableColumn id="23" xr3:uid="{92F19CAE-937D-4893-8F0F-BE2DD5198F83}" name="2019 - Omsætning" dataDxfId="256" dataCellStyle="Komma"/>
    <tableColumn id="24" xr3:uid="{0A2A7E01-A8B8-4F99-8A9F-94CDAA2F3C45}" name="2018 - Omsætning" dataDxfId="255" dataCellStyle="Komma"/>
    <tableColumn id="25" xr3:uid="{C7A280BF-98B3-4560-8514-ECAAB303CBFD}" name="2017 - Omsætning" dataDxfId="254" dataCellStyle="Komma"/>
    <tableColumn id="26" xr3:uid="{08BFE264-B6FC-4CA8-96EE-620521D46CC1}" name="2016 - Omsætning" dataDxfId="253" dataCellStyle="Komma"/>
    <tableColumn id="27" xr3:uid="{8AC6D898-F188-428D-AD46-2308039C00C3}" name="2015 - Omsætning"/>
    <tableColumn id="28" xr3:uid="{A4B28EDF-FC9A-4A82-9B7E-36AD4B73581A}" name="2014 - Omsætning"/>
    <tableColumn id="29" xr3:uid="{66A21C58-BF2F-445E-93FF-E1C2E48D9B44}" name="2013 - Omsætning" dataDxfId="252" dataCellStyle="Komma"/>
    <tableColumn id="244" xr3:uid="{6D61CE2A-C8AC-4459-81B0-C8612F6F1863}" name="Vækst i bruttofortjeneste 2022" dataDxfId="251" dataCellStyle="Komma">
      <calculatedColumnFormula>(AR2-AS2)/ABS(AS2)</calculatedColumnFormula>
    </tableColumn>
    <tableColumn id="234" xr3:uid="{74B7456D-6FC3-478A-9035-4C92109187A0}" name="Vækst i bruttofortjeneste 2021" dataDxfId="250" dataCellStyle="Komma">
      <calculatedColumnFormula>(AS2-AT2)/ABS(AT2)</calculatedColumnFormula>
    </tableColumn>
    <tableColumn id="30" xr3:uid="{97E168D3-5CA1-4CE4-9076-EB4B468EC064}" name="Vækst i bruttofortjeneste 2020" dataDxfId="249" dataCellStyle="Procent">
      <calculatedColumnFormula>(AT2-AU2)/ABS(AU2)</calculatedColumnFormula>
    </tableColumn>
    <tableColumn id="31" xr3:uid="{A8FE0DB0-0769-4B42-A61A-24FC84330CED}" name="Vækst i bruttofortjeneste 2019" dataDxfId="248" dataCellStyle="Procent">
      <calculatedColumnFormula>(AU2-AV2)/ABS(AV2)</calculatedColumnFormula>
    </tableColumn>
    <tableColumn id="32" xr3:uid="{38260E67-91B1-4EFA-A15E-60BBAD9772F0}" name="Vækst i bruttofortjeneste 2018" dataDxfId="247" dataCellStyle="Procent">
      <calculatedColumnFormula>(AV2-AW2)/ABS(AW2)</calculatedColumnFormula>
    </tableColumn>
    <tableColumn id="33" xr3:uid="{E8DB8585-6493-4438-9968-354CD9C9225D}" name="Vækst i bruttofortjeneste 2017" dataDxfId="246" dataCellStyle="Procent">
      <calculatedColumnFormula>(AW2-AX2)/ABS(AX2)</calculatedColumnFormula>
    </tableColumn>
    <tableColumn id="34" xr3:uid="{A464299B-8037-4CE6-8AFF-516FD5A28D4B}" name="Vækst i bruttofortjeneste 2016" dataDxfId="245" dataCellStyle="Procent">
      <calculatedColumnFormula>(AX2-AY2)/ABS(AY2)</calculatedColumnFormula>
    </tableColumn>
    <tableColumn id="35" xr3:uid="{21996E9A-CA30-49BF-8815-58509602CE52}" name="Vækst i bruttofortjeneste 2015" dataDxfId="244" dataCellStyle="Procent">
      <calculatedColumnFormula>(AY2-AZ2)/ABS(AZ2)</calculatedColumnFormula>
    </tableColumn>
    <tableColumn id="246" xr3:uid="{153A940F-58FC-4335-B541-81D272C67E73}" name="2022 - Bruttofortjeneste" dataDxfId="243" dataCellStyle="Procent"/>
    <tableColumn id="235" xr3:uid="{BBB73F3A-EF96-4023-8647-9105C5A2129E}" name="2021 - Bruttofortjeneste" dataDxfId="242" dataCellStyle="Procent"/>
    <tableColumn id="36" xr3:uid="{4B41010A-3045-4436-B83D-8ACC98F293D8}" name="2020 - Bruttofortjeneste" dataDxfId="241" dataCellStyle="Komma"/>
    <tableColumn id="37" xr3:uid="{9B09D854-BCC8-44F3-9B8C-09B9A0CBDBC2}" name="2019 - Bruttofortjeneste" dataDxfId="240" dataCellStyle="Komma"/>
    <tableColumn id="38" xr3:uid="{1218DC84-6124-4C07-ACF8-D2D0B907110A}" name="2018 - Bruttofortjeneste" dataDxfId="239" dataCellStyle="Komma"/>
    <tableColumn id="39" xr3:uid="{B225F956-9B7C-4F01-AE96-F74D48A468E6}" name="2017 - Bruttofortjeneste" dataDxfId="238" dataCellStyle="Komma"/>
    <tableColumn id="40" xr3:uid="{410F7234-6010-4B7F-9806-C2E319138078}" name="2016 - Bruttofortjeneste" dataDxfId="237" dataCellStyle="Komma"/>
    <tableColumn id="41" xr3:uid="{E46AF932-52BE-40CA-BB2E-2D2F03BC10B4}" name="2015 - Bruttofortjeneste" dataDxfId="236" dataCellStyle="Komma"/>
    <tableColumn id="42" xr3:uid="{D3CD2DFB-9D9D-45B7-BDA4-9E2280A988F4}" name="2014 - Bruttofortjeneste" dataDxfId="235" dataCellStyle="Komma"/>
    <tableColumn id="43" xr3:uid="{3B32C83F-BF3A-4624-A7BF-C16CBFE9AD10}" name="2013 - Bruttofortjeneste" dataDxfId="234" dataCellStyle="Komma"/>
    <tableColumn id="247" xr3:uid="{461E0612-B284-425E-997C-0ACF8E67F389}" name="Vækst i driftsresultat  2022" dataDxfId="233" dataCellStyle="Komma">
      <calculatedColumnFormula>(BJ2-BK2)/ABS(BK2)</calculatedColumnFormula>
    </tableColumn>
    <tableColumn id="236" xr3:uid="{C7E05FDC-1FAA-440C-82A9-A9D652DC9127}" name="Vækst i driftsresultat  2021" dataDxfId="232" dataCellStyle="Komma">
      <calculatedColumnFormula>(BK2-BL2)/ABS(BL2)</calculatedColumnFormula>
    </tableColumn>
    <tableColumn id="44" xr3:uid="{86D781DD-653D-4039-B78E-0CB0263BDBC7}" name="Vækst i driftsresultat  2020" dataDxfId="231" dataCellStyle="Procent">
      <calculatedColumnFormula>(BL2-BM2)/ABS(BM2)</calculatedColumnFormula>
    </tableColumn>
    <tableColumn id="45" xr3:uid="{A73E4EF6-4E1E-41CB-B6AE-5F285F71E639}" name="Vækst i driftsresultat  2019" dataDxfId="230" dataCellStyle="Procent">
      <calculatedColumnFormula>(BM2-BN2)/ABS(BN2)</calculatedColumnFormula>
    </tableColumn>
    <tableColumn id="46" xr3:uid="{2D44A86A-EF64-4588-95BB-C491CEF5045A}" name="Vækst i driftsresultat  2018" dataDxfId="229" dataCellStyle="Procent">
      <calculatedColumnFormula>(BN2-BO2)/ABS(BO2)</calculatedColumnFormula>
    </tableColumn>
    <tableColumn id="47" xr3:uid="{37B3030C-81E0-47F1-B19A-B794EDA86C14}" name="Vækst i driftsresultat  2017" dataDxfId="228" dataCellStyle="Procent">
      <calculatedColumnFormula>(BO2-BP2)/ABS(BP2)</calculatedColumnFormula>
    </tableColumn>
    <tableColumn id="48" xr3:uid="{03D72687-3F42-4618-A0D4-136B798154A5}" name="Vækst i driftsresultat  2016" dataDxfId="227" dataCellStyle="Procent">
      <calculatedColumnFormula>(BP2-BQ2)/ABS(BQ2)</calculatedColumnFormula>
    </tableColumn>
    <tableColumn id="49" xr3:uid="{299828A9-57A7-4EA5-94A5-D98F46B86426}" name="Vækst i driftsresultat  2015" dataDxfId="226" dataCellStyle="Procent">
      <calculatedColumnFormula>(BQ2-BR2)/ABS(BR2)</calculatedColumnFormula>
    </tableColumn>
    <tableColumn id="248" xr3:uid="{C2CFCE82-EAE2-4BB4-BA28-DCDA036A7801}" name="2022 - Driftsresultat" dataDxfId="225" dataCellStyle="Procent"/>
    <tableColumn id="237" xr3:uid="{AEE2F5D0-56F5-463C-AD2D-8A1E13C6DA4B}" name="2021 - Driftsresultat" dataDxfId="224" dataCellStyle="Procent"/>
    <tableColumn id="50" xr3:uid="{A33BCA98-F046-44BE-8E06-9452E6E64B7D}" name="2020 - Driftsresultat" dataDxfId="223" dataCellStyle="Komma"/>
    <tableColumn id="51" xr3:uid="{165CA928-AC82-48EE-93DF-2931898E9C95}" name="2019 - Driftsresultat" dataDxfId="222" dataCellStyle="Komma"/>
    <tableColumn id="52" xr3:uid="{EC23932E-89F6-4E9A-8573-6463AF4996B1}" name="2018 - Driftsresultat" dataDxfId="221" dataCellStyle="Komma"/>
    <tableColumn id="53" xr3:uid="{5F2A2C85-F575-47E7-9886-8C2364E48290}" name="2017 - Driftsresultat" dataDxfId="220" dataCellStyle="Komma"/>
    <tableColumn id="54" xr3:uid="{55E89E56-777D-4D80-AB30-E6AAF78B81FD}" name="2016 - Driftsresultat"/>
    <tableColumn id="55" xr3:uid="{ADA7D036-4ECE-4981-A905-96096AE4A706}" name="2015 - Driftsresultat"/>
    <tableColumn id="56" xr3:uid="{066C0510-0212-4993-849C-1BA931F56D80}" name="2014 - Driftsresultat"/>
    <tableColumn id="57" xr3:uid="{027668B5-B5F6-40D4-9196-8BCBEC735F7E}" name="2013 - Driftsresultat" dataDxfId="219" dataCellStyle="Komma"/>
    <tableColumn id="256" xr3:uid="{FB74BFA2-7E5B-416B-A712-C69B20A82AC5}" name="Vækst i resultat før skat 2022" dataDxfId="218" dataCellStyle="Komma">
      <calculatedColumnFormula>(CB2-CC2)/ABS(CC2)</calculatedColumnFormula>
    </tableColumn>
    <tableColumn id="238" xr3:uid="{15184E10-681B-4F3D-A043-84A9675E690A}" name="Vækst i resultat før skat 2021" dataDxfId="217" dataCellStyle="Komma">
      <calculatedColumnFormula>(CC2-CD2)/ABS(CD2)</calculatedColumnFormula>
    </tableColumn>
    <tableColumn id="58" xr3:uid="{4B946E1F-C0CB-4E9A-9D8D-FECAA7DA2E8E}" name="Vækst i resultat før skat 2020" dataDxfId="216" dataCellStyle="Procent">
      <calculatedColumnFormula>(CD2-CE2)/ABS(CE2)</calculatedColumnFormula>
    </tableColumn>
    <tableColumn id="59" xr3:uid="{67E2D5DE-CEEA-449D-BC40-3D74CEB84EE9}" name="Vækst i resultat før skat 2019" dataDxfId="215" dataCellStyle="Procent">
      <calculatedColumnFormula>(CE2-CF2)/ABS(CF2)</calculatedColumnFormula>
    </tableColumn>
    <tableColumn id="60" xr3:uid="{AB74E6CF-9444-4F53-A947-88530FF9C68A}" name="Vækst i resultat før skat 2018" dataDxfId="214" dataCellStyle="Procent">
      <calculatedColumnFormula>(CF2-CG2)/ABS(CG2)</calculatedColumnFormula>
    </tableColumn>
    <tableColumn id="61" xr3:uid="{33D05FB7-4B46-4836-ABDB-B2FFFF14F60A}" name="Vækst i resultat før skat 2017" dataDxfId="213" dataCellStyle="Procent">
      <calculatedColumnFormula>(CG2-CH2)/ABS(CH2)</calculatedColumnFormula>
    </tableColumn>
    <tableColumn id="62" xr3:uid="{62A29CE8-4A8C-4606-935B-42538C8832F9}" name="Vækst i resultat før skat 2016" dataDxfId="212" dataCellStyle="Procent">
      <calculatedColumnFormula>(CH2-CI2)/ABS(CI2)</calculatedColumnFormula>
    </tableColumn>
    <tableColumn id="63" xr3:uid="{D34DE977-DB55-4F83-96B0-F6F1DB10C962}" name="Vækst i resultat før skat 2015" dataDxfId="211" dataCellStyle="Procent">
      <calculatedColumnFormula>(CI2-CJ2)/ABS(CJ2)</calculatedColumnFormula>
    </tableColumn>
    <tableColumn id="258" xr3:uid="{2072A58C-14D3-4BE8-89DB-449C6745ADB1}" name="2022 - Res. før skat " dataDxfId="210" dataCellStyle="Procent"/>
    <tableColumn id="239" xr3:uid="{73FDC7DC-AE6B-4E31-A027-910C8ACA9295}" name="2021 - Res. før skat " dataDxfId="209" dataCellStyle="Procent"/>
    <tableColumn id="64" xr3:uid="{76047D72-6304-4B39-BFE9-A26D17FC6C87}" name="2020 - Res. før skat " dataDxfId="208" dataCellStyle="Komma"/>
    <tableColumn id="65" xr3:uid="{7B50C4A9-C331-4AD0-AB1B-45FA9F2A7175}" name="2019 - Res. før skat " dataDxfId="207" dataCellStyle="Komma"/>
    <tableColumn id="66" xr3:uid="{A447A25A-D665-4669-AAC6-A53D5B7E282A}" name="2018 - Res. før skat" dataDxfId="206" dataCellStyle="Komma"/>
    <tableColumn id="67" xr3:uid="{B365F652-8517-4A6B-8743-B99B0FD2B789}" name="2017 - Res. før skat" dataDxfId="205" dataCellStyle="Komma"/>
    <tableColumn id="68" xr3:uid="{E4165145-E11F-4B82-943F-3451E1A44B62}" name="2016 - Res. før skat" dataDxfId="204" dataCellStyle="Komma"/>
    <tableColumn id="69" xr3:uid="{AA2AAA2A-0BDA-4BAD-8C29-1A5A2B19526D}" name="2015 - Res. før skat" dataDxfId="203" dataCellStyle="Komma"/>
    <tableColumn id="70" xr3:uid="{E3ED0A5E-1587-474F-8FCC-0FCB23E1E0E9}" name="2014- Res. før skat" dataDxfId="202" dataCellStyle="Komma"/>
    <tableColumn id="71" xr3:uid="{2D132BCE-1A24-47A3-9DE1-2967C62B211B}" name="2013 - Res. før skat" dataDxfId="201" dataCellStyle="Komma"/>
    <tableColumn id="259" xr3:uid="{790D9EFC-2662-46CA-8051-12054B49F124}" name="Vækst i årets resultat 2022" dataDxfId="200" dataCellStyle="Komma">
      <calculatedColumnFormula>(CT2-CU2)/ABS(CU2)</calculatedColumnFormula>
    </tableColumn>
    <tableColumn id="240" xr3:uid="{03B415A7-586C-471C-8D65-BD1263110C3E}" name="Vækst i årets resultat 2021" dataDxfId="199" dataCellStyle="Komma">
      <calculatedColumnFormula>(CU2-CV2)/ABS(CV2)</calculatedColumnFormula>
    </tableColumn>
    <tableColumn id="72" xr3:uid="{530A783A-90E8-4EF1-842A-DD8012B4B4AD}" name="Vækst i årets resultat 2020" dataDxfId="198" dataCellStyle="Procent">
      <calculatedColumnFormula>(CV2-CW2)/ABS(CW2)</calculatedColumnFormula>
    </tableColumn>
    <tableColumn id="73" xr3:uid="{044E5AA7-47DF-487A-B461-2EBCA68F8640}" name="Vækst i årets resultat 2019" dataDxfId="197" dataCellStyle="Procent">
      <calculatedColumnFormula>(CW2-CX2)/ABS(CX2)</calculatedColumnFormula>
    </tableColumn>
    <tableColumn id="74" xr3:uid="{DE992C58-D876-43D0-81DF-4AA8FF67483D}" name="Vækst i årets resultat 2018" dataDxfId="196" dataCellStyle="Procent">
      <calculatedColumnFormula>(CX2-CY2)/ABS(CY2)</calculatedColumnFormula>
    </tableColumn>
    <tableColumn id="75" xr3:uid="{05D71DDD-F0C7-490F-83D3-B961E7914F6A}" name="Vækst i årets resultat 2017" dataDxfId="195" dataCellStyle="Procent">
      <calculatedColumnFormula>(CY2-CZ2)/ABS(CZ2)</calculatedColumnFormula>
    </tableColumn>
    <tableColumn id="76" xr3:uid="{D8DBE7DB-D092-4852-AF08-0496E56C7902}" name="Vækst i årets resultat 2016" dataDxfId="194" dataCellStyle="Procent">
      <calculatedColumnFormula>(CZ2-DA2)/ABS(DA2)</calculatedColumnFormula>
    </tableColumn>
    <tableColumn id="77" xr3:uid="{C838D596-BB94-46B8-B429-80D6417B5117}" name="Vækst i årets resultat 2015" dataDxfId="193" dataCellStyle="Procent">
      <calculatedColumnFormula>(DA2-DB2)/ABS(DB2)</calculatedColumnFormula>
    </tableColumn>
    <tableColumn id="261" xr3:uid="{00440875-5448-4116-882D-6B7734999C6C}" name="2022 - Årets resultat" dataDxfId="192" dataCellStyle="Procent"/>
    <tableColumn id="241" xr3:uid="{0FFCF936-9634-4604-B5EC-45A543123D54}" name="2021 - Årets resultat" dataDxfId="191" dataCellStyle="Procent"/>
    <tableColumn id="78" xr3:uid="{EFFBE9AA-52AD-40B8-BD34-C5A3972B3BAE}" name="2020 - Årets resultat" dataDxfId="190" dataCellStyle="Komma"/>
    <tableColumn id="79" xr3:uid="{F248A005-C8FB-456E-BD2F-83CB1915F5FD}" name="2019 - Årets resultat" dataDxfId="189" dataCellStyle="Komma"/>
    <tableColumn id="80" xr3:uid="{C354C910-ADED-4C50-8763-06190A76A52A}" name="2018 - Årets resultat" dataDxfId="188" dataCellStyle="Komma"/>
    <tableColumn id="81" xr3:uid="{6C4511CF-6FBC-4421-A037-4F8F2494978F}" name="2017 - Årets resultat" dataDxfId="187" dataCellStyle="Komma"/>
    <tableColumn id="82" xr3:uid="{6976670E-CE16-47DD-A3A6-C7636844577A}" name="2016 - Årets resultat" dataDxfId="186" dataCellStyle="Komma"/>
    <tableColumn id="83" xr3:uid="{5DF76A73-46FA-4E76-97A0-9742C02F766F}" name="2015 - Årets resultat" dataDxfId="185" dataCellStyle="Komma"/>
    <tableColumn id="84" xr3:uid="{5F4CF216-3956-45CB-AC5E-0DB6DE705D76}" name="2014 - Årets resultat" dataDxfId="184" dataCellStyle="Komma"/>
    <tableColumn id="85" xr3:uid="{1A2A0F7A-7050-4777-B664-655BD0E014CA}" name="2013 - Årets resultat" dataDxfId="183" dataCellStyle="Komma"/>
    <tableColumn id="263" xr3:uid="{35C6AF81-6B0D-4EEB-B246-EF6BFD63ACB5}" name="Vækst i egenkapital 2022" dataDxfId="182" dataCellStyle="Komma">
      <calculatedColumnFormula>(DL2-DM2)/ABS(DM2)</calculatedColumnFormula>
    </tableColumn>
    <tableColumn id="242" xr3:uid="{DA679810-5C93-4C22-882E-AB42C00D2609}" name="Vækst i egenkapital 2021" dataDxfId="181" dataCellStyle="Komma">
      <calculatedColumnFormula>(DM2-DN2)/ABS(DN2)</calculatedColumnFormula>
    </tableColumn>
    <tableColumn id="86" xr3:uid="{8170B43C-A16D-4B99-9F31-A02CFF29A445}" name="Vækst i egenkapital 2020" dataDxfId="180" dataCellStyle="Procent">
      <calculatedColumnFormula>(DN2-DO2)/ABS(DO2)</calculatedColumnFormula>
    </tableColumn>
    <tableColumn id="87" xr3:uid="{30829EB5-8786-4B5B-8F90-835B7248BDF8}" name="Vækst i egenkapital 2019" dataDxfId="179" dataCellStyle="Procent">
      <calculatedColumnFormula>(DO2-DP2)/ABS(DP2)</calculatedColumnFormula>
    </tableColumn>
    <tableColumn id="88" xr3:uid="{A4AF8D35-54DA-423C-BAE2-E542C279AD6B}" name="Vækst i egenkapital 2018" dataDxfId="178" dataCellStyle="Procent">
      <calculatedColumnFormula>(DP2-DQ2)/ABS(DQ2)</calculatedColumnFormula>
    </tableColumn>
    <tableColumn id="89" xr3:uid="{38DF3F92-3B83-48D4-8163-3380F8DE158B}" name="Vækst i egenkapital 2017" dataDxfId="177" dataCellStyle="Procent">
      <calculatedColumnFormula>(DQ2-DR2)/ABS(DR2)</calculatedColumnFormula>
    </tableColumn>
    <tableColumn id="90" xr3:uid="{FB8A572B-2B1C-4BA5-A51E-EC1A1C8685F8}" name="Vækst i egenkapital 2016" dataDxfId="176" dataCellStyle="Procent">
      <calculatedColumnFormula>(DR2-DS2)/ABS(DS2)</calculatedColumnFormula>
    </tableColumn>
    <tableColumn id="91" xr3:uid="{1D453F26-3A10-410F-BBEA-4F3D4136F11D}" name="Vækst i egenkapital 2015" dataDxfId="175" dataCellStyle="Procent">
      <calculatedColumnFormula>(DS2-DT2)/ABS(DT2)</calculatedColumnFormula>
    </tableColumn>
    <tableColumn id="265" xr3:uid="{6B75DAA4-7823-4D2D-9E6D-3E5ED59049FD}" name="2022 - Egenkapital" dataDxfId="174" dataCellStyle="Procent"/>
    <tableColumn id="245" xr3:uid="{E6E91A41-F6A9-4536-ACA6-B0C530E8D9E2}" name="2021 - Egenkapital" dataDxfId="173" dataCellStyle="Komma"/>
    <tableColumn id="92" xr3:uid="{67CA9ACD-119C-4944-B2FA-D8B3CB7948F6}" name="2020 - Egenkapital" dataDxfId="172" dataCellStyle="Komma"/>
    <tableColumn id="93" xr3:uid="{E5BC29A8-1FC6-4921-8FE8-8FCEA35DFCC8}" name="2019 - Egenkapital" dataDxfId="171" dataCellStyle="Komma"/>
    <tableColumn id="94" xr3:uid="{7807E396-B6A8-45F9-9EBC-4DC1A09125A8}" name="2018 - Egenkapital" dataDxfId="170" dataCellStyle="Komma"/>
    <tableColumn id="95" xr3:uid="{1F215051-21A2-48BE-BBAA-B7FB160F77F2}" name="2017 - Egenkapital" dataDxfId="169" dataCellStyle="Komma"/>
    <tableColumn id="96" xr3:uid="{5FFFFF27-B2EF-4683-B996-BC2D146757D8}" name="2016 - Egenkapital" dataDxfId="168" dataCellStyle="Komma"/>
    <tableColumn id="97" xr3:uid="{E6C08979-6A71-4A50-AEEE-ED6CE34D14E5}" name="2015 - Egenkapital" dataDxfId="167" dataCellStyle="Komma"/>
    <tableColumn id="98" xr3:uid="{EDEF018B-06AA-4E24-B380-9AADC46AF297}" name="2014 - Egenkapital" dataDxfId="166" dataCellStyle="Komma"/>
    <tableColumn id="99" xr3:uid="{61784174-C13E-4AEC-A2A9-9432F8906663}" name="2013 - Egenkapital" dataDxfId="165" dataCellStyle="Komma"/>
    <tableColumn id="268" xr3:uid="{B30E5206-184D-4AF0-90DA-ECABFF86D6E6}" name="Vækst i balancesum 2022" dataDxfId="164" dataCellStyle="Komma">
      <calculatedColumnFormula>ED2/EE2-1</calculatedColumnFormula>
    </tableColumn>
    <tableColumn id="250" xr3:uid="{912534AE-D7C6-4EA1-BF6E-757B9DE96A72}" name="Vækst i balancesum 2021" dataDxfId="163" dataCellStyle="Komma">
      <calculatedColumnFormula>EE2/EF2-1</calculatedColumnFormula>
    </tableColumn>
    <tableColumn id="100" xr3:uid="{9977F74E-D283-434B-8A13-29EA193D37D3}" name="Vækst i balancesum 2020" dataDxfId="162" dataCellStyle="Procent">
      <calculatedColumnFormula>EF2/EG2-1</calculatedColumnFormula>
    </tableColumn>
    <tableColumn id="101" xr3:uid="{A1306841-209B-4DB8-B5A8-009E713277B4}" name="Vækst i balancesum 2019" dataDxfId="161" dataCellStyle="Procent">
      <calculatedColumnFormula>EG2/EH2-1</calculatedColumnFormula>
    </tableColumn>
    <tableColumn id="102" xr3:uid="{052BBE3A-07B7-499A-B2ED-4857C9DF0573}" name="Vækst i balancesum 2018" dataDxfId="160" dataCellStyle="Procent">
      <calculatedColumnFormula>EH2/EI2-1</calculatedColumnFormula>
    </tableColumn>
    <tableColumn id="103" xr3:uid="{5948BB3C-79CA-46F7-A7EE-A57CCF04041B}" name="Vækst i balancesum 2017" dataDxfId="159" dataCellStyle="Procent">
      <calculatedColumnFormula>EI2/EJ2-1</calculatedColumnFormula>
    </tableColumn>
    <tableColumn id="104" xr3:uid="{435DE9F5-00EE-4F1A-B487-6D06CB048079}" name="Vækst i balancesum 2016" dataDxfId="158" dataCellStyle="Procent">
      <calculatedColumnFormula>EJ2/EK2-1</calculatedColumnFormula>
    </tableColumn>
    <tableColumn id="105" xr3:uid="{7C2925D5-EEFE-4475-968A-CE2559202966}" name="Vækst i balancesum 2015" dataDxfId="157" dataCellStyle="Procent">
      <calculatedColumnFormula>EK2/EL2-1</calculatedColumnFormula>
    </tableColumn>
    <tableColumn id="271" xr3:uid="{57810CCF-D433-408E-9E56-6E7E07A7C932}" name="2022 - Balancesum" dataDxfId="156" dataCellStyle="Procent"/>
    <tableColumn id="249" xr3:uid="{21354522-DE84-437F-B451-2D1DF38E191F}" name="2021 - Balancesum" dataDxfId="155" dataCellStyle="Komma"/>
    <tableColumn id="106" xr3:uid="{A4FDAE71-35EF-4B67-9BC1-03A2FC971923}" name="2020 - Balancesum" dataDxfId="154" dataCellStyle="Komma"/>
    <tableColumn id="107" xr3:uid="{3111034D-8FE7-4877-AD8C-6FAED96D0BDC}" name="2019 - Balancesum" dataDxfId="153" dataCellStyle="Komma"/>
    <tableColumn id="108" xr3:uid="{44B7529C-5925-4FCB-AC0E-BB48AB20EB4F}" name="2018 - Balancesum" dataDxfId="152" dataCellStyle="Komma"/>
    <tableColumn id="109" xr3:uid="{DD5C15A8-C290-489F-911D-D90808CB9994}" name="2017 - Balancesum" dataDxfId="151" dataCellStyle="Komma"/>
    <tableColumn id="110" xr3:uid="{78668622-6E53-43FF-880F-51855D2D403A}" name="2016 - Balancesum" dataDxfId="150" dataCellStyle="Komma"/>
    <tableColumn id="111" xr3:uid="{ED14C667-AA79-4BEE-A005-D62A69A45223}" name="2015 - Balancesum" dataDxfId="149" dataCellStyle="Komma"/>
    <tableColumn id="112" xr3:uid="{68542CE1-3193-4F94-A719-3162E1CEBA96}" name="2014 - Balancesum" dataDxfId="148" dataCellStyle="Komma"/>
    <tableColumn id="113" xr3:uid="{DEF6E1E1-D4A1-4820-ADD1-865BB401327F}" name="2013 - Balancesum" dataDxfId="147" dataCellStyle="Komma"/>
    <tableColumn id="274" xr3:uid="{7FECB8C6-0151-4B5C-945F-5F7880E80231}" name="Vækst i ansatte 2022" dataDxfId="146" dataCellStyle="Komma">
      <calculatedColumnFormula>EV2/EW2-1</calculatedColumnFormula>
    </tableColumn>
    <tableColumn id="251" xr3:uid="{F134F5B9-EC7B-4127-B354-7C1F538E6699}" name="Vækst i ansatte 2021" dataDxfId="145" dataCellStyle="Komma">
      <calculatedColumnFormula>EW2/EX2-1</calculatedColumnFormula>
    </tableColumn>
    <tableColumn id="114" xr3:uid="{68FA3CCB-098D-4418-8D28-CF1996E589CC}" name="Vækst i ansatte 2020" dataDxfId="144" dataCellStyle="Procent">
      <calculatedColumnFormula>EX2/EY2-1</calculatedColumnFormula>
    </tableColumn>
    <tableColumn id="115" xr3:uid="{6B1B5AD9-80D6-488A-BFF6-AB00EFDF1A48}" name="Vækst i ansatte 2019" dataDxfId="143" dataCellStyle="Procent">
      <calculatedColumnFormula>EY2/EZ2-1</calculatedColumnFormula>
    </tableColumn>
    <tableColumn id="116" xr3:uid="{F986CA6F-AEE5-4E41-BC89-9DFC241351F1}" name="Vækst i ansatte 2018" dataDxfId="142" dataCellStyle="Procent">
      <calculatedColumnFormula>EZ2/FA2-1</calculatedColumnFormula>
    </tableColumn>
    <tableColumn id="117" xr3:uid="{FC8D0D6F-B1AB-494F-A3F6-3B14744C1D06}" name="Vækst i ansatte 2017" dataDxfId="141" dataCellStyle="Procent">
      <calculatedColumnFormula>FA2/FB2-1</calculatedColumnFormula>
    </tableColumn>
    <tableColumn id="118" xr3:uid="{3F6EA8CE-E203-4B0C-A802-343785AD0FC2}" name="Vækst i ansatte 2016" dataDxfId="140" dataCellStyle="Procent">
      <calculatedColumnFormula>FB2/FC2-1</calculatedColumnFormula>
    </tableColumn>
    <tableColumn id="119" xr3:uid="{22167F55-1D4A-4AEC-8B49-0F0365558E62}" name="Vækst i ansatte 2015" dataDxfId="139" dataCellStyle="Procent">
      <calculatedColumnFormula>FC2/FD2-1</calculatedColumnFormula>
    </tableColumn>
    <tableColumn id="276" xr3:uid="{18F51CA2-5A55-4808-8611-8CDB436DC0E8}" name="2022 - Ansatte" dataDxfId="138" dataCellStyle="Procent"/>
    <tableColumn id="252" xr3:uid="{37B92C49-844E-4130-BD48-7BB4AB20E7BE}" name="2021 - Ansatte" dataDxfId="137" dataCellStyle="Procent"/>
    <tableColumn id="120" xr3:uid="{C82D86DF-784C-4CBC-8880-708E2A77D158}" name="2020 - Ansatte" dataDxfId="136" dataCellStyle="Komma"/>
    <tableColumn id="121" xr3:uid="{FE2AEA00-D7E4-44C1-9C27-C9C826FA3E60}" name="2019 - Ansatte" dataDxfId="135" dataCellStyle="Komma"/>
    <tableColumn id="122" xr3:uid="{079EC8BC-60E5-4B5A-AFCC-6DF416F6663D}" name="2018 - Ansatte" dataDxfId="134" dataCellStyle="Komma"/>
    <tableColumn id="123" xr3:uid="{9B130F8D-D8FD-45AD-8FF6-138DD8CC5731}" name="2017 - Ansatte" dataDxfId="133" dataCellStyle="Komma"/>
    <tableColumn id="124" xr3:uid="{B4C7FA9B-01FF-41BA-901B-444834706570}" name="2016 - Ansatte" dataDxfId="132" dataCellStyle="Komma"/>
    <tableColumn id="125" xr3:uid="{498ACCFE-3455-49B2-8E21-2D1A4233CBF2}" name="2015 - Ansatte" dataDxfId="131" dataCellStyle="Komma"/>
    <tableColumn id="126" xr3:uid="{C92EE0B5-CCA0-4F74-BF9D-7B28A6585E05}" name="2014 - Ansatte" dataDxfId="130" dataCellStyle="Komma"/>
    <tableColumn id="127" xr3:uid="{A1D26532-FD33-42D5-8A43-09E43D2ABD4C}" name="2013 - Ansatte" dataDxfId="129" dataCellStyle="Komma"/>
    <tableColumn id="128" xr3:uid="{28535F41-9F10-4779-8007-607D7975B5A6}" name="Noter" dataDxfId="128"/>
    <tableColumn id="129" xr3:uid="{DD482CC3-1140-4542-9350-E13E5A2F1649}" name="Tilfredsstillende resultat?" dataDxfId="127"/>
    <tableColumn id="130" xr3:uid="{F92892B0-9399-4B6B-8F19-363E1607DB8F}" name="Postnr." dataDxfId="126"/>
    <tableColumn id="131" xr3:uid="{68ED6470-ACE5-4A3A-BD19-2B2D126CC046}" name="By" dataDxfId="125"/>
    <tableColumn id="132" xr3:uid="{9E0F06C7-F68D-48EF-9441-1297FA66E49D}" name="Region" dataDxfId="124"/>
    <tableColumn id="277" xr3:uid="{321C9BDB-AF0A-4E91-A91E-A4F209D974BE}" name="Vækst i EKF 2022" dataDxfId="123">
      <calculatedColumnFormula>(FS2-FT2)/ABS(FT2)</calculatedColumnFormula>
    </tableColumn>
    <tableColumn id="254" xr3:uid="{9560AAAB-F8ED-46F7-89F2-D21922109011}" name="Vækst i EKF 2021" dataDxfId="122">
      <calculatedColumnFormula>(FT2-FU2)/ABS(FU2)</calculatedColumnFormula>
    </tableColumn>
    <tableColumn id="133" xr3:uid="{CAAC8F14-8C43-4834-95FA-72E8F7C3A0D8}" name="Vækst i EKF 2020" dataDxfId="121" dataCellStyle="Procent">
      <calculatedColumnFormula>(FU2-FV2)/ABS(FV2)</calculatedColumnFormula>
    </tableColumn>
    <tableColumn id="134" xr3:uid="{C182F957-556B-44DE-BFE8-307098831FEE}" name="Vækst i EKF 2019" dataDxfId="120" dataCellStyle="Procent">
      <calculatedColumnFormula>(FV2-FW2)/ABS(FW2)</calculatedColumnFormula>
    </tableColumn>
    <tableColumn id="135" xr3:uid="{C04060AC-CFF9-47BE-83A3-7C025537722C}" name="Vækst i EKF 2018" dataDxfId="119" dataCellStyle="Procent">
      <calculatedColumnFormula>(FW2-FX2)/ABS(FX2)</calculatedColumnFormula>
    </tableColumn>
    <tableColumn id="136" xr3:uid="{ADD66A2C-1A5E-434E-BAD8-D409F818BB17}" name="Vækst i EKF 2017" dataDxfId="118" dataCellStyle="Procent">
      <calculatedColumnFormula>(FX2-FY2)/ABS(FY2)</calculatedColumnFormula>
    </tableColumn>
    <tableColumn id="137" xr3:uid="{EF6D5D32-0D18-41B9-B96E-4A2D118C4A9B}" name="Vækst i EKF 2016" dataDxfId="117" dataCellStyle="Procent">
      <calculatedColumnFormula>(FY2-FZ2)/ABS(FZ2)</calculatedColumnFormula>
    </tableColumn>
    <tableColumn id="138" xr3:uid="{B96A8ED2-DCEC-4AB6-A337-33680A78E410}" name="Vækst i EKF 2015" dataDxfId="116" dataCellStyle="Procent">
      <calculatedColumnFormula>(FZ2-GA2)/ABS(GA2)</calculatedColumnFormula>
    </tableColumn>
    <tableColumn id="278" xr3:uid="{619F616C-95E9-4F96-BC9B-A441015430B5}" name="Egenkapitalforrentning 2022" dataDxfId="115" dataCellStyle="Procent">
      <calculatedColumnFormula>IFERROR(CB2/MAX(AVERAGE(DL2:DM2),0),"Negativ EK")</calculatedColumnFormula>
    </tableColumn>
    <tableColumn id="253" xr3:uid="{0E5BADB8-1CDB-40A0-A02D-C5F55070C3C8}" name="Egenkapitalforrentning 2021" dataDxfId="114" dataCellStyle="Procent">
      <calculatedColumnFormula>IFERROR(CC2/MAX(AVERAGE(DM2:DN2),0),"Negativ EK")</calculatedColumnFormula>
    </tableColumn>
    <tableColumn id="139" xr3:uid="{D105E43E-7D62-4034-B347-6768BD0F4701}" name="Egenkapitalforrentning 2020" dataDxfId="113" dataCellStyle="Procent">
      <calculatedColumnFormula>IFERROR(CD2/MAX(AVERAGE(DN2:DO2),0),"Negativ EK")</calculatedColumnFormula>
    </tableColumn>
    <tableColumn id="140" xr3:uid="{67CC3664-FE41-4393-A96F-37B9E2E6654B}" name="Egenkapitalforrentning 2019" dataDxfId="112" dataCellStyle="Procent">
      <calculatedColumnFormula>IFERROR(CE2/MAX(AVERAGE(DO2:DP2),0),"Negativ EK")</calculatedColumnFormula>
    </tableColumn>
    <tableColumn id="141" xr3:uid="{8BCD6FF0-EB73-48AD-A0E3-DB493A2D3050}" name="Egenkapitalforrentning 2018" dataDxfId="111" dataCellStyle="Procent">
      <calculatedColumnFormula>IFERROR(CF2/MAX(AVERAGE(DP2:DQ2),0),"Negativ EK")</calculatedColumnFormula>
    </tableColumn>
    <tableColumn id="142" xr3:uid="{A4A25A1D-4875-4041-A145-B68BC46D1350}" name="Egenkapitalforrentning 2017" dataDxfId="110" dataCellStyle="Procent">
      <calculatedColumnFormula>IFERROR(CG2/MAX(AVERAGE(DQ2:DR2),0),"Negativ EK")</calculatedColumnFormula>
    </tableColumn>
    <tableColumn id="143" xr3:uid="{D9FB076E-C66A-40A8-A739-F68EF550AE16}" name="Egenkapitalforrentning 2016" dataDxfId="109" dataCellStyle="Procent">
      <calculatedColumnFormula>IFERROR(CH2/MAX(AVERAGE(DR2:DS2),0),"Negativ EK")</calculatedColumnFormula>
    </tableColumn>
    <tableColumn id="144" xr3:uid="{9A29ECA5-7FE9-4B75-9C8F-D7FD0E096588}" name="Egenkapitalforrentning 2015" dataDxfId="108" dataCellStyle="Procent">
      <calculatedColumnFormula>IFERROR(CI2/MAX(AVERAGE(DS2:DT2),0),"Negativ EK")</calculatedColumnFormula>
    </tableColumn>
    <tableColumn id="145" xr3:uid="{200EC6BF-55C7-43C9-9F96-C57A93C2D2DE}" name="Egenkapitalforrentning 2014" dataDxfId="107" dataCellStyle="Procent">
      <calculatedColumnFormula>IFERROR(CJ2/MAX(AVERAGE(DT2:DU2),0),"Negativ EK")</calculatedColumnFormula>
    </tableColumn>
    <tableColumn id="279" xr3:uid="{41FEA526-9E70-4679-B733-373429D8E993}" name="Vækst i AG 2022" dataDxfId="106" dataCellStyle="Procent">
      <calculatedColumnFormula>(GJ2-GK2)/ABS(GK2)</calculatedColumnFormula>
    </tableColumn>
    <tableColumn id="255" xr3:uid="{58CA3A6F-334E-4E57-9062-5519663A76C5}" name="Vækst i AG 2021" dataDxfId="105" dataCellStyle="Procent">
      <calculatedColumnFormula>(GK2-GL2)/ABS(GL2)</calculatedColumnFormula>
    </tableColumn>
    <tableColumn id="146" xr3:uid="{0610BDB4-7CEE-4F18-AE0A-CAD9D33F97F9}" name="Vækst i AG 2020" dataDxfId="104" dataCellStyle="Procent">
      <calculatedColumnFormula>(GL2-GM2)/ABS(GM2)</calculatedColumnFormula>
    </tableColumn>
    <tableColumn id="147" xr3:uid="{42AE87B0-8760-4EF7-9791-AB6DCC0209F1}" name="Vækst i AG 2019" dataDxfId="103" dataCellStyle="Procent">
      <calculatedColumnFormula>(GM2-GN2)/ABS(GN2)</calculatedColumnFormula>
    </tableColumn>
    <tableColumn id="148" xr3:uid="{1A48681C-E547-4A17-B514-1B017BB24ABF}" name="Vækst i AG 2018" dataDxfId="102" dataCellStyle="Procent">
      <calculatedColumnFormula>(GN2-GO2)/ABS(GO2)</calculatedColumnFormula>
    </tableColumn>
    <tableColumn id="149" xr3:uid="{524D57EC-9526-4357-B9F0-B935DF6EEC7E}" name="Vækst i AG 2017" dataDxfId="101" dataCellStyle="Procent">
      <calculatedColumnFormula>(GO2-GP2)/ABS(GP2)</calculatedColumnFormula>
    </tableColumn>
    <tableColumn id="150" xr3:uid="{2C94A96B-D659-4BE5-A008-6E0C0D75739D}" name="Vækst i AG 2016" dataDxfId="100" dataCellStyle="Procent">
      <calculatedColumnFormula>(GP2-GQ2)/ABS(GQ2)</calculatedColumnFormula>
    </tableColumn>
    <tableColumn id="151" xr3:uid="{BBEE6DEA-164E-42B6-9D1A-61EC4836ED1B}" name="Vækst i AG 2015" dataDxfId="99" dataCellStyle="Procent">
      <calculatedColumnFormula>(GQ2-GR2)/ABS(GR2)</calculatedColumnFormula>
    </tableColumn>
    <tableColumn id="280" xr3:uid="{683C43B1-9752-483A-B1C4-B35672B57E00}" name="Afkastningsgrad 2022" dataDxfId="98" dataCellStyle="Procent">
      <calculatedColumnFormula>IFERROR(BJ2/AVERAGE(ED2:EE2),"i.a")</calculatedColumnFormula>
    </tableColumn>
    <tableColumn id="257" xr3:uid="{D1B3769E-2F26-4D15-81EF-B6D21C805662}" name="Afkastningsgrad 2021" dataDxfId="97" dataCellStyle="Procent">
      <calculatedColumnFormula>IFERROR(BK2/AVERAGE(EE2:EF2),"i.a")</calculatedColumnFormula>
    </tableColumn>
    <tableColumn id="152" xr3:uid="{E5641EB1-FE8A-4812-BEDA-EA33B4412B4C}" name="Afkastningsgrad 2020" dataDxfId="96" dataCellStyle="Procent">
      <calculatedColumnFormula>IFERROR(BL2/AVERAGE(EF2:EG2),"i.a")</calculatedColumnFormula>
    </tableColumn>
    <tableColumn id="153" xr3:uid="{240C5D64-D0D0-4CAA-8778-F42B88AFB6B1}" name="Afkastningsgrad 2019" dataDxfId="95" dataCellStyle="Procent">
      <calculatedColumnFormula>IFERROR(BM2/AVERAGE(EG2:EH2),"i.a")</calculatedColumnFormula>
    </tableColumn>
    <tableColumn id="154" xr3:uid="{255A44C6-054D-434C-9D72-078A0445A287}" name="Afkastningsgrad 2018" dataDxfId="94" dataCellStyle="Procent">
      <calculatedColumnFormula>IFERROR(BN2/AVERAGE(EH2:EI2),"i.a")</calculatedColumnFormula>
    </tableColumn>
    <tableColumn id="155" xr3:uid="{F2FD6DAE-A684-45FB-B086-B3D3820D1BFC}" name="Afkastningsgrad 2017" dataDxfId="93" dataCellStyle="Procent">
      <calculatedColumnFormula>IFERROR(BO2/AVERAGE(EI2:EJ2),"i.a")</calculatedColumnFormula>
    </tableColumn>
    <tableColumn id="156" xr3:uid="{0A12FD82-AB52-424B-80ED-66F33878F222}" name="Afkastningsgrad 2016" dataDxfId="92" dataCellStyle="Procent">
      <calculatedColumnFormula>IFERROR(BP2/AVERAGE(EJ2:EK2),"i.a")</calculatedColumnFormula>
    </tableColumn>
    <tableColumn id="157" xr3:uid="{013585D3-E530-478E-9575-40031B9D21F4}" name="Afkastningsgrad 2015" dataDxfId="91" dataCellStyle="Procent">
      <calculatedColumnFormula>IFERROR(BQ2/AVERAGE(EK2:EL2),"i.a")</calculatedColumnFormula>
    </tableColumn>
    <tableColumn id="158" xr3:uid="{E1169385-1D4F-4E04-A424-ABBC0BB55C04}" name="Afkastningsgrad 2014" dataDxfId="90" dataCellStyle="Procent">
      <calculatedColumnFormula>IFERROR(BR2/AVERAGE(EL2:EM2),"i.a")</calculatedColumnFormula>
    </tableColumn>
    <tableColumn id="281" xr3:uid="{AA15ADD5-99A0-4319-BB59-8400030D68EB}" name="Vækst i Soliditetsgrad 2022" dataDxfId="89" dataCellStyle="Procent">
      <calculatedColumnFormula>(HA2-HB2)/ABS(HB2)</calculatedColumnFormula>
    </tableColumn>
    <tableColumn id="260" xr3:uid="{A4BF5B5B-DBA1-4C3D-A922-C3B938DA7FAF}" name="Vækst i Soliditetsgrad 2021" dataDxfId="88" dataCellStyle="Procent">
      <calculatedColumnFormula>(HB2-HC2)/ABS(HC2)</calculatedColumnFormula>
    </tableColumn>
    <tableColumn id="159" xr3:uid="{9D280F9F-2D09-41B8-B1CD-76C44EE65246}" name="Vækst i Soliditetsgrad 2020" dataDxfId="87" dataCellStyle="Procent">
      <calculatedColumnFormula>(HC2-HD2)/ABS(HD2)</calculatedColumnFormula>
    </tableColumn>
    <tableColumn id="160" xr3:uid="{232FA055-0340-41EA-BA3B-E4F0BE9168BD}" name="Vækst i Soliditetsgrad 2019" dataDxfId="86" dataCellStyle="Procent">
      <calculatedColumnFormula>(HD2-HE2)/ABS(HE2)</calculatedColumnFormula>
    </tableColumn>
    <tableColumn id="161" xr3:uid="{933E31D3-DD7A-49A8-9CD2-343F3AC49103}" name="Vækst i Soliditetsgrad 2018" dataDxfId="85" dataCellStyle="Procent">
      <calculatedColumnFormula>(HE2-HF2)/ABS(HF2)</calculatedColumnFormula>
    </tableColumn>
    <tableColumn id="162" xr3:uid="{D5754E43-F194-4698-AB90-E7263D24B16F}" name="Vækst i Soliditetsgrad 2017" dataDxfId="84" dataCellStyle="Procent">
      <calculatedColumnFormula>(HF2-HG2)/ABS(HG2)</calculatedColumnFormula>
    </tableColumn>
    <tableColumn id="163" xr3:uid="{FD6E8231-982C-4AE2-896C-B97DD480BA11}" name="Vækst i Soliditetsgrad 2016" dataDxfId="83" dataCellStyle="Procent">
      <calculatedColumnFormula>(HG2-HH2)/ABS(HH2)</calculatedColumnFormula>
    </tableColumn>
    <tableColumn id="164" xr3:uid="{3C3B9038-BDC8-4D46-848A-76134CD8571A}" name="Vækst i Soliditetsgrad 2015" dataDxfId="82" dataCellStyle="Procent">
      <calculatedColumnFormula>(HH2-HI2)/ABS(HI2)</calculatedColumnFormula>
    </tableColumn>
    <tableColumn id="282" xr3:uid="{D1D228AE-7551-4C24-ABDB-54F3FBE0F951}" name="Soliditetsgrad 2022" dataDxfId="81" dataCellStyle="Procent">
      <calculatedColumnFormula>IFERROR(DL2/ED2,"i.a.")</calculatedColumnFormula>
    </tableColumn>
    <tableColumn id="262" xr3:uid="{9CE9696D-184F-4D30-BB14-9010505B2D7E}" name="Soliditetsgrad 2021" dataDxfId="80" dataCellStyle="Procent">
      <calculatedColumnFormula>IFERROR(DM2/EE2,"i.a.")</calculatedColumnFormula>
    </tableColumn>
    <tableColumn id="165" xr3:uid="{A9A7B223-9E2B-4B48-A9DA-ED84D61E0F90}" name="Soliditetsgrad 2020" dataDxfId="79" dataCellStyle="Procent">
      <calculatedColumnFormula>IFERROR(DN2/EF2,"i.a.")</calculatedColumnFormula>
    </tableColumn>
    <tableColumn id="166" xr3:uid="{EB101298-0F4F-4C06-BFA2-2F184D1BF453}" name="Soliditetsgrad 2019" dataDxfId="78" dataCellStyle="Procent">
      <calculatedColumnFormula>IFERROR(DO2/EG2,"i.a.")</calculatedColumnFormula>
    </tableColumn>
    <tableColumn id="167" xr3:uid="{66AFEC86-0939-470C-A981-8FD21EB5493D}" name="Soliditetsgrad 2018" dataDxfId="77" dataCellStyle="Procent">
      <calculatedColumnFormula>IFERROR(DP2/EH2,"i.a.")</calculatedColumnFormula>
    </tableColumn>
    <tableColumn id="168" xr3:uid="{86500411-9F1E-4339-B76B-A33240CD3887}" name="Soliditetsgrad 2017" dataDxfId="76" dataCellStyle="Procent">
      <calculatedColumnFormula>IFERROR(DQ2/EI2,"i.a.")</calculatedColumnFormula>
    </tableColumn>
    <tableColumn id="169" xr3:uid="{06A60776-00D5-4CA5-B4AD-F8C52BEA6C3B}" name="Soliditetsgrad 2016" dataDxfId="75" dataCellStyle="Procent">
      <calculatedColumnFormula>IFERROR(DR2/EJ2,"i.a.")</calculatedColumnFormula>
    </tableColumn>
    <tableColumn id="170" xr3:uid="{47B60FCC-A772-4AFC-8AD3-488AB250C002}" name="Soliditetsgrad 2015" dataDxfId="74" dataCellStyle="Procent">
      <calculatedColumnFormula>IFERROR(DS2/EK2,"i.a.")</calculatedColumnFormula>
    </tableColumn>
    <tableColumn id="171" xr3:uid="{222A4879-7054-424B-998C-44838EBDD143}" name="Soliditetsgrad 2014" dataDxfId="73" dataCellStyle="Procent">
      <calculatedColumnFormula>IFERROR(DT2/EL2,"i.a.")</calculatedColumnFormula>
    </tableColumn>
    <tableColumn id="172" xr3:uid="{82406EC4-B9A1-460B-97F2-6703EE6728B9}" name="Soliditetsgrad 2013" dataDxfId="72" dataCellStyle="Procent">
      <calculatedColumnFormula>IFERROR(DU2/EM2,"i.a.")</calculatedColumnFormula>
    </tableColumn>
    <tableColumn id="283" xr3:uid="{1637AD0B-E850-48DB-8959-C5D95EB002EB}" name="Vækst i OG 2022" dataDxfId="71" dataCellStyle="Procent">
      <calculatedColumnFormula>(HS2-HT2)/ABS(HT2)</calculatedColumnFormula>
    </tableColumn>
    <tableColumn id="264" xr3:uid="{BD013FCC-7BD2-46FB-935B-87D94CE1006F}" name="Vækst i OG 2021" dataDxfId="70" dataCellStyle="Procent">
      <calculatedColumnFormula>(HT2-HU2)/ABS(HU2)</calculatedColumnFormula>
    </tableColumn>
    <tableColumn id="173" xr3:uid="{A351D715-E708-41C2-BBED-E4C432A5AFF6}" name="Vækst i OG 2020" dataDxfId="69" dataCellStyle="Procent">
      <calculatedColumnFormula>(HU2-HV2)/ABS(HV2)</calculatedColumnFormula>
    </tableColumn>
    <tableColumn id="174" xr3:uid="{3A96375C-3A5E-49A8-A1A0-58B96A623805}" name="Vækst i OG 2019" dataDxfId="68" dataCellStyle="Procent">
      <calculatedColumnFormula>(HV2-HW2)/ABS(HW2)</calculatedColumnFormula>
    </tableColumn>
    <tableColumn id="175" xr3:uid="{BF1FD26F-2CDC-411C-82ED-00CDD3EA26AE}" name="Vækst i OG 2018" dataDxfId="67" dataCellStyle="Procent">
      <calculatedColumnFormula>(HW2-HX2)/ABS(HX2)</calculatedColumnFormula>
    </tableColumn>
    <tableColumn id="176" xr3:uid="{C81B5EB8-88AE-44CB-B506-BA11A0BC8D83}" name="Vækst i OG 2017" dataDxfId="66" dataCellStyle="Procent">
      <calculatedColumnFormula>(HX2-HY2)/ABS(HY2)</calculatedColumnFormula>
    </tableColumn>
    <tableColumn id="177" xr3:uid="{F5F96316-434C-4708-9DB4-60C3BA76B72D}" name="Vækst i OG 2016" dataDxfId="65" dataCellStyle="Procent">
      <calculatedColumnFormula>(HY2-HZ2)/ABS(HZ2)</calculatedColumnFormula>
    </tableColumn>
    <tableColumn id="178" xr3:uid="{F097FC0D-40B6-44DA-8948-60818EFFDF17}" name="Vækst i OG 2015" dataDxfId="64" dataCellStyle="Procent">
      <calculatedColumnFormula>(HZ2-IA2)/ABS(IA2)</calculatedColumnFormula>
    </tableColumn>
    <tableColumn id="284" xr3:uid="{5BE5B71D-ED7D-4007-97BD-3FDF52CFD180}" name="Overskudsgrad 2022" dataDxfId="63" dataCellStyle="Procent">
      <calculatedColumnFormula>IFERROR(BJ2/Z2,"i.a")</calculatedColumnFormula>
    </tableColumn>
    <tableColumn id="266" xr3:uid="{CE13A73B-578D-4569-AEDD-F5A1D10E1C7B}" name="Overskudsgrad 2021" dataDxfId="62" dataCellStyle="Procent">
      <calculatedColumnFormula>IFERROR(BK2/AA2,"i.a")</calculatedColumnFormula>
    </tableColumn>
    <tableColumn id="179" xr3:uid="{277631B4-726D-4C65-B5AA-46FA0417BC64}" name="Overskudsgrad 2020" dataDxfId="61" dataCellStyle="Procent">
      <calculatedColumnFormula>IFERROR(BL2/AB2,"i.a")</calculatedColumnFormula>
    </tableColumn>
    <tableColumn id="180" xr3:uid="{E8B47497-6A41-415F-9650-A1D0DD7330A1}" name="Overskudsgrad 2019" dataDxfId="60" dataCellStyle="Procent">
      <calculatedColumnFormula>IFERROR(BM2/AC2,"i.a")</calculatedColumnFormula>
    </tableColumn>
    <tableColumn id="181" xr3:uid="{F6F012ED-C546-4640-B783-249ED9FE7919}" name="Overskudsgrad 2018" dataDxfId="59" dataCellStyle="Procent">
      <calculatedColumnFormula>IFERROR(BN2/AD2,"i.a")</calculatedColumnFormula>
    </tableColumn>
    <tableColumn id="182" xr3:uid="{73C17D8B-0B76-4512-A1CC-4AE72003FDBB}" name="Overskudsgrad 2017" dataDxfId="58" dataCellStyle="Procent">
      <calculatedColumnFormula>IFERROR(BO2/AE2,"i.a")</calculatedColumnFormula>
    </tableColumn>
    <tableColumn id="183" xr3:uid="{664516F8-CBD6-4E13-99A0-04A003E21F35}" name="Overskudsgrad 2016" dataDxfId="57" dataCellStyle="Procent">
      <calculatedColumnFormula>IFERROR(BP2/AF2,"i.a")</calculatedColumnFormula>
    </tableColumn>
    <tableColumn id="184" xr3:uid="{0648F1D3-072C-4DBC-8F4D-62AC3D9F13C9}" name="Overskudsgrad 2015" dataDxfId="56" dataCellStyle="Procent">
      <calculatedColumnFormula>IFERROR(BQ2/AG2,"i.a")</calculatedColumnFormula>
    </tableColumn>
    <tableColumn id="185" xr3:uid="{15020779-102F-4233-9DD6-1723E58114B8}" name="Overskudsgrad 2014" dataDxfId="55" dataCellStyle="Procent">
      <calculatedColumnFormula>IFERROR(BR2/AH2,"i.a")</calculatedColumnFormula>
    </tableColumn>
    <tableColumn id="186" xr3:uid="{CA5E15C6-FC56-4D16-B5F1-E978081DF841}" name="Overskudsgrad 2013" dataDxfId="54" dataCellStyle="Procent">
      <calculatedColumnFormula>IFERROR(BS2/AI2,"i.a")</calculatedColumnFormula>
    </tableColumn>
    <tableColumn id="285" xr3:uid="{D7068F99-993E-4217-B171-156EC6374DD1}" name="Vækst i RG 2022" dataDxfId="53" dataCellStyle="Procent">
      <calculatedColumnFormula>(IK2-IL2)/ABS(IL2)</calculatedColumnFormula>
    </tableColumn>
    <tableColumn id="267" xr3:uid="{78C9AC2F-4081-41BE-BE4E-72795BAC9914}" name="Vækst i RG 2021" dataDxfId="52" dataCellStyle="Procent">
      <calculatedColumnFormula>(IL2-IM2)/ABS(IM2)</calculatedColumnFormula>
    </tableColumn>
    <tableColumn id="187" xr3:uid="{92E024C3-4496-4863-9765-CB8A7FB6F4CE}" name="Vækst i RG 2020" dataDxfId="51" dataCellStyle="Procent">
      <calculatedColumnFormula>(IM2-IN2)/ABS(IN2)</calculatedColumnFormula>
    </tableColumn>
    <tableColumn id="188" xr3:uid="{BE5B6931-1F43-471A-A92F-DA3D533253EE}" name="Vækst i RG 2019" dataDxfId="50" dataCellStyle="Procent">
      <calculatedColumnFormula>(IN2-IO2)/ABS(IO2)</calculatedColumnFormula>
    </tableColumn>
    <tableColumn id="189" xr3:uid="{CE7B6260-0A64-471C-8AF8-89E4C31AD931}" name="Vækst i RG 2018" dataDxfId="49" dataCellStyle="Procent">
      <calculatedColumnFormula>(IO2-IP2)/ABS(IP2)</calculatedColumnFormula>
    </tableColumn>
    <tableColumn id="190" xr3:uid="{648F1A88-8254-4584-9B61-246ADD3C8060}" name="Vækst i RG 2017" dataDxfId="48" dataCellStyle="Procent">
      <calculatedColumnFormula>(IP2-IQ2)/ABS(IQ2)</calculatedColumnFormula>
    </tableColumn>
    <tableColumn id="191" xr3:uid="{0C563A23-123A-4DD7-81F5-89AD93DDD3AC}" name="Vækst i RG 2016" dataDxfId="47" dataCellStyle="Procent">
      <calculatedColumnFormula>(IQ2-IR2)/ABS(IR2)</calculatedColumnFormula>
    </tableColumn>
    <tableColumn id="192" xr3:uid="{5D9B10D5-B032-4782-95E9-41E37170C19D}" name="Vækst i RG 2015" dataDxfId="46" dataCellStyle="Procent">
      <calculatedColumnFormula>(IR2-IS2)/ABS(IS2)</calculatedColumnFormula>
    </tableColumn>
    <tableColumn id="286" xr3:uid="{F0685AFA-E828-4031-AA7B-027FB60DE7BF}" name="Resultatgrad 2022" dataDxfId="45" dataCellStyle="Procent">
      <calculatedColumnFormula>IFERROR(CB2/Z2,"i.a")</calculatedColumnFormula>
    </tableColumn>
    <tableColumn id="269" xr3:uid="{34E491CA-AB8D-474C-B511-D42F97C1334D}" name="Resultatgrad 2021" dataDxfId="44" dataCellStyle="Procent">
      <calculatedColumnFormula>IFERROR(CC2/AA2,"i.a")</calculatedColumnFormula>
    </tableColumn>
    <tableColumn id="193" xr3:uid="{804FAB1D-6F9C-4193-A976-68E3E25C3275}" name="Resultatgrad 2020" dataDxfId="43" dataCellStyle="Procent">
      <calculatedColumnFormula>IFERROR(CD2/AB2,"i.a")</calculatedColumnFormula>
    </tableColumn>
    <tableColumn id="194" xr3:uid="{E26392AB-2D8B-4FB6-B0B3-B38601477E45}" name="Resultatgrad 2019" dataDxfId="42" dataCellStyle="Procent">
      <calculatedColumnFormula>IFERROR(CE2/AC2,"i.a")</calculatedColumnFormula>
    </tableColumn>
    <tableColumn id="195" xr3:uid="{7FDF6A8A-72C1-4BDB-9796-D38F6A0F369F}" name="Resultatgrad 2018" dataDxfId="41" dataCellStyle="Procent">
      <calculatedColumnFormula>IFERROR(CF2/AD2,"i.a")</calculatedColumnFormula>
    </tableColumn>
    <tableColumn id="196" xr3:uid="{2593AC3B-31F9-44C4-A74A-437A7F870C84}" name="Resultatgrad 2017" dataDxfId="40" dataCellStyle="Procent">
      <calculatedColumnFormula>IFERROR(CG2/AE2,"i.a")</calculatedColumnFormula>
    </tableColumn>
    <tableColumn id="197" xr3:uid="{803446AC-6319-4B7E-8C89-D53493B7429B}" name="Resultatgrad 2016" dataDxfId="39" dataCellStyle="Procent">
      <calculatedColumnFormula>IFERROR(CH2/AF2,"i.a")</calculatedColumnFormula>
    </tableColumn>
    <tableColumn id="198" xr3:uid="{7C0FCB9D-13FA-4E31-83A8-73F1464CCA48}" name="Resultatgrad 2015" dataDxfId="38" dataCellStyle="Procent">
      <calculatedColumnFormula>IFERROR(CI2/AG2,"i.a")</calculatedColumnFormula>
    </tableColumn>
    <tableColumn id="199" xr3:uid="{7337E575-A499-4C95-BBF0-30347B254D6C}" name="Resultatgrad 2014" dataDxfId="37" dataCellStyle="Procent">
      <calculatedColumnFormula>IFERROR(CJ2/AH2,"i.a")</calculatedColumnFormula>
    </tableColumn>
    <tableColumn id="200" xr3:uid="{00A9A7F1-CB92-4683-8B45-334FD0018225}" name="Resultatgrad 2013" dataDxfId="36" dataCellStyle="Procent">
      <calculatedColumnFormula>IFERROR(CK2/AI2,"i.a")</calculatedColumnFormula>
    </tableColumn>
    <tableColumn id="287" xr3:uid="{9799F764-0796-4CF8-91D3-C3E5A8223493}" name="Vækst i Res. F. S. pr. medarb 2022" dataDxfId="35" dataCellStyle="Procent">
      <calculatedColumnFormula>(JC2-JD2)/ABS(JD2)</calculatedColumnFormula>
    </tableColumn>
    <tableColumn id="270" xr3:uid="{9A29B079-0366-488B-9E5F-23E2E227C6E2}" name="Vækst i Res. F. S. pr. medarb 2021" dataDxfId="34" dataCellStyle="Procent">
      <calculatedColumnFormula>(JD2-JE2)/ABS(JE2)</calculatedColumnFormula>
    </tableColumn>
    <tableColumn id="201" xr3:uid="{A0EEB415-2799-4FEE-A297-9CE77E6E3CD2}" name="Vækst i Res. F. S. pr. medarb 2020" dataDxfId="33" dataCellStyle="Procent">
      <calculatedColumnFormula>(JE2-JF2)/ABS(JF2)</calculatedColumnFormula>
    </tableColumn>
    <tableColumn id="202" xr3:uid="{10F449AD-CB84-4C60-BE55-38452B285FBF}" name="Vækst i Res. F. S. pr. medarb 2019" dataDxfId="32" dataCellStyle="Procent">
      <calculatedColumnFormula>(JF2-JG2)/ABS(JG2)</calculatedColumnFormula>
    </tableColumn>
    <tableColumn id="203" xr3:uid="{6C0768E5-BB7C-42C9-A237-9E8A222446C9}" name="Vækst i Res. F. S. pr. medarb 2018" dataDxfId="31" dataCellStyle="Procent">
      <calculatedColumnFormula>(JG2-JH2)/ABS(JH2)</calculatedColumnFormula>
    </tableColumn>
    <tableColumn id="204" xr3:uid="{BFEA4D26-0575-4D60-9481-7409198197AA}" name="Vækst i Res. F. S. pr. medarb 2017" dataDxfId="30" dataCellStyle="Procent">
      <calculatedColumnFormula>(JH2-JI2)/ABS(JI2)</calculatedColumnFormula>
    </tableColumn>
    <tableColumn id="205" xr3:uid="{DB2F7277-9B8A-4FC6-9838-AE59341069B8}" name="Vækst i Res. F. S. pr. medarb 2016" dataDxfId="29" dataCellStyle="Procent">
      <calculatedColumnFormula>(JI2-JJ2)/ABS(JJ2)</calculatedColumnFormula>
    </tableColumn>
    <tableColumn id="206" xr3:uid="{2AA7E37B-FA7D-4472-8700-6F1C2A3B341F}" name="Vækst i Res. F. S. pr. medarb 2015" dataDxfId="28" dataCellStyle="Procent">
      <calculatedColumnFormula>(JJ2-JK2)/ABS(JK2)</calculatedColumnFormula>
    </tableColumn>
    <tableColumn id="288" xr3:uid="{61193421-DD06-4630-8386-EBCC169105DC}" name="Res. Før skat pr. medarb. 2022" dataDxfId="27" dataCellStyle="Procent">
      <calculatedColumnFormula>IFERROR(CB2/EV2,"i.a.")</calculatedColumnFormula>
    </tableColumn>
    <tableColumn id="272" xr3:uid="{78B8A410-CD0B-4B8C-BD8B-76244A4703F6}" name="Res. Før skat pr. medarb. 2021" dataDxfId="26" dataCellStyle="Komma">
      <calculatedColumnFormula>IFERROR(CC2/EW2,"i.a.")</calculatedColumnFormula>
    </tableColumn>
    <tableColumn id="207" xr3:uid="{40A7D131-4EF8-4181-9B2F-F77E6C0ED64A}" name="Res. Før skat pr. medarb. 2020" dataDxfId="25" dataCellStyle="Komma">
      <calculatedColumnFormula>IFERROR(CD2/EX2,"i.a.")</calculatedColumnFormula>
    </tableColumn>
    <tableColumn id="208" xr3:uid="{39AE9630-B59E-4384-8E76-D89F293E7153}" name="Res. Før skat pr. medarb. 2019" dataDxfId="24" dataCellStyle="Komma">
      <calculatedColumnFormula>IFERROR(CE2/EY2,"i.a.")</calculatedColumnFormula>
    </tableColumn>
    <tableColumn id="209" xr3:uid="{318A0883-4CB3-43D4-8B74-C1DF9036D31D}" name="Res. Før skat pr. medarb. 2018" dataDxfId="23" dataCellStyle="Komma">
      <calculatedColumnFormula>IFERROR(CF2/EZ2,"i.a.")</calculatedColumnFormula>
    </tableColumn>
    <tableColumn id="210" xr3:uid="{BD437AEA-3CA3-4F4C-9BE0-ECF0194ED72F}" name="Res. Før skat pr. medarb. 2017" dataDxfId="22" dataCellStyle="Komma">
      <calculatedColumnFormula>IFERROR(CG2/FA2,"i.a.")</calculatedColumnFormula>
    </tableColumn>
    <tableColumn id="211" xr3:uid="{2273C2B3-5893-497A-8F69-67B512D512D0}" name="Res. Før skat pr. medarb. 2016" dataDxfId="21" dataCellStyle="Komma">
      <calculatedColumnFormula>IFERROR(CH2/FB2,"i.a.")</calculatedColumnFormula>
    </tableColumn>
    <tableColumn id="212" xr3:uid="{411ED7EE-4C08-4E2D-B1EE-DED8AE0C56E7}" name="Res. før skat pr. medarb. 2015" dataDxfId="20" dataCellStyle="Komma">
      <calculatedColumnFormula>IFERROR(CI2/FC2,"i.a.")</calculatedColumnFormula>
    </tableColumn>
    <tableColumn id="213" xr3:uid="{9F63E1D5-E520-49C4-9A9F-47E41C5EC820}" name="Res. før skat pr. medarb. 2014" dataDxfId="19" dataCellStyle="Komma">
      <calculatedColumnFormula>IFERROR(CJ2/FD2,"i.a.")</calculatedColumnFormula>
    </tableColumn>
    <tableColumn id="214" xr3:uid="{55EAC7B6-BBE2-45FE-B154-66E0C319C550}" name="Res. før skat pr. medarb. 2013" dataDxfId="18" dataCellStyle="Komma">
      <calculatedColumnFormula>IFERROR(CK2/FE2,"i.a.")</calculatedColumnFormula>
    </tableColumn>
    <tableColumn id="289" xr3:uid="{AF1B68C8-3DF1-4A1C-9191-F07DBE32C6B1}" name="Vækst i Oms. pr. medarb. 2022" dataDxfId="17" dataCellStyle="Komma">
      <calculatedColumnFormula>(JU2-JV2)/ABS(JV2)</calculatedColumnFormula>
    </tableColumn>
    <tableColumn id="273" xr3:uid="{9FEF8027-75BF-4B1E-B6DB-20DB271ED86D}" name="Vækst i Oms. pr. medarb. 2021" dataDxfId="16" dataCellStyle="Komma">
      <calculatedColumnFormula>(JV2-JW2)/ABS(JW2)</calculatedColumnFormula>
    </tableColumn>
    <tableColumn id="215" xr3:uid="{845F1B8D-5EB1-41B6-B870-41D51291042D}" name="Vækst i Oms. pr. medarb. 2020" dataDxfId="15" dataCellStyle="Procent">
      <calculatedColumnFormula>(JW2-JX2)/ABS(JX2)</calculatedColumnFormula>
    </tableColumn>
    <tableColumn id="216" xr3:uid="{24636920-309E-43B3-9DAC-4EF6AE4B8E15}" name="Vækst i Oms. pr. medarb. 2019" dataDxfId="14" dataCellStyle="Procent">
      <calculatedColumnFormula>(JX2-JY2)/ABS(JY2)</calculatedColumnFormula>
    </tableColumn>
    <tableColumn id="217" xr3:uid="{EBA59460-4EE6-4D3B-BE9E-709DB9A17FBD}" name="Vækst i Oms. pr. medarb. 2018" dataDxfId="13" dataCellStyle="Procent">
      <calculatedColumnFormula>(JY2-JZ2)/ABS(JZ2)</calculatedColumnFormula>
    </tableColumn>
    <tableColumn id="218" xr3:uid="{FF96B4E9-2022-4F2F-8F1E-6AEB37AA3D3B}" name="Vækst i Oms. pr. medarb. 2017" dataDxfId="12" dataCellStyle="Procent">
      <calculatedColumnFormula>(JZ2-KA2)/ABS(KA2)</calculatedColumnFormula>
    </tableColumn>
    <tableColumn id="219" xr3:uid="{C8A2D620-7477-4A30-9DCB-F6CE2707C7DB}" name="Vækst i Oms. pr. medarb. 2016" dataDxfId="11" dataCellStyle="Procent">
      <calculatedColumnFormula>(KA2-KB2)/ABS(KB2)</calculatedColumnFormula>
    </tableColumn>
    <tableColumn id="220" xr3:uid="{C8658AB5-1B66-4B4D-A19E-19C3698C1D45}" name="Vækst i Oms. pr. medarb. 2015" dataDxfId="10" dataCellStyle="Procent">
      <calculatedColumnFormula>(KB2-KC2)/ABS(KC2)</calculatedColumnFormula>
    </tableColumn>
    <tableColumn id="290" xr3:uid="{E795FA0F-098B-4209-B2E5-44C92AC0E35D}" name="Omsætning pr. medarb. 2022" dataDxfId="9" dataCellStyle="Procent">
      <calculatedColumnFormula>IFERROR(Z2/EV2,"i.a")</calculatedColumnFormula>
    </tableColumn>
    <tableColumn id="275" xr3:uid="{811D7DAD-9D0B-48F0-BCF4-F420203FA415}" name="Omsætning pr. medarb. 2021" dataDxfId="8" dataCellStyle="Komma">
      <calculatedColumnFormula>IFERROR(AA2/EW2,"i.a")</calculatedColumnFormula>
    </tableColumn>
    <tableColumn id="221" xr3:uid="{FA14F5D6-D829-4008-8AD6-A2E5A27BFF5D}" name="Omsætning pr. medarb. 2020" dataDxfId="7" dataCellStyle="Komma">
      <calculatedColumnFormula>IFERROR(AB2/EX2,"i.a")</calculatedColumnFormula>
    </tableColumn>
    <tableColumn id="222" xr3:uid="{E08E5BA8-8AAB-402E-B646-93AB97742598}" name="Omsætning pr. medarb. 2019" dataDxfId="6" dataCellStyle="Komma">
      <calculatedColumnFormula>IFERROR(AC2/EY2,"i.a")</calculatedColumnFormula>
    </tableColumn>
    <tableColumn id="223" xr3:uid="{229F34B4-DDB0-486A-B6B4-FAC0E65F47AA}" name="Omsætning pr. medarb. 2018" dataDxfId="5" dataCellStyle="Komma">
      <calculatedColumnFormula>IFERROR(AD2/EZ2,"i.a")</calculatedColumnFormula>
    </tableColumn>
    <tableColumn id="224" xr3:uid="{48FAF86D-2134-4F98-A823-9731FBF08E67}" name="Omsætning pr. medarb. 2017" dataDxfId="4" dataCellStyle="Komma">
      <calculatedColumnFormula>IFERROR(AE2/FA2,"i.a")</calculatedColumnFormula>
    </tableColumn>
    <tableColumn id="225" xr3:uid="{82A4B597-75CC-4379-AB73-7649DBA3D7F9}" name="Omsætning pr. medarb. 2016" dataDxfId="3" dataCellStyle="Komma">
      <calculatedColumnFormula>IFERROR(AF2/FB2,"i.a")</calculatedColumnFormula>
    </tableColumn>
    <tableColumn id="226" xr3:uid="{2C8EB4D9-831C-4A0B-89EC-3A96CB9FCA34}" name="Omsætning pr. medarb. 2015" dataDxfId="2" dataCellStyle="Komma">
      <calculatedColumnFormula>IFERROR(AG2/FC2,"i.a")</calculatedColumnFormula>
    </tableColumn>
    <tableColumn id="227" xr3:uid="{D088463A-2292-48FB-9D6D-08CC069EE63C}" name="Omsætning pr. medarb. 2014" dataDxfId="1" dataCellStyle="Komma">
      <calculatedColumnFormula>IFERROR(AH2/FD2,"i.a")</calculatedColumnFormula>
    </tableColumn>
    <tableColumn id="228" xr3:uid="{AB565C0C-0121-46D4-A2AB-C52CF8893904}" name="Omsætning pr. medarb. 2013" dataDxfId="0" dataCellStyle="Komma">
      <calculatedColumnFormula>IFERROR(AI2/FE2,"i.a")</calculatedColumnFormula>
    </tableColumn>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232" dT="2019-06-14T10:38:10.17" personId="{7AED1816-FB8C-4AFC-AF26-CB249E926047}" id="{C8B3C7DC-EDDA-4219-9CD9-7E67F6369B91}">
    <text>Omsætning + andre driftsindtægter - eksterne driftsomkostninger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atacvr.virk.dk/data/visenhed?enhedstype=virksomhed&amp;id=31773180&amp;soeg=Lauge+Transport+A%2FS&amp;type=Alle" TargetMode="External"/><Relationship Id="rId299" Type="http://schemas.openxmlformats.org/officeDocument/2006/relationships/hyperlink" Target="https://datacvr.virk.dk/data/visenhed?enhedstype=virksomhed&amp;id=34585180&amp;soeg=34585180&amp;language=da" TargetMode="External"/><Relationship Id="rId21" Type="http://schemas.openxmlformats.org/officeDocument/2006/relationships/hyperlink" Target="https://datacvr.virk.dk/data/visenhed?enhedstype=virksomhed&amp;id=10076404&amp;soeg=10076404" TargetMode="External"/><Relationship Id="rId63" Type="http://schemas.openxmlformats.org/officeDocument/2006/relationships/hyperlink" Target="https://datacvr.virk.dk/data/visenhed?enhedstype=virksomhed&amp;id=10664446&amp;soeg=Eurobulk+Logistics+A%2FS&amp;type=Alle" TargetMode="External"/><Relationship Id="rId159" Type="http://schemas.openxmlformats.org/officeDocument/2006/relationships/hyperlink" Target="https://datacvr.virk.dk/data/visenhed?enhedstype=virksomhed&amp;id=15129506&amp;soeg=15129506" TargetMode="External"/><Relationship Id="rId324" Type="http://schemas.openxmlformats.org/officeDocument/2006/relationships/hyperlink" Target="https://datacvr.virk.dk/data/visenhed?enhedstype=virksomhed&amp;id=18964090&amp;soeg=18964090&amp;language=da" TargetMode="External"/><Relationship Id="rId170" Type="http://schemas.openxmlformats.org/officeDocument/2006/relationships/hyperlink" Target="https://datacvr.virk.dk/data/visenhed?enhedstype=virksomhed&amp;id=49625510&amp;soeg=A%2FS+J.+Lauritzen%27s+Eftf.&amp;type=virksomhed&amp;sortering=default&amp;branche=undefined" TargetMode="External"/><Relationship Id="rId226" Type="http://schemas.openxmlformats.org/officeDocument/2006/relationships/hyperlink" Target="https://datacvr.virk.dk/data/visenhed?enhedstype=virksomhed&amp;id=28700377&amp;soeg=Alfa+Quality+Moving+Denmark+A%2FS&amp;type=Alle" TargetMode="External"/><Relationship Id="rId268" Type="http://schemas.openxmlformats.org/officeDocument/2006/relationships/hyperlink" Target="https://datacvr.virk.dk/data/visenhed?enhedstype=virksomhed&amp;id=4006783954&amp;language=da" TargetMode="External"/><Relationship Id="rId32" Type="http://schemas.openxmlformats.org/officeDocument/2006/relationships/hyperlink" Target="https://datacvr.virk.dk/data/visenhed?enhedstype=virksomhed&amp;id=20389443&amp;soeg=20389443" TargetMode="External"/><Relationship Id="rId74" Type="http://schemas.openxmlformats.org/officeDocument/2006/relationships/hyperlink" Target="https://datacvr.virk.dk/data/visenhed?enhedstype=virksomhed&amp;id=28887108&amp;soeg=Randers+Flytteservice&amp;type=Alle" TargetMode="External"/><Relationship Id="rId128" Type="http://schemas.openxmlformats.org/officeDocument/2006/relationships/hyperlink" Target="https://datacvr.virk.dk/data/visenhed?enhedstype=virksomhed&amp;id=37747009&amp;soeg=37747009&amp;language=da" TargetMode="External"/><Relationship Id="rId5" Type="http://schemas.openxmlformats.org/officeDocument/2006/relationships/hyperlink" Target="https://datacvr.virk.dk/data/visenhed?enhedstype=virksomhed&amp;id=13059136&amp;soeg=13059136" TargetMode="External"/><Relationship Id="rId181" Type="http://schemas.openxmlformats.org/officeDocument/2006/relationships/hyperlink" Target="https://datacvr.virk.dk/data/visenhed?enhedstype=virksomhed&amp;id=12295332&amp;soeg=N%26K+Spedition+A%2FS&amp;type=virksomhed&amp;sortering=default&amp;branche=undefined" TargetMode="External"/><Relationship Id="rId237" Type="http://schemas.openxmlformats.org/officeDocument/2006/relationships/hyperlink" Target="https://datacvr.virk.dk/data/visenhed?enhedstype=virksomhed&amp;id=28860633&amp;soeg=28860633&amp;language=da" TargetMode="External"/><Relationship Id="rId279" Type="http://schemas.openxmlformats.org/officeDocument/2006/relationships/hyperlink" Target="https://datacvr.virk.dk/data/visenhed?enhedstype=virksomhed&amp;id=21770590&amp;soeg=21770590&amp;language=da" TargetMode="External"/><Relationship Id="rId43" Type="http://schemas.openxmlformats.org/officeDocument/2006/relationships/hyperlink" Target="https://datacvr.virk.dk/data/visenhed?enhedstype=virksomhed&amp;id=20883596&amp;soeg=20883596" TargetMode="External"/><Relationship Id="rId139" Type="http://schemas.openxmlformats.org/officeDocument/2006/relationships/hyperlink" Target="https://datacvr.virk.dk/data/visenhed?enhedstype=virksomhed&amp;id=26665922&amp;soeg=26665922&amp;language=da" TargetMode="External"/><Relationship Id="rId290" Type="http://schemas.openxmlformats.org/officeDocument/2006/relationships/hyperlink" Target="https://datacvr.virk.dk/data/visenhed?enhedstype=virksomhed&amp;id=24230570&amp;soeg=24230570&amp;language=da" TargetMode="External"/><Relationship Id="rId304" Type="http://schemas.openxmlformats.org/officeDocument/2006/relationships/hyperlink" Target="https://datacvr.virk.dk/data/visenhed?enhedstype=virksomhed&amp;id=2572832&amp;language=da" TargetMode="External"/><Relationship Id="rId85" Type="http://schemas.openxmlformats.org/officeDocument/2006/relationships/hyperlink" Target="https://datacvr.virk.dk/data/visenhed?enhedstype=virksomhed&amp;id=10505690&amp;soeg=10505690" TargetMode="External"/><Relationship Id="rId150" Type="http://schemas.openxmlformats.org/officeDocument/2006/relationships/hyperlink" Target="https://datacvr.virk.dk/data/visenhed?enhedstype=virksomhed&amp;id=36700513&amp;soeg=36700513" TargetMode="External"/><Relationship Id="rId192" Type="http://schemas.openxmlformats.org/officeDocument/2006/relationships/hyperlink" Target="https://datacvr.virk.dk/data/visenhed?enhedstype=virksomhed&amp;id=10462703&amp;soeg=Inter+Express+A%2FS&amp;type=virksomhed&amp;sortering=default&amp;branche=undefined" TargetMode="External"/><Relationship Id="rId206" Type="http://schemas.openxmlformats.org/officeDocument/2006/relationships/hyperlink" Target="https://datacvr.virk.dk/data/visenhed?enhedstype=virksomhed&amp;id=49762615&amp;soeg=Wallenborn+Scandinavia+A%2FS&amp;type=Alle" TargetMode="External"/><Relationship Id="rId248" Type="http://schemas.openxmlformats.org/officeDocument/2006/relationships/hyperlink" Target="https://datacvr.virk.dk/data/visenhed?enhedstype=virksomhed&amp;id=27521991&amp;soeg=Vognmand%20Bjarke%20Vestergaard%20ApS&amp;type=Alle&amp;language=da" TargetMode="External"/><Relationship Id="rId12" Type="http://schemas.openxmlformats.org/officeDocument/2006/relationships/hyperlink" Target="https://datacvr.virk.dk/data/visenhed?enhedstype=virksomhed&amp;id=30556100&amp;soeg=30556100" TargetMode="External"/><Relationship Id="rId108" Type="http://schemas.openxmlformats.org/officeDocument/2006/relationships/hyperlink" Target="https://datacvr.virk.dk/data/visenhed?enhedstype=virksomhed&amp;id=30497880&amp;soeg=Kj%C3%A6rgaard+%26+Kj%C3%A6rsgaard+Distribution+A%2FS&amp;type=Alle" TargetMode="External"/><Relationship Id="rId315" Type="http://schemas.openxmlformats.org/officeDocument/2006/relationships/hyperlink" Target="https://datacvr.virk.dk/data/visenhed?enhedstype=virksomhed&amp;id=33879431&amp;soeg=33879431&amp;language=da" TargetMode="External"/><Relationship Id="rId54" Type="http://schemas.openxmlformats.org/officeDocument/2006/relationships/hyperlink" Target="https://datacvr.virk.dk/data/visenhed?enhedstype=virksomhed&amp;id=82010610&amp;soeg=82010610" TargetMode="External"/><Relationship Id="rId96" Type="http://schemas.openxmlformats.org/officeDocument/2006/relationships/hyperlink" Target="https://datacvr.virk.dk/data/visenhed?enhedstype=virksomhed&amp;id=28489897&amp;soeg=Stokholm+Transport+A%2FS&amp;type=virksomhed&amp;sortering=default&amp;branche=undefined" TargetMode="External"/><Relationship Id="rId161" Type="http://schemas.openxmlformats.org/officeDocument/2006/relationships/hyperlink" Target="https://datacvr.virk.dk/data/visenhed?enhedstype=virksomhed&amp;id=35451714&amp;soeg=35451714" TargetMode="External"/><Relationship Id="rId217" Type="http://schemas.openxmlformats.org/officeDocument/2006/relationships/hyperlink" Target="https://datacvr.virk.dk/data/visenhed?enhedstype=virksomhed&amp;id=36911980&amp;soeg=36911980" TargetMode="External"/><Relationship Id="rId259" Type="http://schemas.openxmlformats.org/officeDocument/2006/relationships/hyperlink" Target="https://datacvr.virk.dk/data/visenhed?enhedstype=virksomhed&amp;id=69992528&amp;soeg=Hans%20Juel%20Jensen%20ApS.%20Vognmand%20og%20Entrepren%C3%B8r&amp;type=Alle&amp;language=da" TargetMode="External"/><Relationship Id="rId23" Type="http://schemas.openxmlformats.org/officeDocument/2006/relationships/hyperlink" Target="https://datacvr.virk.dk/data/visenhed?enhedstype=virksomhed&amp;id=12625995&amp;soeg=12625995" TargetMode="External"/><Relationship Id="rId119" Type="http://schemas.openxmlformats.org/officeDocument/2006/relationships/hyperlink" Target="https://datacvr.virk.dk/data/visenhed?enhedstype=virksomhed&amp;id=72218914&amp;soeg=A.+S%C3%B8mod&amp;type=Alle" TargetMode="External"/><Relationship Id="rId270" Type="http://schemas.openxmlformats.org/officeDocument/2006/relationships/hyperlink" Target="https://datacvr.virk.dk/data/visenhed?enhedstype=virksomhed&amp;id=35393927&amp;soeg=35393927&amp;language=da" TargetMode="External"/><Relationship Id="rId326" Type="http://schemas.openxmlformats.org/officeDocument/2006/relationships/hyperlink" Target="https://datacvr.virk.dk/enhed/virksomhed/81745528?fritekst=Nagel%2520Danmark%2520A%252FS&amp;sideIndex=0&amp;size=10" TargetMode="External"/><Relationship Id="rId65" Type="http://schemas.openxmlformats.org/officeDocument/2006/relationships/hyperlink" Target="https://datacvr.virk.dk/data/visenhed?enhedstype=virksomhed&amp;id=86437414&amp;soeg=Johs.+S%C3%B8rensen+%26+S%C3%B8nner+%C3%85rhus+A%2FS&amp;type=Alle" TargetMode="External"/><Relationship Id="rId130" Type="http://schemas.openxmlformats.org/officeDocument/2006/relationships/hyperlink" Target="https://datacvr.virk.dk/data/visenhed?enhedstype=virksomhed&amp;id=30179498&amp;soeg=30179498&amp;language=da" TargetMode="External"/><Relationship Id="rId172" Type="http://schemas.openxmlformats.org/officeDocument/2006/relationships/hyperlink" Target="https://datacvr.virk.dk/data/visenhed?enhedstype=virksomhed&amp;id=35255516&amp;soeg=BHS+Logistics+A%2FS&amp;type=virksomhed&amp;sortering=default&amp;branche=undefined" TargetMode="External"/><Relationship Id="rId228" Type="http://schemas.openxmlformats.org/officeDocument/2006/relationships/hyperlink" Target="https://datacvr.virk.dk/data/visenhed?enhedstype=virksomhed&amp;id=15128887&amp;soeg=Eva+Transport+A%2FS&amp;type=Alle" TargetMode="External"/><Relationship Id="rId281" Type="http://schemas.openxmlformats.org/officeDocument/2006/relationships/hyperlink" Target="https://datacvr.virk.dk/data/visenhed?enhedstype=virksomhed&amp;id=28681224&amp;soeg=28681224&amp;language=da" TargetMode="External"/><Relationship Id="rId34" Type="http://schemas.openxmlformats.org/officeDocument/2006/relationships/hyperlink" Target="https://datacvr.virk.dk/data/visenhed?enhedstype=virksomhed&amp;id=27045081&amp;soeg=27045081" TargetMode="External"/><Relationship Id="rId76" Type="http://schemas.openxmlformats.org/officeDocument/2006/relationships/hyperlink" Target="https://datacvr.virk.dk/data/visenhed?enhedstype=virksomhed&amp;id=16223387&amp;soeg=O.V.+J%C3%B8rgensen+A%2FS&amp;type=virksomhed&amp;sortering=default&amp;branche=undefined" TargetMode="External"/><Relationship Id="rId141" Type="http://schemas.openxmlformats.org/officeDocument/2006/relationships/hyperlink" Target="https://datacvr.virk.dk/data/visenhed?enhedstype=virksomhed&amp;id=36425636&amp;soeg=36425636&amp;language=da" TargetMode="External"/><Relationship Id="rId7" Type="http://schemas.openxmlformats.org/officeDocument/2006/relationships/hyperlink" Target="https://datacvr.virk.dk/data/visenhed?enhedstype=virksomhed&amp;id=21151084&amp;soeg=21151084" TargetMode="External"/><Relationship Id="rId183" Type="http://schemas.openxmlformats.org/officeDocument/2006/relationships/hyperlink" Target="https://datacvr.virk.dk/data/visenhed?enhedstype=virksomhed&amp;id=20363231&amp;soeg=Samskip+A%2FS&amp;type=virksomhed&amp;sortering=default&amp;branche=undefined" TargetMode="External"/><Relationship Id="rId239" Type="http://schemas.openxmlformats.org/officeDocument/2006/relationships/hyperlink" Target="https://datacvr.virk.dk/data/visenhed?enhedstype=virksomhed&amp;id=76562512&amp;soeg=76562512&amp;language=da" TargetMode="External"/><Relationship Id="rId250" Type="http://schemas.openxmlformats.org/officeDocument/2006/relationships/hyperlink" Target="https://datacvr.virk.dk/data/visenhed?enhedstype=virksomhed&amp;id=36536497&amp;soeg=K%C3%B6nig%20Kur%C3%A9r%20&amp;%20Transport%20A/S&amp;type=undefined&amp;language=da" TargetMode="External"/><Relationship Id="rId292" Type="http://schemas.openxmlformats.org/officeDocument/2006/relationships/hyperlink" Target="https://datacvr.virk.dk/data/visenhed?enhedstype=virksomhed&amp;id=21789003&amp;soeg=21789003&amp;language=da" TargetMode="External"/><Relationship Id="rId306" Type="http://schemas.openxmlformats.org/officeDocument/2006/relationships/hyperlink" Target="https://datacvr.virk.dk/data/visenhed?enhedstype=virksomhed&amp;id=26490049&amp;soeg=26490049&amp;language=da" TargetMode="External"/><Relationship Id="rId24" Type="http://schemas.openxmlformats.org/officeDocument/2006/relationships/hyperlink" Target="https://datacvr.virk.dk/data/visenhed?enhedstype=virksomhed&amp;id=27272479&amp;soeg=27272479" TargetMode="External"/><Relationship Id="rId45" Type="http://schemas.openxmlformats.org/officeDocument/2006/relationships/hyperlink" Target="https://datacvr.virk.dk/data/visenhed?enhedstype=virksomhed&amp;id=21840890&amp;soeg=21840890" TargetMode="External"/><Relationship Id="rId66" Type="http://schemas.openxmlformats.org/officeDocument/2006/relationships/hyperlink" Target="https://datacvr.virk.dk/data/visenhed?enhedstype=virksomhed&amp;id=33863861&amp;soeg=Kudsk+%26+Nissum+A%2FS&amp;type=Alle" TargetMode="External"/><Relationship Id="rId87" Type="http://schemas.openxmlformats.org/officeDocument/2006/relationships/hyperlink" Target="https://datacvr.virk.dk/data/visenhed?enhedstype=virksomhed&amp;id=28516355&amp;soeg=28516355" TargetMode="External"/><Relationship Id="rId110" Type="http://schemas.openxmlformats.org/officeDocument/2006/relationships/hyperlink" Target="https://datacvr.virk.dk/data/visenhed?enhedstype=virksomhed&amp;id=30515331&amp;soeg=Axess+Logistics+A%2FS&amp;type=Alle" TargetMode="External"/><Relationship Id="rId131" Type="http://schemas.openxmlformats.org/officeDocument/2006/relationships/hyperlink" Target="https://datacvr.virk.dk/data/visenhed?enhedstype=virksomhed&amp;id=20651385&amp;soeg=20651385&amp;language=da" TargetMode="External"/><Relationship Id="rId327" Type="http://schemas.openxmlformats.org/officeDocument/2006/relationships/hyperlink" Target="https://datacvr.virk.dk/enhed/virksomhed/54069510?fritekst=Bladkompagniet&amp;sideIndex=0&amp;size=10" TargetMode="External"/><Relationship Id="rId152" Type="http://schemas.openxmlformats.org/officeDocument/2006/relationships/hyperlink" Target="https://datacvr.virk.dk/data/visenhed?enhedstype=virksomhed&amp;id=35839224&amp;soeg=35839224" TargetMode="External"/><Relationship Id="rId173" Type="http://schemas.openxmlformats.org/officeDocument/2006/relationships/hyperlink" Target="https://datacvr.virk.dk/data/visenhed?enhedstype=virksomhed&amp;id=18236133&amp;soeg=Bendix+Transport+A%2FS&amp;type=virksomhed&amp;sortering=default&amp;branche=undefined" TargetMode="External"/><Relationship Id="rId194" Type="http://schemas.openxmlformats.org/officeDocument/2006/relationships/hyperlink" Target="https://datacvr.virk.dk/data/visenhed?enhedstype=virksomhed&amp;id=33358083&amp;soeg=bring+danmark&amp;type=virksomhed&amp;sortering=default&amp;branche=undefined" TargetMode="External"/><Relationship Id="rId208" Type="http://schemas.openxmlformats.org/officeDocument/2006/relationships/hyperlink" Target="https://datacvr.virk.dk/data/visenhed?enhedstype=virksomhed&amp;id=20180498&amp;soeg=Intercargo+Scandinavia+A%2FS&amp;type=Alle" TargetMode="External"/><Relationship Id="rId229" Type="http://schemas.openxmlformats.org/officeDocument/2006/relationships/hyperlink" Target="https://datacvr.virk.dk/data/visenhed?enhedstype=virksomhed&amp;id=35383808&amp;soeg=cts+express&amp;type=Alle" TargetMode="External"/><Relationship Id="rId240" Type="http://schemas.openxmlformats.org/officeDocument/2006/relationships/hyperlink" Target="https://datacvr.virk.dk/data/visenhed?enhedstype=virksomhed&amp;id=21820873&amp;soeg=21820873&amp;language=da" TargetMode="External"/><Relationship Id="rId261" Type="http://schemas.openxmlformats.org/officeDocument/2006/relationships/hyperlink" Target="http://erhverv.nnmarkedsdata.dk/Content/View/Profile.aspx?from=search&amp;p=1&amp;id=100741411" TargetMode="External"/><Relationship Id="rId14" Type="http://schemas.openxmlformats.org/officeDocument/2006/relationships/hyperlink" Target="https://datacvr.virk.dk/data/visenhed?enhedstype=virksomhed&amp;id=26103339&amp;soeg=26103339" TargetMode="External"/><Relationship Id="rId35" Type="http://schemas.openxmlformats.org/officeDocument/2006/relationships/hyperlink" Target="https://datacvr.virk.dk/data/visenhed?enhedstype=virksomhed&amp;id=69697615&amp;soeg=69697615" TargetMode="External"/><Relationship Id="rId56" Type="http://schemas.openxmlformats.org/officeDocument/2006/relationships/hyperlink" Target="https://datacvr.virk.dk/data/visenhed?enhedstype=virksomhed&amp;id=17026518&amp;soeg=17026518" TargetMode="External"/><Relationship Id="rId77" Type="http://schemas.openxmlformats.org/officeDocument/2006/relationships/hyperlink" Target="https://datacvr.virk.dk/data/visenhed?enhedstype=virksomhed&amp;id=27918298&amp;soeg=Thortrans&amp;type=virksomhed&amp;sortering=default&amp;branche=undefined" TargetMode="External"/><Relationship Id="rId100" Type="http://schemas.openxmlformats.org/officeDocument/2006/relationships/hyperlink" Target="https://datacvr.virk.dk/data/visenhed?enhedstype=virksomhed&amp;id=16576042&amp;soeg=Olaf+Jensen+A%2FS&amp;type=Alle" TargetMode="External"/><Relationship Id="rId282" Type="http://schemas.openxmlformats.org/officeDocument/2006/relationships/hyperlink" Target="https://datacvr.virk.dk/data/visenhed?enhedstype=virksomhed&amp;id=21031305&amp;soeg=21031305&amp;language=da" TargetMode="External"/><Relationship Id="rId317" Type="http://schemas.openxmlformats.org/officeDocument/2006/relationships/hyperlink" Target="https://datacvr.virk.dk/data/visenhed?enhedstype=virksomhed&amp;id=4000796037&amp;language=da" TargetMode="External"/><Relationship Id="rId8" Type="http://schemas.openxmlformats.org/officeDocument/2006/relationships/hyperlink" Target="https://datacvr.virk.dk/data/visenhed?enhedstype=virksomhed&amp;id=63524611&amp;soeg=63524611" TargetMode="External"/><Relationship Id="rId98" Type="http://schemas.openxmlformats.org/officeDocument/2006/relationships/hyperlink" Target="https://datacvr.virk.dk/data/visenhed?enhedstype=virksomhed&amp;id=10382335&amp;soeg=Billum+Vognmandsforretning+ApS&amp;type=virksomhed&amp;sortering=default&amp;branche=undefined" TargetMode="External"/><Relationship Id="rId121" Type="http://schemas.openxmlformats.org/officeDocument/2006/relationships/hyperlink" Target="https://datacvr.virk.dk/data/visenhed?enhedstype=virksomhed&amp;id=43119613&amp;soeg=hc+container&amp;type=Alle" TargetMode="External"/><Relationship Id="rId142" Type="http://schemas.openxmlformats.org/officeDocument/2006/relationships/hyperlink" Target="https://datacvr.virk.dk/data/visenhed?enhedstype=virksomhed&amp;id=17377205&amp;soeg=17377205&amp;language=da" TargetMode="External"/><Relationship Id="rId163" Type="http://schemas.openxmlformats.org/officeDocument/2006/relationships/hyperlink" Target="https://datacvr.virk.dk/data/visenhed?enhedstype=virksomhed&amp;id=27599540&amp;soeg=27599540" TargetMode="External"/><Relationship Id="rId184" Type="http://schemas.openxmlformats.org/officeDocument/2006/relationships/hyperlink" Target="https://datacvr.virk.dk/data/visenhed?enhedstype=virksomhed&amp;id=27251390&amp;soeg=Sand+Spedition+A%2FS&amp;type=Alle" TargetMode="External"/><Relationship Id="rId219" Type="http://schemas.openxmlformats.org/officeDocument/2006/relationships/hyperlink" Target="https://datacvr.virk.dk/data/visenhed?enhedstype=virksomhed&amp;id=16579084&amp;soeg=16579084" TargetMode="External"/><Relationship Id="rId230" Type="http://schemas.openxmlformats.org/officeDocument/2006/relationships/hyperlink" Target="https://datacvr.virk.dk/data/visenhed?enhedstype=virksomhed&amp;id=20736542&amp;soeg=Kurergruppen&amp;type=virksomhed&amp;sortering=default&amp;branche=undefined" TargetMode="External"/><Relationship Id="rId251" Type="http://schemas.openxmlformats.org/officeDocument/2006/relationships/hyperlink" Target="https://datacvr.virk.dk/data/visenhed?enhedstype=virksomhed&amp;id=25547853&amp;soeg=Brdr.%20Thomsen%27s%20Vognmandsforretning%20A/S&amp;type=Alle&amp;language=da" TargetMode="External"/><Relationship Id="rId25" Type="http://schemas.openxmlformats.org/officeDocument/2006/relationships/hyperlink" Target="https://datacvr.virk.dk/data/visenhed?enhedstype=virksomhed&amp;id=12167148&amp;soeg=12167148" TargetMode="External"/><Relationship Id="rId46" Type="http://schemas.openxmlformats.org/officeDocument/2006/relationships/hyperlink" Target="https://datacvr.virk.dk/data/visenhed?enhedstype=virksomhed&amp;id=13211647&amp;soeg=13211647" TargetMode="External"/><Relationship Id="rId67" Type="http://schemas.openxmlformats.org/officeDocument/2006/relationships/hyperlink" Target="https://datacvr.virk.dk/data/visenhed?enhedstype=virksomhed&amp;id=13257477&amp;soeg=K.V.Markussen+A%2FS&amp;type=Alle" TargetMode="External"/><Relationship Id="rId272" Type="http://schemas.openxmlformats.org/officeDocument/2006/relationships/hyperlink" Target="https://datacvr.virk.dk/data/visenhed?enhedstype=virksomhed&amp;id=21850748&amp;soeg=21850748&amp;language=da" TargetMode="External"/><Relationship Id="rId293" Type="http://schemas.openxmlformats.org/officeDocument/2006/relationships/hyperlink" Target="https://datacvr.virk.dk/data/visenhed?enhedstype=virksomhed&amp;id=38474502&amp;soeg=38474502&amp;language=da" TargetMode="External"/><Relationship Id="rId307" Type="http://schemas.openxmlformats.org/officeDocument/2006/relationships/hyperlink" Target="https://datacvr.virk.dk/data/visenhed?enhedstype=virksomhed&amp;id=32100856&amp;soeg=32100856&amp;language=da" TargetMode="External"/><Relationship Id="rId328" Type="http://schemas.openxmlformats.org/officeDocument/2006/relationships/hyperlink" Target="https://datacvr.virk.dk/enhed/virksomhed/26385091?fritekst=Rygaard%2520Transport%2520%2526%2520Logistic%2520A%252FS&amp;sideIndex=0&amp;size=10" TargetMode="External"/><Relationship Id="rId88" Type="http://schemas.openxmlformats.org/officeDocument/2006/relationships/hyperlink" Target="https://datacvr.virk.dk/data/visenhed?enhedstype=virksomhed&amp;id=17879677&amp;soeg=17879677" TargetMode="External"/><Relationship Id="rId111" Type="http://schemas.openxmlformats.org/officeDocument/2006/relationships/hyperlink" Target="https://datacvr.virk.dk/data/visenhed?enhedstype=virksomhed&amp;id=26990157&amp;soeg=Budtransporten+A%2FS&amp;type=Alle" TargetMode="External"/><Relationship Id="rId132" Type="http://schemas.openxmlformats.org/officeDocument/2006/relationships/hyperlink" Target="https://datacvr.virk.dk/data/visenhed?enhedstype=virksomhed&amp;id=33157673&amp;soeg=33157673&amp;language=da" TargetMode="External"/><Relationship Id="rId153" Type="http://schemas.openxmlformats.org/officeDocument/2006/relationships/hyperlink" Target="https://datacvr.virk.dk/data/visenhed?enhedstype=virksomhed&amp;id=10154596&amp;soeg=10154596" TargetMode="External"/><Relationship Id="rId174" Type="http://schemas.openxmlformats.org/officeDocument/2006/relationships/hyperlink" Target="https://datacvr.virk.dk/data/visenhed?enhedstype=virksomhed&amp;id=75085818&amp;soeg=Damco+Denmark+A%2FS&amp;type=Alle" TargetMode="External"/><Relationship Id="rId195" Type="http://schemas.openxmlformats.org/officeDocument/2006/relationships/hyperlink" Target="https://datacvr.virk.dk/data/visenhed?enhedstype=virksomhed&amp;id=25327233&amp;soeg=25327233" TargetMode="External"/><Relationship Id="rId209" Type="http://schemas.openxmlformats.org/officeDocument/2006/relationships/hyperlink" Target="https://datacvr.virk.dk/data/visenhed?enhedstype=virksomhed&amp;id=32888682&amp;soeg=Autobude+A%2FS&amp;type=Alle" TargetMode="External"/><Relationship Id="rId220" Type="http://schemas.openxmlformats.org/officeDocument/2006/relationships/hyperlink" Target="https://datacvr.virk.dk/data/visenhed?enhedstype=virksomhed&amp;id=25858905&amp;soeg=25858905" TargetMode="External"/><Relationship Id="rId241" Type="http://schemas.openxmlformats.org/officeDocument/2006/relationships/hyperlink" Target="https://datacvr.virk.dk/data/visenhed?enhedstype=virksomhed&amp;id=33033826&amp;soeg=33033826&amp;language=da" TargetMode="External"/><Relationship Id="rId15" Type="http://schemas.openxmlformats.org/officeDocument/2006/relationships/hyperlink" Target="https://datacvr.virk.dk/data/visenhed?enhedstype=virksomhed&amp;id=28315112&amp;soeg=28315112" TargetMode="External"/><Relationship Id="rId36" Type="http://schemas.openxmlformats.org/officeDocument/2006/relationships/hyperlink" Target="https://datacvr.virk.dk/data/visenhed?enhedstype=virksomhed&amp;id=27384404&amp;soeg=27384404" TargetMode="External"/><Relationship Id="rId57" Type="http://schemas.openxmlformats.org/officeDocument/2006/relationships/hyperlink" Target="https://datacvr.virk.dk/data/visenhed?enhedstype=virksomhed&amp;id=34472459&amp;soeg=34472459" TargetMode="External"/><Relationship Id="rId262" Type="http://schemas.openxmlformats.org/officeDocument/2006/relationships/hyperlink" Target="https://datacvr.virk.dk/data/visenhed?enhedstype=virksomhed&amp;id=26581990&amp;soeg=Simonsen%20Transport%20ApS&amp;type=Alle&amp;language=da" TargetMode="External"/><Relationship Id="rId283" Type="http://schemas.openxmlformats.org/officeDocument/2006/relationships/hyperlink" Target="https://datacvr.virk.dk/data/visenhed?enhedstype=virksomhed&amp;id=27962327&amp;soeg=27962327&amp;language=da" TargetMode="External"/><Relationship Id="rId318" Type="http://schemas.openxmlformats.org/officeDocument/2006/relationships/hyperlink" Target="https://datacvr.virk.dk/data/visenhed?enhedstype=virksomhed&amp;id=10413141&amp;soeg=Entrepren%C3%B8r%20Og%20-%20Vognmandsfirmaet%20Eigil%20Jensen%20&amp;%20S%C3%B8n.%20Billund%20A/S&amp;type=undefined&amp;language=da" TargetMode="External"/><Relationship Id="rId78" Type="http://schemas.openxmlformats.org/officeDocument/2006/relationships/hyperlink" Target="https://datacvr.virk.dk/data/visenhed?enhedstype=virksomhed&amp;id=28867220&amp;soeg=28867220" TargetMode="External"/><Relationship Id="rId99" Type="http://schemas.openxmlformats.org/officeDocument/2006/relationships/hyperlink" Target="https://datacvr.virk.dk/data/visenhed?enhedstype=virksomhed&amp;id=75366612&amp;soeg=Vognmandsforretningen+Mogens+Jensen+A%2FS&amp;type=Alle" TargetMode="External"/><Relationship Id="rId101" Type="http://schemas.openxmlformats.org/officeDocument/2006/relationships/hyperlink" Target="https://datacvr.virk.dk/data/visenhed?enhedstype=virksomhed&amp;id=74033512&amp;soeg=H.+Nielsen+%26+S%C3%B8nner+Bagsv%C3%A6rd+A%2FS&amp;type=Alle" TargetMode="External"/><Relationship Id="rId122" Type="http://schemas.openxmlformats.org/officeDocument/2006/relationships/hyperlink" Target="https://datacvr.virk.dk/data/visenhed?enhedstype=virksomhed&amp;id=21635383&amp;soeg=21635383&amp;language=da" TargetMode="External"/><Relationship Id="rId143" Type="http://schemas.openxmlformats.org/officeDocument/2006/relationships/hyperlink" Target="https://datacvr.virk.dk/data/visenhed?enhedstype=virksomhed&amp;id=42542318&amp;soeg=42542318&amp;language=da" TargetMode="External"/><Relationship Id="rId164" Type="http://schemas.openxmlformats.org/officeDocument/2006/relationships/hyperlink" Target="https://datacvr.virk.dk/data/visenhed?enhedstype=virksomhed&amp;id=18711605&amp;soeg=18711605" TargetMode="External"/><Relationship Id="rId185" Type="http://schemas.openxmlformats.org/officeDocument/2006/relationships/hyperlink" Target="https://datacvr.virk.dk/data/visenhed?enhedstype=virksomhed&amp;id=16945404&amp;soeg=Spedition+Christensen+A%2FS&amp;type=virksomhed&amp;sortering=default&amp;branche=undefined" TargetMode="External"/><Relationship Id="rId9" Type="http://schemas.openxmlformats.org/officeDocument/2006/relationships/hyperlink" Target="https://datacvr.virk.dk/data/visenhed?enhedstype=virksomhed&amp;id=82313419&amp;soeg=82313419" TargetMode="External"/><Relationship Id="rId210" Type="http://schemas.openxmlformats.org/officeDocument/2006/relationships/hyperlink" Target="https://datacvr.virk.dk/data/visenhed?enhedstype=virksomhed&amp;id=20406844&amp;soeg=Danx+A%2FS&amp;type=Alle" TargetMode="External"/><Relationship Id="rId26" Type="http://schemas.openxmlformats.org/officeDocument/2006/relationships/hyperlink" Target="https://datacvr.virk.dk/data/visenhed?enhedstype=virksomhed&amp;id=15113197&amp;soeg=15113197" TargetMode="External"/><Relationship Id="rId231" Type="http://schemas.openxmlformats.org/officeDocument/2006/relationships/hyperlink" Target="https://datacvr.virk.dk/data/visenhed?enhedstype=virksomhed&amp;id=36545844&amp;soeg=sft+transport&amp;type=Alle" TargetMode="External"/><Relationship Id="rId252" Type="http://schemas.openxmlformats.org/officeDocument/2006/relationships/hyperlink" Target="https://datacvr.virk.dk/data/visenhed?enhedstype=virksomhed&amp;id=31877008&amp;soeg=Fogtmann%20Logistik%20A/S&amp;type=Alle&amp;language=da" TargetMode="External"/><Relationship Id="rId273" Type="http://schemas.openxmlformats.org/officeDocument/2006/relationships/hyperlink" Target="https://datacvr.virk.dk/data/visenhed?enhedstype=virksomhed&amp;id=4006698264&amp;language=da" TargetMode="External"/><Relationship Id="rId294" Type="http://schemas.openxmlformats.org/officeDocument/2006/relationships/hyperlink" Target="https://datacvr.virk.dk/data/visenhed?enhedstype=virksomhed&amp;id=26899737&amp;soeg=26899737&amp;language=da" TargetMode="External"/><Relationship Id="rId308" Type="http://schemas.openxmlformats.org/officeDocument/2006/relationships/hyperlink" Target="https://datacvr.virk.dk/data/visenhed?enhedstype=virksomhed&amp;id=36428155&amp;soeg=36428155&amp;language=da" TargetMode="External"/><Relationship Id="rId329" Type="http://schemas.openxmlformats.org/officeDocument/2006/relationships/printerSettings" Target="../printerSettings/printerSettings1.bin"/><Relationship Id="rId47" Type="http://schemas.openxmlformats.org/officeDocument/2006/relationships/hyperlink" Target="https://datacvr.virk.dk/data/visenhed?enhedstype=virksomhed&amp;id=54771215&amp;soeg=54771215" TargetMode="External"/><Relationship Id="rId68" Type="http://schemas.openxmlformats.org/officeDocument/2006/relationships/hyperlink" Target="https://datacvr.virk.dk/data/visenhed?enhedstype=virksomhed&amp;id=35234470&amp;soeg=Schou-Danielsen+Logistik+A%2FS&amp;type=Alle" TargetMode="External"/><Relationship Id="rId89" Type="http://schemas.openxmlformats.org/officeDocument/2006/relationships/hyperlink" Target="https://datacvr.virk.dk/data/visenhed?enhedstype=virksomhed&amp;id=30352963&amp;soeg=30352963" TargetMode="External"/><Relationship Id="rId112" Type="http://schemas.openxmlformats.org/officeDocument/2006/relationships/hyperlink" Target="https://datacvr.virk.dk/data/visenhed?enhedstype=virksomhed&amp;id=11931901&amp;soeg=dsv+transport&amp;type=Alle" TargetMode="External"/><Relationship Id="rId133" Type="http://schemas.openxmlformats.org/officeDocument/2006/relationships/hyperlink" Target="https://datacvr.virk.dk/data/visenhed?enhedstype=virksomhed&amp;id=30238508&amp;soeg=30238508&amp;language=da" TargetMode="External"/><Relationship Id="rId154" Type="http://schemas.openxmlformats.org/officeDocument/2006/relationships/hyperlink" Target="https://datacvr.virk.dk/data/visenhed?enhedstype=virksomhed&amp;id=17169114&amp;soeg=17169114" TargetMode="External"/><Relationship Id="rId175" Type="http://schemas.openxmlformats.org/officeDocument/2006/relationships/hyperlink" Target="https://datacvr.virk.dk/data/visenhed?enhedstype=virksomhed&amp;id=29194971&amp;soeg=Global+Transport+Xpress+A%2FS&amp;type=Alle" TargetMode="External"/><Relationship Id="rId196" Type="http://schemas.openxmlformats.org/officeDocument/2006/relationships/hyperlink" Target="https://datacvr.virk.dk/data/visenhed?enhedstype=virksomhed&amp;id=10064155&amp;soeg=Greencarrier+Freight+Services+Denmark&amp;type=virksomhed&amp;sortering=default&amp;branche=undefined" TargetMode="External"/><Relationship Id="rId200" Type="http://schemas.openxmlformats.org/officeDocument/2006/relationships/hyperlink" Target="https://datacvr.virk.dk/data/visenhed?enhedstype=virksomhed&amp;id=29407827&amp;soeg=29407827" TargetMode="External"/><Relationship Id="rId16" Type="http://schemas.openxmlformats.org/officeDocument/2006/relationships/hyperlink" Target="https://datacvr.virk.dk/data/visenhed?enhedstype=virksomhed&amp;id=77849416&amp;soeg=77849416" TargetMode="External"/><Relationship Id="rId221" Type="http://schemas.openxmlformats.org/officeDocument/2006/relationships/hyperlink" Target="https://datacvr.virk.dk/data/visenhed?enhedstype=virksomhed&amp;id=38166719&amp;soeg=38166719" TargetMode="External"/><Relationship Id="rId242" Type="http://schemas.openxmlformats.org/officeDocument/2006/relationships/hyperlink" Target="https://datacvr.virk.dk/data/visenhed?enhedstype=virksomhed&amp;id=15452897&amp;soeg=15452897&amp;language=da" TargetMode="External"/><Relationship Id="rId263" Type="http://schemas.openxmlformats.org/officeDocument/2006/relationships/hyperlink" Target="https://datacvr.virk.dk/data/visenhed?enhedstype=virksomhed&amp;id=33859120&amp;soeg=Smalle%20Transport%20ApS&amp;type=Alle&amp;language=da" TargetMode="External"/><Relationship Id="rId284" Type="http://schemas.openxmlformats.org/officeDocument/2006/relationships/hyperlink" Target="https://datacvr.virk.dk/data/visenhed?enhedstype=virksomhed&amp;id=37939315&amp;soeg=37939315&amp;language=da" TargetMode="External"/><Relationship Id="rId319" Type="http://schemas.openxmlformats.org/officeDocument/2006/relationships/hyperlink" Target="https://datacvr.virk.dk/data/visenhed?enhedstype=virksomhed&amp;id=72849213&amp;soeg=E.%20Trasborg%20A/S&amp;type=undefined&amp;language=da" TargetMode="External"/><Relationship Id="rId37" Type="http://schemas.openxmlformats.org/officeDocument/2006/relationships/hyperlink" Target="https://datacvr.virk.dk/data/visenhed?enhedstype=virksomhed&amp;id=35255885&amp;soeg=35255885" TargetMode="External"/><Relationship Id="rId58" Type="http://schemas.openxmlformats.org/officeDocument/2006/relationships/hyperlink" Target="https://datacvr.virk.dk/data/visenhed?enhedstype=virksomhed&amp;id=14787879&amp;soeg=S%C3%B8ndergaard+Transport&amp;type=Alle" TargetMode="External"/><Relationship Id="rId79" Type="http://schemas.openxmlformats.org/officeDocument/2006/relationships/hyperlink" Target="https://datacvr.virk.dk/data/visenhed?enhedstype=virksomhed&amp;id=26056616&amp;soeg=26056616" TargetMode="External"/><Relationship Id="rId102" Type="http://schemas.openxmlformats.org/officeDocument/2006/relationships/hyperlink" Target="https://datacvr.virk.dk/data/visenhed?enhedstype=virksomhed&amp;id=23701316&amp;soeg=Kurt+og+Carlo+Kristensen+A%2FS&amp;type=Alle" TargetMode="External"/><Relationship Id="rId123" Type="http://schemas.openxmlformats.org/officeDocument/2006/relationships/hyperlink" Target="https://datacvr.virk.dk/data/visenhed?enhedstype=virksomhed&amp;id=14257233&amp;soeg=14257233&amp;language=da" TargetMode="External"/><Relationship Id="rId144" Type="http://schemas.openxmlformats.org/officeDocument/2006/relationships/hyperlink" Target="https://datacvr.virk.dk/data/visenhed?enhedstype=virksomhed&amp;id=20123532&amp;soeg=Silo%20trans&amp;type=Alle&amp;language=da" TargetMode="External"/><Relationship Id="rId330" Type="http://schemas.openxmlformats.org/officeDocument/2006/relationships/drawing" Target="../drawings/drawing1.xml"/><Relationship Id="rId90" Type="http://schemas.openxmlformats.org/officeDocument/2006/relationships/hyperlink" Target="https://datacvr.virk.dk/data/visenhed?enhedstype=virksomhed&amp;id=30357116&amp;soeg=30357116" TargetMode="External"/><Relationship Id="rId165" Type="http://schemas.openxmlformats.org/officeDocument/2006/relationships/hyperlink" Target="https://datacvr.virk.dk/data/visenhed?enhedstype=virksomhed&amp;id=20601108&amp;soeg=20601108" TargetMode="External"/><Relationship Id="rId186" Type="http://schemas.openxmlformats.org/officeDocument/2006/relationships/hyperlink" Target="https://datacvr.virk.dk/data/visenhed?enhedstype=virksomhed&amp;id=16691380&amp;soeg=System+Transport+A%2FS&amp;type=Alle" TargetMode="External"/><Relationship Id="rId211" Type="http://schemas.openxmlformats.org/officeDocument/2006/relationships/hyperlink" Target="https://datacvr.virk.dk/data/visenhed?enhedstype=virksomhed&amp;id=66605310&amp;soeg=66605310" TargetMode="External"/><Relationship Id="rId232" Type="http://schemas.openxmlformats.org/officeDocument/2006/relationships/hyperlink" Target="https://datacvr.virk.dk/data/visenhed?enhedstype=virksomhed&amp;id=19730700&amp;soeg=fact+danmark&amp;type=Alle" TargetMode="External"/><Relationship Id="rId253" Type="http://schemas.openxmlformats.org/officeDocument/2006/relationships/hyperlink" Target="https://datacvr.virk.dk/data/visenhed?enhedstype=virksomhed&amp;id=20947101&amp;soeg=Laur.%20Christensen%20Og%20S%C3%B8nner%20A/S&amp;type=Alle&amp;language=da" TargetMode="External"/><Relationship Id="rId274" Type="http://schemas.openxmlformats.org/officeDocument/2006/relationships/hyperlink" Target="https://datacvr.virk.dk/data/visenhed?enhedstype=virksomhed&amp;id=15694904&amp;soeg=Jumbo%20Transport%20A/S&amp;type=virksomhed&amp;sortering=default&amp;branche=undefined&amp;language=da" TargetMode="External"/><Relationship Id="rId295" Type="http://schemas.openxmlformats.org/officeDocument/2006/relationships/hyperlink" Target="https://datacvr.virk.dk/data/visenhed?enhedstype=virksomhed&amp;id=29154341&amp;soeg=29154341&amp;language=da" TargetMode="External"/><Relationship Id="rId309" Type="http://schemas.openxmlformats.org/officeDocument/2006/relationships/hyperlink" Target="https://datacvr.virk.dk/data/visenhed?enhedstype=virksomhed&amp;id=67014618&amp;soeg=67014618&amp;language=da" TargetMode="External"/><Relationship Id="rId27" Type="http://schemas.openxmlformats.org/officeDocument/2006/relationships/hyperlink" Target="https://datacvr.virk.dk/data/visenhed?enhedstype=virksomhed&amp;id=13246505&amp;soeg=13246505" TargetMode="External"/><Relationship Id="rId48" Type="http://schemas.openxmlformats.org/officeDocument/2006/relationships/hyperlink" Target="https://datacvr.virk.dk/data/visenhed?enhedstype=virksomhed&amp;id=15649399&amp;soeg=15649399" TargetMode="External"/><Relationship Id="rId69" Type="http://schemas.openxmlformats.org/officeDocument/2006/relationships/hyperlink" Target="https://datacvr.virk.dk/data/visenhed?enhedstype=virksomhed&amp;id=26076978&amp;soeg=Skanol+A%2FS&amp;type=Alle" TargetMode="External"/><Relationship Id="rId113" Type="http://schemas.openxmlformats.org/officeDocument/2006/relationships/hyperlink" Target="https://datacvr.virk.dk/data/visenhed?enhedstype=virksomhed&amp;id=31577675&amp;soeg=Hv-transport&amp;type=Alle" TargetMode="External"/><Relationship Id="rId134" Type="http://schemas.openxmlformats.org/officeDocument/2006/relationships/hyperlink" Target="https://datacvr.virk.dk/data/visenhed?enhedstype=virksomhed&amp;id=30489470&amp;soeg=30489470&amp;language=da" TargetMode="External"/><Relationship Id="rId320" Type="http://schemas.openxmlformats.org/officeDocument/2006/relationships/hyperlink" Target="https://datacvr.virk.dk/data/visenhed?enhedstype=virksomhed&amp;id=37521043&amp;soeg=SGL%20TransGroup%20International&amp;language=da" TargetMode="External"/><Relationship Id="rId80" Type="http://schemas.openxmlformats.org/officeDocument/2006/relationships/hyperlink" Target="https://datacvr.virk.dk/data/visenhed?enhedstype=virksomhed&amp;id=20601647&amp;soeg=20601647" TargetMode="External"/><Relationship Id="rId155" Type="http://schemas.openxmlformats.org/officeDocument/2006/relationships/hyperlink" Target="https://datacvr.virk.dk/data/visenhed?enhedstype=virksomhed&amp;id=14553800&amp;soeg=14553800" TargetMode="External"/><Relationship Id="rId176" Type="http://schemas.openxmlformats.org/officeDocument/2006/relationships/hyperlink" Target="https://datacvr.virk.dk/data/visenhed?enhedstype=virksomhed&amp;id=29829861&amp;soeg=Hellmann+worldwide&amp;type=Alle" TargetMode="External"/><Relationship Id="rId197" Type="http://schemas.openxmlformats.org/officeDocument/2006/relationships/hyperlink" Target="https://datacvr.virk.dk/data/visenhed?enhedstype=virksomhed&amp;id=28690282&amp;soeg=28690282" TargetMode="External"/><Relationship Id="rId201" Type="http://schemas.openxmlformats.org/officeDocument/2006/relationships/hyperlink" Target="https://datacvr.virk.dk/data/visenhed?enhedstype=virksomhed&amp;id=30584066&amp;soeg=30584066" TargetMode="External"/><Relationship Id="rId222" Type="http://schemas.openxmlformats.org/officeDocument/2006/relationships/hyperlink" Target="https://datacvr.virk.dk/data/visenhed?enhedstype=virksomhed&amp;id=89605911&amp;soeg=World+Courier+Denmark+A%2FS&amp;type=Alle" TargetMode="External"/><Relationship Id="rId243" Type="http://schemas.openxmlformats.org/officeDocument/2006/relationships/hyperlink" Target="https://datacvr.virk.dk/data/visenhed?enhedstype=virksomhed&amp;id=85500228&amp;soeg=85500228&amp;language=da" TargetMode="External"/><Relationship Id="rId264" Type="http://schemas.openxmlformats.org/officeDocument/2006/relationships/hyperlink" Target="https://datacvr.virk.dk/data/visenhed?enhedstype=virksomhed&amp;id=17907344&amp;soeg=Vognmandsfirmaet%20Jepsen%20&amp;%20Fredsholm%20ApS&amp;type=Alle&amp;language=da" TargetMode="External"/><Relationship Id="rId285" Type="http://schemas.openxmlformats.org/officeDocument/2006/relationships/hyperlink" Target="https://datacvr.virk.dk/data/visenhed?enhedstype=virksomhed&amp;id=21809144&amp;soeg=21809144&amp;language=da" TargetMode="External"/><Relationship Id="rId17" Type="http://schemas.openxmlformats.org/officeDocument/2006/relationships/hyperlink" Target="https://datacvr.virk.dk/data/visenhed?enhedstype=virksomhed&amp;id=29831904&amp;soeg=29831904" TargetMode="External"/><Relationship Id="rId38" Type="http://schemas.openxmlformats.org/officeDocument/2006/relationships/hyperlink" Target="https://datacvr.virk.dk/data/visenhed?enhedstype=virksomhed&amp;id=29820511&amp;soeg=29820511" TargetMode="External"/><Relationship Id="rId59" Type="http://schemas.openxmlformats.org/officeDocument/2006/relationships/hyperlink" Target="https://datacvr.virk.dk/data/visenhed?enhedstype=virksomhed&amp;id=30514807&amp;soeg=30514807" TargetMode="External"/><Relationship Id="rId103" Type="http://schemas.openxmlformats.org/officeDocument/2006/relationships/hyperlink" Target="https://datacvr.virk.dk/data/visenhed?enhedstype=virksomhed&amp;id=15092408&amp;soeg=Brians+Renovation+ApS&amp;type=virksomhed&amp;sortering=default&amp;branche=undefined" TargetMode="External"/><Relationship Id="rId124" Type="http://schemas.openxmlformats.org/officeDocument/2006/relationships/hyperlink" Target="https://datacvr.virk.dk/data/visenhed?enhedstype=virksomhed&amp;id=34576637&amp;soeg=34576637&amp;language=da" TargetMode="External"/><Relationship Id="rId310" Type="http://schemas.openxmlformats.org/officeDocument/2006/relationships/hyperlink" Target="https://datacvr.virk.dk/data/visenhed?enhedstype=virksomhed&amp;id=2856773&amp;language=da" TargetMode="External"/><Relationship Id="rId70" Type="http://schemas.openxmlformats.org/officeDocument/2006/relationships/hyperlink" Target="https://datacvr.virk.dk/data/visenhed?enhedstype=virksomhed&amp;id=31744520&amp;soeg=SPF-Danmark+A%2FS&amp;type=Alle" TargetMode="External"/><Relationship Id="rId91" Type="http://schemas.openxmlformats.org/officeDocument/2006/relationships/hyperlink" Target="https://datacvr.virk.dk/data/visenhed?enhedstype=virksomhed&amp;id=44651718&amp;soeg=44651718" TargetMode="External"/><Relationship Id="rId145" Type="http://schemas.openxmlformats.org/officeDocument/2006/relationships/hyperlink" Target="https://datacvr.virk.dk/data/visenhed?enhedstype=virksomhed&amp;id=24229904&amp;soeg=24229904&amp;language=da" TargetMode="External"/><Relationship Id="rId166" Type="http://schemas.openxmlformats.org/officeDocument/2006/relationships/hyperlink" Target="https://datacvr.virk.dk/data/visenhed?enhedstype=virksomhed&amp;id=73269628&amp;soeg=73269628" TargetMode="External"/><Relationship Id="rId187" Type="http://schemas.openxmlformats.org/officeDocument/2006/relationships/hyperlink" Target="https://datacvr.virk.dk/data/visenhed?enhedstype=virksomhed&amp;id=21638935&amp;soeg=Uno+Transport+A%2FS&amp;type=Alle" TargetMode="External"/><Relationship Id="rId331" Type="http://schemas.openxmlformats.org/officeDocument/2006/relationships/vmlDrawing" Target="../drawings/vmlDrawing1.vml"/><Relationship Id="rId1" Type="http://schemas.openxmlformats.org/officeDocument/2006/relationships/hyperlink" Target="https://datacvr.virk.dk/data/visenhed?enhedstype=virksomhed&amp;id=29322937&amp;soeg=29322937" TargetMode="External"/><Relationship Id="rId212" Type="http://schemas.openxmlformats.org/officeDocument/2006/relationships/hyperlink" Target="https://datacvr.virk.dk/data/visenhed?enhedstype=virksomhed&amp;id=34604363&amp;soeg=34604363" TargetMode="External"/><Relationship Id="rId233" Type="http://schemas.openxmlformats.org/officeDocument/2006/relationships/hyperlink" Target="https://datacvr.virk.dk/data/visenhed?enhedstype=virksomhed&amp;id=27927947&amp;soeg=27927947" TargetMode="External"/><Relationship Id="rId254" Type="http://schemas.openxmlformats.org/officeDocument/2006/relationships/hyperlink" Target="https://datacvr.virk.dk/data/visenhed?enhedstype=virksomhed&amp;id=28857799&amp;soeg=Harm%20Mammen%20&amp;%20S%C3%B8nner%20A/S&amp;type=Alle&amp;language=da" TargetMode="External"/><Relationship Id="rId28" Type="http://schemas.openxmlformats.org/officeDocument/2006/relationships/hyperlink" Target="https://datacvr.virk.dk/data/visenhed?enhedstype=virksomhed&amp;id=21744689&amp;soeg=21744689" TargetMode="External"/><Relationship Id="rId49" Type="http://schemas.openxmlformats.org/officeDocument/2006/relationships/hyperlink" Target="https://datacvr.virk.dk/data/visenhed?enhedstype=virksomhed&amp;id=25483863&amp;soeg=25483863" TargetMode="External"/><Relationship Id="rId114" Type="http://schemas.openxmlformats.org/officeDocument/2006/relationships/hyperlink" Target="https://datacvr.virk.dk/data/visenhed?enhedstype=virksomhed&amp;id=73177715&amp;soeg=Kaj+Madsen+Fjelstrup&amp;type=Alle" TargetMode="External"/><Relationship Id="rId275" Type="http://schemas.openxmlformats.org/officeDocument/2006/relationships/hyperlink" Target="https://datacvr.virk.dk/data/visenhed?enhedstype=virksomhed&amp;id=73797128&amp;soeg=hans%20jensen%20transport&amp;type=Alle&amp;language=da" TargetMode="External"/><Relationship Id="rId296" Type="http://schemas.openxmlformats.org/officeDocument/2006/relationships/hyperlink" Target="https://datacvr.virk.dk/data/visenhed?enhedstype=virksomhed&amp;id=28664885&amp;soeg=28664885&amp;language=da" TargetMode="External"/><Relationship Id="rId300" Type="http://schemas.openxmlformats.org/officeDocument/2006/relationships/hyperlink" Target="https://datacvr.virk.dk/data/visenhed?enhedstype=virksomhed&amp;id=34739080&amp;soeg=34739080&amp;language=da" TargetMode="External"/><Relationship Id="rId60" Type="http://schemas.openxmlformats.org/officeDocument/2006/relationships/hyperlink" Target="https://datacvr.virk.dk/data/visenhed?enhedstype=virksomhed&amp;id=32665926&amp;soeg=billund+express&amp;type=Alle" TargetMode="External"/><Relationship Id="rId81" Type="http://schemas.openxmlformats.org/officeDocument/2006/relationships/hyperlink" Target="https://datacvr.virk.dk/data/visenhed?enhedstype=virksomhed&amp;id=21781789&amp;soeg=21781789" TargetMode="External"/><Relationship Id="rId135" Type="http://schemas.openxmlformats.org/officeDocument/2006/relationships/hyperlink" Target="https://datacvr.virk.dk/data/visenhed?enhedstype=virksomhed&amp;id=29696713&amp;soeg=29696713&amp;language=da" TargetMode="External"/><Relationship Id="rId156" Type="http://schemas.openxmlformats.org/officeDocument/2006/relationships/hyperlink" Target="https://datacvr.virk.dk/data/visenhed?enhedstype=virksomhed&amp;id=39604418&amp;soeg=39604418" TargetMode="External"/><Relationship Id="rId177" Type="http://schemas.openxmlformats.org/officeDocument/2006/relationships/hyperlink" Target="https://datacvr.virk.dk/data/visenhed?enhedstype=virksomhed&amp;id=20219890&amp;soeg=ICT+logistics+A%2FS&amp;type=Alle" TargetMode="External"/><Relationship Id="rId198" Type="http://schemas.openxmlformats.org/officeDocument/2006/relationships/hyperlink" Target="https://datacvr.virk.dk/data/visenhed?enhedstype=virksomhed&amp;id=20091231&amp;soeg=20091231" TargetMode="External"/><Relationship Id="rId321" Type="http://schemas.openxmlformats.org/officeDocument/2006/relationships/hyperlink" Target="https://datacvr.virk.dk/data/visenhed?enhedstype=virksomhed&amp;id=34079579&amp;soeg=34079579&amp;language=da" TargetMode="External"/><Relationship Id="rId202" Type="http://schemas.openxmlformats.org/officeDocument/2006/relationships/hyperlink" Target="https://datacvr.virk.dk/data/visenhed?enhedstype=virksomhed&amp;id=27460313&amp;soeg=H.+Daugaard&amp;type=Alle" TargetMode="External"/><Relationship Id="rId223" Type="http://schemas.openxmlformats.org/officeDocument/2006/relationships/hyperlink" Target="https://datacvr.virk.dk/data/visenhed?enhedstype=virksomhed&amp;id=25449789&amp;soeg=Xpressen+ApS&amp;type=Alle" TargetMode="External"/><Relationship Id="rId244" Type="http://schemas.openxmlformats.org/officeDocument/2006/relationships/hyperlink" Target="https://datacvr.virk.dk/data/visenhed?enhedstype=virksomhed&amp;id=25586840&amp;soeg=25586840&amp;language=da" TargetMode="External"/><Relationship Id="rId18" Type="http://schemas.openxmlformats.org/officeDocument/2006/relationships/hyperlink" Target="https://datacvr.virk.dk/data/visenhed?enhedstype=virksomhed&amp;id=14793232&amp;soeg=Intertank&amp;type=Alle" TargetMode="External"/><Relationship Id="rId39" Type="http://schemas.openxmlformats.org/officeDocument/2006/relationships/hyperlink" Target="https://datacvr.virk.dk/data/visenhed?enhedstype=virksomhed&amp;id=28654502&amp;soeg=28654502" TargetMode="External"/><Relationship Id="rId265" Type="http://schemas.openxmlformats.org/officeDocument/2006/relationships/hyperlink" Target="https://datacvr.virk.dk/data/visenhed?enhedstype=virksomhed&amp;id=35819592&amp;soeg=team%20vendelbo&amp;type=Alle&amp;language=da" TargetMode="External"/><Relationship Id="rId286" Type="http://schemas.openxmlformats.org/officeDocument/2006/relationships/hyperlink" Target="https://datacvr.virk.dk/data/visenhed?enhedstype=virksomhed&amp;id=29395098&amp;soeg=29395098&amp;language=da" TargetMode="External"/><Relationship Id="rId50" Type="http://schemas.openxmlformats.org/officeDocument/2006/relationships/hyperlink" Target="https://datacvr.virk.dk/data/visenhed?enhedstype=virksomhed&amp;id=17263005&amp;soeg=17263005" TargetMode="External"/><Relationship Id="rId104" Type="http://schemas.openxmlformats.org/officeDocument/2006/relationships/hyperlink" Target="https://datacvr.virk.dk/data/visenhed?enhedstype=virksomhed&amp;id=25918185&amp;soeg=J.P.Johannsen+A%2FS&amp;type=Alle" TargetMode="External"/><Relationship Id="rId125" Type="http://schemas.openxmlformats.org/officeDocument/2006/relationships/hyperlink" Target="https://datacvr.virk.dk/data/visenhed?enhedstype=virksomhed&amp;id=25711289&amp;soeg=25711289&amp;language=da" TargetMode="External"/><Relationship Id="rId146" Type="http://schemas.openxmlformats.org/officeDocument/2006/relationships/hyperlink" Target="https://datacvr.virk.dk/data/visenhed?enhedstype=virksomhed&amp;id=10549744&amp;soeg=10549744" TargetMode="External"/><Relationship Id="rId167" Type="http://schemas.openxmlformats.org/officeDocument/2006/relationships/hyperlink" Target="https://datacvr.virk.dk/data/visenhed?enhedstype=virksomhed&amp;id=26629152&amp;soeg=26629152" TargetMode="External"/><Relationship Id="rId188" Type="http://schemas.openxmlformats.org/officeDocument/2006/relationships/hyperlink" Target="https://datacvr.virk.dk/data/visenhed?enhedstype=virksomhed&amp;id=10082846&amp;soeg=WHT+spedition+A%2FS&amp;type=Alle" TargetMode="External"/><Relationship Id="rId311" Type="http://schemas.openxmlformats.org/officeDocument/2006/relationships/hyperlink" Target="https://datacvr.virk.dk/data/visenhed?enhedstype=virksomhed&amp;id=29390142&amp;soeg=29390142&amp;language=da" TargetMode="External"/><Relationship Id="rId332" Type="http://schemas.openxmlformats.org/officeDocument/2006/relationships/table" Target="../tables/table1.xml"/><Relationship Id="rId71" Type="http://schemas.openxmlformats.org/officeDocument/2006/relationships/hyperlink" Target="https://datacvr.virk.dk/data/visenhed?enhedstype=virksomhed&amp;id=10023173&amp;soeg=Tage+kristensen&amp;type=Alle" TargetMode="External"/><Relationship Id="rId92" Type="http://schemas.openxmlformats.org/officeDocument/2006/relationships/hyperlink" Target="https://datacvr.virk.dk/data/visenhed?enhedstype=virksomhed&amp;id=27655904&amp;soeg=27655904" TargetMode="External"/><Relationship Id="rId213" Type="http://schemas.openxmlformats.org/officeDocument/2006/relationships/hyperlink" Target="https://datacvr.virk.dk/data/visenhed?enhedstype=virksomhed&amp;id=34043159&amp;soeg=34043159" TargetMode="External"/><Relationship Id="rId234" Type="http://schemas.openxmlformats.org/officeDocument/2006/relationships/hyperlink" Target="https://datacvr.virk.dk/data/visenhed?enhedstype=virksomhed&amp;id=32559581&amp;soeg=danske+fragtm%C3%A6nd+express&amp;type=Alle" TargetMode="External"/><Relationship Id="rId2" Type="http://schemas.openxmlformats.org/officeDocument/2006/relationships/hyperlink" Target="https://datacvr.virk.dk/data/visenhed?enhedstype=virksomhed&amp;id=26385075&amp;soeg=26385075" TargetMode="External"/><Relationship Id="rId29" Type="http://schemas.openxmlformats.org/officeDocument/2006/relationships/hyperlink" Target="https://datacvr.virk.dk/data/visenhed?enhedstype=virksomhed&amp;id=10063639&amp;soeg=10063639" TargetMode="External"/><Relationship Id="rId255" Type="http://schemas.openxmlformats.org/officeDocument/2006/relationships/hyperlink" Target="https://datacvr.virk.dk/data/visenhed?enhedstype=virksomhed&amp;id=26994802&amp;soeg=Maimburg%20Servicecenter%20A/S&amp;type=Alle&amp;language=da" TargetMode="External"/><Relationship Id="rId276" Type="http://schemas.openxmlformats.org/officeDocument/2006/relationships/hyperlink" Target="https://datacvr.virk.dk/data/visenhed?enhedstype=virksomhed&amp;id=39585065&amp;soeg=BMS%20Group%20A/S&amp;type=undefined&amp;language=da" TargetMode="External"/><Relationship Id="rId297" Type="http://schemas.openxmlformats.org/officeDocument/2006/relationships/hyperlink" Target="https://datacvr.virk.dk/data/visenhed?enhedstype=virksomhed&amp;id=29197431&amp;soeg=29197431&amp;language=da" TargetMode="External"/><Relationship Id="rId40" Type="http://schemas.openxmlformats.org/officeDocument/2006/relationships/hyperlink" Target="https://datacvr.virk.dk/data/visenhed?enhedstype=virksomhed&amp;id=31422450&amp;soeg=31422450" TargetMode="External"/><Relationship Id="rId115" Type="http://schemas.openxmlformats.org/officeDocument/2006/relationships/hyperlink" Target="https://datacvr.virk.dk/data/visenhed?enhedstype=virksomhed&amp;id=57346612&amp;soeg=Hjerting%20Systeminvest%20(Kurt%20Beier)" TargetMode="External"/><Relationship Id="rId136" Type="http://schemas.openxmlformats.org/officeDocument/2006/relationships/hyperlink" Target="https://datacvr.virk.dk/data/visenhed?enhedstype=virksomhed&amp;id=32068278&amp;soeg=32068278&amp;language=da" TargetMode="External"/><Relationship Id="rId157" Type="http://schemas.openxmlformats.org/officeDocument/2006/relationships/hyperlink" Target="https://datacvr.virk.dk/data/visenhed?enhedstype=virksomhed&amp;id=78941715&amp;soeg=78941715" TargetMode="External"/><Relationship Id="rId178" Type="http://schemas.openxmlformats.org/officeDocument/2006/relationships/hyperlink" Target="https://datacvr.virk.dk/data/visenhed?enhedstype=virksomhed&amp;id=10325285&amp;soeg=JF+Hillebrand+Scandinavia+A%2FS&amp;type=Alle" TargetMode="External"/><Relationship Id="rId301" Type="http://schemas.openxmlformats.org/officeDocument/2006/relationships/hyperlink" Target="https://datacvr.virk.dk/data/visenhed?enhedstype=virksomhed&amp;id=27931871&amp;soeg=27931871&amp;language=da" TargetMode="External"/><Relationship Id="rId322" Type="http://schemas.openxmlformats.org/officeDocument/2006/relationships/hyperlink" Target="https://datacvr.virk.dk/data/visenhed?enhedstype=virksomhed&amp;id=58233528&amp;soeg=58233528" TargetMode="External"/><Relationship Id="rId61" Type="http://schemas.openxmlformats.org/officeDocument/2006/relationships/hyperlink" Target="https://datacvr.virk.dk/data/visenhed?enhedstype=virksomhed&amp;id=26868602&amp;soeg=Dansk+biotransport+A%2FS&amp;type=Alle" TargetMode="External"/><Relationship Id="rId82" Type="http://schemas.openxmlformats.org/officeDocument/2006/relationships/hyperlink" Target="https://datacvr.virk.dk/data/visenhed?enhedstype=virksomhed&amp;id=30710266&amp;soeg=30710266" TargetMode="External"/><Relationship Id="rId199" Type="http://schemas.openxmlformats.org/officeDocument/2006/relationships/hyperlink" Target="https://datacvr.virk.dk/data/visenhed?enhedstype=virksomhed&amp;id=70915928&amp;soeg=MODUL+TRANSPORT+A%2FS&amp;type=virksomhed&amp;sortering=default&amp;branche=undefined" TargetMode="External"/><Relationship Id="rId203" Type="http://schemas.openxmlformats.org/officeDocument/2006/relationships/hyperlink" Target="https://datacvr.virk.dk/data/visenhed?enhedstype=virksomhed&amp;id=28316658&amp;soeg=A.+Henriksen+Shipping+A%2FS&amp;type=Alle" TargetMode="External"/><Relationship Id="rId19" Type="http://schemas.openxmlformats.org/officeDocument/2006/relationships/hyperlink" Target="https://datacvr.virk.dk/data/visenhed?enhedstype=virksomhed&amp;id=28448112&amp;soeg=28448112" TargetMode="External"/><Relationship Id="rId224" Type="http://schemas.openxmlformats.org/officeDocument/2006/relationships/hyperlink" Target="https://datacvr.virk.dk/data/visenhed?enhedstype=virksomhed&amp;id=16216283&amp;soeg=ITS+Danmark+A%2FS&amp;type=Alle" TargetMode="External"/><Relationship Id="rId245" Type="http://schemas.openxmlformats.org/officeDocument/2006/relationships/hyperlink" Target="https://datacvr.virk.dk/data/visenhed?enhedstype=virksomhed&amp;id=15774207&amp;soeg=15774207&amp;language=da" TargetMode="External"/><Relationship Id="rId266" Type="http://schemas.openxmlformats.org/officeDocument/2006/relationships/hyperlink" Target="https://datacvr.virk.dk/data/visenhed?enhedstype=virksomhed&amp;id=29932980&amp;soeg=3D%20Logistik%20A/S&amp;type=Alle&amp;language=da" TargetMode="External"/><Relationship Id="rId287" Type="http://schemas.openxmlformats.org/officeDocument/2006/relationships/hyperlink" Target="https://datacvr.virk.dk/data/visenhed?enhedstype=virksomhed&amp;id=15319690&amp;soeg=15319690&amp;language=da" TargetMode="External"/><Relationship Id="rId30" Type="http://schemas.openxmlformats.org/officeDocument/2006/relationships/hyperlink" Target="https://datacvr.virk.dk/data/visenhed?enhedstype=virksomhed&amp;id=16232343&amp;soeg=16232343" TargetMode="External"/><Relationship Id="rId105" Type="http://schemas.openxmlformats.org/officeDocument/2006/relationships/hyperlink" Target="https://datacvr.virk.dk/data/visenhed?enhedstype=virksomhed&amp;id=87398315&amp;soeg=Vognmandsforretningen+Bjarne+Madsen.+Give+ApS&amp;type=Alle" TargetMode="External"/><Relationship Id="rId126" Type="http://schemas.openxmlformats.org/officeDocument/2006/relationships/hyperlink" Target="https://datacvr.virk.dk/data/visenhed?enhedstype=virksomhed&amp;id=10317975&amp;soeg=10317975&amp;language=da" TargetMode="External"/><Relationship Id="rId147" Type="http://schemas.openxmlformats.org/officeDocument/2006/relationships/hyperlink" Target="https://datacvr.virk.dk/data/visenhed?enhedstype=virksomhed&amp;id=26663903&amp;soeg=26663903" TargetMode="External"/><Relationship Id="rId168" Type="http://schemas.openxmlformats.org/officeDocument/2006/relationships/hyperlink" Target="https://datacvr.virk.dk/data/visenhed?enhedstype=virksomhed&amp;id=13788642&amp;soeg=Havi&amp;type=Alle" TargetMode="External"/><Relationship Id="rId312" Type="http://schemas.openxmlformats.org/officeDocument/2006/relationships/hyperlink" Target="https://datacvr.virk.dk/data/visenhed?enhedstype=virksomhed&amp;id=34475644&amp;soeg=By-Expressen%20ApS&amp;type=undefined&amp;language=da" TargetMode="External"/><Relationship Id="rId333" Type="http://schemas.openxmlformats.org/officeDocument/2006/relationships/comments" Target="../comments1.xml"/><Relationship Id="rId51" Type="http://schemas.openxmlformats.org/officeDocument/2006/relationships/hyperlink" Target="https://datacvr.virk.dk/data/visenhed?enhedstype=virksomhed&amp;id=21121991&amp;soeg=21121991" TargetMode="External"/><Relationship Id="rId72" Type="http://schemas.openxmlformats.org/officeDocument/2006/relationships/hyperlink" Target="https://datacvr.virk.dk/data/visenhed?enhedstype=virksomhed&amp;id=20648538&amp;soeg=Tofra+Specialtransport+A%2FS&amp;type=Alle" TargetMode="External"/><Relationship Id="rId93" Type="http://schemas.openxmlformats.org/officeDocument/2006/relationships/hyperlink" Target="https://datacvr.virk.dk/data/visenhed?enhedstype=virksomhed&amp;id=20108142&amp;soeg=20108142" TargetMode="External"/><Relationship Id="rId189" Type="http://schemas.openxmlformats.org/officeDocument/2006/relationships/hyperlink" Target="https://datacvr.virk.dk/data/visenhed?enhedstype=virksomhed&amp;id=36149213&amp;soeg=adam+transport&amp;type=Alle" TargetMode="External"/><Relationship Id="rId3" Type="http://schemas.openxmlformats.org/officeDocument/2006/relationships/hyperlink" Target="https://datacvr.virk.dk/data/visenhed?enhedstype=virksomhed&amp;id=56990313&amp;soeg=56990313" TargetMode="External"/><Relationship Id="rId214" Type="http://schemas.openxmlformats.org/officeDocument/2006/relationships/hyperlink" Target="https://datacvr.virk.dk/data/visenhed?enhedstype=virksomhed&amp;id=28839537&amp;soeg=28839537" TargetMode="External"/><Relationship Id="rId235" Type="http://schemas.openxmlformats.org/officeDocument/2006/relationships/hyperlink" Target="https://datacvr.virk.dk/data/visenhed?enhedstype=virksomhed&amp;id=4006672910" TargetMode="External"/><Relationship Id="rId256" Type="http://schemas.openxmlformats.org/officeDocument/2006/relationships/hyperlink" Target="https://datacvr.virk.dk/data/visenhed?enhedstype=virksomhed&amp;id=87587517&amp;soeg=Ole%20Holm%20Transport%20ApS&amp;type=Alle&amp;language=da" TargetMode="External"/><Relationship Id="rId277" Type="http://schemas.openxmlformats.org/officeDocument/2006/relationships/hyperlink" Target="https://datacvr.virk.dk/data/visenhed?enhedstype=virksomhed&amp;id=80223528&amp;soeg=jysk%20transportservice&amp;type=undefined&amp;language=da" TargetMode="External"/><Relationship Id="rId298" Type="http://schemas.openxmlformats.org/officeDocument/2006/relationships/hyperlink" Target="https://datacvr.virk.dk/data/visenhed?enhedstype=virksomhed&amp;id=27042104&amp;soeg=27042104&amp;language=da" TargetMode="External"/><Relationship Id="rId116" Type="http://schemas.openxmlformats.org/officeDocument/2006/relationships/hyperlink" Target="https://datacvr.virk.dk/data/visenhed?enhedstype=virksomhed&amp;id=21288977&amp;soeg=Thurah+Transport+A%2FS&amp;type=Alle" TargetMode="External"/><Relationship Id="rId137" Type="http://schemas.openxmlformats.org/officeDocument/2006/relationships/hyperlink" Target="https://datacvr.virk.dk/data/visenhed?enhedstype=virksomhed&amp;id=17025570&amp;soeg=17025570&amp;language=da" TargetMode="External"/><Relationship Id="rId158" Type="http://schemas.openxmlformats.org/officeDocument/2006/relationships/hyperlink" Target="https://datacvr.virk.dk/data/visenhed?enhedstype=virksomhed&amp;id=66558215&amp;soeg=66558215" TargetMode="External"/><Relationship Id="rId302" Type="http://schemas.openxmlformats.org/officeDocument/2006/relationships/hyperlink" Target="https://datacvr.virk.dk/data/visenhed?enhedstype=virksomhed&amp;id=28900538&amp;soeg=28900538&amp;language=da" TargetMode="External"/><Relationship Id="rId323" Type="http://schemas.openxmlformats.org/officeDocument/2006/relationships/hyperlink" Target="https://datacvr.virk.dk/data/visenhed?enhedstype=virksomhed&amp;id=41041293&amp;soeg=DHL%20Freight%20Denmark%20A/S&amp;type=undefined&amp;language=da" TargetMode="External"/><Relationship Id="rId20" Type="http://schemas.openxmlformats.org/officeDocument/2006/relationships/hyperlink" Target="https://datacvr.virk.dk/data/visenhed?enhedstype=virksomhed&amp;id=20233907&amp;soeg=20233907" TargetMode="External"/><Relationship Id="rId41" Type="http://schemas.openxmlformats.org/officeDocument/2006/relationships/hyperlink" Target="https://datacvr.virk.dk/data/visenhed?enhedstype=virksomhed&amp;id=28099886&amp;soeg=28099886" TargetMode="External"/><Relationship Id="rId62" Type="http://schemas.openxmlformats.org/officeDocument/2006/relationships/hyperlink" Target="https://datacvr.virk.dk/data/visenhed?enhedstype=virksomhed&amp;id=27070515&amp;soeg=dantra&amp;type=Alle" TargetMode="External"/><Relationship Id="rId83" Type="http://schemas.openxmlformats.org/officeDocument/2006/relationships/hyperlink" Target="https://datacvr.virk.dk/data/visenhed?enhedstype=virksomhed&amp;id=10938600&amp;soeg=10938600" TargetMode="External"/><Relationship Id="rId179" Type="http://schemas.openxmlformats.org/officeDocument/2006/relationships/hyperlink" Target="https://datacvr.virk.dk/data/visenhed?enhedstype=virksomhed&amp;id=15003979&amp;soeg=Knud+Erichsen+%26+Co.+Transport+A%2FS&amp;type=Alle" TargetMode="External"/><Relationship Id="rId190" Type="http://schemas.openxmlformats.org/officeDocument/2006/relationships/hyperlink" Target="https://datacvr.virk.dk/data/visenhed?enhedstype=virksomhed&amp;id=25842235&amp;soeg=City+Flyttetransport+A%2FS&amp;type=Alle" TargetMode="External"/><Relationship Id="rId204" Type="http://schemas.openxmlformats.org/officeDocument/2006/relationships/hyperlink" Target="https://datacvr.virk.dk/data/visenhed?enhedstype=virksomhed&amp;id=26838592&amp;soeg=Deugro+Danmark+A%2FS&amp;type=Alle" TargetMode="External"/><Relationship Id="rId225" Type="http://schemas.openxmlformats.org/officeDocument/2006/relationships/hyperlink" Target="https://datacvr.virk.dk/data/visenhed?enhedstype=virksomhed&amp;id=31713528&amp;soeg=3+X+34+Transport+A.M.B.A.&amp;type=Alle" TargetMode="External"/><Relationship Id="rId246" Type="http://schemas.openxmlformats.org/officeDocument/2006/relationships/hyperlink" Target="https://datacvr.virk.dk/data/visenhed?enhedstype=virksomhed&amp;id=32446663&amp;soeg=32446663&amp;language=da" TargetMode="External"/><Relationship Id="rId267" Type="http://schemas.openxmlformats.org/officeDocument/2006/relationships/hyperlink" Target="https://datacvr.virk.dk/data/visenhed?enhedstype=virksomhed&amp;id=32660533&amp;soeg=renonorden&amp;type=Alle&amp;language=da" TargetMode="External"/><Relationship Id="rId288" Type="http://schemas.openxmlformats.org/officeDocument/2006/relationships/hyperlink" Target="https://datacvr.virk.dk/data/visenhed?enhedstype=virksomhed&amp;id=75864728&amp;soeg=75864728&amp;language=da" TargetMode="External"/><Relationship Id="rId106" Type="http://schemas.openxmlformats.org/officeDocument/2006/relationships/hyperlink" Target="https://datacvr.virk.dk/data/visenhed?enhedstype=virksomhed&amp;id=31253519&amp;soeg=Vognmandsfirmaet+Allan+%26+Jesper+A%2FS&amp;type=virksomhed&amp;sortering=default&amp;branche=undefined" TargetMode="External"/><Relationship Id="rId127" Type="http://schemas.openxmlformats.org/officeDocument/2006/relationships/hyperlink" Target="https://datacvr.virk.dk/data/visenhed?enhedstype=virksomhed&amp;id=31501369&amp;soeg=31501369&amp;language=da" TargetMode="External"/><Relationship Id="rId313" Type="http://schemas.openxmlformats.org/officeDocument/2006/relationships/hyperlink" Target="https://datacvr.virk.dk/data/visenhed?enhedstype=virksomhed&amp;id=37375675&amp;openAccordians=collapse_-Regnskaber-og-nogletal" TargetMode="External"/><Relationship Id="rId10" Type="http://schemas.openxmlformats.org/officeDocument/2006/relationships/hyperlink" Target="https://datacvr.virk.dk/data/visenhed?enhedstype=virksomhed&amp;id=33589263&amp;soeg=33589263" TargetMode="External"/><Relationship Id="rId31" Type="http://schemas.openxmlformats.org/officeDocument/2006/relationships/hyperlink" Target="https://datacvr.virk.dk/data/visenhed?enhedstype=virksomhed&amp;id=28303963&amp;soeg=28303963" TargetMode="External"/><Relationship Id="rId52" Type="http://schemas.openxmlformats.org/officeDocument/2006/relationships/hyperlink" Target="https://datacvr.virk.dk/data/visenhed?enhedstype=virksomhed&amp;id=34934819&amp;soeg=34934819" TargetMode="External"/><Relationship Id="rId73" Type="http://schemas.openxmlformats.org/officeDocument/2006/relationships/hyperlink" Target="https://datacvr.virk.dk/data/visenhed?enhedstype=virksomhed&amp;id=32273777&amp;soeg=Vognmandsfirmaet+Ejvind+Hviid+A%2FS&amp;type=Alle" TargetMode="External"/><Relationship Id="rId94" Type="http://schemas.openxmlformats.org/officeDocument/2006/relationships/hyperlink" Target="https://datacvr.virk.dk/data/visenhed?enhedstype=virksomhed&amp;id=31602483&amp;soeg=MF+HANSEN+HOLDING+ApS&amp;type=Alle" TargetMode="External"/><Relationship Id="rId148" Type="http://schemas.openxmlformats.org/officeDocument/2006/relationships/hyperlink" Target="https://datacvr.virk.dk/data/visenhed?enhedstype=virksomhed&amp;id=30611519&amp;soeg=30611519" TargetMode="External"/><Relationship Id="rId169" Type="http://schemas.openxmlformats.org/officeDocument/2006/relationships/hyperlink" Target="https://datacvr.virk.dk/data/visenhed?enhedstype=virksomhed&amp;id=26063892&amp;soeg=Dansk+Avis+omdeling&amp;type=Alle" TargetMode="External"/><Relationship Id="rId334" Type="http://schemas.microsoft.com/office/2017/10/relationships/threadedComment" Target="../threadedComments/threadedComment1.xml"/><Relationship Id="rId4" Type="http://schemas.openxmlformats.org/officeDocument/2006/relationships/hyperlink" Target="https://datacvr.virk.dk/data/visenhed?enhedstype=virksomhed&amp;id=31278422&amp;soeg=31278422" TargetMode="External"/><Relationship Id="rId180" Type="http://schemas.openxmlformats.org/officeDocument/2006/relationships/hyperlink" Target="https://datacvr.virk.dk/data/visenhed?enhedstype=virksomhed&amp;id=21199109&amp;soeg=Martin+Bencher+%28Scandinavia%29+A%2FS&amp;type=Alle" TargetMode="External"/><Relationship Id="rId215" Type="http://schemas.openxmlformats.org/officeDocument/2006/relationships/hyperlink" Target="https://datacvr.virk.dk/data/visenhed?enhedstype=virksomhed&amp;id=33061706&amp;soeg=33061706" TargetMode="External"/><Relationship Id="rId236" Type="http://schemas.openxmlformats.org/officeDocument/2006/relationships/hyperlink" Target="https://datacvr.virk.dk/data/visenhed?enhedstype=virksomhed&amp;id=37838667&amp;soeg=37838667&amp;language=da" TargetMode="External"/><Relationship Id="rId257" Type="http://schemas.openxmlformats.org/officeDocument/2006/relationships/hyperlink" Target="https://datacvr.virk.dk/data/visenhed?enhedstype=virksomhed&amp;id=10450713&amp;soeg=S.%20Chr.%20S%C3%B8rensen%20A/S.%20Skodborg&amp;type=Alle&amp;language=da" TargetMode="External"/><Relationship Id="rId278" Type="http://schemas.openxmlformats.org/officeDocument/2006/relationships/hyperlink" Target="https://datacvr.virk.dk/data/visenhed?enhedstype=virksomhed&amp;id=49680228&amp;soeg=49680228&amp;language=da" TargetMode="External"/><Relationship Id="rId303" Type="http://schemas.openxmlformats.org/officeDocument/2006/relationships/hyperlink" Target="https://datacvr.virk.dk/data/visenhed?enhedstype=virksomhed&amp;id=33264682&amp;soeg=33264682&amp;language=da" TargetMode="External"/><Relationship Id="rId42" Type="http://schemas.openxmlformats.org/officeDocument/2006/relationships/hyperlink" Target="https://datacvr.virk.dk/data/visenhed?enhedstype=virksomhed&amp;id=26868599&amp;soeg=26868599" TargetMode="External"/><Relationship Id="rId84" Type="http://schemas.openxmlformats.org/officeDocument/2006/relationships/hyperlink" Target="https://datacvr.virk.dk/data/visenhed?enhedstype=virksomhed&amp;id=73287316&amp;soeg=73287316" TargetMode="External"/><Relationship Id="rId138" Type="http://schemas.openxmlformats.org/officeDocument/2006/relationships/hyperlink" Target="https://datacvr.virk.dk/data/visenhed?enhedstype=virksomhed&amp;id=85502913&amp;soeg=85502913&amp;language=da" TargetMode="External"/><Relationship Id="rId191" Type="http://schemas.openxmlformats.org/officeDocument/2006/relationships/hyperlink" Target="https://datacvr.virk.dk/data/visenhed?enhedstype=virksomhed&amp;id=29399905&amp;soeg=Handy+A%2FS&amp;type=virksomhed&amp;sortering=default&amp;branche=undefined" TargetMode="External"/><Relationship Id="rId205" Type="http://schemas.openxmlformats.org/officeDocument/2006/relationships/hyperlink" Target="https://datacvr.virk.dk/data/visenhed?enhedstype=virksomhed&amp;id=28659024&amp;soeg=Link+Logistics+A%2FS&amp;type=Alle" TargetMode="External"/><Relationship Id="rId247" Type="http://schemas.openxmlformats.org/officeDocument/2006/relationships/hyperlink" Target="https://datacvr.virk.dk/data/visenhed?enhedstype=virksomhed&amp;id=26027764&amp;soeg=Flib%20ApS&amp;type=Alle&amp;language=da" TargetMode="External"/><Relationship Id="rId107" Type="http://schemas.openxmlformats.org/officeDocument/2006/relationships/hyperlink" Target="https://datacvr.virk.dk/data/visenhed?enhedstype=virksomhed&amp;id=20858095&amp;soeg=Vognmand+Niels+Hansen+A%2FS&amp;type=Alle" TargetMode="External"/><Relationship Id="rId289" Type="http://schemas.openxmlformats.org/officeDocument/2006/relationships/hyperlink" Target="https://datacvr.virk.dk/data/visenhed?enhedstype=virksomhed&amp;id=25441192&amp;soeg=25441192&amp;language=da" TargetMode="External"/><Relationship Id="rId11" Type="http://schemas.openxmlformats.org/officeDocument/2006/relationships/hyperlink" Target="https://datacvr.virk.dk/data/visenhed?enhedstype=virksomhed&amp;id=66623211&amp;soeg=66623211" TargetMode="External"/><Relationship Id="rId53" Type="http://schemas.openxmlformats.org/officeDocument/2006/relationships/hyperlink" Target="https://datacvr.virk.dk/data/visenhed?enhedstype=virksomhed&amp;id=86476312&amp;soeg=86476312" TargetMode="External"/><Relationship Id="rId149" Type="http://schemas.openxmlformats.org/officeDocument/2006/relationships/hyperlink" Target="https://datacvr.virk.dk/data/visenhed?enhedstype=virksomhed&amp;id=60523614&amp;soeg=60523614" TargetMode="External"/><Relationship Id="rId314" Type="http://schemas.openxmlformats.org/officeDocument/2006/relationships/hyperlink" Target="https://datacvr.virk.dk/data/visenhed?enhedstype=virksomhed&amp;id=28714041&amp;language=da&amp;soeg=city%20container&amp;sortering=default&amp;type=Alle" TargetMode="External"/><Relationship Id="rId95" Type="http://schemas.openxmlformats.org/officeDocument/2006/relationships/hyperlink" Target="https://datacvr.virk.dk/data/visenhed?enhedstype=virksomhed&amp;id=74728928&amp;soeg=M%20skak%20jensen" TargetMode="External"/><Relationship Id="rId160" Type="http://schemas.openxmlformats.org/officeDocument/2006/relationships/hyperlink" Target="https://datacvr.virk.dk/data/visenhed?enhedstype=virksomhed&amp;id=20148586&amp;soeg=20148586" TargetMode="External"/><Relationship Id="rId216" Type="http://schemas.openxmlformats.org/officeDocument/2006/relationships/hyperlink" Target="https://datacvr.virk.dk/data/visenhed?enhedstype=virksomhed&amp;id=33510802&amp;soeg=33510802" TargetMode="External"/><Relationship Id="rId258" Type="http://schemas.openxmlformats.org/officeDocument/2006/relationships/hyperlink" Target="https://datacvr.virk.dk/data/visenhed?enhedstype=virksomhed&amp;id=25443640&amp;soeg=Jan%20Petersen%20Transport%20ApS&amp;type=Alle&amp;language=da" TargetMode="External"/><Relationship Id="rId22" Type="http://schemas.openxmlformats.org/officeDocument/2006/relationships/hyperlink" Target="https://datacvr.virk.dk/data/visenhed?enhedstype=virksomhed&amp;id=68497914&amp;soeg=68497914" TargetMode="External"/><Relationship Id="rId64" Type="http://schemas.openxmlformats.org/officeDocument/2006/relationships/hyperlink" Target="https://datacvr.virk.dk/data/visenhed?enhedstype=virksomhed&amp;id=12673108&amp;soeg=JH+Transport+ApS&amp;type=Alle" TargetMode="External"/><Relationship Id="rId118" Type="http://schemas.openxmlformats.org/officeDocument/2006/relationships/hyperlink" Target="https://datacvr.virk.dk/data/visenhed?enhedstype=virksomhed&amp;id=49830610&amp;soeg=Lastbilcentralen&amp;type=virksomhed&amp;sortering=default&amp;branche=undefined" TargetMode="External"/><Relationship Id="rId325" Type="http://schemas.openxmlformats.org/officeDocument/2006/relationships/hyperlink" Target="https://datacvr.virk.dk/enhed/virksomhed/12661770?fritekst=City%2520Renovation%2520A%252FS&amp;sideIndex=0&amp;size=10" TargetMode="External"/><Relationship Id="rId171" Type="http://schemas.openxmlformats.org/officeDocument/2006/relationships/hyperlink" Target="https://datacvr.virk.dk/data/visenhed?enhedstype=virksomhed&amp;id=75168918&amp;soeg=Autotrans+Kolding+A%2FS&amp;type=Alle" TargetMode="External"/><Relationship Id="rId227" Type="http://schemas.openxmlformats.org/officeDocument/2006/relationships/hyperlink" Target="https://datacvr.virk.dk/data/visenhed?enhedstype=virksomhed&amp;id=30596668&amp;soeg=Dybendal+Flytteforretning+ApS&amp;type=Alle" TargetMode="External"/><Relationship Id="rId269" Type="http://schemas.openxmlformats.org/officeDocument/2006/relationships/hyperlink" Target="https://datacvr.virk.dk/data/visenhed?enhedstype=virksomhed&amp;id=31363705&amp;soeg=31363705&amp;language=da" TargetMode="External"/><Relationship Id="rId33" Type="http://schemas.openxmlformats.org/officeDocument/2006/relationships/hyperlink" Target="https://datacvr.virk.dk/data/visenhed?enhedstype=virksomhed&amp;id=61118217&amp;soeg=61118217" TargetMode="External"/><Relationship Id="rId129" Type="http://schemas.openxmlformats.org/officeDocument/2006/relationships/hyperlink" Target="https://datacvr.virk.dk/data/visenhed?enhedstype=virksomhed&amp;id=29535477&amp;soeg=29535477&amp;language=da" TargetMode="External"/><Relationship Id="rId280" Type="http://schemas.openxmlformats.org/officeDocument/2006/relationships/hyperlink" Target="https://datacvr.virk.dk/data/visenhed?enhedstype=virksomhed&amp;id=33059302&amp;soeg=33059302&amp;language=da" TargetMode="External"/><Relationship Id="rId75" Type="http://schemas.openxmlformats.org/officeDocument/2006/relationships/hyperlink" Target="https://datacvr.virk.dk/data/visenhed?enhedstype=virksomhed&amp;id=19010007&amp;soeg=19010007" TargetMode="External"/><Relationship Id="rId140" Type="http://schemas.openxmlformats.org/officeDocument/2006/relationships/hyperlink" Target="https://datacvr.virk.dk/data/visenhed?enhedstype=virksomhed&amp;id=12634404&amp;soeg=12634404&amp;language=da" TargetMode="External"/><Relationship Id="rId182" Type="http://schemas.openxmlformats.org/officeDocument/2006/relationships/hyperlink" Target="https://datacvr.virk.dk/data/visenhed?enhedstype=virksomhed&amp;id=13494177&amp;soeg=Neptun+Transport+A%2FS&amp;type=Alle" TargetMode="External"/><Relationship Id="rId6" Type="http://schemas.openxmlformats.org/officeDocument/2006/relationships/hyperlink" Target="https://datacvr.virk.dk/data/visenhed?enhedstype=virksomhed&amp;id=42140015&amp;soeg=42140015" TargetMode="External"/><Relationship Id="rId238" Type="http://schemas.openxmlformats.org/officeDocument/2006/relationships/hyperlink" Target="https://datacvr.virk.dk/data/visenhed?enhedstype=virksomhed&amp;id=38567519&amp;soeg=38567519&amp;language=da" TargetMode="External"/><Relationship Id="rId291" Type="http://schemas.openxmlformats.org/officeDocument/2006/relationships/hyperlink" Target="https://datacvr.virk.dk/data/visenhed?enhedstype=virksomhed&amp;id=37986410&amp;soeg=37986410&amp;language=da" TargetMode="External"/><Relationship Id="rId305" Type="http://schemas.openxmlformats.org/officeDocument/2006/relationships/hyperlink" Target="https://datacvr.virk.dk/data/visenhed?enhedstype=virksomhed&amp;id=51391713&amp;soeg=51391713&amp;language=da" TargetMode="External"/><Relationship Id="rId44" Type="http://schemas.openxmlformats.org/officeDocument/2006/relationships/hyperlink" Target="https://datacvr.virk.dk/data/visenhed?enhedstype=virksomhed&amp;id=49685513&amp;soeg=49685513" TargetMode="External"/><Relationship Id="rId86" Type="http://schemas.openxmlformats.org/officeDocument/2006/relationships/hyperlink" Target="https://datacvr.virk.dk/data/visenhed?enhedstype=virksomhed&amp;id=27928188&amp;soeg=27928188" TargetMode="External"/><Relationship Id="rId151" Type="http://schemas.openxmlformats.org/officeDocument/2006/relationships/hyperlink" Target="https://datacvr.virk.dk/data/visenhed?enhedstype=virksomhed&amp;id=71145816&amp;soeg=71145816" TargetMode="External"/><Relationship Id="rId193" Type="http://schemas.openxmlformats.org/officeDocument/2006/relationships/hyperlink" Target="https://datacvr.virk.dk/data/visenhed?enhedstype=virksomhed&amp;id=12557434&amp;soeg=%C3%98bro+Flytteforretning+A%2FS&amp;type=Alle" TargetMode="External"/><Relationship Id="rId207" Type="http://schemas.openxmlformats.org/officeDocument/2006/relationships/hyperlink" Target="https://datacvr.virk.dk/data/visenhed?enhedstype=virksomhed&amp;id=27082866&amp;soeg=Ship-log+A%2FS&amp;type=Alle" TargetMode="External"/><Relationship Id="rId249" Type="http://schemas.openxmlformats.org/officeDocument/2006/relationships/hyperlink" Target="https://datacvr.virk.dk/data/visenhed?enhedstype=virksomhed&amp;id=10025508&amp;soeg=Vognmand%20Poul%20Pedersen.%20Ejby%20ApS&amp;type=Alle&amp;language=da" TargetMode="External"/><Relationship Id="rId13" Type="http://schemas.openxmlformats.org/officeDocument/2006/relationships/hyperlink" Target="https://datacvr.virk.dk/data/visenhed?enhedstype=virksomhed&amp;id=31766273&amp;soeg=31766273" TargetMode="External"/><Relationship Id="rId109" Type="http://schemas.openxmlformats.org/officeDocument/2006/relationships/hyperlink" Target="https://datacvr.virk.dk/data/visenhed?enhedstype=virksomhed&amp;id=33771487&amp;soeg=Tage+E.+Nielsen+A%2FS&amp;type=Alle" TargetMode="External"/><Relationship Id="rId260" Type="http://schemas.openxmlformats.org/officeDocument/2006/relationships/hyperlink" Target="https://datacvr.virk.dk/data/visenhed?enhedstype=virksomhed&amp;id=40234012&amp;soeg=Jens%20Buhl%20&amp;%20S%C3%B8nner%20A/S&amp;type=Alle&amp;language=da" TargetMode="External"/><Relationship Id="rId316" Type="http://schemas.openxmlformats.org/officeDocument/2006/relationships/hyperlink" Target="https://datacvr.virk.dk/data/visenhed?enhedstype=virksomhed&amp;id=31882974&amp;soeg=31882974&amp;language=da" TargetMode="External"/><Relationship Id="rId55" Type="http://schemas.openxmlformats.org/officeDocument/2006/relationships/hyperlink" Target="https://datacvr.virk.dk/data/visenhed?enhedstype=virksomhed&amp;id=67709918&amp;soeg=67709918" TargetMode="External"/><Relationship Id="rId97" Type="http://schemas.openxmlformats.org/officeDocument/2006/relationships/hyperlink" Target="https://datacvr.virk.dk/data/visenhed?enhedstype=virksomhed&amp;id=15044470&amp;soeg=Schmit+International+Transport+A%2FS&amp;type=Alle" TargetMode="External"/><Relationship Id="rId120" Type="http://schemas.openxmlformats.org/officeDocument/2006/relationships/hyperlink" Target="https://datacvr.virk.dk/data/visenhed?enhedstype=virksomhed&amp;id=49979517&amp;soeg=marius+pedersen&amp;type=Alle" TargetMode="External"/><Relationship Id="rId162" Type="http://schemas.openxmlformats.org/officeDocument/2006/relationships/hyperlink" Target="https://datacvr.virk.dk/data/visenhed?enhedstype=virksomhed&amp;id=33374585&amp;soeg=33374585" TargetMode="External"/><Relationship Id="rId218" Type="http://schemas.openxmlformats.org/officeDocument/2006/relationships/hyperlink" Target="https://datacvr.virk.dk/data/visenhed?enhedstype=virksomhed&amp;id=29144885&amp;soeg=29144885" TargetMode="External"/><Relationship Id="rId271" Type="http://schemas.openxmlformats.org/officeDocument/2006/relationships/hyperlink" Target="https://datacvr.virk.dk/data/visenhed?enhedstype=virksomhed&amp;id=28853114&amp;soeg=28853114&amp;language=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dimension ref="A1:KJ368"/>
  <sheetViews>
    <sheetView tabSelected="1" zoomScale="90" zoomScaleNormal="90" workbookViewId="0">
      <pane xSplit="3" ySplit="1" topLeftCell="D204" activePane="bottomRight" state="frozen"/>
      <selection pane="topRight" activeCell="D1" sqref="D1"/>
      <selection pane="bottomLeft" activeCell="A2" sqref="A2"/>
      <selection pane="bottomRight" activeCell="D204" sqref="D204"/>
    </sheetView>
  </sheetViews>
  <sheetFormatPr defaultColWidth="9.140625" defaultRowHeight="15.75" x14ac:dyDescent="0.25"/>
  <cols>
    <col min="1" max="1" width="68.140625" style="126" customWidth="1"/>
    <col min="2" max="2" width="11.28515625" style="8" bestFit="1" customWidth="1"/>
    <col min="3" max="3" width="26.28515625" style="26" bestFit="1" customWidth="1"/>
    <col min="4" max="4" width="16" style="26" customWidth="1"/>
    <col min="5" max="5" width="13.28515625" style="26" customWidth="1"/>
    <col min="6" max="6" width="22.28515625" style="26" customWidth="1"/>
    <col min="7" max="7" width="24.7109375" style="26" customWidth="1"/>
    <col min="8" max="8" width="12.28515625" style="26" customWidth="1"/>
    <col min="9" max="17" width="10.7109375" style="26" customWidth="1"/>
    <col min="18" max="18" width="20.42578125" style="26" customWidth="1"/>
    <col min="19" max="19" width="18.7109375" style="26" customWidth="1"/>
    <col min="20" max="20" width="18.85546875" style="26" customWidth="1"/>
    <col min="21" max="30" width="18.7109375" style="26" customWidth="1"/>
    <col min="31" max="31" width="18.7109375" style="16" customWidth="1"/>
    <col min="32" max="48" width="18.7109375" style="26" customWidth="1"/>
    <col min="49" max="49" width="18.7109375" style="16" customWidth="1"/>
    <col min="50" max="50" width="18.7109375" style="26" customWidth="1"/>
    <col min="51" max="52" width="18.7109375" style="27" customWidth="1"/>
    <col min="53" max="66" width="18.7109375" style="28" customWidth="1"/>
    <col min="67" max="67" width="18.7109375" style="16" customWidth="1"/>
    <col min="68" max="84" width="18.7109375" style="28" customWidth="1"/>
    <col min="85" max="85" width="18.7109375" style="16" customWidth="1"/>
    <col min="86" max="94" width="18.7109375" style="28" customWidth="1"/>
    <col min="95" max="103" width="18.7109375" style="11" customWidth="1"/>
    <col min="104" max="120" width="18.7109375" style="28" customWidth="1"/>
    <col min="121" max="121" width="18.7109375" style="11" customWidth="1"/>
    <col min="122" max="138" width="18.7109375" style="28" customWidth="1"/>
    <col min="139" max="139" width="18.7109375" style="11" customWidth="1"/>
    <col min="140" max="156" width="18.7109375" style="28" customWidth="1"/>
    <col min="157" max="157" width="18.7109375" style="17" customWidth="1"/>
    <col min="158" max="161" width="18.7109375" style="28" customWidth="1"/>
    <col min="162" max="162" width="215.28515625" style="11" customWidth="1"/>
    <col min="163" max="163" width="32.28515625" style="11" bestFit="1" customWidth="1"/>
    <col min="164" max="164" width="13.85546875" style="11" bestFit="1" customWidth="1"/>
    <col min="165" max="165" width="16.28515625" style="11" bestFit="1" customWidth="1"/>
    <col min="166" max="166" width="15.28515625" style="11" bestFit="1" customWidth="1"/>
    <col min="167" max="167" width="21.140625" style="11" customWidth="1"/>
    <col min="168" max="174" width="18.7109375" style="11" customWidth="1"/>
    <col min="175" max="175" width="24.7109375" style="11" customWidth="1"/>
    <col min="176" max="180" width="23.7109375" style="11" customWidth="1"/>
    <col min="181" max="184" width="23.7109375" style="35" customWidth="1"/>
    <col min="185" max="197" width="18.7109375" style="35" customWidth="1"/>
    <col min="198" max="290" width="18.7109375" style="28" customWidth="1"/>
    <col min="291" max="291" width="12.7109375" style="28" customWidth="1"/>
    <col min="292" max="292" width="13.7109375" style="28" customWidth="1"/>
    <col min="293" max="293" width="14" style="28" customWidth="1"/>
    <col min="294" max="296" width="13" style="28" customWidth="1"/>
    <col min="297" max="16384" width="9.140625" style="28"/>
  </cols>
  <sheetData>
    <row r="1" spans="1:296" s="30" customFormat="1" ht="47.25" customHeight="1" x14ac:dyDescent="0.25">
      <c r="A1" s="132" t="s">
        <v>0</v>
      </c>
      <c r="B1" s="15" t="s">
        <v>1</v>
      </c>
      <c r="C1" s="2" t="s">
        <v>2</v>
      </c>
      <c r="D1" s="2" t="s">
        <v>3</v>
      </c>
      <c r="E1" s="2" t="s">
        <v>4</v>
      </c>
      <c r="F1" s="2" t="s">
        <v>623</v>
      </c>
      <c r="G1" s="2" t="s">
        <v>5</v>
      </c>
      <c r="H1" s="2" t="s">
        <v>836</v>
      </c>
      <c r="I1" s="2" t="s">
        <v>786</v>
      </c>
      <c r="J1" s="2" t="s">
        <v>679</v>
      </c>
      <c r="K1" s="2" t="s">
        <v>572</v>
      </c>
      <c r="L1" s="2" t="s">
        <v>506</v>
      </c>
      <c r="M1" s="2" t="s">
        <v>6</v>
      </c>
      <c r="N1" s="2" t="s">
        <v>7</v>
      </c>
      <c r="O1" s="2" t="s">
        <v>8</v>
      </c>
      <c r="P1" s="2" t="s">
        <v>9</v>
      </c>
      <c r="Q1" s="2" t="s">
        <v>10</v>
      </c>
      <c r="R1" s="2" t="s">
        <v>837</v>
      </c>
      <c r="S1" s="3" t="s">
        <v>787</v>
      </c>
      <c r="T1" s="3" t="s">
        <v>719</v>
      </c>
      <c r="U1" s="3" t="s">
        <v>831</v>
      </c>
      <c r="V1" s="3" t="s">
        <v>720</v>
      </c>
      <c r="W1" s="3" t="s">
        <v>721</v>
      </c>
      <c r="X1" s="3" t="s">
        <v>722</v>
      </c>
      <c r="Y1" s="3" t="s">
        <v>723</v>
      </c>
      <c r="Z1" s="3" t="s">
        <v>838</v>
      </c>
      <c r="AA1" s="3" t="s">
        <v>788</v>
      </c>
      <c r="AB1" s="3" t="s">
        <v>680</v>
      </c>
      <c r="AC1" s="3" t="s">
        <v>574</v>
      </c>
      <c r="AD1" s="3" t="s">
        <v>575</v>
      </c>
      <c r="AE1" s="3" t="s">
        <v>576</v>
      </c>
      <c r="AF1" s="3" t="s">
        <v>577</v>
      </c>
      <c r="AG1" s="3" t="s">
        <v>578</v>
      </c>
      <c r="AH1" s="3" t="s">
        <v>579</v>
      </c>
      <c r="AI1" s="3" t="s">
        <v>580</v>
      </c>
      <c r="AJ1" s="3" t="s">
        <v>839</v>
      </c>
      <c r="AK1" s="3" t="s">
        <v>790</v>
      </c>
      <c r="AL1" s="3" t="s">
        <v>724</v>
      </c>
      <c r="AM1" s="3" t="s">
        <v>726</v>
      </c>
      <c r="AN1" s="3" t="s">
        <v>727</v>
      </c>
      <c r="AO1" s="3" t="s">
        <v>728</v>
      </c>
      <c r="AP1" s="3" t="s">
        <v>729</v>
      </c>
      <c r="AQ1" s="3" t="s">
        <v>725</v>
      </c>
      <c r="AR1" s="3" t="s">
        <v>840</v>
      </c>
      <c r="AS1" s="2" t="s">
        <v>789</v>
      </c>
      <c r="AT1" s="2" t="s">
        <v>681</v>
      </c>
      <c r="AU1" s="2" t="s">
        <v>573</v>
      </c>
      <c r="AV1" s="2" t="s">
        <v>507</v>
      </c>
      <c r="AW1" s="2" t="s">
        <v>488</v>
      </c>
      <c r="AX1" s="2" t="s">
        <v>489</v>
      </c>
      <c r="AY1" s="4" t="s">
        <v>490</v>
      </c>
      <c r="AZ1" s="4" t="s">
        <v>581</v>
      </c>
      <c r="BA1" s="3" t="s">
        <v>582</v>
      </c>
      <c r="BB1" s="3" t="s">
        <v>841</v>
      </c>
      <c r="BC1" s="3" t="s">
        <v>792</v>
      </c>
      <c r="BD1" s="3" t="s">
        <v>735</v>
      </c>
      <c r="BE1" s="3" t="s">
        <v>734</v>
      </c>
      <c r="BF1" s="3" t="s">
        <v>733</v>
      </c>
      <c r="BG1" s="3" t="s">
        <v>732</v>
      </c>
      <c r="BH1" s="3" t="s">
        <v>731</v>
      </c>
      <c r="BI1" s="3" t="s">
        <v>730</v>
      </c>
      <c r="BJ1" s="3" t="s">
        <v>842</v>
      </c>
      <c r="BK1" s="3" t="s">
        <v>791</v>
      </c>
      <c r="BL1" s="3" t="s">
        <v>682</v>
      </c>
      <c r="BM1" s="3" t="s">
        <v>583</v>
      </c>
      <c r="BN1" s="3" t="s">
        <v>508</v>
      </c>
      <c r="BO1" s="3" t="s">
        <v>441</v>
      </c>
      <c r="BP1" s="3" t="s">
        <v>442</v>
      </c>
      <c r="BQ1" s="3" t="s">
        <v>585</v>
      </c>
      <c r="BR1" s="3" t="s">
        <v>586</v>
      </c>
      <c r="BS1" s="3" t="s">
        <v>587</v>
      </c>
      <c r="BT1" s="3" t="s">
        <v>843</v>
      </c>
      <c r="BU1" s="3" t="s">
        <v>794</v>
      </c>
      <c r="BV1" s="3" t="s">
        <v>736</v>
      </c>
      <c r="BW1" s="3" t="s">
        <v>737</v>
      </c>
      <c r="BX1" s="3" t="s">
        <v>738</v>
      </c>
      <c r="BY1" s="3" t="s">
        <v>739</v>
      </c>
      <c r="BZ1" s="3" t="s">
        <v>740</v>
      </c>
      <c r="CA1" s="3" t="s">
        <v>741</v>
      </c>
      <c r="CB1" s="3" t="s">
        <v>844</v>
      </c>
      <c r="CC1" s="13" t="s">
        <v>793</v>
      </c>
      <c r="CD1" s="13" t="s">
        <v>683</v>
      </c>
      <c r="CE1" s="13" t="s">
        <v>584</v>
      </c>
      <c r="CF1" s="13" t="s">
        <v>596</v>
      </c>
      <c r="CG1" s="13" t="s">
        <v>597</v>
      </c>
      <c r="CH1" s="3" t="s">
        <v>598</v>
      </c>
      <c r="CI1" s="3" t="s">
        <v>599</v>
      </c>
      <c r="CJ1" s="3" t="s">
        <v>600</v>
      </c>
      <c r="CK1" s="3" t="s">
        <v>601</v>
      </c>
      <c r="CL1" s="3" t="s">
        <v>845</v>
      </c>
      <c r="CM1" s="3" t="s">
        <v>796</v>
      </c>
      <c r="CN1" s="3" t="s">
        <v>742</v>
      </c>
      <c r="CO1" s="3" t="s">
        <v>743</v>
      </c>
      <c r="CP1" s="3" t="s">
        <v>744</v>
      </c>
      <c r="CQ1" s="3" t="s">
        <v>745</v>
      </c>
      <c r="CR1" s="3" t="s">
        <v>746</v>
      </c>
      <c r="CS1" s="3" t="s">
        <v>747</v>
      </c>
      <c r="CT1" s="3" t="s">
        <v>846</v>
      </c>
      <c r="CU1" s="3" t="s">
        <v>795</v>
      </c>
      <c r="CV1" s="3" t="s">
        <v>684</v>
      </c>
      <c r="CW1" s="3" t="s">
        <v>588</v>
      </c>
      <c r="CX1" s="3" t="s">
        <v>509</v>
      </c>
      <c r="CY1" s="3" t="s">
        <v>11</v>
      </c>
      <c r="CZ1" s="3" t="s">
        <v>12</v>
      </c>
      <c r="DA1" s="3" t="s">
        <v>595</v>
      </c>
      <c r="DB1" s="3" t="s">
        <v>594</v>
      </c>
      <c r="DC1" s="3" t="s">
        <v>593</v>
      </c>
      <c r="DD1" s="3" t="s">
        <v>847</v>
      </c>
      <c r="DE1" s="3" t="s">
        <v>798</v>
      </c>
      <c r="DF1" s="3" t="s">
        <v>748</v>
      </c>
      <c r="DG1" s="3" t="s">
        <v>749</v>
      </c>
      <c r="DH1" s="3" t="s">
        <v>750</v>
      </c>
      <c r="DI1" s="3" t="s">
        <v>751</v>
      </c>
      <c r="DJ1" s="3" t="s">
        <v>752</v>
      </c>
      <c r="DK1" s="3" t="s">
        <v>753</v>
      </c>
      <c r="DL1" s="3" t="s">
        <v>848</v>
      </c>
      <c r="DM1" s="3" t="s">
        <v>797</v>
      </c>
      <c r="DN1" s="3" t="s">
        <v>685</v>
      </c>
      <c r="DO1" s="3" t="s">
        <v>589</v>
      </c>
      <c r="DP1" s="3" t="s">
        <v>510</v>
      </c>
      <c r="DQ1" s="3" t="s">
        <v>13</v>
      </c>
      <c r="DR1" s="3" t="s">
        <v>14</v>
      </c>
      <c r="DS1" s="3" t="s">
        <v>590</v>
      </c>
      <c r="DT1" s="3" t="s">
        <v>591</v>
      </c>
      <c r="DU1" s="3" t="s">
        <v>592</v>
      </c>
      <c r="DV1" s="3" t="s">
        <v>849</v>
      </c>
      <c r="DW1" s="3" t="s">
        <v>799</v>
      </c>
      <c r="DX1" s="3" t="s">
        <v>754</v>
      </c>
      <c r="DY1" s="3" t="s">
        <v>755</v>
      </c>
      <c r="DZ1" s="3" t="s">
        <v>756</v>
      </c>
      <c r="EA1" s="3" t="s">
        <v>757</v>
      </c>
      <c r="EB1" s="3" t="s">
        <v>758</v>
      </c>
      <c r="EC1" s="3" t="s">
        <v>759</v>
      </c>
      <c r="ED1" s="3" t="s">
        <v>850</v>
      </c>
      <c r="EE1" s="3" t="s">
        <v>800</v>
      </c>
      <c r="EF1" s="3" t="s">
        <v>686</v>
      </c>
      <c r="EG1" s="3" t="s">
        <v>602</v>
      </c>
      <c r="EH1" s="3" t="s">
        <v>511</v>
      </c>
      <c r="EI1" s="3" t="s">
        <v>15</v>
      </c>
      <c r="EJ1" s="3" t="s">
        <v>16</v>
      </c>
      <c r="EK1" s="3" t="s">
        <v>607</v>
      </c>
      <c r="EL1" s="3" t="s">
        <v>608</v>
      </c>
      <c r="EM1" s="3" t="s">
        <v>609</v>
      </c>
      <c r="EN1" s="3" t="s">
        <v>851</v>
      </c>
      <c r="EO1" s="3" t="s">
        <v>802</v>
      </c>
      <c r="EP1" s="3" t="s">
        <v>760</v>
      </c>
      <c r="EQ1" s="3" t="s">
        <v>761</v>
      </c>
      <c r="ER1" s="3" t="s">
        <v>762</v>
      </c>
      <c r="ES1" s="3" t="s">
        <v>763</v>
      </c>
      <c r="ET1" s="3" t="s">
        <v>764</v>
      </c>
      <c r="EU1" s="3" t="s">
        <v>765</v>
      </c>
      <c r="EV1" s="3" t="s">
        <v>852</v>
      </c>
      <c r="EW1" s="14" t="s">
        <v>801</v>
      </c>
      <c r="EX1" s="14" t="s">
        <v>687</v>
      </c>
      <c r="EY1" s="14" t="s">
        <v>603</v>
      </c>
      <c r="EZ1" s="14" t="s">
        <v>512</v>
      </c>
      <c r="FA1" s="14" t="s">
        <v>17</v>
      </c>
      <c r="FB1" s="5" t="s">
        <v>18</v>
      </c>
      <c r="FC1" s="5" t="s">
        <v>604</v>
      </c>
      <c r="FD1" s="5" t="s">
        <v>605</v>
      </c>
      <c r="FE1" s="5" t="s">
        <v>606</v>
      </c>
      <c r="FF1" s="3" t="s">
        <v>19</v>
      </c>
      <c r="FG1" s="3" t="s">
        <v>498</v>
      </c>
      <c r="FH1" s="3" t="s">
        <v>20</v>
      </c>
      <c r="FI1" s="3" t="s">
        <v>21</v>
      </c>
      <c r="FJ1" s="3" t="s">
        <v>22</v>
      </c>
      <c r="FK1" s="3" t="s">
        <v>853</v>
      </c>
      <c r="FL1" s="3" t="s">
        <v>803</v>
      </c>
      <c r="FM1" s="3" t="s">
        <v>689</v>
      </c>
      <c r="FN1" s="3" t="s">
        <v>611</v>
      </c>
      <c r="FO1" s="3" t="s">
        <v>513</v>
      </c>
      <c r="FP1" s="3" t="s">
        <v>23</v>
      </c>
      <c r="FQ1" s="3" t="s">
        <v>24</v>
      </c>
      <c r="FR1" s="3" t="s">
        <v>25</v>
      </c>
      <c r="FS1" s="3" t="s">
        <v>854</v>
      </c>
      <c r="FT1" s="3" t="s">
        <v>804</v>
      </c>
      <c r="FU1" s="3" t="s">
        <v>688</v>
      </c>
      <c r="FV1" s="3" t="s">
        <v>610</v>
      </c>
      <c r="FW1" s="3" t="s">
        <v>514</v>
      </c>
      <c r="FX1" s="3" t="s">
        <v>26</v>
      </c>
      <c r="FY1" s="3" t="s">
        <v>27</v>
      </c>
      <c r="FZ1" s="3" t="s">
        <v>28</v>
      </c>
      <c r="GA1" s="3" t="s">
        <v>29</v>
      </c>
      <c r="GB1" s="3" t="s">
        <v>855</v>
      </c>
      <c r="GC1" s="3" t="s">
        <v>815</v>
      </c>
      <c r="GD1" s="3" t="s">
        <v>691</v>
      </c>
      <c r="GE1" s="3" t="s">
        <v>613</v>
      </c>
      <c r="GF1" s="3" t="s">
        <v>515</v>
      </c>
      <c r="GG1" s="3" t="s">
        <v>30</v>
      </c>
      <c r="GH1" s="3" t="s">
        <v>31</v>
      </c>
      <c r="GI1" s="3" t="s">
        <v>32</v>
      </c>
      <c r="GJ1" s="3" t="s">
        <v>856</v>
      </c>
      <c r="GK1" s="3" t="s">
        <v>816</v>
      </c>
      <c r="GL1" s="3" t="s">
        <v>690</v>
      </c>
      <c r="GM1" s="3" t="s">
        <v>612</v>
      </c>
      <c r="GN1" s="3" t="s">
        <v>516</v>
      </c>
      <c r="GO1" s="3" t="s">
        <v>33</v>
      </c>
      <c r="GP1" s="3" t="s">
        <v>34</v>
      </c>
      <c r="GQ1" s="3" t="s">
        <v>35</v>
      </c>
      <c r="GR1" s="3" t="s">
        <v>36</v>
      </c>
      <c r="GS1" s="3" t="s">
        <v>857</v>
      </c>
      <c r="GT1" s="3" t="s">
        <v>806</v>
      </c>
      <c r="GU1" s="3" t="s">
        <v>693</v>
      </c>
      <c r="GV1" s="3" t="s">
        <v>615</v>
      </c>
      <c r="GW1" s="3" t="s">
        <v>517</v>
      </c>
      <c r="GX1" s="3" t="s">
        <v>37</v>
      </c>
      <c r="GY1" s="3" t="s">
        <v>38</v>
      </c>
      <c r="GZ1" s="3" t="s">
        <v>39</v>
      </c>
      <c r="HA1" s="3" t="s">
        <v>858</v>
      </c>
      <c r="HB1" s="3" t="s">
        <v>805</v>
      </c>
      <c r="HC1" s="3" t="s">
        <v>692</v>
      </c>
      <c r="HD1" s="3" t="s">
        <v>614</v>
      </c>
      <c r="HE1" s="3" t="s">
        <v>518</v>
      </c>
      <c r="HF1" s="3" t="s">
        <v>40</v>
      </c>
      <c r="HG1" s="3" t="s">
        <v>41</v>
      </c>
      <c r="HH1" s="3" t="s">
        <v>42</v>
      </c>
      <c r="HI1" s="3" t="s">
        <v>43</v>
      </c>
      <c r="HJ1" s="3" t="s">
        <v>44</v>
      </c>
      <c r="HK1" s="3" t="s">
        <v>859</v>
      </c>
      <c r="HL1" s="3" t="s">
        <v>807</v>
      </c>
      <c r="HM1" s="3" t="s">
        <v>694</v>
      </c>
      <c r="HN1" s="3" t="s">
        <v>626</v>
      </c>
      <c r="HO1" s="3" t="s">
        <v>519</v>
      </c>
      <c r="HP1" s="3" t="s">
        <v>521</v>
      </c>
      <c r="HQ1" s="3" t="s">
        <v>45</v>
      </c>
      <c r="HR1" s="3" t="s">
        <v>46</v>
      </c>
      <c r="HS1" s="3" t="s">
        <v>860</v>
      </c>
      <c r="HT1" s="3" t="s">
        <v>808</v>
      </c>
      <c r="HU1" s="3" t="s">
        <v>695</v>
      </c>
      <c r="HV1" s="3" t="s">
        <v>616</v>
      </c>
      <c r="HW1" s="3" t="s">
        <v>520</v>
      </c>
      <c r="HX1" s="3" t="s">
        <v>47</v>
      </c>
      <c r="HY1" s="3" t="s">
        <v>48</v>
      </c>
      <c r="HZ1" s="3" t="s">
        <v>49</v>
      </c>
      <c r="IA1" s="3" t="s">
        <v>50</v>
      </c>
      <c r="IB1" s="3" t="s">
        <v>51</v>
      </c>
      <c r="IC1" s="3" t="s">
        <v>861</v>
      </c>
      <c r="ID1" s="3" t="s">
        <v>810</v>
      </c>
      <c r="IE1" s="3" t="s">
        <v>696</v>
      </c>
      <c r="IF1" s="3" t="s">
        <v>618</v>
      </c>
      <c r="IG1" s="3" t="s">
        <v>522</v>
      </c>
      <c r="IH1" s="3" t="s">
        <v>52</v>
      </c>
      <c r="II1" s="3" t="s">
        <v>53</v>
      </c>
      <c r="IJ1" s="3" t="s">
        <v>54</v>
      </c>
      <c r="IK1" s="3" t="s">
        <v>862</v>
      </c>
      <c r="IL1" s="3" t="s">
        <v>809</v>
      </c>
      <c r="IM1" s="3" t="s">
        <v>697</v>
      </c>
      <c r="IN1" s="3" t="s">
        <v>617</v>
      </c>
      <c r="IO1" s="3" t="s">
        <v>523</v>
      </c>
      <c r="IP1" s="3" t="s">
        <v>55</v>
      </c>
      <c r="IQ1" s="3" t="s">
        <v>56</v>
      </c>
      <c r="IR1" s="3" t="s">
        <v>57</v>
      </c>
      <c r="IS1" s="3" t="s">
        <v>58</v>
      </c>
      <c r="IT1" s="3" t="s">
        <v>59</v>
      </c>
      <c r="IU1" s="3" t="s">
        <v>863</v>
      </c>
      <c r="IV1" s="3" t="s">
        <v>812</v>
      </c>
      <c r="IW1" s="3" t="s">
        <v>699</v>
      </c>
      <c r="IX1" s="3" t="s">
        <v>620</v>
      </c>
      <c r="IY1" s="3" t="s">
        <v>524</v>
      </c>
      <c r="IZ1" s="3" t="s">
        <v>60</v>
      </c>
      <c r="JA1" s="3" t="s">
        <v>61</v>
      </c>
      <c r="JB1" s="3" t="s">
        <v>62</v>
      </c>
      <c r="JC1" s="3" t="s">
        <v>864</v>
      </c>
      <c r="JD1" s="3" t="s">
        <v>811</v>
      </c>
      <c r="JE1" s="3" t="s">
        <v>698</v>
      </c>
      <c r="JF1" s="3" t="s">
        <v>619</v>
      </c>
      <c r="JG1" s="3" t="s">
        <v>525</v>
      </c>
      <c r="JH1" s="3" t="s">
        <v>63</v>
      </c>
      <c r="JI1" s="3" t="s">
        <v>64</v>
      </c>
      <c r="JJ1" s="3" t="s">
        <v>65</v>
      </c>
      <c r="JK1" s="3" t="s">
        <v>66</v>
      </c>
      <c r="JL1" s="3" t="s">
        <v>67</v>
      </c>
      <c r="JM1" s="3" t="s">
        <v>865</v>
      </c>
      <c r="JN1" s="3" t="s">
        <v>814</v>
      </c>
      <c r="JO1" s="3" t="s">
        <v>701</v>
      </c>
      <c r="JP1" s="3" t="s">
        <v>622</v>
      </c>
      <c r="JQ1" s="3" t="s">
        <v>526</v>
      </c>
      <c r="JR1" s="3" t="s">
        <v>68</v>
      </c>
      <c r="JS1" s="3" t="s">
        <v>69</v>
      </c>
      <c r="JT1" s="3" t="s">
        <v>70</v>
      </c>
      <c r="JU1" s="3" t="s">
        <v>866</v>
      </c>
      <c r="JV1" s="3" t="s">
        <v>813</v>
      </c>
      <c r="JW1" s="3" t="s">
        <v>700</v>
      </c>
      <c r="JX1" s="3" t="s">
        <v>621</v>
      </c>
      <c r="JY1" s="3" t="s">
        <v>527</v>
      </c>
      <c r="JZ1" s="3" t="s">
        <v>71</v>
      </c>
      <c r="KA1" s="3" t="s">
        <v>72</v>
      </c>
      <c r="KB1" s="3" t="s">
        <v>73</v>
      </c>
      <c r="KC1" s="3" t="s">
        <v>74</v>
      </c>
      <c r="KD1" s="6" t="s">
        <v>75</v>
      </c>
      <c r="KE1" s="1"/>
      <c r="KF1" s="1"/>
      <c r="KG1" s="1"/>
      <c r="KH1" s="1"/>
      <c r="KI1" s="1"/>
      <c r="KJ1" s="1"/>
    </row>
    <row r="2" spans="1:296" s="11" customFormat="1" ht="18.75" customHeight="1" x14ac:dyDescent="0.25">
      <c r="A2" s="160" t="s">
        <v>76</v>
      </c>
      <c r="B2" s="222">
        <v>31713528</v>
      </c>
      <c r="C2" s="187" t="s">
        <v>77</v>
      </c>
      <c r="D2" s="88">
        <v>494200</v>
      </c>
      <c r="E2" s="88"/>
      <c r="F2" s="87"/>
      <c r="G2" s="99">
        <v>44004</v>
      </c>
      <c r="H2" s="87"/>
      <c r="I2" s="87"/>
      <c r="J2" s="87"/>
      <c r="K2" s="87" t="s">
        <v>78</v>
      </c>
      <c r="L2" s="87" t="s">
        <v>78</v>
      </c>
      <c r="M2" s="87" t="s">
        <v>78</v>
      </c>
      <c r="N2" s="87" t="s">
        <v>78</v>
      </c>
      <c r="O2" s="87" t="s">
        <v>78</v>
      </c>
      <c r="P2" s="87" t="s">
        <v>78</v>
      </c>
      <c r="Q2" s="121" t="s">
        <v>78</v>
      </c>
      <c r="R2" s="87" t="e">
        <f t="shared" ref="R2:R65" si="0">Z2/AA2-1</f>
        <v>#DIV/0!</v>
      </c>
      <c r="S2" s="87" t="e">
        <f t="shared" ref="S2:S65" si="1">AA2/AB2-1</f>
        <v>#DIV/0!</v>
      </c>
      <c r="T2" s="87" t="e">
        <f t="shared" ref="T2:T65" si="2">AB2/AC2-1</f>
        <v>#DIV/0!</v>
      </c>
      <c r="U2" s="87" t="e">
        <f t="shared" ref="U2:U65" si="3">AC2/AD2-1</f>
        <v>#DIV/0!</v>
      </c>
      <c r="V2" s="87" t="e">
        <f t="shared" ref="V2:V65" si="4">AD2/AE2-1</f>
        <v>#DIV/0!</v>
      </c>
      <c r="W2" s="87" t="e">
        <f t="shared" ref="W2:W65" si="5">AE2/AF2-1</f>
        <v>#DIV/0!</v>
      </c>
      <c r="X2" s="87" t="e">
        <f t="shared" ref="X2:X65" si="6">AF2/AG2-1</f>
        <v>#DIV/0!</v>
      </c>
      <c r="Y2" s="87" t="e">
        <f t="shared" ref="Y2:Y65" si="7">AG2/AH2-1</f>
        <v>#DIV/0!</v>
      </c>
      <c r="Z2" s="94"/>
      <c r="AA2" s="94"/>
      <c r="AB2" s="94"/>
      <c r="AC2" s="94"/>
      <c r="AD2" s="94"/>
      <c r="AE2" s="94"/>
      <c r="AF2" s="95"/>
      <c r="AG2" s="95"/>
      <c r="AH2" s="95"/>
      <c r="AI2" s="97"/>
      <c r="AJ2" s="104" t="e">
        <f t="shared" ref="AJ2:AJ65" si="8">(AR2-AS2)/ABS(AS2)</f>
        <v>#DIV/0!</v>
      </c>
      <c r="AK2" s="104" t="e">
        <f t="shared" ref="AK2:AK65" si="9">(AS2-AT2)/ABS(AT2)</f>
        <v>#DIV/0!</v>
      </c>
      <c r="AL2" s="104">
        <f t="shared" ref="AL2:AL65" si="10">(AT2-AU2)/ABS(AU2)</f>
        <v>-1</v>
      </c>
      <c r="AM2" s="104">
        <f t="shared" ref="AM2:AM65" si="11">(AU2-AV2)/ABS(AV2)</f>
        <v>-0.16003460207612458</v>
      </c>
      <c r="AN2" s="104">
        <f t="shared" ref="AN2:AN65" si="12">(AV2-AW2)/ABS(AW2)</f>
        <v>-0.13666915608663183</v>
      </c>
      <c r="AO2" s="104">
        <f t="shared" ref="AO2:AO65" si="13">(AW2-AX2)/ABS(AX2)</f>
        <v>8.0393163647032945E-2</v>
      </c>
      <c r="AP2" s="104">
        <f t="shared" ref="AP2:AP65" si="14">(AX2-AY2)/ABS(AY2)</f>
        <v>-0.1878834812652648</v>
      </c>
      <c r="AQ2" s="104">
        <f t="shared" ref="AQ2:AQ65" si="15">(AY2-AZ2)/ABS(AZ2)</f>
        <v>8.1218601056292625E-2</v>
      </c>
      <c r="AR2" s="190"/>
      <c r="AS2" s="190"/>
      <c r="AT2" s="190"/>
      <c r="AU2" s="190">
        <v>10.680999999999999</v>
      </c>
      <c r="AV2" s="190">
        <v>12.715999999999999</v>
      </c>
      <c r="AW2" s="190">
        <v>14.728999999999999</v>
      </c>
      <c r="AX2" s="191">
        <v>13.632999999999999</v>
      </c>
      <c r="AY2" s="191">
        <v>16.786999999999999</v>
      </c>
      <c r="AZ2" s="191">
        <v>15.526</v>
      </c>
      <c r="BA2" s="191">
        <v>18.248000000000001</v>
      </c>
      <c r="BB2" s="104" t="e">
        <f t="shared" ref="BB2:BB65" si="16">(BJ2-BK2)/ABS(BK2)</f>
        <v>#DIV/0!</v>
      </c>
      <c r="BC2" s="104" t="e">
        <f t="shared" ref="BC2:BC65" si="17">(BK2-BL2)/ABS(BL2)</f>
        <v>#DIV/0!</v>
      </c>
      <c r="BD2" s="104">
        <f t="shared" ref="BD2:BD65" si="18">(BL2-BM2)/ABS(BM2)</f>
        <v>1</v>
      </c>
      <c r="BE2" s="104">
        <f t="shared" ref="BE2:BE65" si="19">(BM2-BN2)/ABS(BN2)</f>
        <v>-2.0178394449950443</v>
      </c>
      <c r="BF2" s="104">
        <f t="shared" ref="BF2:BF65" si="20">(BN2-BO2)/ABS(BO2)</f>
        <v>-0.78022217381834025</v>
      </c>
      <c r="BG2" s="104">
        <f t="shared" ref="BG2:BG65" si="21">(BO2-BP2)/ABS(BP2)</f>
        <v>11.983253588516748</v>
      </c>
      <c r="BH2" s="104">
        <f t="shared" ref="BH2:BH65" si="22">(BP2-BQ2)/ABS(BQ2)</f>
        <v>-1.1904328018223236</v>
      </c>
      <c r="BI2" s="104">
        <f t="shared" ref="BI2:BI65" si="23">(BQ2-BR2)/ABS(BR2)</f>
        <v>-0.42343052272130288</v>
      </c>
      <c r="BJ2" s="190"/>
      <c r="BK2" s="190"/>
      <c r="BL2" s="190"/>
      <c r="BM2" s="190">
        <v>-1.0269999999999999</v>
      </c>
      <c r="BN2" s="190">
        <v>1.0089999999999999</v>
      </c>
      <c r="BO2" s="190">
        <v>4.5910000000000002</v>
      </c>
      <c r="BP2" s="191">
        <v>-0.41799999999999998</v>
      </c>
      <c r="BQ2" s="191">
        <v>2.1949999999999998</v>
      </c>
      <c r="BR2" s="191">
        <v>3.8069999999999999</v>
      </c>
      <c r="BS2" s="191">
        <v>3.367</v>
      </c>
      <c r="BT2" s="104" t="e">
        <f t="shared" ref="BT2:BT65" si="24">(CB2-CC2)/ABS(CC2)</f>
        <v>#DIV/0!</v>
      </c>
      <c r="BU2" s="104" t="e">
        <f t="shared" ref="BU2:BU65" si="25">(CC2-CD2)/ABS(CD2)</f>
        <v>#DIV/0!</v>
      </c>
      <c r="BV2" s="104">
        <f t="shared" ref="BV2:BV65" si="26">(CD2-CE2)/ABS(CE2)</f>
        <v>1</v>
      </c>
      <c r="BW2" s="104">
        <f t="shared" ref="BW2:BW65" si="27">(CE2-CF2)/ABS(CF2)</f>
        <v>-4.6339869281045747</v>
      </c>
      <c r="BX2" s="104">
        <f t="shared" ref="BX2:BX65" si="28">(CF2-CG2)/ABS(CG2)</f>
        <v>-0.83333333333333326</v>
      </c>
      <c r="BY2" s="104">
        <f t="shared" ref="BY2:BY65" si="29">(CG2-CH2)/ABS(CH2)</f>
        <v>3.5671641791044779</v>
      </c>
      <c r="BZ2" s="104">
        <f t="shared" ref="BZ2:BZ65" si="30">(CH2-CI2)/ABS(CI2)</f>
        <v>-0.641583452211127</v>
      </c>
      <c r="CA2" s="104">
        <f t="shared" ref="CA2:CA65" si="31">(CI2-CJ2)/ABS(CJ2)</f>
        <v>-0.41215932914046122</v>
      </c>
      <c r="CB2" s="190"/>
      <c r="CC2" s="190"/>
      <c r="CD2" s="190"/>
      <c r="CE2" s="190">
        <v>-2.78</v>
      </c>
      <c r="CF2" s="190">
        <v>0.76500000000000001</v>
      </c>
      <c r="CG2" s="190">
        <v>4.59</v>
      </c>
      <c r="CH2" s="191">
        <v>1.0049999999999999</v>
      </c>
      <c r="CI2" s="191">
        <v>2.8039999999999998</v>
      </c>
      <c r="CJ2" s="191">
        <v>4.7699999999999996</v>
      </c>
      <c r="CK2" s="191">
        <v>4.5259999999999998</v>
      </c>
      <c r="CL2" s="105" t="e">
        <f t="shared" ref="CL2:CL65" si="32">(CT2-CU2)/ABS(CU2)</f>
        <v>#DIV/0!</v>
      </c>
      <c r="CM2" s="105" t="e">
        <f t="shared" ref="CM2:CM65" si="33">(CU2-CV2)/ABS(CV2)</f>
        <v>#DIV/0!</v>
      </c>
      <c r="CN2" s="105">
        <f t="shared" ref="CN2:CN65" si="34">(CV2-CW2)/ABS(CW2)</f>
        <v>1</v>
      </c>
      <c r="CO2" s="105">
        <f t="shared" ref="CO2:CO65" si="35">(CW2-CX2)/ABS(CX2)</f>
        <v>-5.104501607717042</v>
      </c>
      <c r="CP2" s="105">
        <f t="shared" ref="CP2:CP65" si="36">(CX2-CY2)/ABS(CY2)</f>
        <v>-0.82949561403508776</v>
      </c>
      <c r="CQ2" s="105">
        <f t="shared" ref="CQ2:CQ65" si="37">(CY2-CZ2)/ABS(CZ2)</f>
        <v>2.1313304721030044</v>
      </c>
      <c r="CR2" s="105">
        <f t="shared" ref="CR2:CR65" si="38">(CZ2-DA2)/ABS(DA2)</f>
        <v>-0.57896638959161539</v>
      </c>
      <c r="CS2" s="105">
        <f t="shared" ref="CS2:CS65" si="39">(DA2-DB2)/ABS(DB2)</f>
        <v>-0.27773427303576093</v>
      </c>
      <c r="CT2" s="190"/>
      <c r="CU2" s="190"/>
      <c r="CV2" s="190"/>
      <c r="CW2" s="190">
        <v>-2.5529999999999999</v>
      </c>
      <c r="CX2" s="190">
        <v>0.622</v>
      </c>
      <c r="CY2" s="190">
        <v>3.6480000000000001</v>
      </c>
      <c r="CZ2" s="191">
        <v>1.165</v>
      </c>
      <c r="DA2" s="191">
        <v>2.7669999999999999</v>
      </c>
      <c r="DB2" s="191">
        <v>3.831</v>
      </c>
      <c r="DC2" s="191">
        <v>3.6469999999999998</v>
      </c>
      <c r="DD2" s="104" t="e">
        <f t="shared" ref="DD2:DD65" si="40">(DL2-DM2)/ABS(DM2)</f>
        <v>#DIV/0!</v>
      </c>
      <c r="DE2" s="104" t="e">
        <f t="shared" ref="DE2:DE65" si="41">(DM2-DN2)/ABS(DN2)</f>
        <v>#DIV/0!</v>
      </c>
      <c r="DF2" s="104">
        <f t="shared" ref="DF2:DF65" si="42">(DN2-DO2)/ABS(DO2)</f>
        <v>-1</v>
      </c>
      <c r="DG2" s="104">
        <f t="shared" ref="DG2:DG65" si="43">(DO2-DP2)/ABS(DP2)</f>
        <v>-0.22481517197042752</v>
      </c>
      <c r="DH2" s="104">
        <f t="shared" ref="DH2:DH65" si="44">(DP2-DQ2)/ABS(DQ2)</f>
        <v>6.3401695024907145E-3</v>
      </c>
      <c r="DI2" s="104">
        <f t="shared" ref="DI2:DI65" si="45">(DQ2-DR2)/ABS(DR2)</f>
        <v>0.25779152087232493</v>
      </c>
      <c r="DJ2" s="104">
        <f t="shared" ref="DJ2:DJ65" si="46">(DR2-DS2)/ABS(DS2)</f>
        <v>7.3837818944424927E-2</v>
      </c>
      <c r="DK2" s="104">
        <f t="shared" ref="DK2:DK65" si="47">(DS2-DT2)/ABS(DT2)</f>
        <v>0.72271564052385984</v>
      </c>
      <c r="DL2" s="190"/>
      <c r="DM2" s="190"/>
      <c r="DN2" s="190"/>
      <c r="DO2" s="190">
        <v>12.058</v>
      </c>
      <c r="DP2" s="190">
        <v>15.555</v>
      </c>
      <c r="DQ2" s="190">
        <v>15.457000000000001</v>
      </c>
      <c r="DR2" s="191">
        <v>12.289</v>
      </c>
      <c r="DS2" s="191">
        <v>11.444000000000001</v>
      </c>
      <c r="DT2" s="191">
        <v>6.6429999999999998</v>
      </c>
      <c r="DU2" s="191">
        <v>2.8109999999999999</v>
      </c>
      <c r="DV2" s="104" t="e">
        <f t="shared" ref="DV2:DV65" si="48">ED2/EE2-1</f>
        <v>#DIV/0!</v>
      </c>
      <c r="DW2" s="104" t="e">
        <f t="shared" ref="DW2:DW65" si="49">EE2/EF2-1</f>
        <v>#DIV/0!</v>
      </c>
      <c r="DX2" s="104">
        <f t="shared" ref="DX2:DX65" si="50">EF2/EG2-1</f>
        <v>-1</v>
      </c>
      <c r="DY2" s="104">
        <f t="shared" ref="DY2:DY65" si="51">EG2/EH2-1</f>
        <v>-0.13732689886697436</v>
      </c>
      <c r="DZ2" s="104">
        <f t="shared" ref="DZ2:DZ65" si="52">EH2/EI2-1</f>
        <v>-1.6711367856406145E-2</v>
      </c>
      <c r="EA2" s="104">
        <f t="shared" ref="EA2:EA65" si="53">EI2/EJ2-1</f>
        <v>0.17218863361547787</v>
      </c>
      <c r="EB2" s="104">
        <f t="shared" ref="EB2:EB65" si="54">EJ2/EK2-1</f>
        <v>0.11470548591454377</v>
      </c>
      <c r="EC2" s="104">
        <f t="shared" ref="EC2:EC65" si="55">EK2/EL2-1</f>
        <v>0.43003084040092521</v>
      </c>
      <c r="ED2" s="156"/>
      <c r="EE2" s="156"/>
      <c r="EF2" s="94"/>
      <c r="EG2" s="94">
        <v>32.892000000000003</v>
      </c>
      <c r="EH2" s="94">
        <v>38.128</v>
      </c>
      <c r="EI2" s="94">
        <v>38.776000000000003</v>
      </c>
      <c r="EJ2" s="95">
        <v>33.08</v>
      </c>
      <c r="EK2" s="95">
        <v>29.675999999999998</v>
      </c>
      <c r="EL2" s="95">
        <v>20.751999999999999</v>
      </c>
      <c r="EM2" s="95">
        <v>18.047000000000001</v>
      </c>
      <c r="EN2" s="104" t="e">
        <f t="shared" ref="EN2:EN65" si="56">EV2/EW2-1</f>
        <v>#DIV/0!</v>
      </c>
      <c r="EO2" s="104" t="e">
        <f t="shared" ref="EO2:EO65" si="57">EW2/EX2-1</f>
        <v>#DIV/0!</v>
      </c>
      <c r="EP2" s="104">
        <f t="shared" ref="EP2:EP65" si="58">EX2/EY2-1</f>
        <v>-1</v>
      </c>
      <c r="EQ2" s="104">
        <f t="shared" ref="EQ2:EQ65" si="59">EY2/EZ2-1</f>
        <v>-4.0000000000000036E-2</v>
      </c>
      <c r="ER2" s="104">
        <f t="shared" ref="ER2:ER65" si="60">EZ2/FA2-1</f>
        <v>0.19047619047619047</v>
      </c>
      <c r="ES2" s="104">
        <f t="shared" ref="ES2:ES65" si="61">FA2/FB2-1</f>
        <v>-0.22222222222222221</v>
      </c>
      <c r="ET2" s="104">
        <f t="shared" ref="ET2:ET65" si="62">FB2/FC2-1</f>
        <v>0</v>
      </c>
      <c r="EU2" s="104">
        <f t="shared" ref="EU2:EU65" si="63">FC2/FD2-1</f>
        <v>8.0000000000000071E-2</v>
      </c>
      <c r="EV2" s="101"/>
      <c r="EW2" s="101"/>
      <c r="EX2" s="101"/>
      <c r="EY2" s="101">
        <v>24</v>
      </c>
      <c r="EZ2" s="101">
        <v>25</v>
      </c>
      <c r="FA2" s="101">
        <v>21</v>
      </c>
      <c r="FB2" s="102">
        <v>27</v>
      </c>
      <c r="FC2" s="102">
        <v>27</v>
      </c>
      <c r="FD2" s="102">
        <v>25</v>
      </c>
      <c r="FE2" s="102"/>
      <c r="FF2" s="153" t="s">
        <v>675</v>
      </c>
      <c r="FG2" s="90" t="s">
        <v>495</v>
      </c>
      <c r="FH2" s="91">
        <v>7132</v>
      </c>
      <c r="FI2" s="90" t="s">
        <v>79</v>
      </c>
      <c r="FJ2" s="90" t="s">
        <v>80</v>
      </c>
      <c r="FK2" s="253" t="e">
        <f t="shared" ref="FK2:FK65" si="64">(FS2-FT2)/ABS(FT2)</f>
        <v>#VALUE!</v>
      </c>
      <c r="FL2" s="253" t="e">
        <f t="shared" ref="FL2:FL65" si="65">(FT2-FU2)/ABS(FU2)</f>
        <v>#VALUE!</v>
      </c>
      <c r="FM2" s="253">
        <f t="shared" ref="FM2:FM65" si="66">(FU2-FV2)/ABS(FV2)</f>
        <v>1</v>
      </c>
      <c r="FN2" s="253">
        <f t="shared" ref="FN2:FN65" si="67">(FV2-FW2)/ABS(FW2)</f>
        <v>-5.0813096228000969</v>
      </c>
      <c r="FO2" s="253">
        <f t="shared" ref="FO2:FO65" si="68">(FW2-FX2)/ABS(FX2)</f>
        <v>-0.85088567866202325</v>
      </c>
      <c r="FP2" s="253">
        <f t="shared" ref="FP2:FP65" si="69">(FX2-FY2)/ABS(FY2)</f>
        <v>2.9065994183913562</v>
      </c>
      <c r="FQ2" s="253">
        <f t="shared" ref="FQ2:FQ65" si="70">(FY2-FZ2)/ABS(FZ2)</f>
        <v>-0.72684953019604148</v>
      </c>
      <c r="FR2" s="253">
        <f t="shared" ref="FR2:FR65" si="71">(FZ2-GA2)/ABS(GA2)</f>
        <v>-0.69273811564626087</v>
      </c>
      <c r="FS2" s="105" t="str">
        <f t="shared" ref="FS2:FS65" si="72">IFERROR(CB2/MAX(AVERAGE(DL2:DM2),0),"Negativ EK")</f>
        <v>Negativ EK</v>
      </c>
      <c r="FT2" s="105" t="str">
        <f t="shared" ref="FT2:FT65" si="73">IFERROR(CC2/MAX(AVERAGE(DM2:DN2),0),"Negativ EK")</f>
        <v>Negativ EK</v>
      </c>
      <c r="FU2" s="105">
        <f t="shared" ref="FU2:FU65" si="74">IFERROR(CD2/MAX(AVERAGE(DN2:DO2),0),"Negativ EK")</f>
        <v>0</v>
      </c>
      <c r="FV2" s="105">
        <f t="shared" ref="FV2:FV65" si="75">IFERROR(CE2/MAX(AVERAGE(DO2:DP2),0),"Negativ EK")</f>
        <v>-0.20135443450548654</v>
      </c>
      <c r="FW2" s="105">
        <f t="shared" ref="FW2:FW65" si="76">IFERROR(CF2/MAX(AVERAGE(DP2:DQ2),0),"Negativ EK")</f>
        <v>4.9335741003482522E-2</v>
      </c>
      <c r="FX2" s="105">
        <f t="shared" ref="FX2:FX65" si="77">IFERROR(CG2/MAX(AVERAGE(DQ2:DR2),0),"Negativ EK")</f>
        <v>0.33085850212643259</v>
      </c>
      <c r="FY2" s="105">
        <f t="shared" ref="FY2:FY65" si="78">IFERROR(CH2/MAX(AVERAGE(DR2:DS2),0),"Negativ EK")</f>
        <v>8.469220073315635E-2</v>
      </c>
      <c r="FZ2" s="105">
        <f t="shared" ref="FZ2:FZ65" si="79">IFERROR(CI2/MAX(AVERAGE(DS2:DT2),0),"Negativ EK")</f>
        <v>0.31005694697849284</v>
      </c>
      <c r="GA2" s="105">
        <f t="shared" ref="GA2:GA65" si="80">IFERROR(CJ2/MAX(AVERAGE(DT2:DU2),0),"Negativ EK")</f>
        <v>1.0090966786545377</v>
      </c>
      <c r="GB2" s="105" t="e">
        <f t="shared" ref="GB2:GB65" si="81">(GJ2-GK2)/ABS(GK2)</f>
        <v>#VALUE!</v>
      </c>
      <c r="GC2" s="105" t="e">
        <f t="shared" ref="GC2:GC65" si="82">(GK2-GL2)/ABS(GL2)</f>
        <v>#VALUE!</v>
      </c>
      <c r="GD2" s="105">
        <f t="shared" ref="GD2:GD65" si="83">(GL2-GM2)/ABS(GM2)</f>
        <v>1</v>
      </c>
      <c r="GE2" s="105">
        <f t="shared" ref="GE2:GE65" si="84">(GM2-GN2)/ABS(GN2)</f>
        <v>-2.1021673426907759</v>
      </c>
      <c r="GF2" s="105">
        <f t="shared" ref="GF2:GF65" si="85">(GN2-GO2)/ABS(GO2)</f>
        <v>-0.79464845160057551</v>
      </c>
      <c r="GG2" s="105">
        <f t="shared" ref="GG2:GG65" si="86">(GO2-GP2)/ABS(GP2)</f>
        <v>10.592310484871927</v>
      </c>
      <c r="GH2" s="105">
        <f t="shared" ref="GH2:GH65" si="87">(GP2-GQ2)/ABS(GQ2)</f>
        <v>-1.1530235408613698</v>
      </c>
      <c r="GI2" s="105">
        <f t="shared" ref="GI2:GI65" si="88">(GQ2-GR2)/ABS(GR2)</f>
        <v>-0.55639091082461778</v>
      </c>
      <c r="GJ2" s="105" t="str">
        <f t="shared" ref="GJ2:GJ65" si="89">IFERROR(BJ2/AVERAGE(ED2:EE2),"i.a")</f>
        <v>i.a</v>
      </c>
      <c r="GK2" s="105" t="str">
        <f t="shared" ref="GK2:GK65" si="90">IFERROR(BK2/AVERAGE(EE2:EF2),"i.a")</f>
        <v>i.a</v>
      </c>
      <c r="GL2" s="105">
        <f t="shared" ref="GL2:GL65" si="91">IFERROR(BL2/AVERAGE(EF2:EG2),"i.a")</f>
        <v>0</v>
      </c>
      <c r="GM2" s="105">
        <f t="shared" ref="GM2:GM65" si="92">IFERROR(BM2/AVERAGE(EG2:EH2),"i.a")</f>
        <v>-2.8921430582934379E-2</v>
      </c>
      <c r="GN2" s="105">
        <f t="shared" ref="GN2:GN65" si="93">IFERROR(BN2/AVERAGE(EH2:EI2),"i.a")</f>
        <v>2.624050764589618E-2</v>
      </c>
      <c r="GO2" s="105">
        <f t="shared" ref="GO2:GO65" si="94">IFERROR(BO2/AVERAGE(EI2:EJ2),"i.a")</f>
        <v>0.12778334446671122</v>
      </c>
      <c r="GP2" s="105">
        <f t="shared" ref="GP2:GP65" si="95">IFERROR(BP2/AVERAGE(EJ2:EK2),"i.a")</f>
        <v>-1.3321435400599145E-2</v>
      </c>
      <c r="GQ2" s="105">
        <f t="shared" ref="GQ2:GQ65" si="96">IFERROR(BQ2/AVERAGE(EK2:EL2),"i.a")</f>
        <v>8.7054810819386055E-2</v>
      </c>
      <c r="GR2" s="105">
        <f t="shared" ref="GR2:GR65" si="97">IFERROR(BR2/AVERAGE(EL2:EM2),"i.a")</f>
        <v>0.19624217118997911</v>
      </c>
      <c r="GS2" s="105" t="e">
        <f t="shared" ref="GS2:GS65" si="98">(HA2-HB2)/ABS(HB2)</f>
        <v>#VALUE!</v>
      </c>
      <c r="GT2" s="105" t="e">
        <f t="shared" ref="GT2:GT65" si="99">(HB2-HC2)/ABS(HC2)</f>
        <v>#VALUE!</v>
      </c>
      <c r="GU2" s="105" t="e">
        <f t="shared" ref="GU2:GU65" si="100">(HC2-HD2)/ABS(HD2)</f>
        <v>#VALUE!</v>
      </c>
      <c r="GV2" s="105">
        <f t="shared" ref="GV2:GV65" si="101">(HD2-HE2)/ABS(HE2)</f>
        <v>-0.101415325212467</v>
      </c>
      <c r="GW2" s="105">
        <f t="shared" ref="GW2:GW65" si="102">(HE2-HF2)/ABS(HF2)</f>
        <v>2.3443307087405191E-2</v>
      </c>
      <c r="GX2" s="105">
        <f t="shared" ref="GX2:GX65" si="103">(HF2-HG2)/ABS(HG2)</f>
        <v>7.3028252281217773E-2</v>
      </c>
      <c r="GY2" s="105">
        <f t="shared" ref="GY2:GY65" si="104">(HG2-HH2)/ABS(HH2)</f>
        <v>-3.6662300030388312E-2</v>
      </c>
      <c r="GZ2" s="105">
        <f t="shared" ref="GZ2:GZ65" si="105">(HH2-HI2)/ABS(HI2)</f>
        <v>0.20467027133546112</v>
      </c>
      <c r="HA2" s="105" t="str">
        <f t="shared" ref="HA2:HA65" si="106">IFERROR(DL2/ED2,"i.a.")</f>
        <v>i.a.</v>
      </c>
      <c r="HB2" s="105" t="str">
        <f t="shared" ref="HB2:HB65" si="107">IFERROR(DM2/EE2,"i.a.")</f>
        <v>i.a.</v>
      </c>
      <c r="HC2" s="105" t="str">
        <f t="shared" ref="HC2:HC65" si="108">IFERROR(DN2/EF2,"i.a.")</f>
        <v>i.a.</v>
      </c>
      <c r="HD2" s="105">
        <f t="shared" ref="HD2:HD65" si="109">IFERROR(DO2/EG2,"i.a.")</f>
        <v>0.36659370059588953</v>
      </c>
      <c r="HE2" s="105">
        <f t="shared" ref="HE2:HE65" si="110">IFERROR(DP2/EH2,"i.a.")</f>
        <v>0.40796789760805707</v>
      </c>
      <c r="HF2" s="105">
        <f t="shared" ref="HF2:HF65" si="111">IFERROR(DQ2/EI2,"i.a.")</f>
        <v>0.39862285950072207</v>
      </c>
      <c r="HG2" s="105">
        <f t="shared" ref="HG2:HG65" si="112">IFERROR(DR2/EJ2,"i.a.")</f>
        <v>0.3714933494558646</v>
      </c>
      <c r="HH2" s="105">
        <f t="shared" ref="HH2:HH65" si="113">IFERROR(DS2/EK2,"i.a.")</f>
        <v>0.38563148672327813</v>
      </c>
      <c r="HI2" s="105">
        <f t="shared" ref="HI2:HI65" si="114">IFERROR(DT2/EL2,"i.a.")</f>
        <v>0.3201137239784117</v>
      </c>
      <c r="HJ2" s="105">
        <f t="shared" ref="HJ2:HJ65" si="115">IFERROR(DU2/EM2,"i.a.")</f>
        <v>0.15575996010417242</v>
      </c>
      <c r="HK2" s="105" t="e">
        <f t="shared" ref="HK2:HK65" si="116">(HS2-HT2)/ABS(HT2)</f>
        <v>#VALUE!</v>
      </c>
      <c r="HL2" s="105" t="e">
        <f t="shared" ref="HL2:HL65" si="117">(HT2-HU2)/ABS(HU2)</f>
        <v>#VALUE!</v>
      </c>
      <c r="HM2" s="105" t="e">
        <f t="shared" ref="HM2:HM65" si="118">(HU2-HV2)/ABS(HV2)</f>
        <v>#VALUE!</v>
      </c>
      <c r="HN2" s="105" t="e">
        <f t="shared" ref="HN2:HN65" si="119">(HV2-HW2)/ABS(HW2)</f>
        <v>#VALUE!</v>
      </c>
      <c r="HO2" s="105" t="e">
        <f t="shared" ref="HO2:HO65" si="120">(HW2-HX2)/ABS(HX2)</f>
        <v>#VALUE!</v>
      </c>
      <c r="HP2" s="105" t="e">
        <f t="shared" ref="HP2:HP65" si="121">(HX2-HY2)/ABS(HY2)</f>
        <v>#VALUE!</v>
      </c>
      <c r="HQ2" s="105" t="e">
        <f t="shared" ref="HQ2:HQ65" si="122">(HY2-HZ2)/ABS(HZ2)</f>
        <v>#VALUE!</v>
      </c>
      <c r="HR2" s="105" t="e">
        <f t="shared" ref="HR2:HR65" si="123">(HZ2-IA2)/ABS(IA2)</f>
        <v>#VALUE!</v>
      </c>
      <c r="HS2" s="105" t="str">
        <f t="shared" ref="HS2:HS65" si="124">IFERROR(BJ2/Z2,"i.a")</f>
        <v>i.a</v>
      </c>
      <c r="HT2" s="105" t="str">
        <f t="shared" ref="HT2:HT65" si="125">IFERROR(BK2/AA2,"i.a")</f>
        <v>i.a</v>
      </c>
      <c r="HU2" s="105" t="str">
        <f t="shared" ref="HU2:HU65" si="126">IFERROR(BL2/AB2,"i.a")</f>
        <v>i.a</v>
      </c>
      <c r="HV2" s="105" t="str">
        <f t="shared" ref="HV2:HV65" si="127">IFERROR(BM2/AC2,"i.a")</f>
        <v>i.a</v>
      </c>
      <c r="HW2" s="105" t="str">
        <f t="shared" ref="HW2:HW65" si="128">IFERROR(BN2/AD2,"i.a")</f>
        <v>i.a</v>
      </c>
      <c r="HX2" s="105" t="str">
        <f t="shared" ref="HX2:HX65" si="129">IFERROR(BO2/AE2,"i.a")</f>
        <v>i.a</v>
      </c>
      <c r="HY2" s="105" t="str">
        <f t="shared" ref="HY2:HY65" si="130">IFERROR(BP2/AF2,"i.a")</f>
        <v>i.a</v>
      </c>
      <c r="HZ2" s="105" t="str">
        <f t="shared" ref="HZ2:HZ65" si="131">IFERROR(BQ2/AG2,"i.a")</f>
        <v>i.a</v>
      </c>
      <c r="IA2" s="105" t="str">
        <f t="shared" ref="IA2:IA65" si="132">IFERROR(BR2/AH2,"i.a")</f>
        <v>i.a</v>
      </c>
      <c r="IB2" s="105" t="str">
        <f t="shared" ref="IB2:IB65" si="133">IFERROR(BS2/AI2,"i.a")</f>
        <v>i.a</v>
      </c>
      <c r="IC2" s="105" t="e">
        <f t="shared" ref="IC2:IC65" si="134">(IK2-IL2)/ABS(IL2)</f>
        <v>#VALUE!</v>
      </c>
      <c r="ID2" s="105" t="e">
        <f t="shared" ref="ID2:ID65" si="135">(IL2-IM2)/ABS(IM2)</f>
        <v>#VALUE!</v>
      </c>
      <c r="IE2" s="105" t="e">
        <f t="shared" ref="IE2:IE65" si="136">(IM2-IN2)/ABS(IN2)</f>
        <v>#VALUE!</v>
      </c>
      <c r="IF2" s="105" t="e">
        <f t="shared" ref="IF2:IF65" si="137">(IN2-IO2)/ABS(IO2)</f>
        <v>#VALUE!</v>
      </c>
      <c r="IG2" s="105" t="e">
        <f t="shared" ref="IG2:IG65" si="138">(IO2-IP2)/ABS(IP2)</f>
        <v>#VALUE!</v>
      </c>
      <c r="IH2" s="105" t="e">
        <f t="shared" ref="IH2:IH65" si="139">(IP2-IQ2)/ABS(IQ2)</f>
        <v>#VALUE!</v>
      </c>
      <c r="II2" s="105" t="e">
        <f t="shared" ref="II2:II65" si="140">(IQ2-IR2)/ABS(IR2)</f>
        <v>#VALUE!</v>
      </c>
      <c r="IJ2" s="105" t="e">
        <f t="shared" ref="IJ2:IJ65" si="141">(IR2-IS2)/ABS(IS2)</f>
        <v>#VALUE!</v>
      </c>
      <c r="IK2" s="105" t="str">
        <f t="shared" ref="IK2:IK65" si="142">IFERROR(CB2/Z2,"i.a")</f>
        <v>i.a</v>
      </c>
      <c r="IL2" s="105" t="str">
        <f t="shared" ref="IL2:IL65" si="143">IFERROR(CC2/AA2,"i.a")</f>
        <v>i.a</v>
      </c>
      <c r="IM2" s="105" t="str">
        <f t="shared" ref="IM2:IM65" si="144">IFERROR(CD2/AB2,"i.a")</f>
        <v>i.a</v>
      </c>
      <c r="IN2" s="105" t="str">
        <f t="shared" ref="IN2:IN65" si="145">IFERROR(CE2/AC2,"i.a")</f>
        <v>i.a</v>
      </c>
      <c r="IO2" s="105" t="str">
        <f t="shared" ref="IO2:IO65" si="146">IFERROR(CF2/AD2,"i.a")</f>
        <v>i.a</v>
      </c>
      <c r="IP2" s="105" t="str">
        <f t="shared" ref="IP2:IP65" si="147">IFERROR(CG2/AE2,"i.a")</f>
        <v>i.a</v>
      </c>
      <c r="IQ2" s="105" t="str">
        <f t="shared" ref="IQ2:IQ65" si="148">IFERROR(CH2/AF2,"i.a")</f>
        <v>i.a</v>
      </c>
      <c r="IR2" s="105" t="str">
        <f t="shared" ref="IR2:IR65" si="149">IFERROR(CI2/AG2,"i.a")</f>
        <v>i.a</v>
      </c>
      <c r="IS2" s="105" t="str">
        <f t="shared" ref="IS2:IS65" si="150">IFERROR(CJ2/AH2,"i.a")</f>
        <v>i.a</v>
      </c>
      <c r="IT2" s="105" t="str">
        <f t="shared" ref="IT2:IT65" si="151">IFERROR(CK2/AI2,"i.a")</f>
        <v>i.a</v>
      </c>
      <c r="IU2" s="105" t="e">
        <f t="shared" ref="IU2:IU65" si="152">(JC2-JD2)/ABS(JD2)</f>
        <v>#VALUE!</v>
      </c>
      <c r="IV2" s="105" t="e">
        <f t="shared" ref="IV2:IV65" si="153">(JD2-JE2)/ABS(JE2)</f>
        <v>#VALUE!</v>
      </c>
      <c r="IW2" s="105" t="e">
        <f t="shared" ref="IW2:IW65" si="154">(JE2-JF2)/ABS(JF2)</f>
        <v>#VALUE!</v>
      </c>
      <c r="IX2" s="105">
        <f t="shared" ref="IX2:IX65" si="155">(JF2-JG2)/ABS(JG2)</f>
        <v>-4.7854030501089317</v>
      </c>
      <c r="IY2" s="105">
        <f t="shared" ref="IY2:IY65" si="156">(JG2-JH2)/ABS(JH2)</f>
        <v>-0.8600000000000001</v>
      </c>
      <c r="IZ2" s="105">
        <f t="shared" ref="IZ2:IZ65" si="157">(JH2-JI2)/ABS(JI2)</f>
        <v>4.8720682302771854</v>
      </c>
      <c r="JA2" s="105">
        <f t="shared" ref="JA2:JA65" si="158">(JI2-JJ2)/ABS(JJ2)</f>
        <v>-0.64158345221112689</v>
      </c>
      <c r="JB2" s="105">
        <f t="shared" ref="JB2:JB65" si="159">(JJ2-JK2)/ABS(JK2)</f>
        <v>-0.455703082537464</v>
      </c>
      <c r="JC2" s="106" t="str">
        <f t="shared" ref="JC2:JC65" si="160">IFERROR(CB2/EV2,"i.a.")</f>
        <v>i.a.</v>
      </c>
      <c r="JD2" s="106" t="str">
        <f t="shared" ref="JD2:JD65" si="161">IFERROR(CC2/EW2,"i.a.")</f>
        <v>i.a.</v>
      </c>
      <c r="JE2" s="106" t="str">
        <f t="shared" ref="JE2:JE65" si="162">IFERROR(CD2/EX2,"i.a.")</f>
        <v>i.a.</v>
      </c>
      <c r="JF2" s="106">
        <f t="shared" ref="JF2:JF65" si="163">IFERROR(CE2/EY2,"i.a.")</f>
        <v>-0.11583333333333333</v>
      </c>
      <c r="JG2" s="106">
        <f t="shared" ref="JG2:JG65" si="164">IFERROR(CF2/EZ2,"i.a.")</f>
        <v>3.0600000000000002E-2</v>
      </c>
      <c r="JH2" s="106">
        <f t="shared" ref="JH2:JH65" si="165">IFERROR(CG2/FA2,"i.a.")</f>
        <v>0.21857142857142856</v>
      </c>
      <c r="JI2" s="106">
        <f t="shared" ref="JI2:JI65" si="166">IFERROR(CH2/FB2,"i.a.")</f>
        <v>3.7222222222222219E-2</v>
      </c>
      <c r="JJ2" s="106">
        <f t="shared" ref="JJ2:JJ65" si="167">IFERROR(CI2/FC2,"i.a.")</f>
        <v>0.10385185185185185</v>
      </c>
      <c r="JK2" s="106">
        <f t="shared" ref="JK2:JK65" si="168">IFERROR(CJ2/FD2,"i.a.")</f>
        <v>0.19079999999999997</v>
      </c>
      <c r="JL2" s="106" t="str">
        <f t="shared" ref="JL2:JL65" si="169">IFERROR(CK2/FE2,"i.a.")</f>
        <v>i.a.</v>
      </c>
      <c r="JM2" s="105" t="e">
        <f t="shared" ref="JM2:JM65" si="170">(JU2-JV2)/ABS(JV2)</f>
        <v>#VALUE!</v>
      </c>
      <c r="JN2" s="105" t="e">
        <f t="shared" ref="JN2:JN65" si="171">(JV2-JW2)/ABS(JW2)</f>
        <v>#VALUE!</v>
      </c>
      <c r="JO2" s="105" t="e">
        <f t="shared" ref="JO2:JO65" si="172">(JW2-JX2)/ABS(JX2)</f>
        <v>#VALUE!</v>
      </c>
      <c r="JP2" s="105" t="e">
        <f t="shared" ref="JP2:JP65" si="173">(JX2-JY2)/ABS(JY2)</f>
        <v>#DIV/0!</v>
      </c>
      <c r="JQ2" s="105" t="e">
        <f t="shared" ref="JQ2:JQ65" si="174">(JY2-JZ2)/ABS(JZ2)</f>
        <v>#DIV/0!</v>
      </c>
      <c r="JR2" s="105" t="e">
        <f t="shared" ref="JR2:JR65" si="175">(JZ2-KA2)/ABS(KA2)</f>
        <v>#DIV/0!</v>
      </c>
      <c r="JS2" s="105" t="e">
        <f t="shared" ref="JS2:JS65" si="176">(KA2-KB2)/ABS(KB2)</f>
        <v>#DIV/0!</v>
      </c>
      <c r="JT2" s="105" t="e">
        <f t="shared" ref="JT2:JT65" si="177">(KB2-KC2)/ABS(KC2)</f>
        <v>#DIV/0!</v>
      </c>
      <c r="JU2" s="103" t="str">
        <f t="shared" ref="JU2:JU65" si="178">IFERROR(Z2/EV2,"i.a")</f>
        <v>i.a</v>
      </c>
      <c r="JV2" s="103" t="str">
        <f t="shared" ref="JV2:JV65" si="179">IFERROR(AA2/EW2,"i.a")</f>
        <v>i.a</v>
      </c>
      <c r="JW2" s="103" t="str">
        <f t="shared" ref="JW2:JW65" si="180">IFERROR(AB2/EX2,"i.a")</f>
        <v>i.a</v>
      </c>
      <c r="JX2" s="103">
        <f t="shared" ref="JX2:JX65" si="181">IFERROR(AC2/EY2,"i.a")</f>
        <v>0</v>
      </c>
      <c r="JY2" s="103">
        <f t="shared" ref="JY2:JY65" si="182">IFERROR(AD2/EZ2,"i.a")</f>
        <v>0</v>
      </c>
      <c r="JZ2" s="103">
        <f t="shared" ref="JZ2:JZ65" si="183">IFERROR(AE2/FA2,"i.a")</f>
        <v>0</v>
      </c>
      <c r="KA2" s="103">
        <f t="shared" ref="KA2:KA65" si="184">IFERROR(AF2/FB2,"i.a")</f>
        <v>0</v>
      </c>
      <c r="KB2" s="103">
        <f t="shared" ref="KB2:KB65" si="185">IFERROR(AG2/FC2,"i.a")</f>
        <v>0</v>
      </c>
      <c r="KC2" s="103">
        <f t="shared" ref="KC2:KC65" si="186">IFERROR(AH2/FD2,"i.a")</f>
        <v>0</v>
      </c>
      <c r="KD2" s="103" t="str">
        <f t="shared" ref="KD2:KD65" si="187">IFERROR(AI2/FE2,"i.a")</f>
        <v>i.a</v>
      </c>
      <c r="KE2" s="7"/>
      <c r="KF2" s="7"/>
      <c r="KG2" s="22"/>
      <c r="KH2" s="22"/>
      <c r="KI2" s="22"/>
      <c r="KJ2" s="22"/>
    </row>
    <row r="3" spans="1:296" s="11" customFormat="1" ht="15.75" customHeight="1" x14ac:dyDescent="0.25">
      <c r="A3" s="126" t="s">
        <v>81</v>
      </c>
      <c r="B3" s="222">
        <v>28316658</v>
      </c>
      <c r="C3" s="87" t="s">
        <v>82</v>
      </c>
      <c r="D3" s="88">
        <v>522920</v>
      </c>
      <c r="E3" s="88"/>
      <c r="F3" s="87"/>
      <c r="G3" s="99">
        <v>45044</v>
      </c>
      <c r="H3" s="87" t="s">
        <v>78</v>
      </c>
      <c r="I3" s="87" t="s">
        <v>78</v>
      </c>
      <c r="J3" s="87" t="s">
        <v>78</v>
      </c>
      <c r="K3" s="87" t="s">
        <v>78</v>
      </c>
      <c r="L3" s="87" t="s">
        <v>78</v>
      </c>
      <c r="M3" s="87" t="s">
        <v>78</v>
      </c>
      <c r="N3" s="87" t="s">
        <v>78</v>
      </c>
      <c r="O3" s="87" t="s">
        <v>78</v>
      </c>
      <c r="P3" s="87" t="s">
        <v>78</v>
      </c>
      <c r="Q3" s="121" t="s">
        <v>78</v>
      </c>
      <c r="R3" s="87" t="e">
        <f t="shared" si="0"/>
        <v>#DIV/0!</v>
      </c>
      <c r="S3" s="238" t="e">
        <f t="shared" si="1"/>
        <v>#DIV/0!</v>
      </c>
      <c r="T3" s="238" t="e">
        <f t="shared" si="2"/>
        <v>#DIV/0!</v>
      </c>
      <c r="U3" s="238" t="e">
        <f t="shared" si="3"/>
        <v>#DIV/0!</v>
      </c>
      <c r="V3" s="238" t="e">
        <f t="shared" si="4"/>
        <v>#DIV/0!</v>
      </c>
      <c r="W3" s="238" t="e">
        <f t="shared" si="5"/>
        <v>#DIV/0!</v>
      </c>
      <c r="X3" s="238" t="e">
        <f t="shared" si="6"/>
        <v>#DIV/0!</v>
      </c>
      <c r="Y3" s="238" t="e">
        <f t="shared" si="7"/>
        <v>#DIV/0!</v>
      </c>
      <c r="Z3" s="94"/>
      <c r="AA3" s="94"/>
      <c r="AB3" s="94"/>
      <c r="AC3" s="94"/>
      <c r="AD3" s="94"/>
      <c r="AE3" s="94"/>
      <c r="AF3" s="95"/>
      <c r="AG3" s="95"/>
      <c r="AH3" s="97"/>
      <c r="AI3" s="97"/>
      <c r="AJ3" s="104">
        <f t="shared" si="8"/>
        <v>0.21325164018868945</v>
      </c>
      <c r="AK3" s="104">
        <f t="shared" si="9"/>
        <v>-1.5480702503603221E-2</v>
      </c>
      <c r="AL3" s="104">
        <f t="shared" si="10"/>
        <v>-0.10140547800642781</v>
      </c>
      <c r="AM3" s="104">
        <f t="shared" si="11"/>
        <v>1.6431009263773756E-2</v>
      </c>
      <c r="AN3" s="104">
        <f t="shared" si="12"/>
        <v>0.42361352120496992</v>
      </c>
      <c r="AO3" s="104">
        <f t="shared" si="13"/>
        <v>-0.37032342657342654</v>
      </c>
      <c r="AP3" s="104">
        <f t="shared" si="14"/>
        <v>-8.235804074555755E-3</v>
      </c>
      <c r="AQ3" s="104">
        <f t="shared" si="15"/>
        <v>6.2790804809508424E-2</v>
      </c>
      <c r="AR3" s="190">
        <v>22.376000000000001</v>
      </c>
      <c r="AS3" s="190">
        <v>18.443000000000001</v>
      </c>
      <c r="AT3" s="190">
        <v>18.733000000000001</v>
      </c>
      <c r="AU3" s="190">
        <v>20.847000000000001</v>
      </c>
      <c r="AV3" s="190">
        <v>20.51</v>
      </c>
      <c r="AW3" s="190">
        <v>14.407</v>
      </c>
      <c r="AX3" s="191">
        <v>22.88</v>
      </c>
      <c r="AY3" s="191">
        <v>23.07</v>
      </c>
      <c r="AZ3" s="191">
        <v>21.707000000000001</v>
      </c>
      <c r="BA3" s="191">
        <v>19.213000000000001</v>
      </c>
      <c r="BB3" s="104">
        <f t="shared" si="16"/>
        <v>1.0153256704980842</v>
      </c>
      <c r="BC3" s="104">
        <f t="shared" si="17"/>
        <v>-0.5959752321981423</v>
      </c>
      <c r="BD3" s="104">
        <f t="shared" si="18"/>
        <v>-0.51300414624952884</v>
      </c>
      <c r="BE3" s="104">
        <f t="shared" si="19"/>
        <v>0.37153196622436668</v>
      </c>
      <c r="BF3" s="104">
        <f t="shared" si="20"/>
        <v>0.81457160725453404</v>
      </c>
      <c r="BG3" s="104">
        <f t="shared" si="21"/>
        <v>-0.65866154338776817</v>
      </c>
      <c r="BH3" s="104">
        <f t="shared" si="22"/>
        <v>5.0689693843220814E-2</v>
      </c>
      <c r="BI3" s="104">
        <f t="shared" si="23"/>
        <v>0.14747136790631835</v>
      </c>
      <c r="BJ3" s="190">
        <v>3.1560000000000001</v>
      </c>
      <c r="BK3" s="190">
        <v>1.5660000000000001</v>
      </c>
      <c r="BL3" s="190">
        <v>3.8759999999999999</v>
      </c>
      <c r="BM3" s="190">
        <v>7.9589999999999996</v>
      </c>
      <c r="BN3" s="190">
        <v>5.8029999999999999</v>
      </c>
      <c r="BO3" s="190">
        <v>3.198</v>
      </c>
      <c r="BP3" s="191">
        <v>9.3689999999999998</v>
      </c>
      <c r="BQ3" s="191">
        <v>8.9169999999999998</v>
      </c>
      <c r="BR3" s="191">
        <v>7.7709999999999999</v>
      </c>
      <c r="BS3" s="191">
        <v>3.6444559999999999</v>
      </c>
      <c r="BT3" s="104">
        <f t="shared" si="24"/>
        <v>1.3716381418092909</v>
      </c>
      <c r="BU3" s="104">
        <f t="shared" si="25"/>
        <v>-0.66104972375690596</v>
      </c>
      <c r="BV3" s="104">
        <f t="shared" si="26"/>
        <v>-0.52925877763328999</v>
      </c>
      <c r="BW3" s="104">
        <f t="shared" si="27"/>
        <v>0.3991994177583697</v>
      </c>
      <c r="BX3" s="104">
        <f t="shared" si="28"/>
        <v>0.91565005228302543</v>
      </c>
      <c r="BY3" s="104">
        <f t="shared" si="29"/>
        <v>-0.68437843784378438</v>
      </c>
      <c r="BZ3" s="104">
        <f t="shared" si="30"/>
        <v>0.10021786492374719</v>
      </c>
      <c r="CA3" s="104">
        <f t="shared" si="31"/>
        <v>0.10115953618552584</v>
      </c>
      <c r="CB3" s="190">
        <v>2.91</v>
      </c>
      <c r="CC3" s="190">
        <v>1.2270000000000001</v>
      </c>
      <c r="CD3" s="190">
        <v>3.62</v>
      </c>
      <c r="CE3" s="190">
        <v>7.69</v>
      </c>
      <c r="CF3" s="190">
        <v>5.4960000000000004</v>
      </c>
      <c r="CG3" s="190">
        <v>2.8690000000000002</v>
      </c>
      <c r="CH3" s="201">
        <v>9.09</v>
      </c>
      <c r="CI3" s="191">
        <v>8.2620000000000005</v>
      </c>
      <c r="CJ3" s="191">
        <v>7.5030000000000001</v>
      </c>
      <c r="CK3" s="191">
        <v>3.1070000000000002</v>
      </c>
      <c r="CL3" s="105">
        <f t="shared" si="32"/>
        <v>1.3656957928802589</v>
      </c>
      <c r="CM3" s="105">
        <f t="shared" si="33"/>
        <v>-0.65679378008145128</v>
      </c>
      <c r="CN3" s="105">
        <f t="shared" si="34"/>
        <v>-0.53148308759757157</v>
      </c>
      <c r="CO3" s="105">
        <f t="shared" si="35"/>
        <v>0.36159659896079349</v>
      </c>
      <c r="CP3" s="105">
        <f t="shared" si="36"/>
        <v>0.89610389610389607</v>
      </c>
      <c r="CQ3" s="105">
        <f t="shared" si="37"/>
        <v>-0.68478260869565211</v>
      </c>
      <c r="CR3" s="105">
        <f t="shared" si="38"/>
        <v>0.13434747798238583</v>
      </c>
      <c r="CS3" s="105">
        <f t="shared" si="39"/>
        <v>0.10923623445825936</v>
      </c>
      <c r="CT3" s="190">
        <v>2.1930000000000001</v>
      </c>
      <c r="CU3" s="190">
        <v>0.92700000000000005</v>
      </c>
      <c r="CV3" s="190">
        <v>2.7010000000000001</v>
      </c>
      <c r="CW3" s="190">
        <v>5.7649999999999997</v>
      </c>
      <c r="CX3" s="190">
        <v>4.234</v>
      </c>
      <c r="CY3" s="190">
        <v>2.2330000000000001</v>
      </c>
      <c r="CZ3" s="191">
        <v>7.0839999999999996</v>
      </c>
      <c r="DA3" s="191">
        <v>6.2450000000000001</v>
      </c>
      <c r="DB3" s="191">
        <v>5.63</v>
      </c>
      <c r="DC3" s="191">
        <v>2.4119999999999999</v>
      </c>
      <c r="DD3" s="104">
        <f t="shared" si="40"/>
        <v>-0.33989334088442114</v>
      </c>
      <c r="DE3" s="104">
        <f t="shared" si="41"/>
        <v>0.16538334616653844</v>
      </c>
      <c r="DF3" s="104">
        <f t="shared" si="42"/>
        <v>-0.23787567590225095</v>
      </c>
      <c r="DG3" s="104">
        <f t="shared" si="43"/>
        <v>7.4321185760735766E-3</v>
      </c>
      <c r="DH3" s="104">
        <f t="shared" si="44"/>
        <v>4.3997707534276821E-2</v>
      </c>
      <c r="DI3" s="104">
        <f t="shared" si="45"/>
        <v>-0.3527649375107002</v>
      </c>
      <c r="DJ3" s="104">
        <f t="shared" si="46"/>
        <v>0.19155446756425951</v>
      </c>
      <c r="DK3" s="104">
        <f t="shared" si="47"/>
        <v>-8.4223308528193749E-2</v>
      </c>
      <c r="DL3" s="190">
        <v>13.987</v>
      </c>
      <c r="DM3" s="190">
        <v>21.189</v>
      </c>
      <c r="DN3" s="190">
        <v>18.181999999999999</v>
      </c>
      <c r="DO3" s="190">
        <v>23.856999999999999</v>
      </c>
      <c r="DP3" s="190">
        <v>23.681000000000001</v>
      </c>
      <c r="DQ3" s="190">
        <v>22.683</v>
      </c>
      <c r="DR3" s="191">
        <v>35.045999999999999</v>
      </c>
      <c r="DS3" s="191">
        <v>29.411999999999999</v>
      </c>
      <c r="DT3" s="191">
        <v>32.116999999999997</v>
      </c>
      <c r="DU3" s="191">
        <v>33.232999999999997</v>
      </c>
      <c r="DV3" s="104">
        <f t="shared" si="48"/>
        <v>-6.5816555868366766E-2</v>
      </c>
      <c r="DW3" s="104">
        <f t="shared" si="49"/>
        <v>6.686017163048974E-2</v>
      </c>
      <c r="DX3" s="104">
        <f t="shared" si="50"/>
        <v>-0.10934268501034083</v>
      </c>
      <c r="DY3" s="104">
        <f t="shared" si="51"/>
        <v>-0.10249374546041479</v>
      </c>
      <c r="DZ3" s="104">
        <f t="shared" si="52"/>
        <v>-2.0028866876248053E-2</v>
      </c>
      <c r="EA3" s="104">
        <f t="shared" si="53"/>
        <v>-0.19173791450259692</v>
      </c>
      <c r="EB3" s="104">
        <f t="shared" si="54"/>
        <v>0.14125478752507759</v>
      </c>
      <c r="EC3" s="104">
        <f t="shared" si="55"/>
        <v>4.959895863243946E-2</v>
      </c>
      <c r="ED3" s="156">
        <v>39.487000000000002</v>
      </c>
      <c r="EE3" s="156">
        <v>42.268999999999998</v>
      </c>
      <c r="EF3" s="94">
        <v>39.619999999999997</v>
      </c>
      <c r="EG3" s="94">
        <v>44.484000000000002</v>
      </c>
      <c r="EH3" s="94">
        <v>49.564</v>
      </c>
      <c r="EI3" s="94">
        <v>50.576999999999998</v>
      </c>
      <c r="EJ3" s="95">
        <v>62.575000000000003</v>
      </c>
      <c r="EK3" s="95">
        <v>54.83</v>
      </c>
      <c r="EL3" s="95">
        <v>52.238999999999997</v>
      </c>
      <c r="EM3" s="95">
        <v>52.552</v>
      </c>
      <c r="EN3" s="104">
        <f t="shared" si="56"/>
        <v>0.10000000000000009</v>
      </c>
      <c r="EO3" s="104">
        <f t="shared" si="57"/>
        <v>8.1081081081081141E-2</v>
      </c>
      <c r="EP3" s="104">
        <f t="shared" si="58"/>
        <v>-5.1282051282051322E-2</v>
      </c>
      <c r="EQ3" s="104">
        <f t="shared" si="59"/>
        <v>-4.8780487804878092E-2</v>
      </c>
      <c r="ER3" s="104">
        <f t="shared" si="60"/>
        <v>-2.3809523809523836E-2</v>
      </c>
      <c r="ES3" s="104">
        <f t="shared" si="61"/>
        <v>-6.6666666666666652E-2</v>
      </c>
      <c r="ET3" s="104">
        <f t="shared" si="62"/>
        <v>0.15384615384615374</v>
      </c>
      <c r="EU3" s="104">
        <f t="shared" si="63"/>
        <v>0</v>
      </c>
      <c r="EV3" s="101">
        <v>44</v>
      </c>
      <c r="EW3" s="101">
        <v>40</v>
      </c>
      <c r="EX3" s="101">
        <v>37</v>
      </c>
      <c r="EY3" s="101">
        <v>39</v>
      </c>
      <c r="EZ3" s="101">
        <v>41</v>
      </c>
      <c r="FA3" s="101">
        <v>42</v>
      </c>
      <c r="FB3" s="102">
        <v>45</v>
      </c>
      <c r="FC3" s="102">
        <v>39</v>
      </c>
      <c r="FD3" s="102">
        <v>39</v>
      </c>
      <c r="FE3" s="102">
        <v>39</v>
      </c>
      <c r="FF3" s="153"/>
      <c r="FG3" s="90" t="s">
        <v>481</v>
      </c>
      <c r="FH3" s="91">
        <v>3390</v>
      </c>
      <c r="FI3" s="90" t="s">
        <v>83</v>
      </c>
      <c r="FJ3" s="90" t="s">
        <v>84</v>
      </c>
      <c r="FK3" s="253">
        <f t="shared" si="64"/>
        <v>1.6544736547979755</v>
      </c>
      <c r="FL3" s="253">
        <f t="shared" si="65"/>
        <v>-0.63808055007534925</v>
      </c>
      <c r="FM3" s="253">
        <f t="shared" si="66"/>
        <v>-0.46768247986706013</v>
      </c>
      <c r="FN3" s="253">
        <f t="shared" si="67"/>
        <v>0.36464474325695367</v>
      </c>
      <c r="FO3" s="253">
        <f t="shared" si="68"/>
        <v>1.3852247836305489</v>
      </c>
      <c r="FP3" s="253">
        <f t="shared" si="69"/>
        <v>-0.64758899940298031</v>
      </c>
      <c r="FQ3" s="253">
        <f t="shared" si="70"/>
        <v>5.0223479023445386E-2</v>
      </c>
      <c r="FR3" s="253">
        <f t="shared" si="71"/>
        <v>0.16954242210541548</v>
      </c>
      <c r="FS3" s="105">
        <f t="shared" si="72"/>
        <v>0.16545371844439391</v>
      </c>
      <c r="FT3" s="105">
        <f t="shared" si="73"/>
        <v>6.2330141474689502E-2</v>
      </c>
      <c r="FU3" s="105">
        <f t="shared" si="74"/>
        <v>0.1722210328504484</v>
      </c>
      <c r="FV3" s="105">
        <f t="shared" si="75"/>
        <v>0.32353064916487867</v>
      </c>
      <c r="FW3" s="105">
        <f t="shared" si="76"/>
        <v>0.23708049348632559</v>
      </c>
      <c r="FX3" s="105">
        <f t="shared" si="77"/>
        <v>9.9395451159729087E-2</v>
      </c>
      <c r="FY3" s="105">
        <f t="shared" si="78"/>
        <v>0.28204412175370008</v>
      </c>
      <c r="FZ3" s="105">
        <f t="shared" si="79"/>
        <v>0.26855629052966895</v>
      </c>
      <c r="GA3" s="105">
        <f t="shared" si="80"/>
        <v>0.22962509563886765</v>
      </c>
      <c r="GB3" s="105">
        <f t="shared" si="81"/>
        <v>1.0186041860098047</v>
      </c>
      <c r="GC3" s="105">
        <f t="shared" si="82"/>
        <v>-0.58504684302888743</v>
      </c>
      <c r="GD3" s="105">
        <f t="shared" si="83"/>
        <v>-0.45542440248354049</v>
      </c>
      <c r="GE3" s="105">
        <f t="shared" si="84"/>
        <v>0.4603881276547539</v>
      </c>
      <c r="GF3" s="105">
        <f t="shared" si="85"/>
        <v>1.05033309537617</v>
      </c>
      <c r="GG3" s="105">
        <f t="shared" si="86"/>
        <v>-0.64583178822681819</v>
      </c>
      <c r="GH3" s="105">
        <f t="shared" si="87"/>
        <v>-4.1810018056302509E-2</v>
      </c>
      <c r="GI3" s="105">
        <f t="shared" si="88"/>
        <v>0.12305776755429693</v>
      </c>
      <c r="GJ3" s="105">
        <f t="shared" si="89"/>
        <v>7.7205342727139289E-2</v>
      </c>
      <c r="GK3" s="105">
        <f t="shared" si="90"/>
        <v>3.824689518738781E-2</v>
      </c>
      <c r="GL3" s="105">
        <f t="shared" si="91"/>
        <v>9.2171597070293917E-2</v>
      </c>
      <c r="GM3" s="105">
        <f t="shared" si="92"/>
        <v>0.16925399795848928</v>
      </c>
      <c r="GN3" s="105">
        <f t="shared" si="93"/>
        <v>0.11589658581400226</v>
      </c>
      <c r="GO3" s="105">
        <f t="shared" si="94"/>
        <v>5.6525735294117647E-2</v>
      </c>
      <c r="GP3" s="105">
        <f t="shared" si="95"/>
        <v>0.15960137983901879</v>
      </c>
      <c r="GQ3" s="105">
        <f t="shared" si="96"/>
        <v>0.16656548580821715</v>
      </c>
      <c r="GR3" s="105">
        <f t="shared" si="97"/>
        <v>0.14831426362951017</v>
      </c>
      <c r="GS3" s="105">
        <f t="shared" si="98"/>
        <v>-0.29338647215143204</v>
      </c>
      <c r="GT3" s="105">
        <f t="shared" si="99"/>
        <v>9.2348723062250074E-2</v>
      </c>
      <c r="GU3" s="105">
        <f t="shared" si="100"/>
        <v>-0.14431250799686332</v>
      </c>
      <c r="GV3" s="105">
        <f t="shared" si="101"/>
        <v>0.12247921781099957</v>
      </c>
      <c r="GW3" s="105">
        <f t="shared" si="102"/>
        <v>6.5335163706745206E-2</v>
      </c>
      <c r="GX3" s="105">
        <f t="shared" si="103"/>
        <v>-0.19922624838824091</v>
      </c>
      <c r="GY3" s="105">
        <f t="shared" si="104"/>
        <v>4.4074014487388499E-2</v>
      </c>
      <c r="GZ3" s="105">
        <f t="shared" si="105"/>
        <v>-0.12749847554631255</v>
      </c>
      <c r="HA3" s="105">
        <f t="shared" si="106"/>
        <v>0.35421784384734217</v>
      </c>
      <c r="HB3" s="105">
        <f t="shared" si="107"/>
        <v>0.50128936099742127</v>
      </c>
      <c r="HC3" s="105">
        <f t="shared" si="108"/>
        <v>0.45890964159515396</v>
      </c>
      <c r="HD3" s="105">
        <f t="shared" si="109"/>
        <v>0.53630518838233965</v>
      </c>
      <c r="HE3" s="105">
        <f t="shared" si="110"/>
        <v>0.47778629650552823</v>
      </c>
      <c r="HF3" s="105">
        <f t="shared" si="111"/>
        <v>0.44848448899697491</v>
      </c>
      <c r="HG3" s="105">
        <f t="shared" si="112"/>
        <v>0.56006392329204946</v>
      </c>
      <c r="HH3" s="105">
        <f t="shared" si="113"/>
        <v>0.53642166697063653</v>
      </c>
      <c r="HI3" s="105">
        <f t="shared" si="114"/>
        <v>0.61480885928137985</v>
      </c>
      <c r="HJ3" s="105">
        <f t="shared" si="115"/>
        <v>0.63238316334297451</v>
      </c>
      <c r="HK3" s="105" t="e">
        <f t="shared" si="116"/>
        <v>#VALUE!</v>
      </c>
      <c r="HL3" s="105" t="e">
        <f t="shared" si="117"/>
        <v>#VALUE!</v>
      </c>
      <c r="HM3" s="105" t="e">
        <f t="shared" si="118"/>
        <v>#VALUE!</v>
      </c>
      <c r="HN3" s="105" t="e">
        <f t="shared" si="119"/>
        <v>#VALUE!</v>
      </c>
      <c r="HO3" s="105" t="e">
        <f t="shared" si="120"/>
        <v>#VALUE!</v>
      </c>
      <c r="HP3" s="105" t="e">
        <f t="shared" si="121"/>
        <v>#VALUE!</v>
      </c>
      <c r="HQ3" s="105" t="e">
        <f t="shared" si="122"/>
        <v>#VALUE!</v>
      </c>
      <c r="HR3" s="105" t="e">
        <f t="shared" si="123"/>
        <v>#VALUE!</v>
      </c>
      <c r="HS3" s="105" t="str">
        <f t="shared" si="124"/>
        <v>i.a</v>
      </c>
      <c r="HT3" s="105" t="str">
        <f t="shared" si="125"/>
        <v>i.a</v>
      </c>
      <c r="HU3" s="105" t="str">
        <f t="shared" si="126"/>
        <v>i.a</v>
      </c>
      <c r="HV3" s="105" t="str">
        <f t="shared" si="127"/>
        <v>i.a</v>
      </c>
      <c r="HW3" s="105" t="str">
        <f t="shared" si="128"/>
        <v>i.a</v>
      </c>
      <c r="HX3" s="105" t="str">
        <f t="shared" si="129"/>
        <v>i.a</v>
      </c>
      <c r="HY3" s="105" t="str">
        <f t="shared" si="130"/>
        <v>i.a</v>
      </c>
      <c r="HZ3" s="105" t="str">
        <f t="shared" si="131"/>
        <v>i.a</v>
      </c>
      <c r="IA3" s="105" t="str">
        <f t="shared" si="132"/>
        <v>i.a</v>
      </c>
      <c r="IB3" s="105" t="str">
        <f t="shared" si="133"/>
        <v>i.a</v>
      </c>
      <c r="IC3" s="105" t="e">
        <f t="shared" si="134"/>
        <v>#VALUE!</v>
      </c>
      <c r="ID3" s="105" t="e">
        <f t="shared" si="135"/>
        <v>#VALUE!</v>
      </c>
      <c r="IE3" s="105" t="e">
        <f t="shared" si="136"/>
        <v>#VALUE!</v>
      </c>
      <c r="IF3" s="105" t="e">
        <f t="shared" si="137"/>
        <v>#VALUE!</v>
      </c>
      <c r="IG3" s="105" t="e">
        <f t="shared" si="138"/>
        <v>#VALUE!</v>
      </c>
      <c r="IH3" s="105" t="e">
        <f t="shared" si="139"/>
        <v>#VALUE!</v>
      </c>
      <c r="II3" s="105" t="e">
        <f t="shared" si="140"/>
        <v>#VALUE!</v>
      </c>
      <c r="IJ3" s="105" t="e">
        <f t="shared" si="141"/>
        <v>#VALUE!</v>
      </c>
      <c r="IK3" s="105" t="str">
        <f t="shared" si="142"/>
        <v>i.a</v>
      </c>
      <c r="IL3" s="105" t="str">
        <f t="shared" si="143"/>
        <v>i.a</v>
      </c>
      <c r="IM3" s="105" t="str">
        <f t="shared" si="144"/>
        <v>i.a</v>
      </c>
      <c r="IN3" s="105" t="str">
        <f t="shared" si="145"/>
        <v>i.a</v>
      </c>
      <c r="IO3" s="105" t="str">
        <f t="shared" si="146"/>
        <v>i.a</v>
      </c>
      <c r="IP3" s="105" t="str">
        <f t="shared" si="147"/>
        <v>i.a</v>
      </c>
      <c r="IQ3" s="105" t="str">
        <f t="shared" si="148"/>
        <v>i.a</v>
      </c>
      <c r="IR3" s="105" t="str">
        <f t="shared" si="149"/>
        <v>i.a</v>
      </c>
      <c r="IS3" s="105" t="str">
        <f t="shared" si="150"/>
        <v>i.a</v>
      </c>
      <c r="IT3" s="105" t="str">
        <f t="shared" si="151"/>
        <v>i.a</v>
      </c>
      <c r="IU3" s="105">
        <f t="shared" si="152"/>
        <v>1.1560346743720828</v>
      </c>
      <c r="IV3" s="105">
        <f t="shared" si="153"/>
        <v>-0.68647099447513804</v>
      </c>
      <c r="IW3" s="105">
        <f t="shared" si="154"/>
        <v>-0.50381330615400843</v>
      </c>
      <c r="IX3" s="105">
        <f t="shared" si="155"/>
        <v>0.47095323405367073</v>
      </c>
      <c r="IY3" s="105">
        <f t="shared" si="156"/>
        <v>0.96237322428992833</v>
      </c>
      <c r="IZ3" s="105">
        <f t="shared" si="157"/>
        <v>-0.66183404054691175</v>
      </c>
      <c r="JA3" s="105">
        <f t="shared" si="158"/>
        <v>-4.6477850399419117E-2</v>
      </c>
      <c r="JB3" s="105">
        <f t="shared" si="159"/>
        <v>0.10115953618552587</v>
      </c>
      <c r="JC3" s="106">
        <f t="shared" si="160"/>
        <v>6.6136363636363646E-2</v>
      </c>
      <c r="JD3" s="106">
        <f t="shared" si="161"/>
        <v>3.0675000000000001E-2</v>
      </c>
      <c r="JE3" s="106">
        <f t="shared" si="162"/>
        <v>9.7837837837837838E-2</v>
      </c>
      <c r="JF3" s="106">
        <f t="shared" si="163"/>
        <v>0.19717948717948719</v>
      </c>
      <c r="JG3" s="106">
        <f t="shared" si="164"/>
        <v>0.13404878048780489</v>
      </c>
      <c r="JH3" s="106">
        <f t="shared" si="165"/>
        <v>6.830952380952382E-2</v>
      </c>
      <c r="JI3" s="106">
        <f t="shared" si="166"/>
        <v>0.20199999999999999</v>
      </c>
      <c r="JJ3" s="106">
        <f t="shared" si="167"/>
        <v>0.21184615384615385</v>
      </c>
      <c r="JK3" s="106">
        <f t="shared" si="168"/>
        <v>0.19238461538461538</v>
      </c>
      <c r="JL3" s="106">
        <f t="shared" si="169"/>
        <v>7.9666666666666677E-2</v>
      </c>
      <c r="JM3" s="105" t="e">
        <f t="shared" si="170"/>
        <v>#DIV/0!</v>
      </c>
      <c r="JN3" s="105" t="e">
        <f t="shared" si="171"/>
        <v>#DIV/0!</v>
      </c>
      <c r="JO3" s="105" t="e">
        <f t="shared" si="172"/>
        <v>#DIV/0!</v>
      </c>
      <c r="JP3" s="105" t="e">
        <f t="shared" si="173"/>
        <v>#DIV/0!</v>
      </c>
      <c r="JQ3" s="105" t="e">
        <f t="shared" si="174"/>
        <v>#DIV/0!</v>
      </c>
      <c r="JR3" s="105" t="e">
        <f t="shared" si="175"/>
        <v>#DIV/0!</v>
      </c>
      <c r="JS3" s="105" t="e">
        <f t="shared" si="176"/>
        <v>#DIV/0!</v>
      </c>
      <c r="JT3" s="105" t="e">
        <f t="shared" si="177"/>
        <v>#DIV/0!</v>
      </c>
      <c r="JU3" s="103">
        <f t="shared" si="178"/>
        <v>0</v>
      </c>
      <c r="JV3" s="103">
        <f t="shared" si="179"/>
        <v>0</v>
      </c>
      <c r="JW3" s="103">
        <f t="shared" si="180"/>
        <v>0</v>
      </c>
      <c r="JX3" s="103">
        <f t="shared" si="181"/>
        <v>0</v>
      </c>
      <c r="JY3" s="103">
        <f t="shared" si="182"/>
        <v>0</v>
      </c>
      <c r="JZ3" s="103">
        <f t="shared" si="183"/>
        <v>0</v>
      </c>
      <c r="KA3" s="103">
        <f t="shared" si="184"/>
        <v>0</v>
      </c>
      <c r="KB3" s="103">
        <f t="shared" si="185"/>
        <v>0</v>
      </c>
      <c r="KC3" s="103">
        <f t="shared" si="186"/>
        <v>0</v>
      </c>
      <c r="KD3" s="103">
        <f t="shared" si="187"/>
        <v>0</v>
      </c>
      <c r="KE3" s="7"/>
      <c r="KF3" s="7"/>
      <c r="KG3" s="22"/>
      <c r="KH3" s="22"/>
      <c r="KI3" s="22"/>
      <c r="KJ3" s="22"/>
    </row>
    <row r="4" spans="1:296" s="11" customFormat="1" ht="15.75" customHeight="1" x14ac:dyDescent="0.25">
      <c r="A4" s="126" t="s">
        <v>85</v>
      </c>
      <c r="B4" s="222">
        <v>72218914</v>
      </c>
      <c r="C4" s="87" t="s">
        <v>86</v>
      </c>
      <c r="D4" s="88">
        <v>494100</v>
      </c>
      <c r="E4" s="88"/>
      <c r="F4" s="87"/>
      <c r="G4" s="92">
        <v>44930</v>
      </c>
      <c r="H4" s="87" t="s">
        <v>87</v>
      </c>
      <c r="I4" s="87" t="s">
        <v>87</v>
      </c>
      <c r="J4" s="87" t="s">
        <v>87</v>
      </c>
      <c r="K4" s="87" t="s">
        <v>87</v>
      </c>
      <c r="L4" s="87" t="s">
        <v>87</v>
      </c>
      <c r="M4" s="87" t="s">
        <v>87</v>
      </c>
      <c r="N4" s="87" t="s">
        <v>87</v>
      </c>
      <c r="O4" s="87" t="s">
        <v>87</v>
      </c>
      <c r="P4" s="87" t="s">
        <v>87</v>
      </c>
      <c r="R4" s="87" t="e">
        <f t="shared" si="0"/>
        <v>#DIV/0!</v>
      </c>
      <c r="S4" s="238" t="e">
        <f t="shared" si="1"/>
        <v>#DIV/0!</v>
      </c>
      <c r="T4" s="238" t="e">
        <f t="shared" si="2"/>
        <v>#DIV/0!</v>
      </c>
      <c r="U4" s="238" t="e">
        <f t="shared" si="3"/>
        <v>#DIV/0!</v>
      </c>
      <c r="V4" s="238" t="e">
        <f t="shared" si="4"/>
        <v>#DIV/0!</v>
      </c>
      <c r="W4" s="238" t="e">
        <f t="shared" si="5"/>
        <v>#DIV/0!</v>
      </c>
      <c r="X4" s="238" t="e">
        <f t="shared" si="6"/>
        <v>#DIV/0!</v>
      </c>
      <c r="Y4" s="238" t="e">
        <f t="shared" si="7"/>
        <v>#DIV/0!</v>
      </c>
      <c r="Z4" s="94"/>
      <c r="AA4" s="94"/>
      <c r="AB4" s="94"/>
      <c r="AC4" s="94"/>
      <c r="AD4" s="94"/>
      <c r="AE4" s="94"/>
      <c r="AF4" s="95"/>
      <c r="AG4" s="95"/>
      <c r="AH4" s="97"/>
      <c r="AI4" s="97"/>
      <c r="AJ4" s="104">
        <f t="shared" si="8"/>
        <v>0.12897777177217759</v>
      </c>
      <c r="AK4" s="104">
        <f t="shared" si="9"/>
        <v>0.11495291902071561</v>
      </c>
      <c r="AL4" s="104">
        <f t="shared" si="10"/>
        <v>-0.18080839247145933</v>
      </c>
      <c r="AM4" s="104">
        <f t="shared" si="11"/>
        <v>0.14929078014184388</v>
      </c>
      <c r="AN4" s="104">
        <f t="shared" si="12"/>
        <v>7.354956601187751E-2</v>
      </c>
      <c r="AO4" s="104">
        <f t="shared" si="13"/>
        <v>-7.6132470498625488E-5</v>
      </c>
      <c r="AP4" s="104">
        <f t="shared" si="14"/>
        <v>0.23344915015494422</v>
      </c>
      <c r="AQ4" s="104">
        <f t="shared" si="15"/>
        <v>-0.14760265748819348</v>
      </c>
      <c r="AR4" s="190">
        <v>16.71</v>
      </c>
      <c r="AS4" s="190">
        <v>14.801</v>
      </c>
      <c r="AT4" s="190">
        <v>13.275</v>
      </c>
      <c r="AU4" s="190">
        <v>16.204999999999998</v>
      </c>
      <c r="AV4" s="190">
        <v>14.1</v>
      </c>
      <c r="AW4" s="190">
        <v>13.134</v>
      </c>
      <c r="AX4" s="191">
        <v>13.135</v>
      </c>
      <c r="AY4" s="191">
        <v>10.648999999999999</v>
      </c>
      <c r="AZ4" s="191">
        <v>12.493</v>
      </c>
      <c r="BA4" s="192"/>
      <c r="BB4" s="104">
        <f t="shared" si="16"/>
        <v>0.77585460839463449</v>
      </c>
      <c r="BC4" s="104">
        <f t="shared" si="17"/>
        <v>0.59709744298548706</v>
      </c>
      <c r="BD4" s="104">
        <f t="shared" si="18"/>
        <v>0.20583333333333342</v>
      </c>
      <c r="BE4" s="104">
        <f t="shared" si="19"/>
        <v>-0.34426229508196726</v>
      </c>
      <c r="BF4" s="104">
        <f t="shared" si="20"/>
        <v>2.1228668941979527</v>
      </c>
      <c r="BG4" s="104">
        <f t="shared" si="21"/>
        <v>-0.30650887573964497</v>
      </c>
      <c r="BH4" s="104">
        <f t="shared" si="22"/>
        <v>1.5378739656269891</v>
      </c>
      <c r="BI4" s="104">
        <f t="shared" si="23"/>
        <v>-2.004475703324808</v>
      </c>
      <c r="BJ4" s="190">
        <v>4.1040000000000001</v>
      </c>
      <c r="BK4" s="190">
        <v>2.3109999999999999</v>
      </c>
      <c r="BL4" s="190">
        <v>1.4470000000000001</v>
      </c>
      <c r="BM4" s="190">
        <v>1.2</v>
      </c>
      <c r="BN4" s="190">
        <v>1.83</v>
      </c>
      <c r="BO4" s="190">
        <v>0.58599999999999997</v>
      </c>
      <c r="BP4" s="191">
        <v>0.84499999999999997</v>
      </c>
      <c r="BQ4" s="191">
        <v>-1.571</v>
      </c>
      <c r="BR4" s="191">
        <v>1.5640000000000001</v>
      </c>
      <c r="BS4" s="192"/>
      <c r="BT4" s="104">
        <f t="shared" si="24"/>
        <v>1.7073170731707317</v>
      </c>
      <c r="BU4" s="104">
        <f t="shared" si="25"/>
        <v>1.3062500000000001</v>
      </c>
      <c r="BV4" s="104">
        <f t="shared" si="26"/>
        <v>-0.1335740072202167</v>
      </c>
      <c r="BW4" s="104">
        <f t="shared" si="27"/>
        <v>-0.59023668639053251</v>
      </c>
      <c r="BX4" s="104">
        <f t="shared" si="28"/>
        <v>7.2439024390243913</v>
      </c>
      <c r="BY4" s="104">
        <f t="shared" si="29"/>
        <v>-0.57840616966580971</v>
      </c>
      <c r="BZ4" s="104">
        <f t="shared" si="30"/>
        <v>1.2060381355932204</v>
      </c>
      <c r="CA4" s="104">
        <f t="shared" si="31"/>
        <v>-2.5603305785123966</v>
      </c>
      <c r="CB4" s="190">
        <v>2.9969999999999999</v>
      </c>
      <c r="CC4" s="190">
        <v>1.107</v>
      </c>
      <c r="CD4" s="190">
        <v>0.48</v>
      </c>
      <c r="CE4" s="190">
        <v>0.55400000000000005</v>
      </c>
      <c r="CF4" s="190">
        <v>1.3520000000000001</v>
      </c>
      <c r="CG4" s="190">
        <v>0.16400000000000001</v>
      </c>
      <c r="CH4" s="191">
        <v>0.38900000000000001</v>
      </c>
      <c r="CI4" s="191">
        <v>-1.8879999999999999</v>
      </c>
      <c r="CJ4" s="191">
        <v>1.21</v>
      </c>
      <c r="CK4" s="192"/>
      <c r="CL4" s="105">
        <f t="shared" si="32"/>
        <v>2.0593119810201665</v>
      </c>
      <c r="CM4" s="105">
        <f t="shared" si="33"/>
        <v>1.3287292817679559</v>
      </c>
      <c r="CN4" s="105">
        <f t="shared" si="34"/>
        <v>-0.15420560747663553</v>
      </c>
      <c r="CO4" s="105">
        <f t="shared" si="35"/>
        <v>-0.58846153846153859</v>
      </c>
      <c r="CP4" s="105">
        <f t="shared" si="36"/>
        <v>7.8888888888888884</v>
      </c>
      <c r="CQ4" s="105">
        <f t="shared" si="37"/>
        <v>-0.60472972972972971</v>
      </c>
      <c r="CR4" s="105">
        <f t="shared" si="38"/>
        <v>1.2232277526395174</v>
      </c>
      <c r="CS4" s="105">
        <f t="shared" si="39"/>
        <v>-2.3798126951092611</v>
      </c>
      <c r="CT4" s="190">
        <v>2.5790000000000002</v>
      </c>
      <c r="CU4" s="190">
        <v>0.84299999999999997</v>
      </c>
      <c r="CV4" s="191">
        <v>0.36199999999999999</v>
      </c>
      <c r="CW4" s="191">
        <v>0.42799999999999999</v>
      </c>
      <c r="CX4" s="191">
        <v>1.04</v>
      </c>
      <c r="CY4" s="191">
        <v>0.11700000000000001</v>
      </c>
      <c r="CZ4" s="191">
        <v>0.29599999999999999</v>
      </c>
      <c r="DA4" s="191">
        <v>-1.3260000000000001</v>
      </c>
      <c r="DB4" s="191">
        <v>0.96099999999999997</v>
      </c>
      <c r="DC4" s="192"/>
      <c r="DD4" s="104">
        <f t="shared" si="40"/>
        <v>0.11960857063352179</v>
      </c>
      <c r="DE4" s="104">
        <f t="shared" si="41"/>
        <v>4.0687291857715135E-2</v>
      </c>
      <c r="DF4" s="104">
        <f t="shared" si="42"/>
        <v>1.7782580930392585E-2</v>
      </c>
      <c r="DG4" s="104">
        <f t="shared" si="43"/>
        <v>9.3286788399570261E-2</v>
      </c>
      <c r="DH4" s="104">
        <f t="shared" si="44"/>
        <v>5.9158134243458636E-2</v>
      </c>
      <c r="DI4" s="104">
        <f t="shared" si="45"/>
        <v>6.7575306379566227E-3</v>
      </c>
      <c r="DJ4" s="104">
        <f t="shared" si="46"/>
        <v>1.594135443332563E-2</v>
      </c>
      <c r="DK4" s="104">
        <f t="shared" si="47"/>
        <v>0.30846528623629721</v>
      </c>
      <c r="DL4" s="190">
        <v>24.140999999999998</v>
      </c>
      <c r="DM4" s="190">
        <v>21.562000000000001</v>
      </c>
      <c r="DN4" s="191">
        <v>20.719000000000001</v>
      </c>
      <c r="DO4" s="191">
        <v>20.356999999999999</v>
      </c>
      <c r="DP4" s="191">
        <v>18.62</v>
      </c>
      <c r="DQ4" s="191">
        <v>17.579999999999998</v>
      </c>
      <c r="DR4" s="191">
        <v>17.462</v>
      </c>
      <c r="DS4" s="191">
        <v>17.187999999999999</v>
      </c>
      <c r="DT4" s="191">
        <v>13.135999999999999</v>
      </c>
      <c r="DU4" s="192"/>
      <c r="DV4" s="104">
        <f t="shared" si="48"/>
        <v>-6.1404989366370843E-2</v>
      </c>
      <c r="DW4" s="104">
        <f t="shared" si="49"/>
        <v>-2.1487439509802253E-2</v>
      </c>
      <c r="DX4" s="104">
        <f t="shared" si="50"/>
        <v>4.0666196868393456E-2</v>
      </c>
      <c r="DY4" s="104">
        <f t="shared" si="51"/>
        <v>0.29018738219314777</v>
      </c>
      <c r="DZ4" s="104">
        <f t="shared" si="52"/>
        <v>0.2223185970238255</v>
      </c>
      <c r="EA4" s="104">
        <f t="shared" si="53"/>
        <v>-1.3028357410379887E-2</v>
      </c>
      <c r="EB4" s="104">
        <f t="shared" si="54"/>
        <v>0.10778531843641637</v>
      </c>
      <c r="EC4" s="104">
        <f t="shared" si="55"/>
        <v>0.15800130409416946</v>
      </c>
      <c r="ED4" s="156">
        <v>55.607999999999997</v>
      </c>
      <c r="EE4" s="156">
        <v>59.246000000000002</v>
      </c>
      <c r="EF4" s="95">
        <v>60.546999999999997</v>
      </c>
      <c r="EG4" s="95">
        <v>58.180999999999997</v>
      </c>
      <c r="EH4" s="95">
        <v>45.094999999999999</v>
      </c>
      <c r="EI4" s="95">
        <v>36.893000000000001</v>
      </c>
      <c r="EJ4" s="95">
        <v>37.380000000000003</v>
      </c>
      <c r="EK4" s="95">
        <v>33.743000000000002</v>
      </c>
      <c r="EL4" s="95">
        <v>29.138999999999999</v>
      </c>
      <c r="EN4" s="104">
        <f t="shared" si="56"/>
        <v>0.13636363636363646</v>
      </c>
      <c r="EO4" s="104">
        <f t="shared" si="57"/>
        <v>-0.12</v>
      </c>
      <c r="EP4" s="104">
        <f t="shared" si="58"/>
        <v>-0.1071428571428571</v>
      </c>
      <c r="EQ4" s="104">
        <f t="shared" si="59"/>
        <v>0</v>
      </c>
      <c r="ER4" s="104">
        <f t="shared" si="60"/>
        <v>0</v>
      </c>
      <c r="ES4" s="104">
        <f t="shared" si="61"/>
        <v>0</v>
      </c>
      <c r="ET4" s="104">
        <f t="shared" si="62"/>
        <v>-3.4482758620689613E-2</v>
      </c>
      <c r="EU4" s="104" t="e">
        <f t="shared" si="63"/>
        <v>#DIV/0!</v>
      </c>
      <c r="EV4" s="101">
        <v>25</v>
      </c>
      <c r="EW4" s="101">
        <v>22</v>
      </c>
      <c r="EX4" s="101">
        <v>25</v>
      </c>
      <c r="EY4" s="101">
        <v>28</v>
      </c>
      <c r="EZ4" s="101">
        <v>28</v>
      </c>
      <c r="FA4" s="101">
        <v>28</v>
      </c>
      <c r="FB4" s="102">
        <v>28</v>
      </c>
      <c r="FC4" s="102">
        <v>29</v>
      </c>
      <c r="FD4" s="102"/>
      <c r="FF4" s="90"/>
      <c r="FG4" s="90" t="s">
        <v>481</v>
      </c>
      <c r="FH4" s="91">
        <v>2600</v>
      </c>
      <c r="FI4" s="93" t="s">
        <v>443</v>
      </c>
      <c r="FJ4" s="90" t="s">
        <v>84</v>
      </c>
      <c r="FK4" s="253">
        <f t="shared" si="64"/>
        <v>1.5046074255679431</v>
      </c>
      <c r="FL4" s="253">
        <f t="shared" si="65"/>
        <v>1.2405223386391049</v>
      </c>
      <c r="FM4" s="253">
        <f t="shared" si="66"/>
        <v>-0.17784872138042618</v>
      </c>
      <c r="FN4" s="253">
        <f t="shared" si="67"/>
        <v>-0.61943115291934425</v>
      </c>
      <c r="FO4" s="253">
        <f t="shared" si="68"/>
        <v>6.9801886538202416</v>
      </c>
      <c r="FP4" s="253">
        <f t="shared" si="69"/>
        <v>-0.58312236113578875</v>
      </c>
      <c r="FQ4" s="253">
        <f t="shared" si="70"/>
        <v>1.1803145865434002</v>
      </c>
      <c r="FR4" s="253">
        <f t="shared" si="71"/>
        <v>-2.3518336947196179</v>
      </c>
      <c r="FS4" s="105">
        <f t="shared" si="72"/>
        <v>0.13115112793470887</v>
      </c>
      <c r="FT4" s="105">
        <f t="shared" si="73"/>
        <v>5.2363945980464031E-2</v>
      </c>
      <c r="FU4" s="105">
        <f t="shared" si="74"/>
        <v>2.3371311714869995E-2</v>
      </c>
      <c r="FV4" s="105">
        <f t="shared" si="75"/>
        <v>2.8427021063704237E-2</v>
      </c>
      <c r="FW4" s="105">
        <f t="shared" si="76"/>
        <v>7.4696132596685089E-2</v>
      </c>
      <c r="FX4" s="105">
        <f t="shared" si="77"/>
        <v>9.3601963358255803E-3</v>
      </c>
      <c r="FY4" s="105">
        <f t="shared" si="78"/>
        <v>2.2453102453102454E-2</v>
      </c>
      <c r="FZ4" s="105">
        <f t="shared" si="79"/>
        <v>-0.12452183089302203</v>
      </c>
      <c r="GA4" s="105">
        <f t="shared" si="80"/>
        <v>9.2113276492082827E-2</v>
      </c>
      <c r="GB4" s="105">
        <f t="shared" si="81"/>
        <v>0.85222065494818167</v>
      </c>
      <c r="GC4" s="105">
        <f t="shared" si="82"/>
        <v>0.58289871036522078</v>
      </c>
      <c r="GD4" s="105">
        <f t="shared" si="83"/>
        <v>4.8898687195382345E-2</v>
      </c>
      <c r="GE4" s="105">
        <f t="shared" si="84"/>
        <v>-0.47942771843584508</v>
      </c>
      <c r="GF4" s="105">
        <f t="shared" si="85"/>
        <v>1.8290078161775443</v>
      </c>
      <c r="GG4" s="105">
        <f t="shared" si="86"/>
        <v>-0.33592060061167262</v>
      </c>
      <c r="GH4" s="105">
        <f t="shared" si="87"/>
        <v>1.4755506756823578</v>
      </c>
      <c r="GI4" s="105">
        <f t="shared" si="88"/>
        <v>-1.93093150724155</v>
      </c>
      <c r="GJ4" s="105">
        <f t="shared" si="89"/>
        <v>7.1464642067320255E-2</v>
      </c>
      <c r="GK4" s="105">
        <f t="shared" si="90"/>
        <v>3.8583222725868789E-2</v>
      </c>
      <c r="GL4" s="105">
        <f t="shared" si="91"/>
        <v>2.4375042113065161E-2</v>
      </c>
      <c r="GM4" s="105">
        <f t="shared" si="92"/>
        <v>2.3238700182036484E-2</v>
      </c>
      <c r="GN4" s="105">
        <f t="shared" si="93"/>
        <v>4.4640679123774216E-2</v>
      </c>
      <c r="GO4" s="105">
        <f t="shared" si="94"/>
        <v>1.5779623820230772E-2</v>
      </c>
      <c r="GP4" s="105">
        <f t="shared" si="95"/>
        <v>2.3761652348747941E-2</v>
      </c>
      <c r="GQ4" s="105">
        <f t="shared" si="96"/>
        <v>-4.9966604115645172E-2</v>
      </c>
      <c r="GR4" s="105">
        <f t="shared" si="97"/>
        <v>5.3673770548062737E-2</v>
      </c>
      <c r="GS4" s="105">
        <f t="shared" si="98"/>
        <v>0.19285587281962371</v>
      </c>
      <c r="GT4" s="105">
        <f t="shared" si="99"/>
        <v>6.3540044224235731E-2</v>
      </c>
      <c r="GU4" s="105">
        <f t="shared" si="100"/>
        <v>-2.1989391033227428E-2</v>
      </c>
      <c r="GV4" s="105">
        <f t="shared" si="101"/>
        <v>-0.15261395089670821</v>
      </c>
      <c r="GW4" s="105">
        <f t="shared" si="102"/>
        <v>-0.13348439856649469</v>
      </c>
      <c r="GX4" s="105">
        <f t="shared" si="103"/>
        <v>2.0047068420752465E-2</v>
      </c>
      <c r="GY4" s="105">
        <f t="shared" si="104"/>
        <v>-8.2907728126171615E-2</v>
      </c>
      <c r="GZ4" s="105">
        <f t="shared" si="105"/>
        <v>0.12993420785465024</v>
      </c>
      <c r="HA4" s="105">
        <f t="shared" si="106"/>
        <v>0.43412818299525247</v>
      </c>
      <c r="HB4" s="105">
        <f t="shared" si="107"/>
        <v>0.36394018161563652</v>
      </c>
      <c r="HC4" s="105">
        <f t="shared" si="108"/>
        <v>0.34219697094818907</v>
      </c>
      <c r="HD4" s="105">
        <f t="shared" si="109"/>
        <v>0.34989085784018836</v>
      </c>
      <c r="HE4" s="105">
        <f t="shared" si="110"/>
        <v>0.4129060871493514</v>
      </c>
      <c r="HF4" s="105">
        <f t="shared" si="111"/>
        <v>0.47651315967798763</v>
      </c>
      <c r="HG4" s="105">
        <f t="shared" si="112"/>
        <v>0.46714820759764575</v>
      </c>
      <c r="HH4" s="105">
        <f t="shared" si="113"/>
        <v>0.50937972320184921</v>
      </c>
      <c r="HI4" s="105">
        <f t="shared" si="114"/>
        <v>0.45080476337554476</v>
      </c>
      <c r="HJ4" s="105" t="str">
        <f t="shared" si="115"/>
        <v>i.a.</v>
      </c>
      <c r="HK4" s="105" t="e">
        <f t="shared" si="116"/>
        <v>#VALUE!</v>
      </c>
      <c r="HL4" s="105" t="e">
        <f t="shared" si="117"/>
        <v>#VALUE!</v>
      </c>
      <c r="HM4" s="105" t="e">
        <f t="shared" si="118"/>
        <v>#VALUE!</v>
      </c>
      <c r="HN4" s="105" t="e">
        <f t="shared" si="119"/>
        <v>#VALUE!</v>
      </c>
      <c r="HO4" s="105" t="e">
        <f t="shared" si="120"/>
        <v>#VALUE!</v>
      </c>
      <c r="HP4" s="105" t="e">
        <f t="shared" si="121"/>
        <v>#VALUE!</v>
      </c>
      <c r="HQ4" s="105" t="e">
        <f t="shared" si="122"/>
        <v>#VALUE!</v>
      </c>
      <c r="HR4" s="105" t="e">
        <f t="shared" si="123"/>
        <v>#VALUE!</v>
      </c>
      <c r="HS4" s="105" t="str">
        <f t="shared" si="124"/>
        <v>i.a</v>
      </c>
      <c r="HT4" s="105" t="str">
        <f t="shared" si="125"/>
        <v>i.a</v>
      </c>
      <c r="HU4" s="105" t="str">
        <f t="shared" si="126"/>
        <v>i.a</v>
      </c>
      <c r="HV4" s="105" t="str">
        <f t="shared" si="127"/>
        <v>i.a</v>
      </c>
      <c r="HW4" s="105" t="str">
        <f t="shared" si="128"/>
        <v>i.a</v>
      </c>
      <c r="HX4" s="105" t="str">
        <f t="shared" si="129"/>
        <v>i.a</v>
      </c>
      <c r="HY4" s="105" t="str">
        <f t="shared" si="130"/>
        <v>i.a</v>
      </c>
      <c r="HZ4" s="105" t="str">
        <f t="shared" si="131"/>
        <v>i.a</v>
      </c>
      <c r="IA4" s="105" t="str">
        <f t="shared" si="132"/>
        <v>i.a</v>
      </c>
      <c r="IB4" s="105" t="str">
        <f t="shared" si="133"/>
        <v>i.a</v>
      </c>
      <c r="IC4" s="105" t="e">
        <f t="shared" si="134"/>
        <v>#VALUE!</v>
      </c>
      <c r="ID4" s="105" t="e">
        <f t="shared" si="135"/>
        <v>#VALUE!</v>
      </c>
      <c r="IE4" s="105" t="e">
        <f t="shared" si="136"/>
        <v>#VALUE!</v>
      </c>
      <c r="IF4" s="105" t="e">
        <f t="shared" si="137"/>
        <v>#VALUE!</v>
      </c>
      <c r="IG4" s="105" t="e">
        <f t="shared" si="138"/>
        <v>#VALUE!</v>
      </c>
      <c r="IH4" s="105" t="e">
        <f t="shared" si="139"/>
        <v>#VALUE!</v>
      </c>
      <c r="II4" s="105" t="e">
        <f t="shared" si="140"/>
        <v>#VALUE!</v>
      </c>
      <c r="IJ4" s="105" t="e">
        <f t="shared" si="141"/>
        <v>#VALUE!</v>
      </c>
      <c r="IK4" s="105" t="str">
        <f t="shared" si="142"/>
        <v>i.a</v>
      </c>
      <c r="IL4" s="105" t="str">
        <f t="shared" si="143"/>
        <v>i.a</v>
      </c>
      <c r="IM4" s="105" t="str">
        <f t="shared" si="144"/>
        <v>i.a</v>
      </c>
      <c r="IN4" s="105" t="str">
        <f t="shared" si="145"/>
        <v>i.a</v>
      </c>
      <c r="IO4" s="105" t="str">
        <f t="shared" si="146"/>
        <v>i.a</v>
      </c>
      <c r="IP4" s="105" t="str">
        <f t="shared" si="147"/>
        <v>i.a</v>
      </c>
      <c r="IQ4" s="105" t="str">
        <f t="shared" si="148"/>
        <v>i.a</v>
      </c>
      <c r="IR4" s="105" t="str">
        <f t="shared" si="149"/>
        <v>i.a</v>
      </c>
      <c r="IS4" s="105" t="str">
        <f t="shared" si="150"/>
        <v>i.a</v>
      </c>
      <c r="IT4" s="105" t="str">
        <f t="shared" si="151"/>
        <v>i.a</v>
      </c>
      <c r="IU4" s="105">
        <f t="shared" si="152"/>
        <v>1.382439024390244</v>
      </c>
      <c r="IV4" s="105">
        <f t="shared" si="153"/>
        <v>1.6207386363636365</v>
      </c>
      <c r="IW4" s="105">
        <f t="shared" si="154"/>
        <v>-2.9602888086642815E-2</v>
      </c>
      <c r="IX4" s="105">
        <f t="shared" si="155"/>
        <v>-0.59023668639053251</v>
      </c>
      <c r="IY4" s="105">
        <f t="shared" si="156"/>
        <v>7.2439024390243896</v>
      </c>
      <c r="IZ4" s="105">
        <f t="shared" si="157"/>
        <v>-0.57840616966580971</v>
      </c>
      <c r="JA4" s="105">
        <f t="shared" si="158"/>
        <v>1.2133966404358354</v>
      </c>
      <c r="JB4" s="105" t="e">
        <f t="shared" si="159"/>
        <v>#VALUE!</v>
      </c>
      <c r="JC4" s="106">
        <f t="shared" si="160"/>
        <v>0.11988</v>
      </c>
      <c r="JD4" s="106">
        <f t="shared" si="161"/>
        <v>5.0318181818181817E-2</v>
      </c>
      <c r="JE4" s="106">
        <f t="shared" si="162"/>
        <v>1.9199999999999998E-2</v>
      </c>
      <c r="JF4" s="106">
        <f t="shared" si="163"/>
        <v>1.9785714285714288E-2</v>
      </c>
      <c r="JG4" s="106">
        <f t="shared" si="164"/>
        <v>4.8285714285714286E-2</v>
      </c>
      <c r="JH4" s="106">
        <f t="shared" si="165"/>
        <v>5.8571428571428576E-3</v>
      </c>
      <c r="JI4" s="106">
        <f t="shared" si="166"/>
        <v>1.3892857142857143E-2</v>
      </c>
      <c r="JJ4" s="106">
        <f t="shared" si="167"/>
        <v>-6.5103448275862064E-2</v>
      </c>
      <c r="JK4" s="106" t="str">
        <f t="shared" si="168"/>
        <v>i.a.</v>
      </c>
      <c r="JL4" s="106" t="str">
        <f t="shared" si="169"/>
        <v>i.a.</v>
      </c>
      <c r="JM4" s="105" t="e">
        <f t="shared" si="170"/>
        <v>#DIV/0!</v>
      </c>
      <c r="JN4" s="105" t="e">
        <f t="shared" si="171"/>
        <v>#DIV/0!</v>
      </c>
      <c r="JO4" s="105" t="e">
        <f t="shared" si="172"/>
        <v>#DIV/0!</v>
      </c>
      <c r="JP4" s="105" t="e">
        <f t="shared" si="173"/>
        <v>#DIV/0!</v>
      </c>
      <c r="JQ4" s="105" t="e">
        <f t="shared" si="174"/>
        <v>#DIV/0!</v>
      </c>
      <c r="JR4" s="105" t="e">
        <f t="shared" si="175"/>
        <v>#DIV/0!</v>
      </c>
      <c r="JS4" s="105" t="e">
        <f t="shared" si="176"/>
        <v>#DIV/0!</v>
      </c>
      <c r="JT4" s="105" t="e">
        <f t="shared" si="177"/>
        <v>#VALUE!</v>
      </c>
      <c r="JU4" s="103">
        <f t="shared" si="178"/>
        <v>0</v>
      </c>
      <c r="JV4" s="103">
        <f t="shared" si="179"/>
        <v>0</v>
      </c>
      <c r="JW4" s="103">
        <f t="shared" si="180"/>
        <v>0</v>
      </c>
      <c r="JX4" s="103">
        <f t="shared" si="181"/>
        <v>0</v>
      </c>
      <c r="JY4" s="103">
        <f t="shared" si="182"/>
        <v>0</v>
      </c>
      <c r="JZ4" s="103">
        <f t="shared" si="183"/>
        <v>0</v>
      </c>
      <c r="KA4" s="103">
        <f t="shared" si="184"/>
        <v>0</v>
      </c>
      <c r="KB4" s="103">
        <f t="shared" si="185"/>
        <v>0</v>
      </c>
      <c r="KC4" s="103" t="str">
        <f t="shared" si="186"/>
        <v>i.a</v>
      </c>
      <c r="KD4" s="103" t="str">
        <f t="shared" si="187"/>
        <v>i.a</v>
      </c>
      <c r="KE4" s="7"/>
      <c r="KF4" s="7"/>
      <c r="KG4" s="22"/>
      <c r="KH4" s="22"/>
      <c r="KI4" s="22"/>
      <c r="KJ4" s="22"/>
    </row>
    <row r="5" spans="1:296" s="11" customFormat="1" ht="15.75" customHeight="1" x14ac:dyDescent="0.25">
      <c r="A5" s="269" t="s">
        <v>88</v>
      </c>
      <c r="B5" s="235">
        <v>54069510</v>
      </c>
      <c r="C5" s="87" t="s">
        <v>653</v>
      </c>
      <c r="D5" s="88">
        <v>532000</v>
      </c>
      <c r="E5" s="88"/>
      <c r="F5" s="87"/>
      <c r="G5" s="7">
        <v>44704</v>
      </c>
      <c r="H5" s="87"/>
      <c r="I5" s="87" t="s">
        <v>78</v>
      </c>
      <c r="J5" s="87" t="s">
        <v>78</v>
      </c>
      <c r="K5" s="87" t="s">
        <v>78</v>
      </c>
      <c r="L5" s="87" t="s">
        <v>78</v>
      </c>
      <c r="M5" s="87" t="s">
        <v>78</v>
      </c>
      <c r="N5" s="87" t="s">
        <v>78</v>
      </c>
      <c r="O5" s="87" t="s">
        <v>78</v>
      </c>
      <c r="P5" s="87" t="s">
        <v>78</v>
      </c>
      <c r="Q5" s="87" t="s">
        <v>78</v>
      </c>
      <c r="R5" s="87">
        <f t="shared" si="0"/>
        <v>-1</v>
      </c>
      <c r="S5" s="238">
        <f t="shared" si="1"/>
        <v>1.2634752355710654E-2</v>
      </c>
      <c r="T5" s="238">
        <f t="shared" si="2"/>
        <v>-4.8513664729628037E-3</v>
      </c>
      <c r="U5" s="238">
        <f t="shared" si="3"/>
        <v>-2.9881236464957217E-2</v>
      </c>
      <c r="V5" s="238">
        <f t="shared" si="4"/>
        <v>5.124487043777104E-2</v>
      </c>
      <c r="W5" s="238">
        <f t="shared" si="5"/>
        <v>1.3380865333184389E-2</v>
      </c>
      <c r="X5" s="238">
        <f t="shared" si="6"/>
        <v>-1.8774556805975062E-2</v>
      </c>
      <c r="Y5" s="238">
        <f t="shared" si="7"/>
        <v>1.3271756900685272E-2</v>
      </c>
      <c r="Z5" s="94"/>
      <c r="AA5" s="94">
        <v>708.73800000000006</v>
      </c>
      <c r="AB5" s="94">
        <v>699.89499999999998</v>
      </c>
      <c r="AC5" s="94">
        <v>703.30700000000002</v>
      </c>
      <c r="AD5" s="94">
        <v>724.97</v>
      </c>
      <c r="AE5" s="94">
        <v>689.63</v>
      </c>
      <c r="AF5" s="95">
        <v>680.524</v>
      </c>
      <c r="AG5" s="95">
        <v>693.54499999999996</v>
      </c>
      <c r="AH5" s="95">
        <v>684.46100000000001</v>
      </c>
      <c r="AI5" s="97">
        <v>695.50099999999998</v>
      </c>
      <c r="AJ5" s="104">
        <f t="shared" si="8"/>
        <v>-1</v>
      </c>
      <c r="AK5" s="104">
        <f t="shared" si="9"/>
        <v>0.26256324837361322</v>
      </c>
      <c r="AL5" s="104">
        <f t="shared" si="10"/>
        <v>-1.0364748967801729E-2</v>
      </c>
      <c r="AM5" s="104">
        <f t="shared" si="11"/>
        <v>4.17817595645237E-2</v>
      </c>
      <c r="AN5" s="104">
        <f t="shared" si="12"/>
        <v>7.8410133216859579E-2</v>
      </c>
      <c r="AO5" s="104">
        <f t="shared" si="13"/>
        <v>0.31618281115263008</v>
      </c>
      <c r="AP5" s="104">
        <f t="shared" si="14"/>
        <v>0.34289066963113929</v>
      </c>
      <c r="AQ5" s="104">
        <f t="shared" si="15"/>
        <v>-2.8456138245529904E-2</v>
      </c>
      <c r="AR5" s="190"/>
      <c r="AS5" s="190">
        <v>160.69399999999999</v>
      </c>
      <c r="AT5" s="190">
        <v>127.276</v>
      </c>
      <c r="AU5" s="190">
        <v>128.60900000000001</v>
      </c>
      <c r="AV5" s="190">
        <v>123.45099999999999</v>
      </c>
      <c r="AW5" s="190">
        <v>114.47499999999999</v>
      </c>
      <c r="AX5" s="191">
        <v>86.974999999999994</v>
      </c>
      <c r="AY5" s="191">
        <v>64.766999999999996</v>
      </c>
      <c r="AZ5" s="191">
        <v>66.664000000000001</v>
      </c>
      <c r="BA5" s="191">
        <v>81.754000000000005</v>
      </c>
      <c r="BB5" s="104">
        <f t="shared" si="16"/>
        <v>-1</v>
      </c>
      <c r="BC5" s="104">
        <f t="shared" si="17"/>
        <v>1.2006562342251388</v>
      </c>
      <c r="BD5" s="104">
        <f t="shared" si="18"/>
        <v>-0.95236530880420489</v>
      </c>
      <c r="BE5" s="104">
        <f t="shared" si="19"/>
        <v>-2.987593862226575</v>
      </c>
      <c r="BF5" s="104">
        <f t="shared" si="20"/>
        <v>-0.27554399243140959</v>
      </c>
      <c r="BG5" s="104">
        <f t="shared" si="21"/>
        <v>1.5604453870625661</v>
      </c>
      <c r="BH5" s="104">
        <f t="shared" si="22"/>
        <v>0.66545454545454541</v>
      </c>
      <c r="BI5" s="104">
        <f t="shared" si="23"/>
        <v>-0.75077639751552794</v>
      </c>
      <c r="BJ5" s="190"/>
      <c r="BK5" s="190">
        <v>2.3849999999999998</v>
      </c>
      <c r="BL5" s="190">
        <v>-11.885999999999999</v>
      </c>
      <c r="BM5" s="190">
        <v>-6.0880000000000001</v>
      </c>
      <c r="BN5" s="190">
        <v>3.0630000000000002</v>
      </c>
      <c r="BO5" s="190">
        <v>4.2279999999999998</v>
      </c>
      <c r="BP5" s="191">
        <v>-7.5439999999999996</v>
      </c>
      <c r="BQ5" s="191">
        <v>-22.55</v>
      </c>
      <c r="BR5" s="191">
        <v>-12.88</v>
      </c>
      <c r="BS5" s="191">
        <v>3.5289999999999999</v>
      </c>
      <c r="BT5" s="104">
        <f t="shared" si="24"/>
        <v>-1</v>
      </c>
      <c r="BU5" s="104">
        <f t="shared" si="25"/>
        <v>1.1059278553950589</v>
      </c>
      <c r="BV5" s="104">
        <f t="shared" si="26"/>
        <v>-0.93272311212814663</v>
      </c>
      <c r="BW5" s="104">
        <f t="shared" si="27"/>
        <v>-3.2433264887063653</v>
      </c>
      <c r="BX5" s="104">
        <f t="shared" si="28"/>
        <v>-0.27762669962917175</v>
      </c>
      <c r="BY5" s="104">
        <f t="shared" si="29"/>
        <v>1.5282747812459188</v>
      </c>
      <c r="BZ5" s="104">
        <f t="shared" si="30"/>
        <v>0.66065413933699701</v>
      </c>
      <c r="CA5" s="104">
        <f t="shared" si="31"/>
        <v>-0.73329236441849743</v>
      </c>
      <c r="CB5" s="190"/>
      <c r="CC5" s="190">
        <v>1.3420000000000001</v>
      </c>
      <c r="CD5" s="190">
        <v>-12.669</v>
      </c>
      <c r="CE5" s="190">
        <v>-6.5549999999999997</v>
      </c>
      <c r="CF5" s="190">
        <v>2.9220000000000002</v>
      </c>
      <c r="CG5" s="190">
        <v>4.0449999999999999</v>
      </c>
      <c r="CH5" s="191">
        <v>-7.657</v>
      </c>
      <c r="CI5" s="191">
        <v>-22.564</v>
      </c>
      <c r="CJ5" s="191">
        <v>-13.018000000000001</v>
      </c>
      <c r="CK5" s="191">
        <v>4.9180000000000001</v>
      </c>
      <c r="CL5" s="105">
        <f t="shared" si="32"/>
        <v>-1</v>
      </c>
      <c r="CM5" s="105">
        <f t="shared" si="33"/>
        <v>1.1059278553950589</v>
      </c>
      <c r="CN5" s="105">
        <f t="shared" si="34"/>
        <v>-0.93272311212814663</v>
      </c>
      <c r="CO5" s="105">
        <f t="shared" si="35"/>
        <v>-3.2433264887063653</v>
      </c>
      <c r="CP5" s="105">
        <f t="shared" si="36"/>
        <v>-0.27762669962917175</v>
      </c>
      <c r="CQ5" s="105">
        <f t="shared" si="37"/>
        <v>1.5282747812459188</v>
      </c>
      <c r="CR5" s="105">
        <f t="shared" si="38"/>
        <v>0.66065413933699701</v>
      </c>
      <c r="CS5" s="105">
        <f t="shared" si="39"/>
        <v>-0.71341787531323553</v>
      </c>
      <c r="CT5" s="190"/>
      <c r="CU5" s="190">
        <v>1.3420000000000001</v>
      </c>
      <c r="CV5" s="190">
        <v>-12.669</v>
      </c>
      <c r="CW5" s="190">
        <v>-6.5549999999999997</v>
      </c>
      <c r="CX5" s="190">
        <v>2.9220000000000002</v>
      </c>
      <c r="CY5" s="190">
        <v>4.0449999999999999</v>
      </c>
      <c r="CZ5" s="191">
        <v>-7.657</v>
      </c>
      <c r="DA5" s="191">
        <v>-22.564</v>
      </c>
      <c r="DB5" s="191">
        <v>-13.169</v>
      </c>
      <c r="DC5" s="191">
        <v>2.8889999999999998</v>
      </c>
      <c r="DD5" s="104">
        <f t="shared" si="40"/>
        <v>-1</v>
      </c>
      <c r="DE5" s="104">
        <f t="shared" si="41"/>
        <v>9.5258375922771199E-2</v>
      </c>
      <c r="DF5" s="104">
        <f t="shared" si="42"/>
        <v>-0.47348357439174799</v>
      </c>
      <c r="DG5" s="104">
        <f t="shared" si="43"/>
        <v>-0.19677593659942352</v>
      </c>
      <c r="DH5" s="104">
        <f t="shared" si="44"/>
        <v>9.6150049358341455E-2</v>
      </c>
      <c r="DI5" s="104">
        <f t="shared" si="45"/>
        <v>0.15353957107610561</v>
      </c>
      <c r="DJ5" s="104">
        <f t="shared" si="46"/>
        <v>5.5829585207396306</v>
      </c>
      <c r="DK5" s="104">
        <f t="shared" si="47"/>
        <v>-0.84935632010840934</v>
      </c>
      <c r="DL5" s="190"/>
      <c r="DM5" s="190">
        <v>15.43</v>
      </c>
      <c r="DN5" s="190">
        <v>14.087999999999999</v>
      </c>
      <c r="DO5" s="190">
        <v>26.757000000000001</v>
      </c>
      <c r="DP5" s="190">
        <v>33.311999999999998</v>
      </c>
      <c r="DQ5" s="190">
        <v>30.39</v>
      </c>
      <c r="DR5" s="191">
        <v>26.344999999999999</v>
      </c>
      <c r="DS5" s="191">
        <v>4.0019999999999998</v>
      </c>
      <c r="DT5" s="191">
        <v>26.565999999999999</v>
      </c>
      <c r="DU5" s="191">
        <v>49.734999999999999</v>
      </c>
      <c r="DV5" s="104">
        <f t="shared" si="48"/>
        <v>-1</v>
      </c>
      <c r="DW5" s="104">
        <f t="shared" si="49"/>
        <v>2.6297720406481817E-2</v>
      </c>
      <c r="DX5" s="104">
        <f t="shared" si="50"/>
        <v>2.3431583056802596E-2</v>
      </c>
      <c r="DY5" s="104">
        <f t="shared" si="51"/>
        <v>-7.1879936808846856E-2</v>
      </c>
      <c r="DZ5" s="104">
        <f t="shared" si="52"/>
        <v>5.3228514730575327E-2</v>
      </c>
      <c r="EA5" s="104">
        <f t="shared" si="53"/>
        <v>0.10265775698103052</v>
      </c>
      <c r="EB5" s="104">
        <f t="shared" si="54"/>
        <v>2.9662302099671578E-2</v>
      </c>
      <c r="EC5" s="104">
        <f t="shared" si="55"/>
        <v>-3.9861885348198678E-2</v>
      </c>
      <c r="ED5" s="156"/>
      <c r="EE5" s="156">
        <v>134.523</v>
      </c>
      <c r="EF5" s="94">
        <v>131.07599999999999</v>
      </c>
      <c r="EG5" s="94">
        <v>128.07499999999999</v>
      </c>
      <c r="EH5" s="94">
        <v>137.994</v>
      </c>
      <c r="EI5" s="94">
        <v>131.02000000000001</v>
      </c>
      <c r="EJ5" s="95">
        <v>118.822</v>
      </c>
      <c r="EK5" s="95">
        <v>115.399</v>
      </c>
      <c r="EL5" s="95">
        <v>120.19</v>
      </c>
      <c r="EM5" s="95">
        <v>113.771</v>
      </c>
      <c r="EN5" s="104">
        <f t="shared" si="56"/>
        <v>-1</v>
      </c>
      <c r="EO5" s="104">
        <f t="shared" si="57"/>
        <v>0.21621621621621623</v>
      </c>
      <c r="EP5" s="104">
        <f t="shared" si="58"/>
        <v>-7.6628352490420992E-3</v>
      </c>
      <c r="EQ5" s="104">
        <f t="shared" si="59"/>
        <v>0.12987012987012991</v>
      </c>
      <c r="ER5" s="104">
        <f t="shared" si="60"/>
        <v>6.944444444444442E-2</v>
      </c>
      <c r="ES5" s="104">
        <f t="shared" si="61"/>
        <v>0.21348314606741581</v>
      </c>
      <c r="ET5" s="104">
        <f t="shared" si="62"/>
        <v>0.23611111111111116</v>
      </c>
      <c r="EU5" s="104">
        <f t="shared" si="63"/>
        <v>5.1094890510948954E-2</v>
      </c>
      <c r="EV5" s="101"/>
      <c r="EW5" s="101">
        <v>315</v>
      </c>
      <c r="EX5" s="101">
        <v>259</v>
      </c>
      <c r="EY5" s="101">
        <v>261</v>
      </c>
      <c r="EZ5" s="101">
        <v>231</v>
      </c>
      <c r="FA5" s="101">
        <v>216</v>
      </c>
      <c r="FB5" s="102">
        <v>178</v>
      </c>
      <c r="FC5" s="102">
        <v>144</v>
      </c>
      <c r="FD5" s="102">
        <v>137</v>
      </c>
      <c r="FE5" s="102">
        <v>141</v>
      </c>
      <c r="FF5" s="153"/>
      <c r="FG5" s="90" t="s">
        <v>497</v>
      </c>
      <c r="FH5" s="91">
        <v>2610</v>
      </c>
      <c r="FI5" s="153" t="s">
        <v>335</v>
      </c>
      <c r="FJ5" s="153" t="s">
        <v>84</v>
      </c>
      <c r="FK5" s="253">
        <f t="shared" si="64"/>
        <v>-1</v>
      </c>
      <c r="FL5" s="253">
        <f t="shared" si="65"/>
        <v>1.1465757589813395</v>
      </c>
      <c r="FM5" s="253">
        <f t="shared" si="66"/>
        <v>-1.8423734758826209</v>
      </c>
      <c r="FN5" s="253">
        <f t="shared" si="67"/>
        <v>-3.3790038785991583</v>
      </c>
      <c r="FO5" s="253">
        <f t="shared" si="68"/>
        <v>-0.35663167252929362</v>
      </c>
      <c r="FP5" s="253">
        <f t="shared" si="69"/>
        <v>1.2825690453242249</v>
      </c>
      <c r="FQ5" s="253">
        <f t="shared" si="70"/>
        <v>0.6581828757786049</v>
      </c>
      <c r="FR5" s="253">
        <f t="shared" si="71"/>
        <v>-3.3264832732758371</v>
      </c>
      <c r="FS5" s="105">
        <f t="shared" si="72"/>
        <v>0</v>
      </c>
      <c r="FT5" s="105">
        <f t="shared" si="73"/>
        <v>9.0927569618537846E-2</v>
      </c>
      <c r="FU5" s="105">
        <f t="shared" si="74"/>
        <v>-0.62034520749173705</v>
      </c>
      <c r="FV5" s="105">
        <f t="shared" si="75"/>
        <v>-0.2182490136343205</v>
      </c>
      <c r="FW5" s="105">
        <f t="shared" si="76"/>
        <v>9.1739662804935493E-2</v>
      </c>
      <c r="FX5" s="105">
        <f t="shared" si="77"/>
        <v>0.14259275579448313</v>
      </c>
      <c r="FY5" s="105">
        <f t="shared" si="78"/>
        <v>-0.50462978218604804</v>
      </c>
      <c r="FZ5" s="105">
        <f t="shared" si="79"/>
        <v>-1.4763151007589637</v>
      </c>
      <c r="GA5" s="105">
        <f t="shared" si="80"/>
        <v>-0.34122750684787878</v>
      </c>
      <c r="GB5" s="105">
        <f t="shared" si="81"/>
        <v>-1</v>
      </c>
      <c r="GC5" s="105">
        <f t="shared" si="82"/>
        <v>1.195784862727943</v>
      </c>
      <c r="GD5" s="105">
        <f t="shared" si="83"/>
        <v>-1.0044834299239669</v>
      </c>
      <c r="GE5" s="105">
        <f t="shared" si="84"/>
        <v>-3.00959365898703</v>
      </c>
      <c r="GF5" s="105">
        <f t="shared" si="85"/>
        <v>-0.32717428147623628</v>
      </c>
      <c r="GG5" s="105">
        <f t="shared" si="86"/>
        <v>1.5254043715755612</v>
      </c>
      <c r="GH5" s="105">
        <f t="shared" si="87"/>
        <v>0.66350058666426548</v>
      </c>
      <c r="GI5" s="105">
        <f t="shared" si="88"/>
        <v>-0.73867793801548642</v>
      </c>
      <c r="GJ5" s="105">
        <f t="shared" si="89"/>
        <v>0</v>
      </c>
      <c r="GK5" s="105">
        <f t="shared" si="90"/>
        <v>1.7959404967639186E-2</v>
      </c>
      <c r="GL5" s="105">
        <f t="shared" si="91"/>
        <v>-9.1730303954065395E-2</v>
      </c>
      <c r="GM5" s="105">
        <f t="shared" si="92"/>
        <v>-4.5762565349589779E-2</v>
      </c>
      <c r="GN5" s="105">
        <f t="shared" si="93"/>
        <v>2.2772049038340011E-2</v>
      </c>
      <c r="GO5" s="105">
        <f t="shared" si="94"/>
        <v>3.3845390286661163E-2</v>
      </c>
      <c r="GP5" s="105">
        <f t="shared" si="95"/>
        <v>-6.4417793451483851E-2</v>
      </c>
      <c r="GQ5" s="105">
        <f t="shared" si="96"/>
        <v>-0.19143508398100081</v>
      </c>
      <c r="GR5" s="105">
        <f t="shared" si="97"/>
        <v>-0.11010382072225713</v>
      </c>
      <c r="GS5" s="105" t="e">
        <f t="shared" si="98"/>
        <v>#VALUE!</v>
      </c>
      <c r="GT5" s="105">
        <f t="shared" si="99"/>
        <v>6.7193616574512546E-2</v>
      </c>
      <c r="GU5" s="105">
        <f t="shared" si="100"/>
        <v>-0.48553822812889569</v>
      </c>
      <c r="GV5" s="105">
        <f t="shared" si="101"/>
        <v>-0.13456879637010219</v>
      </c>
      <c r="GW5" s="105">
        <f t="shared" si="102"/>
        <v>4.0752347688522088E-2</v>
      </c>
      <c r="GX5" s="105">
        <f t="shared" si="103"/>
        <v>4.6144702445466347E-2</v>
      </c>
      <c r="GY5" s="105">
        <f t="shared" si="104"/>
        <v>5.393317991069269</v>
      </c>
      <c r="GZ5" s="105">
        <f t="shared" si="105"/>
        <v>-0.84310207292809913</v>
      </c>
      <c r="HA5" s="105" t="str">
        <f t="shared" si="106"/>
        <v>i.a.</v>
      </c>
      <c r="HB5" s="105">
        <f t="shared" si="107"/>
        <v>0.11470157519531976</v>
      </c>
      <c r="HC5" s="105">
        <f t="shared" si="108"/>
        <v>0.10747963013824041</v>
      </c>
      <c r="HD5" s="105">
        <f t="shared" si="109"/>
        <v>0.2089166504001562</v>
      </c>
      <c r="HE5" s="105">
        <f t="shared" si="110"/>
        <v>0.24140180007826426</v>
      </c>
      <c r="HF5" s="105">
        <f t="shared" si="111"/>
        <v>0.23194932071439472</v>
      </c>
      <c r="HG5" s="105">
        <f t="shared" si="112"/>
        <v>0.22171820033327161</v>
      </c>
      <c r="HH5" s="105">
        <f t="shared" si="113"/>
        <v>3.4679676600317157E-2</v>
      </c>
      <c r="HI5" s="105">
        <f t="shared" si="114"/>
        <v>0.22103336384058572</v>
      </c>
      <c r="HJ5" s="105">
        <f t="shared" si="115"/>
        <v>0.43715006460345779</v>
      </c>
      <c r="HK5" s="105" t="e">
        <f t="shared" si="116"/>
        <v>#VALUE!</v>
      </c>
      <c r="HL5" s="105">
        <f t="shared" si="117"/>
        <v>1.1981526248811316</v>
      </c>
      <c r="HM5" s="105">
        <f t="shared" si="118"/>
        <v>-0.96188312281007726</v>
      </c>
      <c r="HN5" s="105">
        <f t="shared" si="119"/>
        <v>-3.0488149873361134</v>
      </c>
      <c r="HO5" s="105">
        <f t="shared" si="120"/>
        <v>-0.31085893692218025</v>
      </c>
      <c r="HP5" s="105">
        <f t="shared" si="121"/>
        <v>1.553045164197274</v>
      </c>
      <c r="HQ5" s="105">
        <f t="shared" si="122"/>
        <v>0.65905342460702743</v>
      </c>
      <c r="HR5" s="105">
        <f t="shared" si="123"/>
        <v>-0.72784486056402375</v>
      </c>
      <c r="HS5" s="105" t="str">
        <f t="shared" si="124"/>
        <v>i.a</v>
      </c>
      <c r="HT5" s="105">
        <f t="shared" si="125"/>
        <v>3.3651363409327559E-3</v>
      </c>
      <c r="HU5" s="105">
        <f t="shared" si="126"/>
        <v>-1.6982547382107315E-2</v>
      </c>
      <c r="HV5" s="105">
        <f t="shared" si="127"/>
        <v>-8.6562482671152137E-3</v>
      </c>
      <c r="HW5" s="105">
        <f t="shared" si="128"/>
        <v>4.2250024138929887E-3</v>
      </c>
      <c r="HX5" s="105">
        <f t="shared" si="129"/>
        <v>6.13082377506779E-3</v>
      </c>
      <c r="HY5" s="105">
        <f t="shared" si="130"/>
        <v>-1.1085575233202648E-2</v>
      </c>
      <c r="HZ5" s="105">
        <f t="shared" si="131"/>
        <v>-3.2514112278222755E-2</v>
      </c>
      <c r="IA5" s="105">
        <f t="shared" si="132"/>
        <v>-1.8817726649144363E-2</v>
      </c>
      <c r="IB5" s="105">
        <f t="shared" si="133"/>
        <v>5.074040152350608E-3</v>
      </c>
      <c r="IC5" s="105" t="e">
        <f t="shared" si="134"/>
        <v>#VALUE!</v>
      </c>
      <c r="ID5" s="105">
        <f t="shared" si="135"/>
        <v>1.104606182188234</v>
      </c>
      <c r="IE5" s="105">
        <f t="shared" si="136"/>
        <v>-0.94214517009195731</v>
      </c>
      <c r="IF5" s="105">
        <f t="shared" si="137"/>
        <v>-3.3124245948319211</v>
      </c>
      <c r="IG5" s="105">
        <f t="shared" si="138"/>
        <v>-0.31284011871562373</v>
      </c>
      <c r="IH5" s="105">
        <f t="shared" si="139"/>
        <v>1.5212993449133558</v>
      </c>
      <c r="II5" s="105">
        <f t="shared" si="140"/>
        <v>0.65416116855023132</v>
      </c>
      <c r="IJ5" s="105">
        <f t="shared" si="141"/>
        <v>-0.71058983201125991</v>
      </c>
      <c r="IK5" s="105" t="str">
        <f t="shared" si="142"/>
        <v>i.a</v>
      </c>
      <c r="IL5" s="105">
        <f t="shared" si="143"/>
        <v>1.8935064861768382E-3</v>
      </c>
      <c r="IM5" s="105">
        <f t="shared" si="144"/>
        <v>-1.8101286621564665E-2</v>
      </c>
      <c r="IN5" s="105">
        <f t="shared" si="145"/>
        <v>-9.3202541706537828E-3</v>
      </c>
      <c r="IO5" s="105">
        <f t="shared" si="146"/>
        <v>4.0305116073768568E-3</v>
      </c>
      <c r="IP5" s="105">
        <f t="shared" si="147"/>
        <v>5.8654640894392641E-3</v>
      </c>
      <c r="IQ5" s="105">
        <f t="shared" si="148"/>
        <v>-1.1251623748758309E-2</v>
      </c>
      <c r="IR5" s="105">
        <f t="shared" si="149"/>
        <v>-3.2534298423317884E-2</v>
      </c>
      <c r="IS5" s="105">
        <f t="shared" si="150"/>
        <v>-1.9019345148956625E-2</v>
      </c>
      <c r="IT5" s="105">
        <f t="shared" si="151"/>
        <v>7.0711616518164605E-3</v>
      </c>
      <c r="IU5" s="105" t="e">
        <f t="shared" si="152"/>
        <v>#VALUE!</v>
      </c>
      <c r="IV5" s="105">
        <f t="shared" si="153"/>
        <v>1.0870962366581596</v>
      </c>
      <c r="IW5" s="105">
        <f t="shared" si="154"/>
        <v>-0.94764761492450311</v>
      </c>
      <c r="IX5" s="105">
        <f t="shared" si="155"/>
        <v>-2.9854728693148291</v>
      </c>
      <c r="IY5" s="105">
        <f t="shared" si="156"/>
        <v>-0.32453405679610869</v>
      </c>
      <c r="IZ5" s="105">
        <f t="shared" si="157"/>
        <v>1.4353375512119146</v>
      </c>
      <c r="JA5" s="105">
        <f t="shared" si="158"/>
        <v>0.72547301159846944</v>
      </c>
      <c r="JB5" s="105">
        <f t="shared" si="159"/>
        <v>-0.64903509670370929</v>
      </c>
      <c r="JC5" s="106" t="str">
        <f t="shared" si="160"/>
        <v>i.a.</v>
      </c>
      <c r="JD5" s="106">
        <f t="shared" si="161"/>
        <v>4.2603174603174608E-3</v>
      </c>
      <c r="JE5" s="106">
        <f t="shared" si="162"/>
        <v>-4.8915057915057916E-2</v>
      </c>
      <c r="JF5" s="106">
        <f t="shared" si="163"/>
        <v>-2.5114942528735629E-2</v>
      </c>
      <c r="JG5" s="106">
        <f t="shared" si="164"/>
        <v>1.264935064935065E-2</v>
      </c>
      <c r="JH5" s="106">
        <f t="shared" si="165"/>
        <v>1.8726851851851852E-2</v>
      </c>
      <c r="JI5" s="106">
        <f t="shared" si="166"/>
        <v>-4.3016853932584267E-2</v>
      </c>
      <c r="JJ5" s="106">
        <f t="shared" si="167"/>
        <v>-0.15669444444444444</v>
      </c>
      <c r="JK5" s="106">
        <f t="shared" si="168"/>
        <v>-9.5021897810218983E-2</v>
      </c>
      <c r="JL5" s="106">
        <f t="shared" si="169"/>
        <v>3.4879432624113478E-2</v>
      </c>
      <c r="JM5" s="105" t="e">
        <f t="shared" si="170"/>
        <v>#VALUE!</v>
      </c>
      <c r="JN5" s="105">
        <f t="shared" si="171"/>
        <v>-0.16738920361863796</v>
      </c>
      <c r="JO5" s="105">
        <f t="shared" si="172"/>
        <v>2.8331789596784751E-3</v>
      </c>
      <c r="JP5" s="105">
        <f t="shared" si="173"/>
        <v>-0.14138914031955985</v>
      </c>
      <c r="JQ5" s="105">
        <f t="shared" si="174"/>
        <v>-1.7017783486759589E-2</v>
      </c>
      <c r="JR5" s="105">
        <f t="shared" si="175"/>
        <v>-0.16489910171617203</v>
      </c>
      <c r="JS5" s="105">
        <f t="shared" si="176"/>
        <v>-0.20619964146101355</v>
      </c>
      <c r="JT5" s="105">
        <f t="shared" si="177"/>
        <v>-3.5984509059764608E-2</v>
      </c>
      <c r="JU5" s="103" t="str">
        <f t="shared" si="178"/>
        <v>i.a</v>
      </c>
      <c r="JV5" s="103">
        <f t="shared" si="179"/>
        <v>2.2499619047619048</v>
      </c>
      <c r="JW5" s="103">
        <f t="shared" si="180"/>
        <v>2.7022972972972972</v>
      </c>
      <c r="JX5" s="103">
        <f t="shared" si="181"/>
        <v>2.694662835249042</v>
      </c>
      <c r="JY5" s="103">
        <f t="shared" si="182"/>
        <v>3.1383982683982685</v>
      </c>
      <c r="JZ5" s="103">
        <f t="shared" si="183"/>
        <v>3.1927314814814816</v>
      </c>
      <c r="KA5" s="103">
        <f t="shared" si="184"/>
        <v>3.8231685393258426</v>
      </c>
      <c r="KB5" s="103">
        <f t="shared" si="185"/>
        <v>4.816284722222222</v>
      </c>
      <c r="KC5" s="103">
        <f t="shared" si="186"/>
        <v>4.9960656934306567</v>
      </c>
      <c r="KD5" s="103">
        <f t="shared" si="187"/>
        <v>4.9326312056737587</v>
      </c>
      <c r="KE5" s="7"/>
      <c r="KF5" s="7"/>
      <c r="KG5" s="22"/>
      <c r="KH5" s="22"/>
      <c r="KI5" s="22"/>
      <c r="KJ5" s="22"/>
    </row>
    <row r="6" spans="1:296" s="11" customFormat="1" ht="15.75" customHeight="1" x14ac:dyDescent="0.25">
      <c r="A6" s="126" t="s">
        <v>89</v>
      </c>
      <c r="B6" s="222">
        <v>49625510</v>
      </c>
      <c r="C6" s="87" t="s">
        <v>82</v>
      </c>
      <c r="D6" s="88">
        <v>522920</v>
      </c>
      <c r="E6" s="88"/>
      <c r="F6" s="87"/>
      <c r="G6" s="92">
        <v>45040</v>
      </c>
      <c r="H6" s="87" t="s">
        <v>78</v>
      </c>
      <c r="I6" s="87" t="s">
        <v>78</v>
      </c>
      <c r="J6" s="87" t="s">
        <v>78</v>
      </c>
      <c r="K6" s="87" t="s">
        <v>78</v>
      </c>
      <c r="L6" s="87" t="s">
        <v>78</v>
      </c>
      <c r="M6" s="87" t="s">
        <v>78</v>
      </c>
      <c r="N6" s="87" t="s">
        <v>78</v>
      </c>
      <c r="O6" s="87" t="s">
        <v>78</v>
      </c>
      <c r="P6" s="87" t="s">
        <v>78</v>
      </c>
      <c r="Q6" s="87" t="s">
        <v>87</v>
      </c>
      <c r="R6" s="87" t="e">
        <f t="shared" si="0"/>
        <v>#DIV/0!</v>
      </c>
      <c r="S6" s="238" t="e">
        <f t="shared" si="1"/>
        <v>#DIV/0!</v>
      </c>
      <c r="T6" s="238" t="e">
        <f t="shared" si="2"/>
        <v>#DIV/0!</v>
      </c>
      <c r="U6" s="238" t="e">
        <f t="shared" si="3"/>
        <v>#DIV/0!</v>
      </c>
      <c r="V6" s="238" t="e">
        <f t="shared" si="4"/>
        <v>#DIV/0!</v>
      </c>
      <c r="W6" s="238" t="e">
        <f t="shared" si="5"/>
        <v>#DIV/0!</v>
      </c>
      <c r="X6" s="238" t="e">
        <f t="shared" si="6"/>
        <v>#DIV/0!</v>
      </c>
      <c r="Y6" s="238" t="e">
        <f t="shared" si="7"/>
        <v>#DIV/0!</v>
      </c>
      <c r="Z6" s="94"/>
      <c r="AA6" s="94"/>
      <c r="AB6" s="94"/>
      <c r="AC6" s="94"/>
      <c r="AD6" s="94"/>
      <c r="AE6" s="94"/>
      <c r="AF6" s="95"/>
      <c r="AG6" s="95"/>
      <c r="AH6" s="95"/>
      <c r="AI6" s="97"/>
      <c r="AJ6" s="104">
        <f t="shared" si="8"/>
        <v>-0.20283018867924529</v>
      </c>
      <c r="AK6" s="104">
        <f t="shared" si="9"/>
        <v>-0.22154222766217876</v>
      </c>
      <c r="AL6" s="104">
        <f t="shared" si="10"/>
        <v>6.785753185927472E-2</v>
      </c>
      <c r="AM6" s="104">
        <f t="shared" si="11"/>
        <v>0.48427774634225185</v>
      </c>
      <c r="AN6" s="104">
        <f t="shared" si="12"/>
        <v>-0.15866430903155604</v>
      </c>
      <c r="AO6" s="104">
        <f t="shared" si="13"/>
        <v>-0.20797199030433614</v>
      </c>
      <c r="AP6" s="104">
        <f t="shared" si="14"/>
        <v>0.18558017753368672</v>
      </c>
      <c r="AQ6" s="104">
        <f t="shared" si="15"/>
        <v>0.64883647467621364</v>
      </c>
      <c r="AR6" s="190">
        <v>12.167999999999999</v>
      </c>
      <c r="AS6" s="190">
        <v>15.263999999999999</v>
      </c>
      <c r="AT6" s="190">
        <v>19.608000000000001</v>
      </c>
      <c r="AU6" s="190">
        <v>18.361999999999998</v>
      </c>
      <c r="AV6" s="190">
        <v>12.371</v>
      </c>
      <c r="AW6" s="190">
        <v>14.704000000000001</v>
      </c>
      <c r="AX6" s="191">
        <v>18.565000000000001</v>
      </c>
      <c r="AY6" s="191">
        <v>15.659000000000001</v>
      </c>
      <c r="AZ6" s="191">
        <v>9.4969999999999999</v>
      </c>
      <c r="BA6" s="191">
        <v>15.336</v>
      </c>
      <c r="BB6" s="104">
        <f t="shared" si="16"/>
        <v>3.4091836734693874</v>
      </c>
      <c r="BC6" s="104">
        <f t="shared" si="17"/>
        <v>0.11872146118721459</v>
      </c>
      <c r="BD6" s="104">
        <f t="shared" si="18"/>
        <v>3</v>
      </c>
      <c r="BE6" s="104">
        <f t="shared" si="19"/>
        <v>0.94134190437926879</v>
      </c>
      <c r="BF6" s="104">
        <f t="shared" si="20"/>
        <v>-1.6108391608391606</v>
      </c>
      <c r="BG6" s="104">
        <f t="shared" si="21"/>
        <v>-2.0899390243902438</v>
      </c>
      <c r="BH6" s="104">
        <f t="shared" si="22"/>
        <v>1.4007319304666059</v>
      </c>
      <c r="BI6" s="104">
        <f t="shared" si="23"/>
        <v>1.9589552238805884E-2</v>
      </c>
      <c r="BJ6" s="190">
        <v>4.3209999999999997</v>
      </c>
      <c r="BK6" s="190">
        <v>0.98</v>
      </c>
      <c r="BL6" s="190">
        <v>0.876</v>
      </c>
      <c r="BM6" s="190">
        <v>-0.438</v>
      </c>
      <c r="BN6" s="190">
        <v>-7.4669999999999996</v>
      </c>
      <c r="BO6" s="190">
        <v>-2.86</v>
      </c>
      <c r="BP6" s="191">
        <v>2.6240000000000001</v>
      </c>
      <c r="BQ6" s="191">
        <v>1.093</v>
      </c>
      <c r="BR6" s="191">
        <v>1.0720000000000001</v>
      </c>
      <c r="BS6" s="191">
        <v>-0.36799999999999999</v>
      </c>
      <c r="BT6" s="104">
        <f t="shared" si="24"/>
        <v>3.4051896207584829</v>
      </c>
      <c r="BU6" s="104">
        <f t="shared" si="25"/>
        <v>3.1576763485477182</v>
      </c>
      <c r="BV6" s="104">
        <f t="shared" si="26"/>
        <v>1.362745098039216</v>
      </c>
      <c r="BW6" s="104">
        <f t="shared" si="27"/>
        <v>1.0121558813013944</v>
      </c>
      <c r="BX6" s="104">
        <f t="shared" si="28"/>
        <v>-6.1352509179926571</v>
      </c>
      <c r="BY6" s="104">
        <f t="shared" si="29"/>
        <v>-0.31373372532549348</v>
      </c>
      <c r="BZ6" s="104">
        <f t="shared" si="30"/>
        <v>7.6174354633939036E-3</v>
      </c>
      <c r="CA6" s="104">
        <f t="shared" si="31"/>
        <v>3.160211267605634</v>
      </c>
      <c r="CB6" s="190">
        <v>4.4139999999999997</v>
      </c>
      <c r="CC6" s="190">
        <v>1.002</v>
      </c>
      <c r="CD6" s="190">
        <v>0.24099999999999999</v>
      </c>
      <c r="CE6" s="190">
        <v>0.10199999999999999</v>
      </c>
      <c r="CF6" s="190">
        <v>-8.391</v>
      </c>
      <c r="CG6" s="190">
        <v>1.6339999999999999</v>
      </c>
      <c r="CH6" s="191">
        <v>2.3809999999999998</v>
      </c>
      <c r="CI6" s="191">
        <v>2.363</v>
      </c>
      <c r="CJ6" s="191">
        <v>0.56799999999999995</v>
      </c>
      <c r="CK6" s="191">
        <v>3.9369999999999998</v>
      </c>
      <c r="CL6" s="105">
        <f t="shared" si="32"/>
        <v>4.0483870967741931</v>
      </c>
      <c r="CM6" s="105">
        <f t="shared" si="33"/>
        <v>1.8655462184873952</v>
      </c>
      <c r="CN6" s="105">
        <f t="shared" si="34"/>
        <v>-0.14079422382671491</v>
      </c>
      <c r="CO6" s="105">
        <f t="shared" si="35"/>
        <v>1.0409218496085093</v>
      </c>
      <c r="CP6" s="105">
        <f t="shared" si="36"/>
        <v>-6.5711934156378593</v>
      </c>
      <c r="CQ6" s="105">
        <f t="shared" si="37"/>
        <v>-0.31741573033707859</v>
      </c>
      <c r="CR6" s="105">
        <f t="shared" si="38"/>
        <v>-8.6242299794661151E-2</v>
      </c>
      <c r="CS6" s="105">
        <f t="shared" si="39"/>
        <v>3.6161137440758298</v>
      </c>
      <c r="CT6" s="190">
        <v>3.4430000000000001</v>
      </c>
      <c r="CU6" s="190">
        <v>0.68200000000000005</v>
      </c>
      <c r="CV6" s="190">
        <v>0.23799999999999999</v>
      </c>
      <c r="CW6" s="190">
        <v>0.27700000000000002</v>
      </c>
      <c r="CX6" s="190">
        <v>-6.7690000000000001</v>
      </c>
      <c r="CY6" s="190">
        <v>1.2150000000000001</v>
      </c>
      <c r="CZ6" s="191">
        <v>1.78</v>
      </c>
      <c r="DA6" s="191">
        <v>1.948</v>
      </c>
      <c r="DB6" s="191">
        <v>0.42199999999999999</v>
      </c>
      <c r="DC6" s="191">
        <v>4.1520000000000001</v>
      </c>
      <c r="DD6" s="104">
        <f t="shared" si="40"/>
        <v>0.3700956680640653</v>
      </c>
      <c r="DE6" s="104">
        <f t="shared" si="41"/>
        <v>0.23104406510520054</v>
      </c>
      <c r="DF6" s="104">
        <f t="shared" si="42"/>
        <v>-0.10323958704165175</v>
      </c>
      <c r="DG6" s="104">
        <f t="shared" si="43"/>
        <v>5.8535359879412045E-2</v>
      </c>
      <c r="DH6" s="104">
        <f t="shared" si="44"/>
        <v>-0.44227266358413891</v>
      </c>
      <c r="DI6" s="104">
        <f t="shared" si="45"/>
        <v>-1.2658227848101377E-2</v>
      </c>
      <c r="DJ6" s="104">
        <f t="shared" si="46"/>
        <v>6.4737074679628914E-2</v>
      </c>
      <c r="DK6" s="104">
        <f t="shared" si="47"/>
        <v>0.22511955246774332</v>
      </c>
      <c r="DL6" s="190">
        <v>12.746</v>
      </c>
      <c r="DM6" s="190">
        <v>9.3030000000000008</v>
      </c>
      <c r="DN6" s="190">
        <v>7.5570000000000004</v>
      </c>
      <c r="DO6" s="190">
        <v>8.4269999999999996</v>
      </c>
      <c r="DP6" s="190">
        <v>7.9610000000000003</v>
      </c>
      <c r="DQ6" s="190">
        <v>14.273999999999999</v>
      </c>
      <c r="DR6" s="191">
        <v>14.457000000000001</v>
      </c>
      <c r="DS6" s="191">
        <v>13.577999999999999</v>
      </c>
      <c r="DT6" s="191">
        <v>11.083</v>
      </c>
      <c r="DU6" s="191">
        <v>12.157999999999999</v>
      </c>
      <c r="DV6" s="104">
        <f t="shared" si="48"/>
        <v>0.14881199265272271</v>
      </c>
      <c r="DW6" s="104">
        <f t="shared" si="49"/>
        <v>-0.11920045926621792</v>
      </c>
      <c r="DX6" s="104">
        <f t="shared" si="50"/>
        <v>-5.4734713006585833E-2</v>
      </c>
      <c r="DY6" s="104">
        <f t="shared" si="51"/>
        <v>5.4738923433150344E-2</v>
      </c>
      <c r="DZ6" s="104">
        <f t="shared" si="52"/>
        <v>-0.31421281758492725</v>
      </c>
      <c r="EA6" s="104">
        <f t="shared" si="53"/>
        <v>0.14437388978500132</v>
      </c>
      <c r="EB6" s="104">
        <f t="shared" si="54"/>
        <v>0.13142210312326741</v>
      </c>
      <c r="EC6" s="104">
        <f t="shared" si="55"/>
        <v>-0.29416752270540858</v>
      </c>
      <c r="ED6" s="156">
        <v>38.777000000000001</v>
      </c>
      <c r="EE6" s="156">
        <v>33.753999999999998</v>
      </c>
      <c r="EF6" s="94">
        <v>38.322000000000003</v>
      </c>
      <c r="EG6" s="94">
        <v>40.540999999999997</v>
      </c>
      <c r="EH6" s="94">
        <v>38.436999999999998</v>
      </c>
      <c r="EI6" s="94">
        <v>56.048000000000002</v>
      </c>
      <c r="EJ6" s="95">
        <v>48.976999999999997</v>
      </c>
      <c r="EK6" s="95">
        <v>43.287999999999997</v>
      </c>
      <c r="EL6" s="95">
        <v>61.329000000000001</v>
      </c>
      <c r="EM6" s="95">
        <v>57.015999999999998</v>
      </c>
      <c r="EN6" s="104">
        <f t="shared" si="56"/>
        <v>-0.375</v>
      </c>
      <c r="EO6" s="104">
        <f t="shared" si="57"/>
        <v>-0.29411764705882348</v>
      </c>
      <c r="EP6" s="104">
        <f t="shared" si="58"/>
        <v>0</v>
      </c>
      <c r="EQ6" s="104">
        <f t="shared" si="59"/>
        <v>-5.555555555555558E-2</v>
      </c>
      <c r="ER6" s="104">
        <f t="shared" si="60"/>
        <v>0.28571428571428581</v>
      </c>
      <c r="ES6" s="104">
        <f t="shared" si="61"/>
        <v>-3.4482758620689613E-2</v>
      </c>
      <c r="ET6" s="104">
        <f t="shared" si="62"/>
        <v>0</v>
      </c>
      <c r="EU6" s="104" t="e">
        <f t="shared" si="63"/>
        <v>#DIV/0!</v>
      </c>
      <c r="EV6" s="101">
        <v>15</v>
      </c>
      <c r="EW6" s="101">
        <v>24</v>
      </c>
      <c r="EX6" s="101">
        <v>34</v>
      </c>
      <c r="EY6" s="101">
        <v>34</v>
      </c>
      <c r="EZ6" s="101">
        <v>36</v>
      </c>
      <c r="FA6" s="101">
        <v>28</v>
      </c>
      <c r="FB6" s="102">
        <v>29</v>
      </c>
      <c r="FC6" s="102">
        <v>29</v>
      </c>
      <c r="FD6" s="102"/>
      <c r="FE6" s="102"/>
      <c r="FF6" s="153"/>
      <c r="FG6" s="90" t="s">
        <v>481</v>
      </c>
      <c r="FH6" s="91">
        <v>6700</v>
      </c>
      <c r="FI6" s="90" t="s">
        <v>90</v>
      </c>
      <c r="FJ6" s="90" t="s">
        <v>91</v>
      </c>
      <c r="FK6" s="253">
        <f t="shared" si="64"/>
        <v>2.3684746249711108</v>
      </c>
      <c r="FL6" s="253">
        <f t="shared" si="65"/>
        <v>2.9416547304381209</v>
      </c>
      <c r="FM6" s="253">
        <f t="shared" si="66"/>
        <v>1.4224641307974639</v>
      </c>
      <c r="FN6" s="253">
        <f t="shared" si="67"/>
        <v>1.0164929229153346</v>
      </c>
      <c r="FO6" s="253">
        <f t="shared" si="68"/>
        <v>-7.6355248088530265</v>
      </c>
      <c r="FP6" s="253">
        <f t="shared" si="69"/>
        <v>-0.3303583233963388</v>
      </c>
      <c r="FQ6" s="253">
        <f t="shared" si="70"/>
        <v>-0.11364888261235036</v>
      </c>
      <c r="FR6" s="253">
        <f t="shared" si="71"/>
        <v>2.9206629930020087</v>
      </c>
      <c r="FS6" s="105">
        <f t="shared" si="72"/>
        <v>0.40038096965848791</v>
      </c>
      <c r="FT6" s="105">
        <f t="shared" si="73"/>
        <v>0.11886120996441281</v>
      </c>
      <c r="FU6" s="105">
        <f t="shared" si="74"/>
        <v>3.0155155155155156E-2</v>
      </c>
      <c r="FV6" s="105">
        <f t="shared" si="75"/>
        <v>1.2448132780082988E-2</v>
      </c>
      <c r="FW6" s="105">
        <f t="shared" si="76"/>
        <v>-0.75475601529120762</v>
      </c>
      <c r="FX6" s="105">
        <f t="shared" si="77"/>
        <v>0.11374473565138699</v>
      </c>
      <c r="FY6" s="105">
        <f t="shared" si="78"/>
        <v>0.16985910469056534</v>
      </c>
      <c r="FZ6" s="105">
        <f t="shared" si="79"/>
        <v>0.19163861968290011</v>
      </c>
      <c r="GA6" s="105">
        <f t="shared" si="80"/>
        <v>4.8879136009638134E-2</v>
      </c>
      <c r="GB6" s="105">
        <f t="shared" si="81"/>
        <v>3.3815240717621369</v>
      </c>
      <c r="GC6" s="105">
        <f t="shared" si="82"/>
        <v>0.22406530042742814</v>
      </c>
      <c r="GD6" s="105">
        <f t="shared" si="83"/>
        <v>3.0029164500462828</v>
      </c>
      <c r="GE6" s="105">
        <f t="shared" si="84"/>
        <v>0.9298246326226951</v>
      </c>
      <c r="GF6" s="105">
        <f t="shared" si="85"/>
        <v>-1.9020837473369618</v>
      </c>
      <c r="GG6" s="105">
        <f t="shared" si="86"/>
        <v>-1.9575170110484725</v>
      </c>
      <c r="GH6" s="105">
        <f t="shared" si="87"/>
        <v>1.7221305193694785</v>
      </c>
      <c r="GI6" s="105">
        <f t="shared" si="88"/>
        <v>0.15338162592792284</v>
      </c>
      <c r="GJ6" s="105">
        <f t="shared" si="89"/>
        <v>0.11914905350815512</v>
      </c>
      <c r="GK6" s="105">
        <f t="shared" si="90"/>
        <v>2.7193517953271549E-2</v>
      </c>
      <c r="GL6" s="105">
        <f t="shared" si="91"/>
        <v>2.2215741222119372E-2</v>
      </c>
      <c r="GM6" s="105">
        <f t="shared" si="92"/>
        <v>-1.1091696421788347E-2</v>
      </c>
      <c r="GN6" s="105">
        <f t="shared" si="93"/>
        <v>-0.1580568344181616</v>
      </c>
      <c r="GO6" s="105">
        <f t="shared" si="94"/>
        <v>-5.4463223042132823E-2</v>
      </c>
      <c r="GP6" s="105">
        <f t="shared" si="95"/>
        <v>5.6879640166910543E-2</v>
      </c>
      <c r="GQ6" s="105">
        <f t="shared" si="96"/>
        <v>2.0895265587810779E-2</v>
      </c>
      <c r="GR6" s="105">
        <f t="shared" si="97"/>
        <v>1.8116523723013225E-2</v>
      </c>
      <c r="GS6" s="105">
        <f t="shared" si="98"/>
        <v>0.19261957293845469</v>
      </c>
      <c r="GT6" s="105">
        <f t="shared" si="99"/>
        <v>0.39764385444573974</v>
      </c>
      <c r="GU6" s="105">
        <f t="shared" si="100"/>
        <v>-5.1313503946965391E-2</v>
      </c>
      <c r="GV6" s="105">
        <f t="shared" si="101"/>
        <v>3.5994086895971963E-3</v>
      </c>
      <c r="GW6" s="105">
        <f t="shared" si="102"/>
        <v>-0.18673409081259759</v>
      </c>
      <c r="GX6" s="105">
        <f t="shared" si="103"/>
        <v>-0.13722098960384788</v>
      </c>
      <c r="GY6" s="105">
        <f t="shared" si="104"/>
        <v>-5.8939124717075984E-2</v>
      </c>
      <c r="GZ6" s="105">
        <f t="shared" si="105"/>
        <v>0.73570867291845865</v>
      </c>
      <c r="HA6" s="105">
        <f t="shared" si="106"/>
        <v>0.32870000257884829</v>
      </c>
      <c r="HB6" s="105">
        <f t="shared" si="107"/>
        <v>0.27561177934467029</v>
      </c>
      <c r="HC6" s="105">
        <f t="shared" si="108"/>
        <v>0.19719743228432754</v>
      </c>
      <c r="HD6" s="105">
        <f t="shared" si="109"/>
        <v>0.20786364421203227</v>
      </c>
      <c r="HE6" s="105">
        <f t="shared" si="110"/>
        <v>0.20711814137419676</v>
      </c>
      <c r="HF6" s="105">
        <f t="shared" si="111"/>
        <v>0.25467456465886379</v>
      </c>
      <c r="HG6" s="105">
        <f t="shared" si="112"/>
        <v>0.29517936990832433</v>
      </c>
      <c r="HH6" s="105">
        <f t="shared" si="113"/>
        <v>0.31366660506375904</v>
      </c>
      <c r="HI6" s="105">
        <f t="shared" si="114"/>
        <v>0.18071385478321839</v>
      </c>
      <c r="HJ6" s="105">
        <f t="shared" si="115"/>
        <v>0.21323838922407745</v>
      </c>
      <c r="HK6" s="105" t="e">
        <f t="shared" si="116"/>
        <v>#VALUE!</v>
      </c>
      <c r="HL6" s="105" t="e">
        <f t="shared" si="117"/>
        <v>#VALUE!</v>
      </c>
      <c r="HM6" s="105" t="e">
        <f t="shared" si="118"/>
        <v>#VALUE!</v>
      </c>
      <c r="HN6" s="105" t="e">
        <f t="shared" si="119"/>
        <v>#VALUE!</v>
      </c>
      <c r="HO6" s="105" t="e">
        <f t="shared" si="120"/>
        <v>#VALUE!</v>
      </c>
      <c r="HP6" s="105" t="e">
        <f t="shared" si="121"/>
        <v>#VALUE!</v>
      </c>
      <c r="HQ6" s="105" t="e">
        <f t="shared" si="122"/>
        <v>#VALUE!</v>
      </c>
      <c r="HR6" s="105" t="e">
        <f t="shared" si="123"/>
        <v>#VALUE!</v>
      </c>
      <c r="HS6" s="105" t="str">
        <f t="shared" si="124"/>
        <v>i.a</v>
      </c>
      <c r="HT6" s="105" t="str">
        <f t="shared" si="125"/>
        <v>i.a</v>
      </c>
      <c r="HU6" s="105" t="str">
        <f t="shared" si="126"/>
        <v>i.a</v>
      </c>
      <c r="HV6" s="105" t="str">
        <f t="shared" si="127"/>
        <v>i.a</v>
      </c>
      <c r="HW6" s="105" t="str">
        <f t="shared" si="128"/>
        <v>i.a</v>
      </c>
      <c r="HX6" s="105" t="str">
        <f t="shared" si="129"/>
        <v>i.a</v>
      </c>
      <c r="HY6" s="105" t="str">
        <f t="shared" si="130"/>
        <v>i.a</v>
      </c>
      <c r="HZ6" s="105" t="str">
        <f t="shared" si="131"/>
        <v>i.a</v>
      </c>
      <c r="IA6" s="105" t="str">
        <f t="shared" si="132"/>
        <v>i.a</v>
      </c>
      <c r="IB6" s="105" t="str">
        <f t="shared" si="133"/>
        <v>i.a</v>
      </c>
      <c r="IC6" s="105" t="e">
        <f t="shared" si="134"/>
        <v>#VALUE!</v>
      </c>
      <c r="ID6" s="105" t="e">
        <f t="shared" si="135"/>
        <v>#VALUE!</v>
      </c>
      <c r="IE6" s="105" t="e">
        <f t="shared" si="136"/>
        <v>#VALUE!</v>
      </c>
      <c r="IF6" s="105" t="e">
        <f t="shared" si="137"/>
        <v>#VALUE!</v>
      </c>
      <c r="IG6" s="105" t="e">
        <f t="shared" si="138"/>
        <v>#VALUE!</v>
      </c>
      <c r="IH6" s="105" t="e">
        <f t="shared" si="139"/>
        <v>#VALUE!</v>
      </c>
      <c r="II6" s="105" t="e">
        <f t="shared" si="140"/>
        <v>#VALUE!</v>
      </c>
      <c r="IJ6" s="105" t="e">
        <f t="shared" si="141"/>
        <v>#VALUE!</v>
      </c>
      <c r="IK6" s="105" t="str">
        <f t="shared" si="142"/>
        <v>i.a</v>
      </c>
      <c r="IL6" s="105" t="str">
        <f t="shared" si="143"/>
        <v>i.a</v>
      </c>
      <c r="IM6" s="105" t="str">
        <f t="shared" si="144"/>
        <v>i.a</v>
      </c>
      <c r="IN6" s="105" t="str">
        <f t="shared" si="145"/>
        <v>i.a</v>
      </c>
      <c r="IO6" s="105" t="str">
        <f t="shared" si="146"/>
        <v>i.a</v>
      </c>
      <c r="IP6" s="105" t="str">
        <f t="shared" si="147"/>
        <v>i.a</v>
      </c>
      <c r="IQ6" s="105" t="str">
        <f t="shared" si="148"/>
        <v>i.a</v>
      </c>
      <c r="IR6" s="105" t="str">
        <f t="shared" si="149"/>
        <v>i.a</v>
      </c>
      <c r="IS6" s="105" t="str">
        <f t="shared" si="150"/>
        <v>i.a</v>
      </c>
      <c r="IT6" s="105" t="str">
        <f t="shared" si="151"/>
        <v>i.a</v>
      </c>
      <c r="IU6" s="105">
        <f t="shared" si="152"/>
        <v>6.0483033932135708</v>
      </c>
      <c r="IV6" s="105">
        <f t="shared" si="153"/>
        <v>4.890041493775934</v>
      </c>
      <c r="IW6" s="105">
        <f t="shared" si="154"/>
        <v>1.3627450980392162</v>
      </c>
      <c r="IX6" s="105">
        <f t="shared" si="155"/>
        <v>1.0128709331426529</v>
      </c>
      <c r="IY6" s="105">
        <f t="shared" si="156"/>
        <v>-4.9940840473276218</v>
      </c>
      <c r="IZ6" s="105">
        <f t="shared" si="157"/>
        <v>-0.28922421551568972</v>
      </c>
      <c r="JA6" s="105">
        <f t="shared" si="158"/>
        <v>7.6174354633939444E-3</v>
      </c>
      <c r="JB6" s="105" t="e">
        <f t="shared" si="159"/>
        <v>#VALUE!</v>
      </c>
      <c r="JC6" s="106">
        <f t="shared" si="160"/>
        <v>0.29426666666666662</v>
      </c>
      <c r="JD6" s="106">
        <f t="shared" si="161"/>
        <v>4.1750000000000002E-2</v>
      </c>
      <c r="JE6" s="106">
        <f t="shared" si="162"/>
        <v>7.0882352941176469E-3</v>
      </c>
      <c r="JF6" s="106">
        <f t="shared" si="163"/>
        <v>2.9999999999999996E-3</v>
      </c>
      <c r="JG6" s="106">
        <f t="shared" si="164"/>
        <v>-0.23308333333333334</v>
      </c>
      <c r="JH6" s="106">
        <f t="shared" si="165"/>
        <v>5.835714285714285E-2</v>
      </c>
      <c r="JI6" s="106">
        <f t="shared" si="166"/>
        <v>8.2103448275862065E-2</v>
      </c>
      <c r="JJ6" s="106">
        <f t="shared" si="167"/>
        <v>8.1482758620689655E-2</v>
      </c>
      <c r="JK6" s="106" t="str">
        <f t="shared" si="168"/>
        <v>i.a.</v>
      </c>
      <c r="JL6" s="106" t="str">
        <f t="shared" si="169"/>
        <v>i.a.</v>
      </c>
      <c r="JM6" s="105" t="e">
        <f t="shared" si="170"/>
        <v>#DIV/0!</v>
      </c>
      <c r="JN6" s="105" t="e">
        <f t="shared" si="171"/>
        <v>#DIV/0!</v>
      </c>
      <c r="JO6" s="105" t="e">
        <f t="shared" si="172"/>
        <v>#DIV/0!</v>
      </c>
      <c r="JP6" s="105" t="e">
        <f t="shared" si="173"/>
        <v>#DIV/0!</v>
      </c>
      <c r="JQ6" s="105" t="e">
        <f t="shared" si="174"/>
        <v>#DIV/0!</v>
      </c>
      <c r="JR6" s="105" t="e">
        <f t="shared" si="175"/>
        <v>#DIV/0!</v>
      </c>
      <c r="JS6" s="105" t="e">
        <f t="shared" si="176"/>
        <v>#DIV/0!</v>
      </c>
      <c r="JT6" s="105" t="e">
        <f t="shared" si="177"/>
        <v>#VALUE!</v>
      </c>
      <c r="JU6" s="103">
        <f t="shared" si="178"/>
        <v>0</v>
      </c>
      <c r="JV6" s="103">
        <f t="shared" si="179"/>
        <v>0</v>
      </c>
      <c r="JW6" s="103">
        <f t="shared" si="180"/>
        <v>0</v>
      </c>
      <c r="JX6" s="103">
        <f t="shared" si="181"/>
        <v>0</v>
      </c>
      <c r="JY6" s="103">
        <f t="shared" si="182"/>
        <v>0</v>
      </c>
      <c r="JZ6" s="103">
        <f t="shared" si="183"/>
        <v>0</v>
      </c>
      <c r="KA6" s="103">
        <f t="shared" si="184"/>
        <v>0</v>
      </c>
      <c r="KB6" s="103">
        <f t="shared" si="185"/>
        <v>0</v>
      </c>
      <c r="KC6" s="103" t="str">
        <f t="shared" si="186"/>
        <v>i.a</v>
      </c>
      <c r="KD6" s="103" t="str">
        <f t="shared" si="187"/>
        <v>i.a</v>
      </c>
      <c r="KE6" s="7"/>
      <c r="KF6" s="7"/>
      <c r="KG6" s="22"/>
      <c r="KH6" s="22"/>
      <c r="KI6" s="22"/>
      <c r="KJ6" s="22"/>
    </row>
    <row r="7" spans="1:296" s="11" customFormat="1" ht="15.75" customHeight="1" x14ac:dyDescent="0.25">
      <c r="A7" s="126" t="s">
        <v>92</v>
      </c>
      <c r="B7" s="222">
        <v>16223387</v>
      </c>
      <c r="C7" s="87" t="s">
        <v>86</v>
      </c>
      <c r="D7" s="88">
        <v>463810</v>
      </c>
      <c r="E7" s="88"/>
      <c r="F7" s="87"/>
      <c r="G7" s="92">
        <v>44879</v>
      </c>
      <c r="H7" s="87" t="s">
        <v>87</v>
      </c>
      <c r="I7" s="87" t="s">
        <v>87</v>
      </c>
      <c r="J7" s="87" t="s">
        <v>87</v>
      </c>
      <c r="K7" s="87" t="s">
        <v>87</v>
      </c>
      <c r="L7" s="87" t="s">
        <v>87</v>
      </c>
      <c r="M7" s="87" t="s">
        <v>87</v>
      </c>
      <c r="N7" s="87" t="s">
        <v>87</v>
      </c>
      <c r="O7" s="87" t="s">
        <v>87</v>
      </c>
      <c r="P7" s="87" t="s">
        <v>87</v>
      </c>
      <c r="R7" s="87" t="e">
        <f t="shared" si="0"/>
        <v>#DIV/0!</v>
      </c>
      <c r="S7" s="238" t="e">
        <f t="shared" si="1"/>
        <v>#DIV/0!</v>
      </c>
      <c r="T7" s="238" t="e">
        <f t="shared" si="2"/>
        <v>#DIV/0!</v>
      </c>
      <c r="U7" s="238" t="e">
        <f t="shared" si="3"/>
        <v>#DIV/0!</v>
      </c>
      <c r="V7" s="238" t="e">
        <f t="shared" si="4"/>
        <v>#DIV/0!</v>
      </c>
      <c r="W7" s="238" t="e">
        <f t="shared" si="5"/>
        <v>#DIV/0!</v>
      </c>
      <c r="X7" s="238" t="e">
        <f t="shared" si="6"/>
        <v>#DIV/0!</v>
      </c>
      <c r="Y7" s="238" t="e">
        <f t="shared" si="7"/>
        <v>#DIV/0!</v>
      </c>
      <c r="Z7" s="94"/>
      <c r="AA7" s="94"/>
      <c r="AB7" s="95"/>
      <c r="AC7" s="95"/>
      <c r="AD7" s="95"/>
      <c r="AE7" s="95"/>
      <c r="AF7" s="95"/>
      <c r="AG7" s="97"/>
      <c r="AH7" s="97"/>
      <c r="AI7" s="97"/>
      <c r="AJ7" s="104">
        <f t="shared" si="8"/>
        <v>-1.4701282452299078E-2</v>
      </c>
      <c r="AK7" s="104">
        <f t="shared" si="9"/>
        <v>-0.31054561138667236</v>
      </c>
      <c r="AL7" s="104">
        <f t="shared" si="10"/>
        <v>0.21801943787759381</v>
      </c>
      <c r="AM7" s="104">
        <f t="shared" si="11"/>
        <v>-0.8633966055473824</v>
      </c>
      <c r="AN7" s="104">
        <f t="shared" si="12"/>
        <v>-0.10221635203917279</v>
      </c>
      <c r="AO7" s="104">
        <f t="shared" si="13"/>
        <v>9.5312931773252757E-3</v>
      </c>
      <c r="AP7" s="104">
        <f t="shared" si="14"/>
        <v>-7.4468801733738613E-2</v>
      </c>
      <c r="AQ7" s="104">
        <f t="shared" si="15"/>
        <v>8.0211991156197121E-2</v>
      </c>
      <c r="AR7" s="190">
        <v>3.15</v>
      </c>
      <c r="AS7" s="190">
        <v>3.1970000000000001</v>
      </c>
      <c r="AT7" s="191">
        <v>4.6369999999999996</v>
      </c>
      <c r="AU7" s="191">
        <v>3.8069999999999999</v>
      </c>
      <c r="AV7" s="191">
        <v>27.869</v>
      </c>
      <c r="AW7" s="191">
        <v>31.042000000000002</v>
      </c>
      <c r="AX7" s="191">
        <v>30.748923000000001</v>
      </c>
      <c r="AY7" s="191">
        <v>33.222999999999999</v>
      </c>
      <c r="AZ7" s="191">
        <v>30.756</v>
      </c>
      <c r="BA7" s="192"/>
      <c r="BB7" s="104">
        <f t="shared" si="16"/>
        <v>0.83736447039199324</v>
      </c>
      <c r="BC7" s="104">
        <f t="shared" si="17"/>
        <v>0.45771144278606957</v>
      </c>
      <c r="BD7" s="104">
        <f t="shared" si="18"/>
        <v>-3.3609467455621296</v>
      </c>
      <c r="BE7" s="104">
        <f t="shared" si="19"/>
        <v>0.80484988452655881</v>
      </c>
      <c r="BF7" s="104">
        <f t="shared" si="20"/>
        <v>-8.2569832402234642</v>
      </c>
      <c r="BG7" s="104">
        <f t="shared" si="21"/>
        <v>-0.78088362655959742</v>
      </c>
      <c r="BH7" s="104">
        <f t="shared" si="22"/>
        <v>-0.6107933566150372</v>
      </c>
      <c r="BI7" s="104">
        <f t="shared" si="23"/>
        <v>13.310439882697947</v>
      </c>
      <c r="BJ7" s="190">
        <v>-0.19500000000000001</v>
      </c>
      <c r="BK7" s="190">
        <v>-1.1990000000000001</v>
      </c>
      <c r="BL7" s="191">
        <v>-2.2109999999999999</v>
      </c>
      <c r="BM7" s="191">
        <v>-0.50700000000000001</v>
      </c>
      <c r="BN7" s="191">
        <v>-2.5979999999999999</v>
      </c>
      <c r="BO7" s="191">
        <v>0.35799999999999998</v>
      </c>
      <c r="BP7" s="191">
        <v>1.6338349999999999</v>
      </c>
      <c r="BQ7" s="191">
        <v>4.1978600000000004</v>
      </c>
      <c r="BR7" s="191">
        <v>-0.34100000000000003</v>
      </c>
      <c r="BS7" s="192"/>
      <c r="BT7" s="104">
        <f t="shared" si="24"/>
        <v>11.058275058275058</v>
      </c>
      <c r="BU7" s="104">
        <f t="shared" si="25"/>
        <v>1.4468750000000001</v>
      </c>
      <c r="BV7" s="104">
        <f t="shared" si="26"/>
        <v>-1.1852924145917776</v>
      </c>
      <c r="BW7" s="104">
        <f t="shared" si="27"/>
        <v>1.9690544412607449</v>
      </c>
      <c r="BX7" s="104">
        <f t="shared" si="28"/>
        <v>8.2506203473945411E-2</v>
      </c>
      <c r="BY7" s="104">
        <f t="shared" si="29"/>
        <v>-0.27458132046900202</v>
      </c>
      <c r="BZ7" s="104">
        <f t="shared" si="30"/>
        <v>-0.57916108146435008</v>
      </c>
      <c r="CA7" s="104">
        <f t="shared" si="31"/>
        <v>6.9165247376311845</v>
      </c>
      <c r="CB7" s="190">
        <v>5.173</v>
      </c>
      <c r="CC7" s="190">
        <v>0.42899999999999999</v>
      </c>
      <c r="CD7" s="191">
        <v>-0.96</v>
      </c>
      <c r="CE7" s="191">
        <v>5.181</v>
      </c>
      <c r="CF7" s="191">
        <v>1.7450000000000001</v>
      </c>
      <c r="CG7" s="191">
        <v>1.6120000000000001</v>
      </c>
      <c r="CH7" s="191">
        <v>2.2221649999999999</v>
      </c>
      <c r="CI7" s="191">
        <v>5.280322</v>
      </c>
      <c r="CJ7" s="191">
        <v>0.66700000000000004</v>
      </c>
      <c r="CK7" s="192"/>
      <c r="CL7" s="105">
        <f t="shared" si="32"/>
        <v>6.0797297297297295</v>
      </c>
      <c r="CM7" s="105">
        <f t="shared" si="33"/>
        <v>2.689497716894977</v>
      </c>
      <c r="CN7" s="105">
        <f t="shared" si="34"/>
        <v>-1.0826259196378041</v>
      </c>
      <c r="CO7" s="105">
        <f t="shared" si="35"/>
        <v>1.3867627194957226</v>
      </c>
      <c r="CP7" s="105">
        <f t="shared" si="36"/>
        <v>0.32597014925373136</v>
      </c>
      <c r="CQ7" s="105">
        <f t="shared" si="37"/>
        <v>-0.17202174987642119</v>
      </c>
      <c r="CR7" s="105">
        <f t="shared" si="38"/>
        <v>-0.55203720106288745</v>
      </c>
      <c r="CS7" s="105">
        <f t="shared" si="39"/>
        <v>3.3053766680236167</v>
      </c>
      <c r="CT7" s="190">
        <v>5.2389999999999999</v>
      </c>
      <c r="CU7" s="190">
        <v>0.74</v>
      </c>
      <c r="CV7" s="191">
        <v>-0.438</v>
      </c>
      <c r="CW7" s="191">
        <v>5.3010000000000002</v>
      </c>
      <c r="CX7" s="191">
        <v>2.2210000000000001</v>
      </c>
      <c r="CY7" s="191">
        <v>1.675</v>
      </c>
      <c r="CZ7" s="191">
        <v>2.0230000000000001</v>
      </c>
      <c r="DA7" s="191">
        <v>4.516</v>
      </c>
      <c r="DB7" s="191">
        <v>1.048921</v>
      </c>
      <c r="DC7" s="192"/>
      <c r="DD7" s="104">
        <f t="shared" si="40"/>
        <v>0.28401921629912597</v>
      </c>
      <c r="DE7" s="104">
        <f t="shared" si="41"/>
        <v>2.4247095091297279E-2</v>
      </c>
      <c r="DF7" s="104">
        <f t="shared" si="42"/>
        <v>-0.16930956367576097</v>
      </c>
      <c r="DG7" s="104">
        <f t="shared" si="43"/>
        <v>0.17586426544675446</v>
      </c>
      <c r="DH7" s="104">
        <f t="shared" si="44"/>
        <v>6.2838503200393719E-2</v>
      </c>
      <c r="DI7" s="104">
        <f t="shared" si="45"/>
        <v>3.0120630879146688E-2</v>
      </c>
      <c r="DJ7" s="104">
        <f t="shared" si="46"/>
        <v>-0.25025598060094612</v>
      </c>
      <c r="DK7" s="104">
        <f t="shared" si="47"/>
        <v>0.2733524570701002</v>
      </c>
      <c r="DL7" s="190">
        <v>22.184000000000001</v>
      </c>
      <c r="DM7" s="190">
        <v>17.277000000000001</v>
      </c>
      <c r="DN7" s="191">
        <v>16.867999999999999</v>
      </c>
      <c r="DO7" s="191">
        <v>20.306000000000001</v>
      </c>
      <c r="DP7" s="191">
        <v>17.268999999999998</v>
      </c>
      <c r="DQ7" s="191">
        <v>16.248000000000001</v>
      </c>
      <c r="DR7" s="191">
        <v>15.77291</v>
      </c>
      <c r="DS7" s="191">
        <v>21.037727</v>
      </c>
      <c r="DT7" s="191">
        <v>16.521526999999999</v>
      </c>
      <c r="DU7" s="192"/>
      <c r="DV7" s="104">
        <f t="shared" si="48"/>
        <v>8.105802047781574E-2</v>
      </c>
      <c r="DW7" s="104">
        <f t="shared" si="49"/>
        <v>-0.10247841826789206</v>
      </c>
      <c r="DX7" s="104">
        <f t="shared" si="50"/>
        <v>-0.18741867964021042</v>
      </c>
      <c r="DY7" s="104">
        <f t="shared" si="51"/>
        <v>-0.34608341810783316</v>
      </c>
      <c r="DZ7" s="104">
        <f t="shared" si="52"/>
        <v>2.0826252785015598E-2</v>
      </c>
      <c r="EA7" s="104">
        <f t="shared" si="53"/>
        <v>7.1513891604439328E-2</v>
      </c>
      <c r="EB7" s="104">
        <f t="shared" si="54"/>
        <v>-9.9060886221733035E-2</v>
      </c>
      <c r="EC7" s="104">
        <f t="shared" si="55"/>
        <v>2.819065857841907E-2</v>
      </c>
      <c r="ED7" s="156">
        <v>27.873999999999999</v>
      </c>
      <c r="EE7" s="156">
        <v>25.783999999999999</v>
      </c>
      <c r="EF7" s="95">
        <v>28.728000000000002</v>
      </c>
      <c r="EG7" s="95">
        <v>35.353999999999999</v>
      </c>
      <c r="EH7" s="95">
        <v>54.064999999999998</v>
      </c>
      <c r="EI7" s="95">
        <v>52.962000000000003</v>
      </c>
      <c r="EJ7" s="95">
        <v>49.427264000000001</v>
      </c>
      <c r="EK7" s="95">
        <v>54.861936</v>
      </c>
      <c r="EL7" s="95">
        <v>53.357745999999999</v>
      </c>
      <c r="EN7" s="104">
        <f t="shared" si="56"/>
        <v>0</v>
      </c>
      <c r="EO7" s="104">
        <f t="shared" si="57"/>
        <v>-0.66666666666666674</v>
      </c>
      <c r="EP7" s="104">
        <f t="shared" si="58"/>
        <v>-0.1428571428571429</v>
      </c>
      <c r="EQ7" s="104">
        <f t="shared" si="59"/>
        <v>-0.85106382978723405</v>
      </c>
      <c r="ER7" s="104">
        <f t="shared" si="60"/>
        <v>-2.083333333333337E-2</v>
      </c>
      <c r="ES7" s="104">
        <f t="shared" si="61"/>
        <v>-2.0408163265306145E-2</v>
      </c>
      <c r="ET7" s="104">
        <f t="shared" si="62"/>
        <v>-5.7692307692307709E-2</v>
      </c>
      <c r="EU7" s="104">
        <f t="shared" si="63"/>
        <v>-7.1428571428571397E-2</v>
      </c>
      <c r="EV7" s="101">
        <v>2</v>
      </c>
      <c r="EW7" s="101">
        <v>2</v>
      </c>
      <c r="EX7" s="102">
        <v>6</v>
      </c>
      <c r="EY7" s="102">
        <v>7</v>
      </c>
      <c r="EZ7" s="102">
        <v>47</v>
      </c>
      <c r="FA7" s="102">
        <v>48</v>
      </c>
      <c r="FB7" s="102">
        <v>49</v>
      </c>
      <c r="FC7" s="102">
        <v>52</v>
      </c>
      <c r="FD7" s="102">
        <v>56</v>
      </c>
      <c r="FF7" s="153" t="s">
        <v>785</v>
      </c>
      <c r="FG7" s="90" t="s">
        <v>497</v>
      </c>
      <c r="FH7" s="91">
        <v>3390</v>
      </c>
      <c r="FI7" s="90" t="s">
        <v>83</v>
      </c>
      <c r="FJ7" s="90" t="s">
        <v>84</v>
      </c>
      <c r="FK7" s="253">
        <f t="shared" si="64"/>
        <v>9.4338410548339322</v>
      </c>
      <c r="FL7" s="253">
        <f t="shared" si="65"/>
        <v>1.4865172426416753</v>
      </c>
      <c r="FM7" s="253">
        <f t="shared" si="66"/>
        <v>-1.1872911841148663</v>
      </c>
      <c r="FN7" s="253">
        <f t="shared" si="67"/>
        <v>1.6484044632797437</v>
      </c>
      <c r="FO7" s="253">
        <f t="shared" si="68"/>
        <v>3.4186643073094256E-2</v>
      </c>
      <c r="FP7" s="253">
        <f t="shared" si="69"/>
        <v>-0.16607230446496074</v>
      </c>
      <c r="FQ7" s="253">
        <f t="shared" si="70"/>
        <v>-0.57060249094940185</v>
      </c>
      <c r="FR7" s="253">
        <f t="shared" si="71"/>
        <v>5.964625932077432</v>
      </c>
      <c r="FS7" s="105">
        <f t="shared" si="72"/>
        <v>0.26218291477661487</v>
      </c>
      <c r="FT7" s="105">
        <f t="shared" si="73"/>
        <v>2.5128130033679898E-2</v>
      </c>
      <c r="FU7" s="105">
        <f t="shared" si="74"/>
        <v>-5.164900199063862E-2</v>
      </c>
      <c r="FV7" s="105">
        <f t="shared" si="75"/>
        <v>0.27576846307385228</v>
      </c>
      <c r="FW7" s="105">
        <f t="shared" si="76"/>
        <v>0.1041262642837963</v>
      </c>
      <c r="FX7" s="105">
        <f t="shared" si="77"/>
        <v>0.10068420916207566</v>
      </c>
      <c r="FY7" s="105">
        <f t="shared" si="78"/>
        <v>0.12073493865373751</v>
      </c>
      <c r="FZ7" s="105">
        <f t="shared" si="79"/>
        <v>0.28117289017508179</v>
      </c>
      <c r="GA7" s="105">
        <f t="shared" si="80"/>
        <v>4.037157098130216E-2</v>
      </c>
      <c r="GB7" s="105">
        <f t="shared" si="81"/>
        <v>0.83477602612859858</v>
      </c>
      <c r="GC7" s="105">
        <f t="shared" si="82"/>
        <v>0.36250852429954716</v>
      </c>
      <c r="GD7" s="105">
        <f t="shared" si="83"/>
        <v>-5.0851954845576</v>
      </c>
      <c r="GE7" s="105">
        <f t="shared" si="84"/>
        <v>0.76642177379778376</v>
      </c>
      <c r="GF7" s="105">
        <f t="shared" si="85"/>
        <v>-7.942520792200245</v>
      </c>
      <c r="GG7" s="105">
        <f t="shared" si="86"/>
        <v>-0.77681770138516848</v>
      </c>
      <c r="GH7" s="105">
        <f t="shared" si="87"/>
        <v>-0.59612482232668318</v>
      </c>
      <c r="GI7" s="105">
        <f t="shared" si="88"/>
        <v>13.139332000795694</v>
      </c>
      <c r="GJ7" s="105">
        <f t="shared" si="89"/>
        <v>-7.2682545007268255E-3</v>
      </c>
      <c r="GK7" s="105">
        <f t="shared" si="90"/>
        <v>-4.3990314059289701E-2</v>
      </c>
      <c r="GL7" s="105">
        <f t="shared" si="91"/>
        <v>-6.9005336912081397E-2</v>
      </c>
      <c r="GM7" s="105">
        <f t="shared" si="92"/>
        <v>-1.1339871839318266E-2</v>
      </c>
      <c r="GN7" s="105">
        <f t="shared" si="93"/>
        <v>-4.8548497108206336E-2</v>
      </c>
      <c r="GO7" s="105">
        <f t="shared" si="94"/>
        <v>6.9929206640258687E-3</v>
      </c>
      <c r="GP7" s="105">
        <f t="shared" si="95"/>
        <v>3.1332774630546595E-2</v>
      </c>
      <c r="GQ7" s="105">
        <f t="shared" si="96"/>
        <v>7.7580342548040387E-2</v>
      </c>
      <c r="GR7" s="105">
        <f t="shared" si="97"/>
        <v>-6.3908246798880901E-3</v>
      </c>
      <c r="GS7" s="105">
        <f t="shared" si="98"/>
        <v>0.18774311089390353</v>
      </c>
      <c r="GT7" s="105">
        <f t="shared" si="99"/>
        <v>0.14119494833163154</v>
      </c>
      <c r="GU7" s="105">
        <f t="shared" si="100"/>
        <v>2.2285912204370192E-2</v>
      </c>
      <c r="GV7" s="105">
        <f t="shared" si="101"/>
        <v>0.7981869522933408</v>
      </c>
      <c r="GW7" s="105">
        <f t="shared" si="102"/>
        <v>4.1155143003778018E-2</v>
      </c>
      <c r="GX7" s="105">
        <f t="shared" si="103"/>
        <v>-3.8630633769303639E-2</v>
      </c>
      <c r="GY7" s="105">
        <f t="shared" si="104"/>
        <v>-0.16781943648239059</v>
      </c>
      <c r="GZ7" s="105">
        <f t="shared" si="105"/>
        <v>0.23844001737055562</v>
      </c>
      <c r="HA7" s="105">
        <f t="shared" si="106"/>
        <v>0.79586711630910534</v>
      </c>
      <c r="HB7" s="105">
        <f t="shared" si="107"/>
        <v>0.67006670803599133</v>
      </c>
      <c r="HC7" s="105">
        <f t="shared" si="108"/>
        <v>0.587162350320245</v>
      </c>
      <c r="HD7" s="105">
        <f t="shared" si="109"/>
        <v>0.57436216552582453</v>
      </c>
      <c r="HE7" s="105">
        <f t="shared" si="110"/>
        <v>0.31941181910663091</v>
      </c>
      <c r="HF7" s="105">
        <f t="shared" si="111"/>
        <v>0.30678599750764701</v>
      </c>
      <c r="HG7" s="105">
        <f t="shared" si="112"/>
        <v>0.31911355643719219</v>
      </c>
      <c r="HH7" s="105">
        <f t="shared" si="113"/>
        <v>0.38346672636561713</v>
      </c>
      <c r="HI7" s="105">
        <f t="shared" si="114"/>
        <v>0.30963689883002177</v>
      </c>
      <c r="HJ7" s="105" t="str">
        <f t="shared" si="115"/>
        <v>i.a.</v>
      </c>
      <c r="HK7" s="105" t="e">
        <f t="shared" si="116"/>
        <v>#VALUE!</v>
      </c>
      <c r="HL7" s="105" t="e">
        <f t="shared" si="117"/>
        <v>#VALUE!</v>
      </c>
      <c r="HM7" s="105" t="e">
        <f t="shared" si="118"/>
        <v>#VALUE!</v>
      </c>
      <c r="HN7" s="105" t="e">
        <f t="shared" si="119"/>
        <v>#VALUE!</v>
      </c>
      <c r="HO7" s="105" t="e">
        <f t="shared" si="120"/>
        <v>#VALUE!</v>
      </c>
      <c r="HP7" s="105" t="e">
        <f t="shared" si="121"/>
        <v>#VALUE!</v>
      </c>
      <c r="HQ7" s="105" t="e">
        <f t="shared" si="122"/>
        <v>#VALUE!</v>
      </c>
      <c r="HR7" s="105" t="e">
        <f t="shared" si="123"/>
        <v>#VALUE!</v>
      </c>
      <c r="HS7" s="105" t="str">
        <f t="shared" si="124"/>
        <v>i.a</v>
      </c>
      <c r="HT7" s="105" t="str">
        <f t="shared" si="125"/>
        <v>i.a</v>
      </c>
      <c r="HU7" s="105" t="str">
        <f t="shared" si="126"/>
        <v>i.a</v>
      </c>
      <c r="HV7" s="105" t="str">
        <f t="shared" si="127"/>
        <v>i.a</v>
      </c>
      <c r="HW7" s="105" t="str">
        <f t="shared" si="128"/>
        <v>i.a</v>
      </c>
      <c r="HX7" s="105" t="str">
        <f t="shared" si="129"/>
        <v>i.a</v>
      </c>
      <c r="HY7" s="105" t="str">
        <f t="shared" si="130"/>
        <v>i.a</v>
      </c>
      <c r="HZ7" s="105" t="str">
        <f t="shared" si="131"/>
        <v>i.a</v>
      </c>
      <c r="IA7" s="105" t="str">
        <f t="shared" si="132"/>
        <v>i.a</v>
      </c>
      <c r="IB7" s="105" t="str">
        <f t="shared" si="133"/>
        <v>i.a</v>
      </c>
      <c r="IC7" s="105" t="e">
        <f t="shared" si="134"/>
        <v>#VALUE!</v>
      </c>
      <c r="ID7" s="105" t="e">
        <f t="shared" si="135"/>
        <v>#VALUE!</v>
      </c>
      <c r="IE7" s="105" t="e">
        <f t="shared" si="136"/>
        <v>#VALUE!</v>
      </c>
      <c r="IF7" s="105" t="e">
        <f t="shared" si="137"/>
        <v>#VALUE!</v>
      </c>
      <c r="IG7" s="105" t="e">
        <f t="shared" si="138"/>
        <v>#VALUE!</v>
      </c>
      <c r="IH7" s="105" t="e">
        <f t="shared" si="139"/>
        <v>#VALUE!</v>
      </c>
      <c r="II7" s="105" t="e">
        <f t="shared" si="140"/>
        <v>#VALUE!</v>
      </c>
      <c r="IJ7" s="105" t="e">
        <f t="shared" si="141"/>
        <v>#VALUE!</v>
      </c>
      <c r="IK7" s="105" t="str">
        <f t="shared" si="142"/>
        <v>i.a</v>
      </c>
      <c r="IL7" s="105" t="str">
        <f t="shared" si="143"/>
        <v>i.a</v>
      </c>
      <c r="IM7" s="105" t="str">
        <f t="shared" si="144"/>
        <v>i.a</v>
      </c>
      <c r="IN7" s="105" t="str">
        <f t="shared" si="145"/>
        <v>i.a</v>
      </c>
      <c r="IO7" s="105" t="str">
        <f t="shared" si="146"/>
        <v>i.a</v>
      </c>
      <c r="IP7" s="105" t="str">
        <f t="shared" si="147"/>
        <v>i.a</v>
      </c>
      <c r="IQ7" s="105" t="str">
        <f t="shared" si="148"/>
        <v>i.a</v>
      </c>
      <c r="IR7" s="105" t="str">
        <f t="shared" si="149"/>
        <v>i.a</v>
      </c>
      <c r="IS7" s="105" t="str">
        <f t="shared" si="150"/>
        <v>i.a</v>
      </c>
      <c r="IT7" s="105" t="str">
        <f t="shared" si="151"/>
        <v>i.a</v>
      </c>
      <c r="IU7" s="105">
        <f t="shared" si="152"/>
        <v>11.058275058275058</v>
      </c>
      <c r="IV7" s="105">
        <f t="shared" si="153"/>
        <v>2.3406249999999997</v>
      </c>
      <c r="IW7" s="105">
        <f t="shared" si="154"/>
        <v>-1.2161744836904074</v>
      </c>
      <c r="IX7" s="105">
        <f t="shared" si="155"/>
        <v>18.935079819893573</v>
      </c>
      <c r="IY7" s="105">
        <f t="shared" si="156"/>
        <v>0.10553825035636977</v>
      </c>
      <c r="IZ7" s="105">
        <f t="shared" si="157"/>
        <v>-0.25946843131210634</v>
      </c>
      <c r="JA7" s="105">
        <f t="shared" si="158"/>
        <v>-0.55339543339073882</v>
      </c>
      <c r="JB7" s="105">
        <f t="shared" si="159"/>
        <v>7.5254881789874277</v>
      </c>
      <c r="JC7" s="106">
        <f t="shared" si="160"/>
        <v>2.5865</v>
      </c>
      <c r="JD7" s="106">
        <f t="shared" si="161"/>
        <v>0.2145</v>
      </c>
      <c r="JE7" s="106">
        <f t="shared" si="162"/>
        <v>-0.16</v>
      </c>
      <c r="JF7" s="106">
        <f t="shared" si="163"/>
        <v>0.7401428571428571</v>
      </c>
      <c r="JG7" s="106">
        <f t="shared" si="164"/>
        <v>3.7127659574468085E-2</v>
      </c>
      <c r="JH7" s="106">
        <f t="shared" si="165"/>
        <v>3.3583333333333333E-2</v>
      </c>
      <c r="JI7" s="106">
        <f t="shared" si="166"/>
        <v>4.5350306122448981E-2</v>
      </c>
      <c r="JJ7" s="106">
        <f t="shared" si="167"/>
        <v>0.10154465384615384</v>
      </c>
      <c r="JK7" s="106">
        <f t="shared" si="168"/>
        <v>1.1910714285714287E-2</v>
      </c>
      <c r="JL7" s="106" t="str">
        <f t="shared" si="169"/>
        <v>i.a.</v>
      </c>
      <c r="JM7" s="105" t="e">
        <f t="shared" si="170"/>
        <v>#DIV/0!</v>
      </c>
      <c r="JN7" s="105" t="e">
        <f t="shared" si="171"/>
        <v>#DIV/0!</v>
      </c>
      <c r="JO7" s="105" t="e">
        <f t="shared" si="172"/>
        <v>#DIV/0!</v>
      </c>
      <c r="JP7" s="105" t="e">
        <f t="shared" si="173"/>
        <v>#DIV/0!</v>
      </c>
      <c r="JQ7" s="105" t="e">
        <f t="shared" si="174"/>
        <v>#DIV/0!</v>
      </c>
      <c r="JR7" s="105" t="e">
        <f t="shared" si="175"/>
        <v>#DIV/0!</v>
      </c>
      <c r="JS7" s="105" t="e">
        <f t="shared" si="176"/>
        <v>#DIV/0!</v>
      </c>
      <c r="JT7" s="105" t="e">
        <f t="shared" si="177"/>
        <v>#DIV/0!</v>
      </c>
      <c r="JU7" s="103">
        <f t="shared" si="178"/>
        <v>0</v>
      </c>
      <c r="JV7" s="103">
        <f t="shared" si="179"/>
        <v>0</v>
      </c>
      <c r="JW7" s="103">
        <f t="shared" si="180"/>
        <v>0</v>
      </c>
      <c r="JX7" s="103">
        <f t="shared" si="181"/>
        <v>0</v>
      </c>
      <c r="JY7" s="103">
        <f t="shared" si="182"/>
        <v>0</v>
      </c>
      <c r="JZ7" s="103">
        <f t="shared" si="183"/>
        <v>0</v>
      </c>
      <c r="KA7" s="103">
        <f t="shared" si="184"/>
        <v>0</v>
      </c>
      <c r="KB7" s="103">
        <f t="shared" si="185"/>
        <v>0</v>
      </c>
      <c r="KC7" s="103">
        <f t="shared" si="186"/>
        <v>0</v>
      </c>
      <c r="KD7" s="103" t="str">
        <f t="shared" si="187"/>
        <v>i.a</v>
      </c>
      <c r="KE7" s="7"/>
      <c r="KF7" s="7"/>
      <c r="KG7" s="22"/>
      <c r="KH7" s="22"/>
      <c r="KI7" s="22"/>
      <c r="KJ7" s="22"/>
    </row>
    <row r="8" spans="1:296" s="11" customFormat="1" ht="15.75" customHeight="1" x14ac:dyDescent="0.25">
      <c r="A8" s="188" t="s">
        <v>93</v>
      </c>
      <c r="B8" s="221">
        <v>27655904</v>
      </c>
      <c r="C8" s="87" t="s">
        <v>86</v>
      </c>
      <c r="D8" s="88">
        <v>494100</v>
      </c>
      <c r="E8" s="88"/>
      <c r="F8" s="87"/>
      <c r="G8" s="109">
        <v>44915</v>
      </c>
      <c r="H8" s="87" t="s">
        <v>87</v>
      </c>
      <c r="I8" s="87" t="s">
        <v>87</v>
      </c>
      <c r="J8" s="87" t="s">
        <v>87</v>
      </c>
      <c r="K8" s="87" t="s">
        <v>87</v>
      </c>
      <c r="L8" s="87" t="s">
        <v>87</v>
      </c>
      <c r="M8" s="87" t="s">
        <v>87</v>
      </c>
      <c r="N8" s="87" t="s">
        <v>87</v>
      </c>
      <c r="O8" s="87" t="s">
        <v>87</v>
      </c>
      <c r="P8" s="87" t="s">
        <v>87</v>
      </c>
      <c r="Q8" s="87" t="s">
        <v>87</v>
      </c>
      <c r="R8" s="87" t="e">
        <f t="shared" si="0"/>
        <v>#DIV/0!</v>
      </c>
      <c r="S8" s="238" t="e">
        <f t="shared" si="1"/>
        <v>#DIV/0!</v>
      </c>
      <c r="T8" s="238" t="e">
        <f t="shared" si="2"/>
        <v>#DIV/0!</v>
      </c>
      <c r="U8" s="238" t="e">
        <f t="shared" si="3"/>
        <v>#DIV/0!</v>
      </c>
      <c r="V8" s="238" t="e">
        <f t="shared" si="4"/>
        <v>#DIV/0!</v>
      </c>
      <c r="W8" s="238" t="e">
        <f t="shared" si="5"/>
        <v>#DIV/0!</v>
      </c>
      <c r="X8" s="238" t="e">
        <f t="shared" si="6"/>
        <v>#DIV/0!</v>
      </c>
      <c r="Y8" s="238" t="e">
        <f t="shared" si="7"/>
        <v>#DIV/0!</v>
      </c>
      <c r="Z8" s="94"/>
      <c r="AA8" s="94"/>
      <c r="AB8" s="95"/>
      <c r="AC8" s="95"/>
      <c r="AD8" s="95"/>
      <c r="AE8" s="95"/>
      <c r="AF8" s="95"/>
      <c r="AG8" s="95"/>
      <c r="AH8" s="97"/>
      <c r="AI8" s="97"/>
      <c r="AJ8" s="104">
        <f t="shared" si="8"/>
        <v>0.21719858156028371</v>
      </c>
      <c r="AK8" s="104">
        <f t="shared" si="9"/>
        <v>7.3635026390931821E-2</v>
      </c>
      <c r="AL8" s="104">
        <f t="shared" si="10"/>
        <v>-7.1801461729981531E-2</v>
      </c>
      <c r="AM8" s="104">
        <f t="shared" si="11"/>
        <v>5.8163018014379961E-3</v>
      </c>
      <c r="AN8" s="104">
        <f t="shared" si="12"/>
        <v>0.20277885736494364</v>
      </c>
      <c r="AO8" s="104">
        <f t="shared" si="13"/>
        <v>-1.86501290333962E-2</v>
      </c>
      <c r="AP8" s="104">
        <f t="shared" si="14"/>
        <v>0.18010667054949667</v>
      </c>
      <c r="AQ8" s="104">
        <f t="shared" si="15"/>
        <v>0.21092642049325511</v>
      </c>
      <c r="AR8" s="190">
        <v>15.103</v>
      </c>
      <c r="AS8" s="190">
        <v>12.407999999999999</v>
      </c>
      <c r="AT8" s="191">
        <v>11.557</v>
      </c>
      <c r="AU8" s="191">
        <v>12.451000000000001</v>
      </c>
      <c r="AV8" s="191">
        <v>12.379</v>
      </c>
      <c r="AW8" s="191">
        <v>10.292</v>
      </c>
      <c r="AX8" s="191">
        <v>10.487595000000001</v>
      </c>
      <c r="AY8" s="191">
        <v>8.8869889999999998</v>
      </c>
      <c r="AZ8" s="191">
        <v>7.3390000000000004</v>
      </c>
      <c r="BA8" s="192"/>
      <c r="BB8" s="104">
        <f t="shared" si="16"/>
        <v>0.21036948748510145</v>
      </c>
      <c r="BC8" s="104">
        <f t="shared" si="17"/>
        <v>0.35322580645161283</v>
      </c>
      <c r="BD8" s="104">
        <f t="shared" si="18"/>
        <v>-0.41343424787133393</v>
      </c>
      <c r="BE8" s="104">
        <f t="shared" si="19"/>
        <v>2.8210116731517427E-2</v>
      </c>
      <c r="BF8" s="104">
        <f t="shared" si="20"/>
        <v>5.7631578947368425</v>
      </c>
      <c r="BG8" s="104">
        <f t="shared" si="21"/>
        <v>-0.56994297500435009</v>
      </c>
      <c r="BH8" s="104">
        <f t="shared" si="22"/>
        <v>-0.35503375912408763</v>
      </c>
      <c r="BI8" s="104">
        <f t="shared" si="23"/>
        <v>0.30995963746627991</v>
      </c>
      <c r="BJ8" s="190">
        <v>2.0310000000000001</v>
      </c>
      <c r="BK8" s="190">
        <v>1.6779999999999999</v>
      </c>
      <c r="BL8" s="191">
        <v>1.24</v>
      </c>
      <c r="BM8" s="191">
        <v>2.1139999999999999</v>
      </c>
      <c r="BN8" s="191">
        <v>2.056</v>
      </c>
      <c r="BO8" s="191">
        <v>0.30399999999999999</v>
      </c>
      <c r="BP8" s="191">
        <v>0.70688300000000004</v>
      </c>
      <c r="BQ8" s="191">
        <v>1.0960000000000001</v>
      </c>
      <c r="BR8" s="191">
        <v>0.83666700000000005</v>
      </c>
      <c r="BS8" s="192"/>
      <c r="BT8" s="104">
        <f t="shared" si="24"/>
        <v>0.28876712328767118</v>
      </c>
      <c r="BU8" s="104">
        <f t="shared" si="25"/>
        <v>0.65457842248413411</v>
      </c>
      <c r="BV8" s="104">
        <f t="shared" si="26"/>
        <v>-0.58471385542168675</v>
      </c>
      <c r="BW8" s="104">
        <f t="shared" si="27"/>
        <v>0.2818532818532819</v>
      </c>
      <c r="BX8" s="104">
        <f t="shared" si="28"/>
        <v>4.8696883852691224</v>
      </c>
      <c r="BY8" s="104">
        <f t="shared" si="29"/>
        <v>-0.43602025214528001</v>
      </c>
      <c r="BZ8" s="104">
        <f t="shared" si="30"/>
        <v>-0.52559110770874939</v>
      </c>
      <c r="CA8" s="104">
        <f t="shared" si="31"/>
        <v>0.3504042988741044</v>
      </c>
      <c r="CB8" s="190">
        <v>2.3519999999999999</v>
      </c>
      <c r="CC8" s="190">
        <v>1.825</v>
      </c>
      <c r="CD8" s="191">
        <v>1.103</v>
      </c>
      <c r="CE8" s="191">
        <v>2.6560000000000001</v>
      </c>
      <c r="CF8" s="191">
        <v>2.0720000000000001</v>
      </c>
      <c r="CG8" s="191">
        <v>0.35299999999999998</v>
      </c>
      <c r="CH8" s="191">
        <v>0.62590900000000005</v>
      </c>
      <c r="CI8" s="191">
        <v>1.319345</v>
      </c>
      <c r="CJ8" s="191">
        <v>0.97699999999999998</v>
      </c>
      <c r="CK8" s="192"/>
      <c r="CL8" s="105">
        <f t="shared" si="32"/>
        <v>0.29254571026722936</v>
      </c>
      <c r="CM8" s="105">
        <f t="shared" si="33"/>
        <v>0.65348837209302324</v>
      </c>
      <c r="CN8" s="105">
        <f t="shared" si="34"/>
        <v>-0.57925636007827797</v>
      </c>
      <c r="CO8" s="105">
        <f t="shared" si="35"/>
        <v>0.26485148514851481</v>
      </c>
      <c r="CP8" s="105">
        <f t="shared" si="36"/>
        <v>5.007434944237918</v>
      </c>
      <c r="CQ8" s="105">
        <f t="shared" si="37"/>
        <v>-0.44649522422087512</v>
      </c>
      <c r="CR8" s="105">
        <f t="shared" si="38"/>
        <v>-0.5221297935103244</v>
      </c>
      <c r="CS8" s="105">
        <f t="shared" si="39"/>
        <v>0.38744884038199173</v>
      </c>
      <c r="CT8" s="190">
        <v>1.8380000000000001</v>
      </c>
      <c r="CU8" s="190">
        <v>1.4219999999999999</v>
      </c>
      <c r="CV8" s="191">
        <v>0.86</v>
      </c>
      <c r="CW8" s="191">
        <v>2.044</v>
      </c>
      <c r="CX8" s="191">
        <v>1.6160000000000001</v>
      </c>
      <c r="CY8" s="191">
        <v>0.26900000000000002</v>
      </c>
      <c r="CZ8" s="191">
        <v>0.48599399999999998</v>
      </c>
      <c r="DA8" s="191">
        <v>1.0169999999999999</v>
      </c>
      <c r="DB8" s="191">
        <v>0.73299999999999998</v>
      </c>
      <c r="DC8" s="191">
        <v>0.73299999999999998</v>
      </c>
      <c r="DD8" s="104">
        <f t="shared" si="40"/>
        <v>0.26556921856406196</v>
      </c>
      <c r="DE8" s="104">
        <f t="shared" si="41"/>
        <v>0.22378640776699021</v>
      </c>
      <c r="DF8" s="104">
        <f t="shared" si="42"/>
        <v>-3.2863849765258142E-2</v>
      </c>
      <c r="DG8" s="104">
        <f t="shared" si="43"/>
        <v>0.56848306332842391</v>
      </c>
      <c r="DH8" s="104">
        <f t="shared" si="44"/>
        <v>0.98392987582176783</v>
      </c>
      <c r="DI8" s="104">
        <f t="shared" si="45"/>
        <v>-0.10052562417871223</v>
      </c>
      <c r="DJ8" s="104">
        <f t="shared" si="46"/>
        <v>0.46911196911196906</v>
      </c>
      <c r="DK8" s="104">
        <f t="shared" si="47"/>
        <v>0</v>
      </c>
      <c r="DL8" s="190">
        <v>6.3810000000000002</v>
      </c>
      <c r="DM8" s="190">
        <v>5.0419999999999998</v>
      </c>
      <c r="DN8" s="191">
        <v>4.12</v>
      </c>
      <c r="DO8" s="191">
        <v>4.26</v>
      </c>
      <c r="DP8" s="191">
        <v>2.7160000000000002</v>
      </c>
      <c r="DQ8" s="191">
        <v>1.369</v>
      </c>
      <c r="DR8" s="191">
        <v>1.522</v>
      </c>
      <c r="DS8" s="191">
        <v>1.036</v>
      </c>
      <c r="DT8" s="191">
        <v>1.036</v>
      </c>
      <c r="DU8" s="192"/>
      <c r="DV8" s="104">
        <f t="shared" si="48"/>
        <v>0.19205869659041852</v>
      </c>
      <c r="DW8" s="104">
        <f t="shared" si="49"/>
        <v>5.282290128365319E-2</v>
      </c>
      <c r="DX8" s="104">
        <f t="shared" si="50"/>
        <v>-2.3841206475937016E-2</v>
      </c>
      <c r="DY8" s="104">
        <f t="shared" si="51"/>
        <v>0.29105225483178243</v>
      </c>
      <c r="DZ8" s="104">
        <f t="shared" si="52"/>
        <v>0.22608390380902232</v>
      </c>
      <c r="EA8" s="104">
        <f t="shared" si="53"/>
        <v>-9.3917221537000772E-2</v>
      </c>
      <c r="EB8" s="104">
        <f t="shared" si="54"/>
        <v>2.7538668108297637E-2</v>
      </c>
      <c r="EC8" s="104">
        <f t="shared" si="55"/>
        <v>0.15409204073934379</v>
      </c>
      <c r="ED8" s="156">
        <v>11.048</v>
      </c>
      <c r="EE8" s="156">
        <v>9.2680000000000007</v>
      </c>
      <c r="EF8" s="95">
        <v>8.8030000000000008</v>
      </c>
      <c r="EG8" s="95">
        <v>9.0180000000000007</v>
      </c>
      <c r="EH8" s="95">
        <v>6.9850000000000003</v>
      </c>
      <c r="EI8" s="95">
        <v>5.6970000000000001</v>
      </c>
      <c r="EJ8" s="95">
        <v>6.2875050000000003</v>
      </c>
      <c r="EK8" s="95">
        <v>6.1189960000000001</v>
      </c>
      <c r="EL8" s="95">
        <v>5.3019999999999996</v>
      </c>
      <c r="EM8" s="95">
        <v>5.3019999999999996</v>
      </c>
      <c r="EN8" s="104">
        <f t="shared" si="56"/>
        <v>0</v>
      </c>
      <c r="EO8" s="104">
        <f t="shared" si="57"/>
        <v>4.7619047619047672E-2</v>
      </c>
      <c r="EP8" s="104">
        <f t="shared" si="58"/>
        <v>0</v>
      </c>
      <c r="EQ8" s="104">
        <f t="shared" si="59"/>
        <v>5.0000000000000044E-2</v>
      </c>
      <c r="ER8" s="104">
        <f t="shared" si="60"/>
        <v>-9.0909090909090939E-2</v>
      </c>
      <c r="ES8" s="104">
        <f t="shared" si="61"/>
        <v>4.7619047619047672E-2</v>
      </c>
      <c r="ET8" s="104">
        <f t="shared" si="62"/>
        <v>0.16666666666666674</v>
      </c>
      <c r="EU8" s="104">
        <f t="shared" si="63"/>
        <v>0.125</v>
      </c>
      <c r="EV8" s="101">
        <v>22</v>
      </c>
      <c r="EW8" s="101">
        <v>22</v>
      </c>
      <c r="EX8" s="102">
        <v>21</v>
      </c>
      <c r="EY8" s="102">
        <v>21</v>
      </c>
      <c r="EZ8" s="102">
        <v>20</v>
      </c>
      <c r="FA8" s="102">
        <v>22</v>
      </c>
      <c r="FB8" s="102">
        <v>21</v>
      </c>
      <c r="FC8" s="102">
        <v>18</v>
      </c>
      <c r="FD8" s="102">
        <v>16</v>
      </c>
      <c r="FF8" s="90"/>
      <c r="FG8" s="90" t="s">
        <v>497</v>
      </c>
      <c r="FH8" s="91">
        <v>7100</v>
      </c>
      <c r="FI8" s="90" t="s">
        <v>94</v>
      </c>
      <c r="FJ8" s="90" t="s">
        <v>91</v>
      </c>
      <c r="FK8" s="253">
        <f t="shared" si="64"/>
        <v>3.3676300758263326E-2</v>
      </c>
      <c r="FL8" s="253">
        <f t="shared" si="65"/>
        <v>0.51335594634545334</v>
      </c>
      <c r="FM8" s="253">
        <f t="shared" si="66"/>
        <v>-0.65429162952526088</v>
      </c>
      <c r="FN8" s="253">
        <f t="shared" si="67"/>
        <v>-0.24937347242393126</v>
      </c>
      <c r="FO8" s="253">
        <f t="shared" si="68"/>
        <v>3.1540438486690419</v>
      </c>
      <c r="FP8" s="253">
        <f t="shared" si="69"/>
        <v>-0.50098229159032392</v>
      </c>
      <c r="FQ8" s="253">
        <f t="shared" si="70"/>
        <v>-0.61572508802678994</v>
      </c>
      <c r="FR8" s="253">
        <f t="shared" si="71"/>
        <v>0.3504042988741044</v>
      </c>
      <c r="FS8" s="105">
        <f t="shared" si="72"/>
        <v>0.41180075286702267</v>
      </c>
      <c r="FT8" s="105">
        <f t="shared" si="73"/>
        <v>0.39838463217638076</v>
      </c>
      <c r="FU8" s="105">
        <f t="shared" si="74"/>
        <v>0.26324582338902153</v>
      </c>
      <c r="FV8" s="105">
        <f t="shared" si="75"/>
        <v>0.76146788990825687</v>
      </c>
      <c r="FW8" s="105">
        <f t="shared" si="76"/>
        <v>1.0144430844553245</v>
      </c>
      <c r="FX8" s="105">
        <f t="shared" si="77"/>
        <v>0.2442061570390868</v>
      </c>
      <c r="FY8" s="105">
        <f t="shared" si="78"/>
        <v>0.48937372947615332</v>
      </c>
      <c r="FZ8" s="105">
        <f t="shared" si="79"/>
        <v>1.2734990347490347</v>
      </c>
      <c r="GA8" s="105">
        <f t="shared" si="80"/>
        <v>0.943050193050193</v>
      </c>
      <c r="GB8" s="105">
        <f t="shared" si="81"/>
        <v>7.6618773791261419E-2</v>
      </c>
      <c r="GC8" s="105">
        <f t="shared" si="82"/>
        <v>0.33450484736728403</v>
      </c>
      <c r="GD8" s="105">
        <f t="shared" si="83"/>
        <v>-0.47327244647802907</v>
      </c>
      <c r="GE8" s="105">
        <f t="shared" si="84"/>
        <v>-0.18516773727494204</v>
      </c>
      <c r="GF8" s="105">
        <f t="shared" si="85"/>
        <v>5.3911922098456992</v>
      </c>
      <c r="GG8" s="105">
        <f t="shared" si="86"/>
        <v>-0.55479989280612296</v>
      </c>
      <c r="GH8" s="105">
        <f t="shared" si="87"/>
        <v>-0.40626637138232352</v>
      </c>
      <c r="GI8" s="105">
        <f t="shared" si="88"/>
        <v>0.21625224242197719</v>
      </c>
      <c r="GJ8" s="105">
        <f t="shared" si="89"/>
        <v>0.19994093325457765</v>
      </c>
      <c r="GK8" s="105">
        <f t="shared" si="90"/>
        <v>0.18571191411654028</v>
      </c>
      <c r="GL8" s="105">
        <f t="shared" si="91"/>
        <v>0.13916166320632961</v>
      </c>
      <c r="GM8" s="105">
        <f t="shared" si="92"/>
        <v>0.26420046241329748</v>
      </c>
      <c r="GN8" s="105">
        <f t="shared" si="93"/>
        <v>0.32423907900961996</v>
      </c>
      <c r="GO8" s="105">
        <f t="shared" si="94"/>
        <v>5.0732174587102261E-2</v>
      </c>
      <c r="GP8" s="105">
        <f t="shared" si="95"/>
        <v>0.11395364414188981</v>
      </c>
      <c r="GQ8" s="105">
        <f t="shared" si="96"/>
        <v>0.19192721895708573</v>
      </c>
      <c r="GR8" s="105">
        <f t="shared" si="97"/>
        <v>0.15780215013202567</v>
      </c>
      <c r="GS8" s="105">
        <f t="shared" si="98"/>
        <v>6.1666864378324353E-2</v>
      </c>
      <c r="GT8" s="105">
        <f t="shared" si="99"/>
        <v>0.16238581652706241</v>
      </c>
      <c r="GU8" s="105">
        <f t="shared" si="100"/>
        <v>-9.2430077454388575E-3</v>
      </c>
      <c r="GV8" s="105">
        <f t="shared" si="101"/>
        <v>0.21488735832213807</v>
      </c>
      <c r="GW8" s="105">
        <f t="shared" si="102"/>
        <v>0.61810286364446843</v>
      </c>
      <c r="GX8" s="105">
        <f t="shared" si="103"/>
        <v>-7.2933762772992451E-3</v>
      </c>
      <c r="GY8" s="105">
        <f t="shared" si="104"/>
        <v>0.42973886502647091</v>
      </c>
      <c r="GZ8" s="105">
        <f t="shared" si="105"/>
        <v>-0.13351798236181225</v>
      </c>
      <c r="HA8" s="105">
        <f t="shared" si="106"/>
        <v>0.57757060101375812</v>
      </c>
      <c r="HB8" s="105">
        <f t="shared" si="107"/>
        <v>0.54402244281398349</v>
      </c>
      <c r="HC8" s="105">
        <f t="shared" si="108"/>
        <v>0.46802226513688511</v>
      </c>
      <c r="HD8" s="105">
        <f t="shared" si="109"/>
        <v>0.47238855622089149</v>
      </c>
      <c r="HE8" s="105">
        <f t="shared" si="110"/>
        <v>0.38883321403006443</v>
      </c>
      <c r="HF8" s="105">
        <f t="shared" si="111"/>
        <v>0.24030191328769526</v>
      </c>
      <c r="HG8" s="105">
        <f t="shared" si="112"/>
        <v>0.2420674019344716</v>
      </c>
      <c r="HH8" s="105">
        <f t="shared" si="113"/>
        <v>0.169308821251068</v>
      </c>
      <c r="HI8" s="105">
        <f t="shared" si="114"/>
        <v>0.19539796303281781</v>
      </c>
      <c r="HJ8" s="105">
        <f t="shared" si="115"/>
        <v>0</v>
      </c>
      <c r="HK8" s="105" t="e">
        <f t="shared" si="116"/>
        <v>#VALUE!</v>
      </c>
      <c r="HL8" s="105" t="e">
        <f t="shared" si="117"/>
        <v>#VALUE!</v>
      </c>
      <c r="HM8" s="105" t="e">
        <f t="shared" si="118"/>
        <v>#VALUE!</v>
      </c>
      <c r="HN8" s="105" t="e">
        <f t="shared" si="119"/>
        <v>#VALUE!</v>
      </c>
      <c r="HO8" s="105" t="e">
        <f t="shared" si="120"/>
        <v>#VALUE!</v>
      </c>
      <c r="HP8" s="105" t="e">
        <f t="shared" si="121"/>
        <v>#VALUE!</v>
      </c>
      <c r="HQ8" s="105" t="e">
        <f t="shared" si="122"/>
        <v>#VALUE!</v>
      </c>
      <c r="HR8" s="105" t="e">
        <f t="shared" si="123"/>
        <v>#VALUE!</v>
      </c>
      <c r="HS8" s="105" t="str">
        <f t="shared" si="124"/>
        <v>i.a</v>
      </c>
      <c r="HT8" s="105" t="str">
        <f t="shared" si="125"/>
        <v>i.a</v>
      </c>
      <c r="HU8" s="105" t="str">
        <f t="shared" si="126"/>
        <v>i.a</v>
      </c>
      <c r="HV8" s="105" t="str">
        <f t="shared" si="127"/>
        <v>i.a</v>
      </c>
      <c r="HW8" s="105" t="str">
        <f t="shared" si="128"/>
        <v>i.a</v>
      </c>
      <c r="HX8" s="105" t="str">
        <f t="shared" si="129"/>
        <v>i.a</v>
      </c>
      <c r="HY8" s="105" t="str">
        <f t="shared" si="130"/>
        <v>i.a</v>
      </c>
      <c r="HZ8" s="105" t="str">
        <f t="shared" si="131"/>
        <v>i.a</v>
      </c>
      <c r="IA8" s="105" t="str">
        <f t="shared" si="132"/>
        <v>i.a</v>
      </c>
      <c r="IB8" s="105" t="str">
        <f t="shared" si="133"/>
        <v>i.a</v>
      </c>
      <c r="IC8" s="105" t="e">
        <f t="shared" si="134"/>
        <v>#VALUE!</v>
      </c>
      <c r="ID8" s="105" t="e">
        <f t="shared" si="135"/>
        <v>#VALUE!</v>
      </c>
      <c r="IE8" s="105" t="e">
        <f t="shared" si="136"/>
        <v>#VALUE!</v>
      </c>
      <c r="IF8" s="105" t="e">
        <f t="shared" si="137"/>
        <v>#VALUE!</v>
      </c>
      <c r="IG8" s="105" t="e">
        <f t="shared" si="138"/>
        <v>#VALUE!</v>
      </c>
      <c r="IH8" s="105" t="e">
        <f t="shared" si="139"/>
        <v>#VALUE!</v>
      </c>
      <c r="II8" s="105" t="e">
        <f t="shared" si="140"/>
        <v>#VALUE!</v>
      </c>
      <c r="IJ8" s="105" t="e">
        <f t="shared" si="141"/>
        <v>#VALUE!</v>
      </c>
      <c r="IK8" s="105" t="str">
        <f t="shared" si="142"/>
        <v>i.a</v>
      </c>
      <c r="IL8" s="105" t="str">
        <f t="shared" si="143"/>
        <v>i.a</v>
      </c>
      <c r="IM8" s="105" t="str">
        <f t="shared" si="144"/>
        <v>i.a</v>
      </c>
      <c r="IN8" s="105" t="str">
        <f t="shared" si="145"/>
        <v>i.a</v>
      </c>
      <c r="IO8" s="105" t="str">
        <f t="shared" si="146"/>
        <v>i.a</v>
      </c>
      <c r="IP8" s="105" t="str">
        <f t="shared" si="147"/>
        <v>i.a</v>
      </c>
      <c r="IQ8" s="105" t="str">
        <f t="shared" si="148"/>
        <v>i.a</v>
      </c>
      <c r="IR8" s="105" t="str">
        <f t="shared" si="149"/>
        <v>i.a</v>
      </c>
      <c r="IS8" s="105" t="str">
        <f t="shared" si="150"/>
        <v>i.a</v>
      </c>
      <c r="IT8" s="105" t="str">
        <f t="shared" si="151"/>
        <v>i.a</v>
      </c>
      <c r="IU8" s="105">
        <f t="shared" si="152"/>
        <v>0.28876712328767123</v>
      </c>
      <c r="IV8" s="105">
        <f t="shared" si="153"/>
        <v>0.57937031237121894</v>
      </c>
      <c r="IW8" s="105">
        <f t="shared" si="154"/>
        <v>-0.58471385542168675</v>
      </c>
      <c r="IX8" s="105">
        <f t="shared" si="155"/>
        <v>0.22081264938407813</v>
      </c>
      <c r="IY8" s="105">
        <f t="shared" si="156"/>
        <v>5.4566572237960349</v>
      </c>
      <c r="IZ8" s="105">
        <f t="shared" si="157"/>
        <v>-0.46165569522958549</v>
      </c>
      <c r="JA8" s="105">
        <f t="shared" si="158"/>
        <v>-0.59336380660749943</v>
      </c>
      <c r="JB8" s="105">
        <f t="shared" si="159"/>
        <v>0.20035937677698168</v>
      </c>
      <c r="JC8" s="106">
        <f t="shared" si="160"/>
        <v>0.1069090909090909</v>
      </c>
      <c r="JD8" s="106">
        <f t="shared" si="161"/>
        <v>8.2954545454545447E-2</v>
      </c>
      <c r="JE8" s="106">
        <f t="shared" si="162"/>
        <v>5.2523809523809521E-2</v>
      </c>
      <c r="JF8" s="106">
        <f t="shared" si="163"/>
        <v>0.12647619047619049</v>
      </c>
      <c r="JG8" s="106">
        <f t="shared" si="164"/>
        <v>0.1036</v>
      </c>
      <c r="JH8" s="106">
        <f t="shared" si="165"/>
        <v>1.6045454545454543E-2</v>
      </c>
      <c r="JI8" s="106">
        <f t="shared" si="166"/>
        <v>2.9805190476190478E-2</v>
      </c>
      <c r="JJ8" s="106">
        <f t="shared" si="167"/>
        <v>7.3296944444444442E-2</v>
      </c>
      <c r="JK8" s="106">
        <f t="shared" si="168"/>
        <v>6.1062499999999999E-2</v>
      </c>
      <c r="JL8" s="106" t="str">
        <f t="shared" si="169"/>
        <v>i.a.</v>
      </c>
      <c r="JM8" s="105" t="e">
        <f t="shared" si="170"/>
        <v>#DIV/0!</v>
      </c>
      <c r="JN8" s="105" t="e">
        <f t="shared" si="171"/>
        <v>#DIV/0!</v>
      </c>
      <c r="JO8" s="105" t="e">
        <f t="shared" si="172"/>
        <v>#DIV/0!</v>
      </c>
      <c r="JP8" s="105" t="e">
        <f t="shared" si="173"/>
        <v>#DIV/0!</v>
      </c>
      <c r="JQ8" s="105" t="e">
        <f t="shared" si="174"/>
        <v>#DIV/0!</v>
      </c>
      <c r="JR8" s="105" t="e">
        <f t="shared" si="175"/>
        <v>#DIV/0!</v>
      </c>
      <c r="JS8" s="105" t="e">
        <f t="shared" si="176"/>
        <v>#DIV/0!</v>
      </c>
      <c r="JT8" s="105" t="e">
        <f t="shared" si="177"/>
        <v>#DIV/0!</v>
      </c>
      <c r="JU8" s="103">
        <f t="shared" si="178"/>
        <v>0</v>
      </c>
      <c r="JV8" s="103">
        <f t="shared" si="179"/>
        <v>0</v>
      </c>
      <c r="JW8" s="103">
        <f t="shared" si="180"/>
        <v>0</v>
      </c>
      <c r="JX8" s="103">
        <f t="shared" si="181"/>
        <v>0</v>
      </c>
      <c r="JY8" s="103">
        <f t="shared" si="182"/>
        <v>0</v>
      </c>
      <c r="JZ8" s="103">
        <f t="shared" si="183"/>
        <v>0</v>
      </c>
      <c r="KA8" s="103">
        <f t="shared" si="184"/>
        <v>0</v>
      </c>
      <c r="KB8" s="103">
        <f t="shared" si="185"/>
        <v>0</v>
      </c>
      <c r="KC8" s="103">
        <f t="shared" si="186"/>
        <v>0</v>
      </c>
      <c r="KD8" s="103" t="str">
        <f t="shared" si="187"/>
        <v>i.a</v>
      </c>
      <c r="KE8" s="7"/>
      <c r="KF8" s="7"/>
      <c r="KG8" s="22"/>
      <c r="KH8" s="22"/>
      <c r="KI8" s="22"/>
      <c r="KJ8" s="22"/>
    </row>
    <row r="9" spans="1:296" s="11" customFormat="1" ht="15.75" customHeight="1" x14ac:dyDescent="0.25">
      <c r="A9" s="126" t="s">
        <v>491</v>
      </c>
      <c r="B9" s="222">
        <v>32446663</v>
      </c>
      <c r="C9" s="87" t="s">
        <v>82</v>
      </c>
      <c r="D9" s="88">
        <v>522920</v>
      </c>
      <c r="E9" s="88"/>
      <c r="F9" s="87"/>
      <c r="G9" s="92">
        <v>44684</v>
      </c>
      <c r="H9" s="87"/>
      <c r="I9" s="87" t="s">
        <v>78</v>
      </c>
      <c r="J9" s="87" t="s">
        <v>78</v>
      </c>
      <c r="K9" s="87" t="s">
        <v>78</v>
      </c>
      <c r="L9" s="87" t="s">
        <v>78</v>
      </c>
      <c r="M9" s="87" t="s">
        <v>78</v>
      </c>
      <c r="N9" s="87" t="s">
        <v>78</v>
      </c>
      <c r="O9" s="87" t="s">
        <v>78</v>
      </c>
      <c r="P9" s="87" t="s">
        <v>78</v>
      </c>
      <c r="Q9" s="87" t="s">
        <v>78</v>
      </c>
      <c r="R9" s="87" t="e">
        <f t="shared" si="0"/>
        <v>#DIV/0!</v>
      </c>
      <c r="S9" s="238" t="e">
        <f t="shared" si="1"/>
        <v>#DIV/0!</v>
      </c>
      <c r="T9" s="238" t="e">
        <f t="shared" si="2"/>
        <v>#DIV/0!</v>
      </c>
      <c r="U9" s="238" t="e">
        <f t="shared" si="3"/>
        <v>#DIV/0!</v>
      </c>
      <c r="V9" s="238" t="e">
        <f t="shared" si="4"/>
        <v>#DIV/0!</v>
      </c>
      <c r="W9" s="238" t="e">
        <f t="shared" si="5"/>
        <v>#DIV/0!</v>
      </c>
      <c r="X9" s="238" t="e">
        <f t="shared" si="6"/>
        <v>#DIV/0!</v>
      </c>
      <c r="Y9" s="238" t="e">
        <f t="shared" si="7"/>
        <v>#DIV/0!</v>
      </c>
      <c r="Z9" s="94"/>
      <c r="AA9" s="94"/>
      <c r="AB9" s="94"/>
      <c r="AC9" s="94"/>
      <c r="AD9" s="94"/>
      <c r="AE9" s="94"/>
      <c r="AF9" s="95"/>
      <c r="AG9" s="95"/>
      <c r="AH9" s="95"/>
      <c r="AI9" s="97"/>
      <c r="AJ9" s="104">
        <f t="shared" si="8"/>
        <v>-1</v>
      </c>
      <c r="AK9" s="104">
        <f t="shared" si="9"/>
        <v>0.20213840420715362</v>
      </c>
      <c r="AL9" s="104">
        <f t="shared" si="10"/>
        <v>0.18087600246761257</v>
      </c>
      <c r="AM9" s="104">
        <f t="shared" si="11"/>
        <v>0.12009397457158666</v>
      </c>
      <c r="AN9" s="104">
        <f t="shared" si="12"/>
        <v>0.13940793617467975</v>
      </c>
      <c r="AO9" s="104">
        <f t="shared" si="13"/>
        <v>0.27157445104451705</v>
      </c>
      <c r="AP9" s="104">
        <f t="shared" si="14"/>
        <v>0.14513910119229601</v>
      </c>
      <c r="AQ9" s="104">
        <f t="shared" si="15"/>
        <v>-1.066162570888469E-2</v>
      </c>
      <c r="AR9" s="190"/>
      <c r="AS9" s="190">
        <v>34.517000000000003</v>
      </c>
      <c r="AT9" s="190">
        <v>28.713000000000001</v>
      </c>
      <c r="AU9" s="190">
        <v>24.315000000000001</v>
      </c>
      <c r="AV9" s="190">
        <v>21.707999999999998</v>
      </c>
      <c r="AW9" s="190">
        <v>19.052</v>
      </c>
      <c r="AX9" s="191">
        <v>14.983000000000001</v>
      </c>
      <c r="AY9" s="191">
        <v>13.084</v>
      </c>
      <c r="AZ9" s="191">
        <v>13.225</v>
      </c>
      <c r="BA9" s="191">
        <v>13.401999999999999</v>
      </c>
      <c r="BB9" s="104">
        <f t="shared" si="16"/>
        <v>-1</v>
      </c>
      <c r="BC9" s="104">
        <f t="shared" si="17"/>
        <v>0.26097178683385586</v>
      </c>
      <c r="BD9" s="104">
        <f t="shared" si="18"/>
        <v>0.57336621454993841</v>
      </c>
      <c r="BE9" s="104">
        <f t="shared" si="19"/>
        <v>0.38474672737620941</v>
      </c>
      <c r="BF9" s="104">
        <f t="shared" si="20"/>
        <v>-0.31713952584531679</v>
      </c>
      <c r="BG9" s="104">
        <f t="shared" si="21"/>
        <v>2.904400606980273</v>
      </c>
      <c r="BH9" s="104">
        <f t="shared" si="22"/>
        <v>-0.11305518169582768</v>
      </c>
      <c r="BI9" s="104">
        <f t="shared" si="23"/>
        <v>-0.39544344995931657</v>
      </c>
      <c r="BJ9" s="190"/>
      <c r="BK9" s="190">
        <v>4.827</v>
      </c>
      <c r="BL9" s="190">
        <v>3.8279999999999998</v>
      </c>
      <c r="BM9" s="190">
        <v>2.4329999999999998</v>
      </c>
      <c r="BN9" s="190">
        <v>1.7569999999999999</v>
      </c>
      <c r="BO9" s="190">
        <v>2.573</v>
      </c>
      <c r="BP9" s="191">
        <v>0.65900000000000003</v>
      </c>
      <c r="BQ9" s="191">
        <v>0.74299999999999999</v>
      </c>
      <c r="BR9" s="191">
        <v>1.2290000000000001</v>
      </c>
      <c r="BS9" s="191">
        <v>1.45</v>
      </c>
      <c r="BT9" s="104">
        <f t="shared" si="24"/>
        <v>-1</v>
      </c>
      <c r="BU9" s="104">
        <f t="shared" si="25"/>
        <v>0.26191811553561417</v>
      </c>
      <c r="BV9" s="104">
        <f t="shared" si="26"/>
        <v>0.55043478260869572</v>
      </c>
      <c r="BW9" s="104">
        <f t="shared" si="27"/>
        <v>0.49060272197018789</v>
      </c>
      <c r="BX9" s="104">
        <f t="shared" si="28"/>
        <v>-0.37020408163265311</v>
      </c>
      <c r="BY9" s="104">
        <f t="shared" si="29"/>
        <v>4.3376906318082789</v>
      </c>
      <c r="BZ9" s="104">
        <f t="shared" si="30"/>
        <v>-0.19614711033274945</v>
      </c>
      <c r="CA9" s="104">
        <f t="shared" si="31"/>
        <v>-0.44129158512720162</v>
      </c>
      <c r="CB9" s="190"/>
      <c r="CC9" s="190">
        <v>4.5</v>
      </c>
      <c r="CD9" s="190">
        <v>3.5659999999999998</v>
      </c>
      <c r="CE9" s="190">
        <v>2.2999999999999998</v>
      </c>
      <c r="CF9" s="190">
        <v>1.5429999999999999</v>
      </c>
      <c r="CG9" s="190">
        <v>2.4500000000000002</v>
      </c>
      <c r="CH9" s="191">
        <v>0.45900000000000002</v>
      </c>
      <c r="CI9" s="191">
        <v>0.57099999999999995</v>
      </c>
      <c r="CJ9" s="191">
        <v>1.022</v>
      </c>
      <c r="CK9" s="191">
        <v>1.0920000000000001</v>
      </c>
      <c r="CL9" s="105">
        <f t="shared" si="32"/>
        <v>-1</v>
      </c>
      <c r="CM9" s="105">
        <f t="shared" si="33"/>
        <v>0.26160489384670743</v>
      </c>
      <c r="CN9" s="105">
        <f t="shared" si="34"/>
        <v>0.55512031337437051</v>
      </c>
      <c r="CO9" s="105">
        <f t="shared" si="35"/>
        <v>0.49040867389491227</v>
      </c>
      <c r="CP9" s="105">
        <f t="shared" si="36"/>
        <v>-0.36627906976744179</v>
      </c>
      <c r="CQ9" s="105">
        <f t="shared" si="37"/>
        <v>4.3597733711048159</v>
      </c>
      <c r="CR9" s="105">
        <f t="shared" si="38"/>
        <v>-0.19954648526077101</v>
      </c>
      <c r="CS9" s="105">
        <f t="shared" si="39"/>
        <v>-0.43678160919540232</v>
      </c>
      <c r="CT9" s="190"/>
      <c r="CU9" s="190">
        <v>3.5059999999999998</v>
      </c>
      <c r="CV9" s="190">
        <v>2.7789999999999999</v>
      </c>
      <c r="CW9" s="190">
        <v>1.7869999999999999</v>
      </c>
      <c r="CX9" s="190">
        <v>1.1990000000000001</v>
      </c>
      <c r="CY9" s="190">
        <v>1.8919999999999999</v>
      </c>
      <c r="CZ9" s="191">
        <v>0.35299999999999998</v>
      </c>
      <c r="DA9" s="191">
        <v>0.441</v>
      </c>
      <c r="DB9" s="191">
        <v>0.78300000000000003</v>
      </c>
      <c r="DC9" s="191">
        <v>0.79600000000000004</v>
      </c>
      <c r="DD9" s="104">
        <f t="shared" si="40"/>
        <v>-1</v>
      </c>
      <c r="DE9" s="104">
        <f t="shared" si="41"/>
        <v>0.23477177130394153</v>
      </c>
      <c r="DF9" s="104">
        <f t="shared" si="42"/>
        <v>0.24858976852752374</v>
      </c>
      <c r="DG9" s="104">
        <f t="shared" si="43"/>
        <v>0.53325380256486721</v>
      </c>
      <c r="DH9" s="104">
        <f t="shared" si="44"/>
        <v>-8.2375478927202983E-2</v>
      </c>
      <c r="DI9" s="104">
        <f t="shared" si="45"/>
        <v>0.77120698012602984</v>
      </c>
      <c r="DJ9" s="104">
        <f t="shared" si="46"/>
        <v>-2.1811284969179619E-2</v>
      </c>
      <c r="DK9" s="104">
        <f t="shared" si="47"/>
        <v>-0.13245577951460308</v>
      </c>
      <c r="DL9" s="190"/>
      <c r="DM9" s="190">
        <v>7.9260000000000002</v>
      </c>
      <c r="DN9" s="190">
        <v>6.4189999999999996</v>
      </c>
      <c r="DO9" s="190">
        <v>5.141</v>
      </c>
      <c r="DP9" s="190">
        <v>3.3530000000000002</v>
      </c>
      <c r="DQ9" s="190">
        <v>3.6539999999999999</v>
      </c>
      <c r="DR9" s="191">
        <v>2.0630000000000002</v>
      </c>
      <c r="DS9" s="191">
        <v>2.109</v>
      </c>
      <c r="DT9" s="191">
        <v>2.431</v>
      </c>
      <c r="DU9" s="191">
        <v>1.778</v>
      </c>
      <c r="DV9" s="104">
        <f t="shared" si="48"/>
        <v>-1</v>
      </c>
      <c r="DW9" s="104">
        <f t="shared" si="49"/>
        <v>0.13563501849568427</v>
      </c>
      <c r="DX9" s="104">
        <f t="shared" si="50"/>
        <v>0.37417699457784681</v>
      </c>
      <c r="DY9" s="104">
        <f t="shared" si="51"/>
        <v>0.26661761098847192</v>
      </c>
      <c r="DZ9" s="104">
        <f t="shared" si="52"/>
        <v>0.22230550142407424</v>
      </c>
      <c r="EA9" s="104">
        <f t="shared" si="53"/>
        <v>0.36309767061708209</v>
      </c>
      <c r="EB9" s="104">
        <f t="shared" si="54"/>
        <v>6.1720360125827156E-2</v>
      </c>
      <c r="EC9" s="104">
        <f t="shared" si="55"/>
        <v>0.20023434448639499</v>
      </c>
      <c r="ED9" s="156"/>
      <c r="EE9" s="156">
        <v>32.234999999999999</v>
      </c>
      <c r="EF9" s="94">
        <v>28.385000000000002</v>
      </c>
      <c r="EG9" s="94">
        <v>20.655999999999999</v>
      </c>
      <c r="EH9" s="94">
        <v>16.308</v>
      </c>
      <c r="EI9" s="94">
        <v>13.342000000000001</v>
      </c>
      <c r="EJ9" s="95">
        <v>9.7880000000000003</v>
      </c>
      <c r="EK9" s="95">
        <v>9.2189999999999994</v>
      </c>
      <c r="EL9" s="95">
        <v>7.681</v>
      </c>
      <c r="EM9" s="95">
        <v>7.8879999999999999</v>
      </c>
      <c r="EN9" s="104">
        <f t="shared" si="56"/>
        <v>-1</v>
      </c>
      <c r="EO9" s="104">
        <f t="shared" si="57"/>
        <v>0.13636363636363646</v>
      </c>
      <c r="EP9" s="104">
        <f t="shared" si="58"/>
        <v>0.5714285714285714</v>
      </c>
      <c r="EQ9" s="104">
        <f t="shared" si="59"/>
        <v>0.12000000000000011</v>
      </c>
      <c r="ER9" s="104">
        <f t="shared" si="60"/>
        <v>0</v>
      </c>
      <c r="ES9" s="104">
        <f t="shared" si="61"/>
        <v>0</v>
      </c>
      <c r="ET9" s="104">
        <f t="shared" si="62"/>
        <v>0</v>
      </c>
      <c r="EU9" s="104">
        <f t="shared" si="63"/>
        <v>-3.8461538461538436E-2</v>
      </c>
      <c r="EV9" s="101"/>
      <c r="EW9" s="101">
        <v>50</v>
      </c>
      <c r="EX9" s="101">
        <v>44</v>
      </c>
      <c r="EY9" s="101">
        <v>28</v>
      </c>
      <c r="EZ9" s="101">
        <v>25</v>
      </c>
      <c r="FA9" s="101">
        <v>25</v>
      </c>
      <c r="FB9" s="102">
        <v>25</v>
      </c>
      <c r="FC9" s="102">
        <v>25</v>
      </c>
      <c r="FD9" s="102">
        <v>26</v>
      </c>
      <c r="FE9" s="102">
        <v>24</v>
      </c>
      <c r="FF9" s="153"/>
      <c r="FG9" s="120" t="s">
        <v>481</v>
      </c>
      <c r="FH9" s="91">
        <v>6600</v>
      </c>
      <c r="FI9" s="120" t="s">
        <v>330</v>
      </c>
      <c r="FJ9" s="120" t="s">
        <v>91</v>
      </c>
      <c r="FK9" s="253">
        <f t="shared" si="64"/>
        <v>-1</v>
      </c>
      <c r="FL9" s="253">
        <f t="shared" si="65"/>
        <v>1.6923904886141466E-2</v>
      </c>
      <c r="FM9" s="253">
        <f t="shared" si="66"/>
        <v>0.13922085151196031</v>
      </c>
      <c r="FN9" s="253">
        <f t="shared" si="67"/>
        <v>0.22965072673005732</v>
      </c>
      <c r="FO9" s="253">
        <f t="shared" si="68"/>
        <v>-0.48615052585898061</v>
      </c>
      <c r="FP9" s="253">
        <f t="shared" si="69"/>
        <v>2.895197711370324</v>
      </c>
      <c r="FQ9" s="253">
        <f t="shared" si="70"/>
        <v>-0.12524158219335657</v>
      </c>
      <c r="FR9" s="253">
        <f t="shared" si="71"/>
        <v>-0.4820256127313638</v>
      </c>
      <c r="FS9" s="105">
        <f t="shared" si="72"/>
        <v>0</v>
      </c>
      <c r="FT9" s="105">
        <f t="shared" si="73"/>
        <v>0.62739630533286861</v>
      </c>
      <c r="FU9" s="105">
        <f t="shared" si="74"/>
        <v>0.61695501730103808</v>
      </c>
      <c r="FV9" s="105">
        <f t="shared" si="75"/>
        <v>0.54155874735107135</v>
      </c>
      <c r="FW9" s="105">
        <f t="shared" si="76"/>
        <v>0.44041672613101185</v>
      </c>
      <c r="FX9" s="105">
        <f t="shared" si="77"/>
        <v>0.8570928808815812</v>
      </c>
      <c r="FY9" s="105">
        <f t="shared" si="78"/>
        <v>0.2200383509108341</v>
      </c>
      <c r="FZ9" s="105">
        <f t="shared" si="79"/>
        <v>0.25154185022026432</v>
      </c>
      <c r="GA9" s="105">
        <f t="shared" si="80"/>
        <v>0.48562603943929677</v>
      </c>
      <c r="GB9" s="105">
        <f t="shared" si="81"/>
        <v>-1</v>
      </c>
      <c r="GC9" s="105">
        <f t="shared" si="82"/>
        <v>2.0114110823475945E-2</v>
      </c>
      <c r="GD9" s="105">
        <f t="shared" si="83"/>
        <v>0.18590381017156926</v>
      </c>
      <c r="GE9" s="105">
        <f t="shared" si="84"/>
        <v>0.11074939039889102</v>
      </c>
      <c r="GF9" s="105">
        <f t="shared" si="85"/>
        <v>-0.46729973803717278</v>
      </c>
      <c r="GG9" s="105">
        <f t="shared" si="86"/>
        <v>2.2084281165963691</v>
      </c>
      <c r="GH9" s="105">
        <f t="shared" si="87"/>
        <v>-0.21137647028250051</v>
      </c>
      <c r="GI9" s="105">
        <f t="shared" si="88"/>
        <v>-0.44305674984713606</v>
      </c>
      <c r="GJ9" s="105">
        <f t="shared" si="89"/>
        <v>0</v>
      </c>
      <c r="GK9" s="105">
        <f t="shared" si="90"/>
        <v>0.15925437149455623</v>
      </c>
      <c r="GL9" s="105">
        <f t="shared" si="91"/>
        <v>0.15611427173181625</v>
      </c>
      <c r="GM9" s="105">
        <f t="shared" si="92"/>
        <v>0.13164159722973703</v>
      </c>
      <c r="GN9" s="105">
        <f t="shared" si="93"/>
        <v>0.11851602023608769</v>
      </c>
      <c r="GO9" s="105">
        <f t="shared" si="94"/>
        <v>0.22248162559446602</v>
      </c>
      <c r="GP9" s="105">
        <f t="shared" si="95"/>
        <v>6.9342873678118602E-2</v>
      </c>
      <c r="GQ9" s="105">
        <f t="shared" si="96"/>
        <v>8.7928994082840245E-2</v>
      </c>
      <c r="GR9" s="105">
        <f t="shared" si="97"/>
        <v>0.15787783415762094</v>
      </c>
      <c r="GS9" s="105" t="e">
        <f t="shared" si="98"/>
        <v>#VALUE!</v>
      </c>
      <c r="GT9" s="105">
        <f t="shared" si="99"/>
        <v>8.729631544787915E-2</v>
      </c>
      <c r="GU9" s="105">
        <f t="shared" si="100"/>
        <v>-9.1390866348263974E-2</v>
      </c>
      <c r="GV9" s="105">
        <f t="shared" si="101"/>
        <v>0.21051040918996206</v>
      </c>
      <c r="GW9" s="105">
        <f t="shared" si="102"/>
        <v>-0.24926745400090394</v>
      </c>
      <c r="GX9" s="105">
        <f t="shared" si="103"/>
        <v>0.29939843512768555</v>
      </c>
      <c r="GY9" s="105">
        <f t="shared" si="104"/>
        <v>-7.8675749502540693E-2</v>
      </c>
      <c r="GZ9" s="105">
        <f t="shared" si="105"/>
        <v>-0.27718763883844949</v>
      </c>
      <c r="HA9" s="105" t="str">
        <f t="shared" si="106"/>
        <v>i.a.</v>
      </c>
      <c r="HB9" s="105">
        <f t="shared" si="107"/>
        <v>0.24588180549092603</v>
      </c>
      <c r="HC9" s="105">
        <f t="shared" si="108"/>
        <v>0.22614056720098641</v>
      </c>
      <c r="HD9" s="105">
        <f t="shared" si="109"/>
        <v>0.24888652207591017</v>
      </c>
      <c r="HE9" s="105">
        <f t="shared" si="110"/>
        <v>0.20560461123375032</v>
      </c>
      <c r="HF9" s="105">
        <f t="shared" si="111"/>
        <v>0.27387198321091288</v>
      </c>
      <c r="HG9" s="105">
        <f t="shared" si="112"/>
        <v>0.21076828769922354</v>
      </c>
      <c r="HH9" s="105">
        <f t="shared" si="113"/>
        <v>0.22876667751383015</v>
      </c>
      <c r="HI9" s="105">
        <f t="shared" si="114"/>
        <v>0.31649524801458145</v>
      </c>
      <c r="HJ9" s="105">
        <f t="shared" si="115"/>
        <v>0.2254056795131846</v>
      </c>
      <c r="HK9" s="105" t="e">
        <f t="shared" si="116"/>
        <v>#VALUE!</v>
      </c>
      <c r="HL9" s="105" t="e">
        <f t="shared" si="117"/>
        <v>#VALUE!</v>
      </c>
      <c r="HM9" s="105" t="e">
        <f t="shared" si="118"/>
        <v>#VALUE!</v>
      </c>
      <c r="HN9" s="105" t="e">
        <f t="shared" si="119"/>
        <v>#VALUE!</v>
      </c>
      <c r="HO9" s="105" t="e">
        <f t="shared" si="120"/>
        <v>#VALUE!</v>
      </c>
      <c r="HP9" s="105" t="e">
        <f t="shared" si="121"/>
        <v>#VALUE!</v>
      </c>
      <c r="HQ9" s="105" t="e">
        <f t="shared" si="122"/>
        <v>#VALUE!</v>
      </c>
      <c r="HR9" s="105" t="e">
        <f t="shared" si="123"/>
        <v>#VALUE!</v>
      </c>
      <c r="HS9" s="105" t="str">
        <f t="shared" si="124"/>
        <v>i.a</v>
      </c>
      <c r="HT9" s="105" t="str">
        <f t="shared" si="125"/>
        <v>i.a</v>
      </c>
      <c r="HU9" s="105" t="str">
        <f t="shared" si="126"/>
        <v>i.a</v>
      </c>
      <c r="HV9" s="105" t="str">
        <f t="shared" si="127"/>
        <v>i.a</v>
      </c>
      <c r="HW9" s="105" t="str">
        <f t="shared" si="128"/>
        <v>i.a</v>
      </c>
      <c r="HX9" s="105" t="str">
        <f t="shared" si="129"/>
        <v>i.a</v>
      </c>
      <c r="HY9" s="105" t="str">
        <f t="shared" si="130"/>
        <v>i.a</v>
      </c>
      <c r="HZ9" s="105" t="str">
        <f t="shared" si="131"/>
        <v>i.a</v>
      </c>
      <c r="IA9" s="105" t="str">
        <f t="shared" si="132"/>
        <v>i.a</v>
      </c>
      <c r="IB9" s="105" t="str">
        <f t="shared" si="133"/>
        <v>i.a</v>
      </c>
      <c r="IC9" s="105" t="e">
        <f t="shared" si="134"/>
        <v>#VALUE!</v>
      </c>
      <c r="ID9" s="105" t="e">
        <f t="shared" si="135"/>
        <v>#VALUE!</v>
      </c>
      <c r="IE9" s="105" t="e">
        <f t="shared" si="136"/>
        <v>#VALUE!</v>
      </c>
      <c r="IF9" s="105" t="e">
        <f t="shared" si="137"/>
        <v>#VALUE!</v>
      </c>
      <c r="IG9" s="105" t="e">
        <f t="shared" si="138"/>
        <v>#VALUE!</v>
      </c>
      <c r="IH9" s="105" t="e">
        <f t="shared" si="139"/>
        <v>#VALUE!</v>
      </c>
      <c r="II9" s="105" t="e">
        <f t="shared" si="140"/>
        <v>#VALUE!</v>
      </c>
      <c r="IJ9" s="105" t="e">
        <f t="shared" si="141"/>
        <v>#VALUE!</v>
      </c>
      <c r="IK9" s="105" t="str">
        <f t="shared" si="142"/>
        <v>i.a</v>
      </c>
      <c r="IL9" s="105" t="str">
        <f t="shared" si="143"/>
        <v>i.a</v>
      </c>
      <c r="IM9" s="105" t="str">
        <f t="shared" si="144"/>
        <v>i.a</v>
      </c>
      <c r="IN9" s="105" t="str">
        <f t="shared" si="145"/>
        <v>i.a</v>
      </c>
      <c r="IO9" s="105" t="str">
        <f t="shared" si="146"/>
        <v>i.a</v>
      </c>
      <c r="IP9" s="105" t="str">
        <f t="shared" si="147"/>
        <v>i.a</v>
      </c>
      <c r="IQ9" s="105" t="str">
        <f t="shared" si="148"/>
        <v>i.a</v>
      </c>
      <c r="IR9" s="105" t="str">
        <f t="shared" si="149"/>
        <v>i.a</v>
      </c>
      <c r="IS9" s="105" t="str">
        <f t="shared" si="150"/>
        <v>i.a</v>
      </c>
      <c r="IT9" s="105" t="str">
        <f t="shared" si="151"/>
        <v>i.a</v>
      </c>
      <c r="IU9" s="105" t="e">
        <f t="shared" si="152"/>
        <v>#VALUE!</v>
      </c>
      <c r="IV9" s="105">
        <f t="shared" si="153"/>
        <v>0.11048794167134039</v>
      </c>
      <c r="IW9" s="105">
        <f t="shared" si="154"/>
        <v>-1.3359683794466398E-2</v>
      </c>
      <c r="IX9" s="105">
        <f t="shared" si="155"/>
        <v>0.33089528747338215</v>
      </c>
      <c r="IY9" s="105">
        <f t="shared" si="156"/>
        <v>-0.37020408163265311</v>
      </c>
      <c r="IZ9" s="105">
        <f t="shared" si="157"/>
        <v>4.3376906318082789</v>
      </c>
      <c r="JA9" s="105">
        <f t="shared" si="158"/>
        <v>-0.19614711033274948</v>
      </c>
      <c r="JB9" s="105">
        <f t="shared" si="159"/>
        <v>-0.41894324853228965</v>
      </c>
      <c r="JC9" s="106" t="str">
        <f t="shared" si="160"/>
        <v>i.a.</v>
      </c>
      <c r="JD9" s="106">
        <f t="shared" si="161"/>
        <v>0.09</v>
      </c>
      <c r="JE9" s="106">
        <f t="shared" si="162"/>
        <v>8.1045454545454546E-2</v>
      </c>
      <c r="JF9" s="106">
        <f t="shared" si="163"/>
        <v>8.2142857142857142E-2</v>
      </c>
      <c r="JG9" s="106">
        <f t="shared" si="164"/>
        <v>6.1719999999999997E-2</v>
      </c>
      <c r="JH9" s="106">
        <f t="shared" si="165"/>
        <v>9.8000000000000004E-2</v>
      </c>
      <c r="JI9" s="106">
        <f t="shared" si="166"/>
        <v>1.8360000000000001E-2</v>
      </c>
      <c r="JJ9" s="106">
        <f t="shared" si="167"/>
        <v>2.2839999999999999E-2</v>
      </c>
      <c r="JK9" s="106">
        <f t="shared" si="168"/>
        <v>3.9307692307692307E-2</v>
      </c>
      <c r="JL9" s="106">
        <f t="shared" si="169"/>
        <v>4.5500000000000006E-2</v>
      </c>
      <c r="JM9" s="105" t="e">
        <f t="shared" si="170"/>
        <v>#VALUE!</v>
      </c>
      <c r="JN9" s="105" t="e">
        <f t="shared" si="171"/>
        <v>#DIV/0!</v>
      </c>
      <c r="JO9" s="105" t="e">
        <f t="shared" si="172"/>
        <v>#DIV/0!</v>
      </c>
      <c r="JP9" s="105" t="e">
        <f t="shared" si="173"/>
        <v>#DIV/0!</v>
      </c>
      <c r="JQ9" s="105" t="e">
        <f t="shared" si="174"/>
        <v>#DIV/0!</v>
      </c>
      <c r="JR9" s="105" t="e">
        <f t="shared" si="175"/>
        <v>#DIV/0!</v>
      </c>
      <c r="JS9" s="105" t="e">
        <f t="shared" si="176"/>
        <v>#DIV/0!</v>
      </c>
      <c r="JT9" s="105" t="e">
        <f t="shared" si="177"/>
        <v>#DIV/0!</v>
      </c>
      <c r="JU9" s="103" t="str">
        <f t="shared" si="178"/>
        <v>i.a</v>
      </c>
      <c r="JV9" s="103">
        <f t="shared" si="179"/>
        <v>0</v>
      </c>
      <c r="JW9" s="103">
        <f t="shared" si="180"/>
        <v>0</v>
      </c>
      <c r="JX9" s="103">
        <f t="shared" si="181"/>
        <v>0</v>
      </c>
      <c r="JY9" s="103">
        <f t="shared" si="182"/>
        <v>0</v>
      </c>
      <c r="JZ9" s="103">
        <f t="shared" si="183"/>
        <v>0</v>
      </c>
      <c r="KA9" s="103">
        <f t="shared" si="184"/>
        <v>0</v>
      </c>
      <c r="KB9" s="103">
        <f t="shared" si="185"/>
        <v>0</v>
      </c>
      <c r="KC9" s="103">
        <f t="shared" si="186"/>
        <v>0</v>
      </c>
      <c r="KD9" s="103">
        <f t="shared" si="187"/>
        <v>0</v>
      </c>
      <c r="KE9" s="7"/>
      <c r="KF9" s="7"/>
      <c r="KG9" s="22"/>
      <c r="KH9" s="22"/>
      <c r="KI9" s="22"/>
      <c r="KJ9" s="22"/>
    </row>
    <row r="10" spans="1:296" s="11" customFormat="1" ht="15.75" customHeight="1" x14ac:dyDescent="0.25">
      <c r="A10" s="126" t="s">
        <v>95</v>
      </c>
      <c r="B10" s="221">
        <v>29322937</v>
      </c>
      <c r="C10" s="87" t="s">
        <v>86</v>
      </c>
      <c r="D10" s="88">
        <v>642020</v>
      </c>
      <c r="E10" s="88"/>
      <c r="F10" s="87"/>
      <c r="G10" s="99">
        <v>44750</v>
      </c>
      <c r="H10" s="87"/>
      <c r="I10" s="87" t="s">
        <v>78</v>
      </c>
      <c r="J10" s="87" t="s">
        <v>78</v>
      </c>
      <c r="K10" s="87" t="s">
        <v>78</v>
      </c>
      <c r="L10" s="87" t="s">
        <v>78</v>
      </c>
      <c r="M10" s="87" t="s">
        <v>78</v>
      </c>
      <c r="N10" s="87" t="s">
        <v>78</v>
      </c>
      <c r="O10" s="87" t="s">
        <v>78</v>
      </c>
      <c r="P10" s="87" t="s">
        <v>78</v>
      </c>
      <c r="Q10" s="121" t="s">
        <v>78</v>
      </c>
      <c r="R10" s="87">
        <f t="shared" si="0"/>
        <v>-1</v>
      </c>
      <c r="S10" s="238">
        <f t="shared" si="1"/>
        <v>0.19234483554843229</v>
      </c>
      <c r="T10" s="238">
        <f t="shared" si="2"/>
        <v>4.9394154060614426E-2</v>
      </c>
      <c r="U10" s="238">
        <f t="shared" si="3"/>
        <v>4.2110360336942376E-2</v>
      </c>
      <c r="V10" s="238">
        <f t="shared" si="4"/>
        <v>9.8157006211310183E-3</v>
      </c>
      <c r="W10" s="238">
        <f t="shared" si="5"/>
        <v>8.4003362475874921E-2</v>
      </c>
      <c r="X10" s="238">
        <f t="shared" si="6"/>
        <v>1.5497732139879261E-2</v>
      </c>
      <c r="Y10" s="238">
        <f t="shared" si="7"/>
        <v>-1.9042945023761249E-2</v>
      </c>
      <c r="Z10" s="94"/>
      <c r="AA10" s="94">
        <v>877.846</v>
      </c>
      <c r="AB10" s="94">
        <v>736.23500000000001</v>
      </c>
      <c r="AC10" s="94">
        <v>701.58100000000002</v>
      </c>
      <c r="AD10" s="94">
        <v>673.23099999999999</v>
      </c>
      <c r="AE10" s="94">
        <v>666.68700000000001</v>
      </c>
      <c r="AF10" s="95">
        <v>615.02300000000002</v>
      </c>
      <c r="AG10" s="95">
        <v>605.63699999999994</v>
      </c>
      <c r="AH10" s="95">
        <v>617.39400000000001</v>
      </c>
      <c r="AI10" s="97">
        <v>605.32100000000003</v>
      </c>
      <c r="AJ10" s="104">
        <f t="shared" si="8"/>
        <v>-1</v>
      </c>
      <c r="AK10" s="104">
        <f t="shared" si="9"/>
        <v>0.12526728044227306</v>
      </c>
      <c r="AL10" s="104">
        <f t="shared" si="10"/>
        <v>0.13066162263051898</v>
      </c>
      <c r="AM10" s="104">
        <f t="shared" si="11"/>
        <v>9.5267985155001386E-2</v>
      </c>
      <c r="AN10" s="104">
        <f t="shared" si="12"/>
        <v>2.2179370310637277E-2</v>
      </c>
      <c r="AO10" s="104">
        <f t="shared" si="13"/>
        <v>5.1641876894260724E-2</v>
      </c>
      <c r="AP10" s="104">
        <f t="shared" si="14"/>
        <v>1.9632169388552962E-2</v>
      </c>
      <c r="AQ10" s="104">
        <f t="shared" si="15"/>
        <v>2.241304423030361E-2</v>
      </c>
      <c r="AR10" s="190"/>
      <c r="AS10" s="190">
        <v>406.27100000000002</v>
      </c>
      <c r="AT10" s="190">
        <v>361.04399999999998</v>
      </c>
      <c r="AU10" s="190">
        <v>319.32100000000003</v>
      </c>
      <c r="AV10" s="190">
        <v>291.54599999999999</v>
      </c>
      <c r="AW10" s="190">
        <v>285.22000000000003</v>
      </c>
      <c r="AX10" s="191">
        <v>271.214</v>
      </c>
      <c r="AY10" s="191">
        <v>265.99200000000002</v>
      </c>
      <c r="AZ10" s="191">
        <v>260.161</v>
      </c>
      <c r="BA10" s="191">
        <v>231.495</v>
      </c>
      <c r="BB10" s="104">
        <f t="shared" si="16"/>
        <v>-1</v>
      </c>
      <c r="BC10" s="104">
        <f t="shared" si="17"/>
        <v>0.32118303631608736</v>
      </c>
      <c r="BD10" s="104">
        <f t="shared" si="18"/>
        <v>0.63274199938372155</v>
      </c>
      <c r="BE10" s="104">
        <f t="shared" si="19"/>
        <v>0.66766994567611204</v>
      </c>
      <c r="BF10" s="104">
        <f t="shared" si="20"/>
        <v>-0.1659829792444743</v>
      </c>
      <c r="BG10" s="104">
        <f t="shared" si="21"/>
        <v>5.9758629639241993E-2</v>
      </c>
      <c r="BH10" s="104">
        <f t="shared" si="22"/>
        <v>5.0867353593322803E-3</v>
      </c>
      <c r="BI10" s="104">
        <f t="shared" si="23"/>
        <v>4.8550328227571049E-2</v>
      </c>
      <c r="BJ10" s="190"/>
      <c r="BK10" s="190">
        <v>49.003999999999998</v>
      </c>
      <c r="BL10" s="190">
        <v>37.091000000000001</v>
      </c>
      <c r="BM10" s="190">
        <v>22.716999999999999</v>
      </c>
      <c r="BN10" s="190">
        <v>13.622</v>
      </c>
      <c r="BO10" s="190">
        <v>16.332999999999998</v>
      </c>
      <c r="BP10" s="191">
        <v>15.412000000000001</v>
      </c>
      <c r="BQ10" s="191">
        <v>15.334</v>
      </c>
      <c r="BR10" s="191">
        <v>14.624000000000001</v>
      </c>
      <c r="BS10" s="191">
        <v>15.487</v>
      </c>
      <c r="BT10" s="104">
        <f t="shared" si="24"/>
        <v>-1</v>
      </c>
      <c r="BU10" s="104">
        <f t="shared" si="25"/>
        <v>0.41322262454738418</v>
      </c>
      <c r="BV10" s="104">
        <f t="shared" si="26"/>
        <v>0.8448603512813132</v>
      </c>
      <c r="BW10" s="104">
        <f t="shared" si="27"/>
        <v>0.45740663029794376</v>
      </c>
      <c r="BX10" s="104">
        <f t="shared" si="28"/>
        <v>-8.9827829992514801E-3</v>
      </c>
      <c r="BY10" s="104">
        <f t="shared" si="29"/>
        <v>9.3596507185737671E-2</v>
      </c>
      <c r="BZ10" s="104">
        <f t="shared" si="30"/>
        <v>3.0751921995124637E-2</v>
      </c>
      <c r="CA10" s="104">
        <f t="shared" si="31"/>
        <v>0.26239791691324421</v>
      </c>
      <c r="CB10" s="190"/>
      <c r="CC10" s="190">
        <v>45.274000000000001</v>
      </c>
      <c r="CD10" s="190">
        <v>32.036000000000001</v>
      </c>
      <c r="CE10" s="190">
        <v>17.364999999999998</v>
      </c>
      <c r="CF10" s="190">
        <v>11.914999999999999</v>
      </c>
      <c r="CG10" s="190">
        <v>12.023</v>
      </c>
      <c r="CH10" s="191">
        <v>10.994</v>
      </c>
      <c r="CI10" s="191">
        <v>10.666</v>
      </c>
      <c r="CJ10" s="191">
        <v>8.4489999999999998</v>
      </c>
      <c r="CK10" s="191">
        <v>8.5039999999999996</v>
      </c>
      <c r="CL10" s="105">
        <f t="shared" si="32"/>
        <v>-1</v>
      </c>
      <c r="CM10" s="105">
        <f t="shared" si="33"/>
        <v>0.39846287932810381</v>
      </c>
      <c r="CN10" s="105">
        <f t="shared" si="34"/>
        <v>0.9379654510556622</v>
      </c>
      <c r="CO10" s="105">
        <f t="shared" si="35"/>
        <v>0.37191910680429752</v>
      </c>
      <c r="CP10" s="105">
        <f t="shared" si="36"/>
        <v>4.674751929437701E-2</v>
      </c>
      <c r="CQ10" s="105">
        <f t="shared" si="37"/>
        <v>7.4899265228727141E-2</v>
      </c>
      <c r="CR10" s="105">
        <f t="shared" si="38"/>
        <v>7.1220007617113223E-2</v>
      </c>
      <c r="CS10" s="105">
        <f t="shared" si="39"/>
        <v>0.1945708219593569</v>
      </c>
      <c r="CT10" s="190"/>
      <c r="CU10" s="190">
        <v>35.299999999999997</v>
      </c>
      <c r="CV10" s="190">
        <v>25.242000000000001</v>
      </c>
      <c r="CW10" s="190">
        <v>13.025</v>
      </c>
      <c r="CX10" s="190">
        <v>9.4939999999999998</v>
      </c>
      <c r="CY10" s="190">
        <v>9.07</v>
      </c>
      <c r="CZ10" s="191">
        <v>8.4380000000000006</v>
      </c>
      <c r="DA10" s="191">
        <v>7.8769999999999998</v>
      </c>
      <c r="DB10" s="191">
        <v>6.5940000000000003</v>
      </c>
      <c r="DC10" s="191">
        <v>7.415</v>
      </c>
      <c r="DD10" s="104">
        <f t="shared" si="40"/>
        <v>-1</v>
      </c>
      <c r="DE10" s="104">
        <f t="shared" si="41"/>
        <v>0.3517026198289312</v>
      </c>
      <c r="DF10" s="104">
        <f t="shared" si="42"/>
        <v>0.37269236449564319</v>
      </c>
      <c r="DG10" s="104">
        <f t="shared" si="43"/>
        <v>0.20508302632281483</v>
      </c>
      <c r="DH10" s="104">
        <f t="shared" si="44"/>
        <v>0.16182461074005916</v>
      </c>
      <c r="DI10" s="104">
        <f t="shared" si="45"/>
        <v>0.21415480404709883</v>
      </c>
      <c r="DJ10" s="104">
        <f t="shared" si="46"/>
        <v>0.21762655906089506</v>
      </c>
      <c r="DK10" s="104">
        <f t="shared" si="47"/>
        <v>0.28357857563272532</v>
      </c>
      <c r="DL10" s="190"/>
      <c r="DM10" s="190">
        <v>125.634</v>
      </c>
      <c r="DN10" s="190">
        <v>92.944999999999993</v>
      </c>
      <c r="DO10" s="190">
        <v>67.709999999999994</v>
      </c>
      <c r="DP10" s="190">
        <v>56.186999999999998</v>
      </c>
      <c r="DQ10" s="190">
        <v>48.360999999999997</v>
      </c>
      <c r="DR10" s="191">
        <v>39.831000000000003</v>
      </c>
      <c r="DS10" s="191">
        <v>32.712000000000003</v>
      </c>
      <c r="DT10" s="191">
        <v>25.484999999999999</v>
      </c>
      <c r="DU10" s="191">
        <v>20.259</v>
      </c>
      <c r="DV10" s="104">
        <f t="shared" si="48"/>
        <v>-1</v>
      </c>
      <c r="DW10" s="104">
        <f t="shared" si="49"/>
        <v>-0.49967473000968499</v>
      </c>
      <c r="DX10" s="104">
        <f t="shared" si="50"/>
        <v>0.23135914533534141</v>
      </c>
      <c r="DY10" s="104">
        <f t="shared" si="51"/>
        <v>0.34742503075212849</v>
      </c>
      <c r="DZ10" s="104">
        <f t="shared" si="52"/>
        <v>0.44914596424712627</v>
      </c>
      <c r="EA10" s="104">
        <f t="shared" si="53"/>
        <v>8.9896907216494792E-2</v>
      </c>
      <c r="EB10" s="104">
        <f t="shared" si="54"/>
        <v>-4.8651507139080286E-3</v>
      </c>
      <c r="EC10" s="104">
        <f t="shared" si="55"/>
        <v>-0.10528407585449862</v>
      </c>
      <c r="ED10" s="156"/>
      <c r="EE10" s="156">
        <v>308.40600000000001</v>
      </c>
      <c r="EF10" s="94">
        <v>616.41099999999994</v>
      </c>
      <c r="EG10" s="94">
        <v>500.59399999999999</v>
      </c>
      <c r="EH10" s="94">
        <v>371.51900000000001</v>
      </c>
      <c r="EI10" s="94">
        <v>256.37099999999998</v>
      </c>
      <c r="EJ10" s="95">
        <v>235.22499999999999</v>
      </c>
      <c r="EK10" s="95">
        <v>236.375</v>
      </c>
      <c r="EL10" s="95">
        <v>264.19</v>
      </c>
      <c r="EM10" s="95">
        <v>250.20099999999999</v>
      </c>
      <c r="EN10" s="104">
        <f t="shared" si="56"/>
        <v>-1</v>
      </c>
      <c r="EO10" s="104">
        <f t="shared" si="57"/>
        <v>6.7241379310344795E-2</v>
      </c>
      <c r="EP10" s="104">
        <f t="shared" si="58"/>
        <v>5.2631578947368363E-2</v>
      </c>
      <c r="EQ10" s="104">
        <f t="shared" si="59"/>
        <v>7.3126142595978383E-3</v>
      </c>
      <c r="ER10" s="104">
        <f t="shared" si="60"/>
        <v>2.6266416510319024E-2</v>
      </c>
      <c r="ES10" s="104">
        <f t="shared" si="61"/>
        <v>0.17400881057268713</v>
      </c>
      <c r="ET10" s="104">
        <f t="shared" si="62"/>
        <v>-4.3859649122807154E-3</v>
      </c>
      <c r="EU10" s="104">
        <f t="shared" si="63"/>
        <v>-1.5118790496760237E-2</v>
      </c>
      <c r="EV10" s="101"/>
      <c r="EW10" s="101">
        <v>619</v>
      </c>
      <c r="EX10" s="101">
        <v>580</v>
      </c>
      <c r="EY10" s="101">
        <v>551</v>
      </c>
      <c r="EZ10" s="101">
        <v>547</v>
      </c>
      <c r="FA10" s="101">
        <v>533</v>
      </c>
      <c r="FB10" s="102">
        <v>454</v>
      </c>
      <c r="FC10" s="102">
        <v>456</v>
      </c>
      <c r="FD10" s="102">
        <v>463</v>
      </c>
      <c r="FE10" s="102">
        <v>448</v>
      </c>
      <c r="FF10" s="90"/>
      <c r="FG10" s="90" t="s">
        <v>481</v>
      </c>
      <c r="FH10" s="91">
        <v>5250</v>
      </c>
      <c r="FI10" s="153" t="s">
        <v>542</v>
      </c>
      <c r="FJ10" s="153" t="s">
        <v>91</v>
      </c>
      <c r="FK10" s="253">
        <f t="shared" si="64"/>
        <v>-1</v>
      </c>
      <c r="FL10" s="253">
        <f t="shared" si="65"/>
        <v>3.8714976034568575E-2</v>
      </c>
      <c r="FM10" s="253">
        <f t="shared" si="66"/>
        <v>0.42275474117021478</v>
      </c>
      <c r="FN10" s="253">
        <f t="shared" si="67"/>
        <v>0.22980337202990747</v>
      </c>
      <c r="FO10" s="253">
        <f t="shared" si="68"/>
        <v>-0.16402235909123056</v>
      </c>
      <c r="FP10" s="253">
        <f t="shared" si="69"/>
        <v>-0.10045387993497179</v>
      </c>
      <c r="FQ10" s="253">
        <f t="shared" si="70"/>
        <v>-0.17308810492604024</v>
      </c>
      <c r="FR10" s="253">
        <f t="shared" si="71"/>
        <v>-7.7301181971675889E-3</v>
      </c>
      <c r="FS10" s="105">
        <f t="shared" si="72"/>
        <v>0</v>
      </c>
      <c r="FT10" s="105">
        <f t="shared" si="73"/>
        <v>0.41425754532686121</v>
      </c>
      <c r="FU10" s="105">
        <f t="shared" si="74"/>
        <v>0.39881734150820086</v>
      </c>
      <c r="FV10" s="105">
        <f t="shared" si="75"/>
        <v>0.28031348620224866</v>
      </c>
      <c r="FW10" s="105">
        <f t="shared" si="76"/>
        <v>0.22793358074759917</v>
      </c>
      <c r="FX10" s="105">
        <f t="shared" si="77"/>
        <v>0.27265511611030474</v>
      </c>
      <c r="FY10" s="105">
        <f t="shared" si="78"/>
        <v>0.30310298719380224</v>
      </c>
      <c r="FZ10" s="105">
        <f t="shared" si="79"/>
        <v>0.36654810385415054</v>
      </c>
      <c r="GA10" s="105">
        <f t="shared" si="80"/>
        <v>0.36940363763553691</v>
      </c>
      <c r="GB10" s="105">
        <f t="shared" si="81"/>
        <v>-1</v>
      </c>
      <c r="GC10" s="105">
        <f t="shared" si="82"/>
        <v>0.59574062488065305</v>
      </c>
      <c r="GD10" s="105">
        <f t="shared" si="83"/>
        <v>0.27477990099286548</v>
      </c>
      <c r="GE10" s="105">
        <f t="shared" si="84"/>
        <v>0.2006623937386256</v>
      </c>
      <c r="GF10" s="105">
        <f t="shared" si="85"/>
        <v>-0.34702028805151625</v>
      </c>
      <c r="GG10" s="105">
        <f t="shared" si="86"/>
        <v>1.6652230160266814E-2</v>
      </c>
      <c r="GH10" s="105">
        <f t="shared" si="87"/>
        <v>6.6817730460441357E-2</v>
      </c>
      <c r="GI10" s="105">
        <f t="shared" si="88"/>
        <v>7.7512115084571273E-2</v>
      </c>
      <c r="GJ10" s="105">
        <f t="shared" si="89"/>
        <v>0</v>
      </c>
      <c r="GK10" s="105">
        <f t="shared" si="90"/>
        <v>0.10597556057036148</v>
      </c>
      <c r="GL10" s="105">
        <f t="shared" si="91"/>
        <v>6.6411520091673726E-2</v>
      </c>
      <c r="GM10" s="105">
        <f t="shared" si="92"/>
        <v>5.2096459977090122E-2</v>
      </c>
      <c r="GN10" s="105">
        <f t="shared" si="93"/>
        <v>4.3389765723295483E-2</v>
      </c>
      <c r="GO10" s="105">
        <f t="shared" si="94"/>
        <v>6.6448872651526852E-2</v>
      </c>
      <c r="GP10" s="105">
        <f t="shared" si="95"/>
        <v>6.5360474978795588E-2</v>
      </c>
      <c r="GQ10" s="105">
        <f t="shared" si="96"/>
        <v>6.126676855153676E-2</v>
      </c>
      <c r="GR10" s="105">
        <f t="shared" si="97"/>
        <v>5.6859470713912189E-2</v>
      </c>
      <c r="GS10" s="105" t="e">
        <f t="shared" si="98"/>
        <v>#VALUE!</v>
      </c>
      <c r="GT10" s="105">
        <f t="shared" si="99"/>
        <v>1.7016477098090548</v>
      </c>
      <c r="GU10" s="105">
        <f t="shared" si="100"/>
        <v>0.11477822672264462</v>
      </c>
      <c r="GV10" s="105">
        <f t="shared" si="101"/>
        <v>-0.10564001794582872</v>
      </c>
      <c r="GW10" s="105">
        <f t="shared" si="102"/>
        <v>-0.19826943634096861</v>
      </c>
      <c r="GX10" s="105">
        <f t="shared" si="103"/>
        <v>0.1140088535051892</v>
      </c>
      <c r="GY10" s="105">
        <f t="shared" si="104"/>
        <v>0.22357945753223096</v>
      </c>
      <c r="GZ10" s="105">
        <f t="shared" si="105"/>
        <v>0.43462135968867149</v>
      </c>
      <c r="HA10" s="105" t="str">
        <f t="shared" si="106"/>
        <v>i.a.</v>
      </c>
      <c r="HB10" s="105">
        <f t="shared" si="107"/>
        <v>0.40736561545495226</v>
      </c>
      <c r="HC10" s="105">
        <f t="shared" si="108"/>
        <v>0.15078413590932024</v>
      </c>
      <c r="HD10" s="105">
        <f t="shared" si="109"/>
        <v>0.13525931193741833</v>
      </c>
      <c r="HE10" s="105">
        <f t="shared" si="110"/>
        <v>0.15123587218957846</v>
      </c>
      <c r="HF10" s="105">
        <f t="shared" si="111"/>
        <v>0.18863678029106257</v>
      </c>
      <c r="HG10" s="105">
        <f t="shared" si="112"/>
        <v>0.16933149112551812</v>
      </c>
      <c r="HH10" s="105">
        <f t="shared" si="113"/>
        <v>0.13839026969857221</v>
      </c>
      <c r="HI10" s="105">
        <f t="shared" si="114"/>
        <v>9.6464665581589004E-2</v>
      </c>
      <c r="HJ10" s="105">
        <f t="shared" si="115"/>
        <v>8.0970899396884913E-2</v>
      </c>
      <c r="HK10" s="105" t="e">
        <f t="shared" si="116"/>
        <v>#VALUE!</v>
      </c>
      <c r="HL10" s="105">
        <f t="shared" si="117"/>
        <v>0.108054479649249</v>
      </c>
      <c r="HM10" s="105">
        <f t="shared" si="118"/>
        <v>0.5558901229493719</v>
      </c>
      <c r="HN10" s="105">
        <f t="shared" si="119"/>
        <v>0.60028151446158673</v>
      </c>
      <c r="HO10" s="105">
        <f t="shared" si="120"/>
        <v>-0.1740898658611395</v>
      </c>
      <c r="HP10" s="105">
        <f t="shared" si="121"/>
        <v>-2.2365920324506829E-2</v>
      </c>
      <c r="HQ10" s="105">
        <f t="shared" si="122"/>
        <v>-1.0252112290402316E-2</v>
      </c>
      <c r="HR10" s="105">
        <f t="shared" si="123"/>
        <v>6.8905435674724375E-2</v>
      </c>
      <c r="HS10" s="105" t="str">
        <f t="shared" si="124"/>
        <v>i.a</v>
      </c>
      <c r="HT10" s="105">
        <f t="shared" si="125"/>
        <v>5.5823003123554697E-2</v>
      </c>
      <c r="HU10" s="105">
        <f t="shared" si="126"/>
        <v>5.0379294654560022E-2</v>
      </c>
      <c r="HV10" s="105">
        <f t="shared" si="127"/>
        <v>3.2379725220608876E-2</v>
      </c>
      <c r="HW10" s="105">
        <f t="shared" si="128"/>
        <v>2.0233768201404868E-2</v>
      </c>
      <c r="HX10" s="105">
        <f t="shared" si="129"/>
        <v>2.4498752788039962E-2</v>
      </c>
      <c r="HY10" s="105">
        <f t="shared" si="130"/>
        <v>2.5059225427341743E-2</v>
      </c>
      <c r="HZ10" s="105">
        <f t="shared" si="131"/>
        <v>2.5318796572864604E-2</v>
      </c>
      <c r="IA10" s="105">
        <f t="shared" si="132"/>
        <v>2.3686657142764588E-2</v>
      </c>
      <c r="IB10" s="105">
        <f t="shared" si="133"/>
        <v>2.5584772376970235E-2</v>
      </c>
      <c r="IC10" s="105" t="e">
        <f t="shared" si="134"/>
        <v>#VALUE!</v>
      </c>
      <c r="ID10" s="105">
        <f t="shared" si="135"/>
        <v>0.18524656828605857</v>
      </c>
      <c r="IE10" s="105">
        <f t="shared" si="136"/>
        <v>0.75802423154603515</v>
      </c>
      <c r="IF10" s="105">
        <f t="shared" si="137"/>
        <v>0.39851467346195918</v>
      </c>
      <c r="IG10" s="105">
        <f t="shared" si="138"/>
        <v>-1.8615756923584772E-2</v>
      </c>
      <c r="IH10" s="105">
        <f t="shared" si="139"/>
        <v>8.8497370413610672E-3</v>
      </c>
      <c r="II10" s="105">
        <f t="shared" si="140"/>
        <v>1.5021392340386065E-2</v>
      </c>
      <c r="IJ10" s="105">
        <f t="shared" si="141"/>
        <v>0.28690436600593355</v>
      </c>
      <c r="IK10" s="105" t="str">
        <f t="shared" si="142"/>
        <v>i.a</v>
      </c>
      <c r="IL10" s="105">
        <f t="shared" si="143"/>
        <v>5.1573966276545091E-2</v>
      </c>
      <c r="IM10" s="105">
        <f t="shared" si="144"/>
        <v>4.3513280406391984E-2</v>
      </c>
      <c r="IN10" s="105">
        <f t="shared" si="145"/>
        <v>2.475124041272497E-2</v>
      </c>
      <c r="IO10" s="105">
        <f t="shared" si="146"/>
        <v>1.7698234335614373E-2</v>
      </c>
      <c r="IP10" s="105">
        <f t="shared" si="147"/>
        <v>1.8033949964526081E-2</v>
      </c>
      <c r="IQ10" s="105">
        <f t="shared" si="148"/>
        <v>1.7875754240085331E-2</v>
      </c>
      <c r="IR10" s="105">
        <f t="shared" si="149"/>
        <v>1.7611209354778525E-2</v>
      </c>
      <c r="IS10" s="105">
        <f t="shared" si="150"/>
        <v>1.3684940248852435E-2</v>
      </c>
      <c r="IT10" s="105">
        <f t="shared" si="151"/>
        <v>1.404874438521049E-2</v>
      </c>
      <c r="IU10" s="105" t="e">
        <f t="shared" si="152"/>
        <v>#VALUE!</v>
      </c>
      <c r="IV10" s="105">
        <f t="shared" si="153"/>
        <v>0.32418274997977836</v>
      </c>
      <c r="IW10" s="105">
        <f t="shared" si="154"/>
        <v>0.75261733371724759</v>
      </c>
      <c r="IX10" s="105">
        <f t="shared" si="155"/>
        <v>0.44682654586746867</v>
      </c>
      <c r="IY10" s="105">
        <f t="shared" si="156"/>
        <v>-3.4347026213164614E-2</v>
      </c>
      <c r="IZ10" s="105">
        <f t="shared" si="157"/>
        <v>-6.8493781871810558E-2</v>
      </c>
      <c r="JA10" s="105">
        <f t="shared" si="158"/>
        <v>3.5292679360741909E-2</v>
      </c>
      <c r="JB10" s="105">
        <f t="shared" si="159"/>
        <v>0.28177683230445627</v>
      </c>
      <c r="JC10" s="106" t="str">
        <f t="shared" si="160"/>
        <v>i.a.</v>
      </c>
      <c r="JD10" s="106">
        <f t="shared" si="161"/>
        <v>7.3140549273021008E-2</v>
      </c>
      <c r="JE10" s="106">
        <f t="shared" si="162"/>
        <v>5.5234482758620695E-2</v>
      </c>
      <c r="JF10" s="106">
        <f t="shared" si="163"/>
        <v>3.1515426497277677E-2</v>
      </c>
      <c r="JG10" s="106">
        <f t="shared" si="164"/>
        <v>2.1782449725776965E-2</v>
      </c>
      <c r="JH10" s="106">
        <f t="shared" si="165"/>
        <v>2.2557223264540339E-2</v>
      </c>
      <c r="JI10" s="106">
        <f t="shared" si="166"/>
        <v>2.4215859030837002E-2</v>
      </c>
      <c r="JJ10" s="106">
        <f t="shared" si="167"/>
        <v>2.3390350877192982E-2</v>
      </c>
      <c r="JK10" s="106">
        <f t="shared" si="168"/>
        <v>1.8248380129589632E-2</v>
      </c>
      <c r="JL10" s="106">
        <f t="shared" si="169"/>
        <v>1.8982142857142857E-2</v>
      </c>
      <c r="JM10" s="105" t="e">
        <f t="shared" si="170"/>
        <v>#VALUE!</v>
      </c>
      <c r="JN10" s="105">
        <f t="shared" si="171"/>
        <v>0.11722133217785244</v>
      </c>
      <c r="JO10" s="105">
        <f t="shared" si="172"/>
        <v>-3.0755536424162994E-3</v>
      </c>
      <c r="JP10" s="105">
        <f t="shared" si="173"/>
        <v>3.4545130860812102E-2</v>
      </c>
      <c r="JQ10" s="105">
        <f t="shared" si="174"/>
        <v>-1.6029673800616255E-2</v>
      </c>
      <c r="JR10" s="105">
        <f t="shared" si="175"/>
        <v>-7.6665053350755796E-2</v>
      </c>
      <c r="JS10" s="105">
        <f t="shared" si="176"/>
        <v>1.9971290431244394E-2</v>
      </c>
      <c r="JT10" s="105">
        <f t="shared" si="177"/>
        <v>-3.9843937412312857E-3</v>
      </c>
      <c r="JU10" s="103" t="str">
        <f t="shared" si="178"/>
        <v>i.a</v>
      </c>
      <c r="JV10" s="103">
        <f t="shared" si="179"/>
        <v>1.418168012924071</v>
      </c>
      <c r="JW10" s="103">
        <f t="shared" si="180"/>
        <v>1.2693706896551724</v>
      </c>
      <c r="JX10" s="103">
        <f t="shared" si="181"/>
        <v>1.2732867513611617</v>
      </c>
      <c r="JY10" s="103">
        <f t="shared" si="182"/>
        <v>1.2307696526508227</v>
      </c>
      <c r="JZ10" s="103">
        <f t="shared" si="183"/>
        <v>1.2508198874296435</v>
      </c>
      <c r="KA10" s="103">
        <f t="shared" si="184"/>
        <v>1.3546762114537445</v>
      </c>
      <c r="KB10" s="103">
        <f t="shared" si="185"/>
        <v>1.3281513157894735</v>
      </c>
      <c r="KC10" s="103">
        <f t="shared" si="186"/>
        <v>1.3334643628509719</v>
      </c>
      <c r="KD10" s="103">
        <f t="shared" si="187"/>
        <v>1.3511629464285715</v>
      </c>
      <c r="KE10" s="7"/>
      <c r="KF10" s="7"/>
      <c r="KG10" s="22"/>
      <c r="KH10" s="22"/>
      <c r="KI10" s="22"/>
      <c r="KJ10" s="22"/>
    </row>
    <row r="11" spans="1:296" s="11" customFormat="1" ht="15.75" customHeight="1" x14ac:dyDescent="0.25">
      <c r="A11" s="160" t="s">
        <v>96</v>
      </c>
      <c r="B11" s="222">
        <v>28700377</v>
      </c>
      <c r="C11" s="187" t="s">
        <v>77</v>
      </c>
      <c r="D11" s="88">
        <v>494200</v>
      </c>
      <c r="E11" s="88"/>
      <c r="F11" s="87"/>
      <c r="G11" s="99">
        <v>43808</v>
      </c>
      <c r="H11" s="87"/>
      <c r="I11" s="87"/>
      <c r="J11" s="87"/>
      <c r="K11" s="87" t="s">
        <v>230</v>
      </c>
      <c r="L11" s="87" t="s">
        <v>230</v>
      </c>
      <c r="M11" s="87" t="s">
        <v>78</v>
      </c>
      <c r="N11" s="87" t="s">
        <v>78</v>
      </c>
      <c r="O11" s="87" t="s">
        <v>78</v>
      </c>
      <c r="P11" s="87" t="s">
        <v>78</v>
      </c>
      <c r="Q11" s="121" t="s">
        <v>78</v>
      </c>
      <c r="R11" s="87" t="e">
        <f t="shared" si="0"/>
        <v>#DIV/0!</v>
      </c>
      <c r="S11" s="87" t="e">
        <f t="shared" si="1"/>
        <v>#DIV/0!</v>
      </c>
      <c r="T11" s="87" t="e">
        <f t="shared" si="2"/>
        <v>#DIV/0!</v>
      </c>
      <c r="U11" s="87" t="e">
        <f t="shared" si="3"/>
        <v>#DIV/0!</v>
      </c>
      <c r="V11" s="87" t="e">
        <f t="shared" si="4"/>
        <v>#DIV/0!</v>
      </c>
      <c r="W11" s="87" t="e">
        <f t="shared" si="5"/>
        <v>#DIV/0!</v>
      </c>
      <c r="X11" s="87" t="e">
        <f t="shared" si="6"/>
        <v>#DIV/0!</v>
      </c>
      <c r="Y11" s="87" t="e">
        <f t="shared" si="7"/>
        <v>#DIV/0!</v>
      </c>
      <c r="Z11" s="94"/>
      <c r="AA11" s="94"/>
      <c r="AB11" s="94"/>
      <c r="AC11" s="94"/>
      <c r="AD11" s="94"/>
      <c r="AE11" s="94"/>
      <c r="AF11" s="95"/>
      <c r="AG11" s="95"/>
      <c r="AH11" s="95"/>
      <c r="AI11" s="97"/>
      <c r="AJ11" s="104" t="e">
        <f t="shared" si="8"/>
        <v>#DIV/0!</v>
      </c>
      <c r="AK11" s="104" t="e">
        <f t="shared" si="9"/>
        <v>#DIV/0!</v>
      </c>
      <c r="AL11" s="104">
        <f t="shared" si="10"/>
        <v>-1</v>
      </c>
      <c r="AM11" s="104">
        <f t="shared" si="11"/>
        <v>0.44948540222642303</v>
      </c>
      <c r="AN11" s="104">
        <f t="shared" si="12"/>
        <v>-0.47339896029200312</v>
      </c>
      <c r="AO11" s="104">
        <f t="shared" si="13"/>
        <v>-3.3072428618674847E-3</v>
      </c>
      <c r="AP11" s="104">
        <f t="shared" si="14"/>
        <v>-0.37508898431579668</v>
      </c>
      <c r="AQ11" s="104">
        <f t="shared" si="15"/>
        <v>1.2804252199413488</v>
      </c>
      <c r="AR11" s="190"/>
      <c r="AS11" s="190"/>
      <c r="AT11" s="190"/>
      <c r="AU11" s="190">
        <v>20.702999999999999</v>
      </c>
      <c r="AV11" s="190">
        <v>14.282999999999999</v>
      </c>
      <c r="AW11" s="190">
        <v>27.123000000000001</v>
      </c>
      <c r="AX11" s="191">
        <v>27.213000000000001</v>
      </c>
      <c r="AY11" s="191">
        <v>43.546999999999997</v>
      </c>
      <c r="AZ11" s="191">
        <v>19.096</v>
      </c>
      <c r="BA11" s="191">
        <v>18.155000000000001</v>
      </c>
      <c r="BB11" s="104" t="e">
        <f t="shared" si="16"/>
        <v>#DIV/0!</v>
      </c>
      <c r="BC11" s="104" t="e">
        <f t="shared" si="17"/>
        <v>#DIV/0!</v>
      </c>
      <c r="BD11" s="104">
        <f t="shared" si="18"/>
        <v>-1</v>
      </c>
      <c r="BE11" s="104">
        <f t="shared" si="19"/>
        <v>1.16351832460733</v>
      </c>
      <c r="BF11" s="104">
        <f t="shared" si="20"/>
        <v>-1.3006690279417552</v>
      </c>
      <c r="BG11" s="104">
        <f t="shared" si="21"/>
        <v>-0.17513390683330626</v>
      </c>
      <c r="BH11" s="104">
        <f t="shared" si="22"/>
        <v>-0.73281582028708969</v>
      </c>
      <c r="BI11" s="104">
        <f t="shared" si="23"/>
        <v>8.8206984667802395</v>
      </c>
      <c r="BJ11" s="190"/>
      <c r="BK11" s="190"/>
      <c r="BL11" s="190"/>
      <c r="BM11" s="190">
        <v>0.24985599999999999</v>
      </c>
      <c r="BN11" s="190">
        <v>-1.528</v>
      </c>
      <c r="BO11" s="190">
        <v>5.0819999999999999</v>
      </c>
      <c r="BP11" s="191">
        <v>6.1609999999999996</v>
      </c>
      <c r="BQ11" s="191">
        <v>23.059000000000001</v>
      </c>
      <c r="BR11" s="191">
        <v>2.3479999999999999</v>
      </c>
      <c r="BS11" s="191">
        <v>1.732</v>
      </c>
      <c r="BT11" s="104" t="e">
        <f t="shared" si="24"/>
        <v>#DIV/0!</v>
      </c>
      <c r="BU11" s="104" t="e">
        <f t="shared" si="25"/>
        <v>#DIV/0!</v>
      </c>
      <c r="BV11" s="104">
        <f t="shared" si="26"/>
        <v>-1</v>
      </c>
      <c r="BW11" s="104">
        <f t="shared" si="27"/>
        <v>1.0079924776680771</v>
      </c>
      <c r="BX11" s="104">
        <f t="shared" si="28"/>
        <v>-1.8367427222659323</v>
      </c>
      <c r="BY11" s="104">
        <f t="shared" si="29"/>
        <v>-0.47337891029625029</v>
      </c>
      <c r="BZ11" s="104">
        <f t="shared" si="30"/>
        <v>-0.75463833680679104</v>
      </c>
      <c r="CA11" s="104">
        <f t="shared" si="31"/>
        <v>5.6417960837272103</v>
      </c>
      <c r="CB11" s="190"/>
      <c r="CC11" s="190"/>
      <c r="CD11" s="190"/>
      <c r="CE11" s="190">
        <v>1.7000000000000001E-2</v>
      </c>
      <c r="CF11" s="190">
        <v>-2.1269999999999998</v>
      </c>
      <c r="CG11" s="190">
        <v>2.5419999999999998</v>
      </c>
      <c r="CH11" s="191">
        <v>4.827</v>
      </c>
      <c r="CI11" s="191">
        <v>19.672999999999998</v>
      </c>
      <c r="CJ11" s="191">
        <v>2.9620000000000002</v>
      </c>
      <c r="CK11" s="191">
        <v>-0.70799999999999996</v>
      </c>
      <c r="CL11" s="105" t="e">
        <f t="shared" si="32"/>
        <v>#DIV/0!</v>
      </c>
      <c r="CM11" s="105" t="e">
        <f t="shared" si="33"/>
        <v>#DIV/0!</v>
      </c>
      <c r="CN11" s="105">
        <f t="shared" si="34"/>
        <v>-1</v>
      </c>
      <c r="CO11" s="105">
        <f t="shared" si="35"/>
        <v>1.0438842203548084</v>
      </c>
      <c r="CP11" s="105">
        <f t="shared" si="36"/>
        <v>-2.1273684210526316</v>
      </c>
      <c r="CQ11" s="105">
        <f t="shared" si="37"/>
        <v>-0.48066147328139952</v>
      </c>
      <c r="CR11" s="105">
        <f t="shared" si="38"/>
        <v>-0.75718457556248753</v>
      </c>
      <c r="CS11" s="105">
        <f t="shared" si="39"/>
        <v>5.7413870246085015</v>
      </c>
      <c r="CT11" s="190"/>
      <c r="CU11" s="190"/>
      <c r="CV11" s="190"/>
      <c r="CW11" s="190">
        <v>9.4E-2</v>
      </c>
      <c r="CX11" s="190">
        <v>-2.1419999999999999</v>
      </c>
      <c r="CY11" s="190">
        <v>1.9</v>
      </c>
      <c r="CZ11" s="191">
        <v>3.6585000000000001</v>
      </c>
      <c r="DA11" s="191">
        <v>15.067</v>
      </c>
      <c r="DB11" s="191">
        <v>2.2349999999999999</v>
      </c>
      <c r="DC11" s="191">
        <v>-0.55400000000000005</v>
      </c>
      <c r="DD11" s="104" t="e">
        <f t="shared" si="40"/>
        <v>#DIV/0!</v>
      </c>
      <c r="DE11" s="104" t="e">
        <f t="shared" si="41"/>
        <v>#DIV/0!</v>
      </c>
      <c r="DF11" s="104">
        <f t="shared" si="42"/>
        <v>-1</v>
      </c>
      <c r="DG11" s="104">
        <f t="shared" si="43"/>
        <v>1.1073153492755261E-2</v>
      </c>
      <c r="DH11" s="104">
        <f t="shared" si="44"/>
        <v>-0.20156132430398788</v>
      </c>
      <c r="DI11" s="104">
        <f t="shared" si="45"/>
        <v>-0.27825673749236307</v>
      </c>
      <c r="DJ11" s="104">
        <f t="shared" si="46"/>
        <v>-8.3494058358738285E-2</v>
      </c>
      <c r="DK11" s="104">
        <f t="shared" si="47"/>
        <v>14.977137176938371</v>
      </c>
      <c r="DL11" s="190"/>
      <c r="DM11" s="190"/>
      <c r="DN11" s="190"/>
      <c r="DO11" s="190">
        <v>8.5830000000000002</v>
      </c>
      <c r="DP11" s="190">
        <v>8.4890000000000008</v>
      </c>
      <c r="DQ11" s="190">
        <v>10.632</v>
      </c>
      <c r="DR11" s="191">
        <v>14.731</v>
      </c>
      <c r="DS11" s="191">
        <v>16.073</v>
      </c>
      <c r="DT11" s="191">
        <v>1.006</v>
      </c>
      <c r="DU11" s="191">
        <v>-1.2290000000000001</v>
      </c>
      <c r="DV11" s="104" t="e">
        <f t="shared" si="48"/>
        <v>#DIV/0!</v>
      </c>
      <c r="DW11" s="104" t="e">
        <f t="shared" si="49"/>
        <v>#DIV/0!</v>
      </c>
      <c r="DX11" s="104">
        <f t="shared" si="50"/>
        <v>-1</v>
      </c>
      <c r="DY11" s="104">
        <f t="shared" si="51"/>
        <v>-0.37555234720217001</v>
      </c>
      <c r="DZ11" s="104">
        <f t="shared" si="52"/>
        <v>0.51110670368901223</v>
      </c>
      <c r="EA11" s="104">
        <f t="shared" si="53"/>
        <v>5.2939333820611889E-2</v>
      </c>
      <c r="EB11" s="104">
        <f t="shared" si="54"/>
        <v>-0.16416477570256593</v>
      </c>
      <c r="EC11" s="104">
        <f t="shared" si="55"/>
        <v>-9.0731139561951113E-2</v>
      </c>
      <c r="ED11" s="156"/>
      <c r="EE11" s="156"/>
      <c r="EF11" s="94"/>
      <c r="EG11" s="94">
        <v>28.545999999999999</v>
      </c>
      <c r="EH11" s="94">
        <v>45.713999999999999</v>
      </c>
      <c r="EI11" s="94">
        <v>30.251999999999999</v>
      </c>
      <c r="EJ11" s="95">
        <v>28.731000000000002</v>
      </c>
      <c r="EK11" s="95">
        <v>34.374000000000002</v>
      </c>
      <c r="EL11" s="95">
        <v>37.804000000000002</v>
      </c>
      <c r="EM11" s="95">
        <v>34.151000000000003</v>
      </c>
      <c r="EN11" s="104" t="e">
        <f t="shared" si="56"/>
        <v>#DIV/0!</v>
      </c>
      <c r="EO11" s="104" t="e">
        <f t="shared" si="57"/>
        <v>#DIV/0!</v>
      </c>
      <c r="EP11" s="104">
        <f t="shared" si="58"/>
        <v>-1</v>
      </c>
      <c r="EQ11" s="104">
        <f t="shared" si="59"/>
        <v>-0.15909090909090906</v>
      </c>
      <c r="ER11" s="104">
        <f t="shared" si="60"/>
        <v>4.7619047619047672E-2</v>
      </c>
      <c r="ES11" s="104">
        <f t="shared" si="61"/>
        <v>5.0000000000000044E-2</v>
      </c>
      <c r="ET11" s="104">
        <f t="shared" si="62"/>
        <v>0.11111111111111116</v>
      </c>
      <c r="EU11" s="104" t="e">
        <f t="shared" si="63"/>
        <v>#DIV/0!</v>
      </c>
      <c r="EV11" s="101"/>
      <c r="EW11" s="101"/>
      <c r="EX11" s="101"/>
      <c r="EY11" s="101">
        <v>37</v>
      </c>
      <c r="EZ11" s="101">
        <v>44</v>
      </c>
      <c r="FA11" s="101">
        <v>42</v>
      </c>
      <c r="FB11" s="102">
        <v>40</v>
      </c>
      <c r="FC11" s="102">
        <v>36</v>
      </c>
      <c r="FD11" s="102"/>
      <c r="FE11" s="102"/>
      <c r="FF11" s="90"/>
      <c r="FG11" s="90" t="s">
        <v>497</v>
      </c>
      <c r="FH11" s="91">
        <v>7135</v>
      </c>
      <c r="FI11" s="90" t="s">
        <v>79</v>
      </c>
      <c r="FJ11" s="90" t="s">
        <v>80</v>
      </c>
      <c r="FK11" s="253" t="e">
        <f t="shared" si="64"/>
        <v>#VALUE!</v>
      </c>
      <c r="FL11" s="211" t="e">
        <f t="shared" si="65"/>
        <v>#VALUE!</v>
      </c>
      <c r="FM11" s="211">
        <f t="shared" si="66"/>
        <v>-1</v>
      </c>
      <c r="FN11" s="211">
        <f t="shared" si="67"/>
        <v>1.008951743526904</v>
      </c>
      <c r="FO11" s="211">
        <f t="shared" si="68"/>
        <v>-2.1098951762371652</v>
      </c>
      <c r="FP11" s="211">
        <f t="shared" si="69"/>
        <v>-0.36040547067640633</v>
      </c>
      <c r="FQ11" s="211">
        <f t="shared" si="70"/>
        <v>-0.86396143858989694</v>
      </c>
      <c r="FR11" s="211" t="e">
        <f t="shared" si="71"/>
        <v>#VALUE!</v>
      </c>
      <c r="FS11" s="105" t="str">
        <f t="shared" si="72"/>
        <v>Negativ EK</v>
      </c>
      <c r="FT11" s="105" t="str">
        <f t="shared" si="73"/>
        <v>Negativ EK</v>
      </c>
      <c r="FU11" s="105">
        <f t="shared" si="74"/>
        <v>0</v>
      </c>
      <c r="FV11" s="105">
        <f t="shared" si="75"/>
        <v>1.9915651358950325E-3</v>
      </c>
      <c r="FW11" s="105">
        <f t="shared" si="76"/>
        <v>-0.22247790387532029</v>
      </c>
      <c r="FX11" s="105">
        <f t="shared" si="77"/>
        <v>0.20044947364270788</v>
      </c>
      <c r="FY11" s="105">
        <f t="shared" si="78"/>
        <v>0.31340085703155435</v>
      </c>
      <c r="FZ11" s="105">
        <f t="shared" si="79"/>
        <v>2.3037648574272493</v>
      </c>
      <c r="GA11" s="105" t="str">
        <f t="shared" si="80"/>
        <v>Negativ EK</v>
      </c>
      <c r="GB11" s="105" t="e">
        <f t="shared" si="81"/>
        <v>#VALUE!</v>
      </c>
      <c r="GC11" s="105" t="e">
        <f t="shared" si="82"/>
        <v>#VALUE!</v>
      </c>
      <c r="GD11" s="105">
        <f t="shared" si="83"/>
        <v>-1</v>
      </c>
      <c r="GE11" s="105">
        <f t="shared" si="84"/>
        <v>1.1672748861718345</v>
      </c>
      <c r="GF11" s="105">
        <f t="shared" si="85"/>
        <v>-1.2334512976211536</v>
      </c>
      <c r="GG11" s="105">
        <f t="shared" si="86"/>
        <v>-0.11748851687292594</v>
      </c>
      <c r="GH11" s="105">
        <f t="shared" si="87"/>
        <v>-0.69440108195359418</v>
      </c>
      <c r="GI11" s="105">
        <f t="shared" si="88"/>
        <v>8.7903565931055478</v>
      </c>
      <c r="GJ11" s="105" t="str">
        <f t="shared" si="89"/>
        <v>i.a</v>
      </c>
      <c r="GK11" s="105" t="str">
        <f t="shared" si="90"/>
        <v>i.a</v>
      </c>
      <c r="GL11" s="105">
        <f t="shared" si="91"/>
        <v>0</v>
      </c>
      <c r="GM11" s="105">
        <f t="shared" si="92"/>
        <v>6.7292216536493409E-3</v>
      </c>
      <c r="GN11" s="105">
        <f t="shared" si="93"/>
        <v>-4.0228523286733542E-2</v>
      </c>
      <c r="GO11" s="105">
        <f t="shared" si="94"/>
        <v>0.17232083820761912</v>
      </c>
      <c r="GP11" s="105">
        <f t="shared" si="95"/>
        <v>0.19526186514539257</v>
      </c>
      <c r="GQ11" s="105">
        <f t="shared" si="96"/>
        <v>0.63894815594779575</v>
      </c>
      <c r="GR11" s="105">
        <f t="shared" si="97"/>
        <v>6.5263011604475007E-2</v>
      </c>
      <c r="GS11" s="105" t="e">
        <f t="shared" si="98"/>
        <v>#VALUE!</v>
      </c>
      <c r="GT11" s="105" t="e">
        <f t="shared" si="99"/>
        <v>#VALUE!</v>
      </c>
      <c r="GU11" s="105" t="e">
        <f t="shared" si="100"/>
        <v>#VALUE!</v>
      </c>
      <c r="GV11" s="105">
        <f t="shared" si="101"/>
        <v>0.61914797655600817</v>
      </c>
      <c r="GW11" s="105">
        <f t="shared" si="102"/>
        <v>-0.47161992349923959</v>
      </c>
      <c r="GX11" s="105">
        <f t="shared" si="103"/>
        <v>-0.31454430533165023</v>
      </c>
      <c r="GY11" s="105">
        <f t="shared" si="104"/>
        <v>9.6515096515148516E-2</v>
      </c>
      <c r="GZ11" s="105">
        <f t="shared" si="105"/>
        <v>16.571411352678712</v>
      </c>
      <c r="HA11" s="105" t="str">
        <f t="shared" si="106"/>
        <v>i.a.</v>
      </c>
      <c r="HB11" s="105" t="str">
        <f t="shared" si="107"/>
        <v>i.a.</v>
      </c>
      <c r="HC11" s="105" t="str">
        <f t="shared" si="108"/>
        <v>i.a.</v>
      </c>
      <c r="HD11" s="105">
        <f t="shared" si="109"/>
        <v>0.30067259861276535</v>
      </c>
      <c r="HE11" s="105">
        <f t="shared" si="110"/>
        <v>0.18569803561272261</v>
      </c>
      <c r="HF11" s="105">
        <f t="shared" si="111"/>
        <v>0.35144783815946051</v>
      </c>
      <c r="HG11" s="105">
        <f t="shared" si="112"/>
        <v>0.51272145069785247</v>
      </c>
      <c r="HH11" s="105">
        <f t="shared" si="113"/>
        <v>0.46759178448827599</v>
      </c>
      <c r="HI11" s="105">
        <f t="shared" si="114"/>
        <v>2.6610940641201987E-2</v>
      </c>
      <c r="HJ11" s="105">
        <f t="shared" si="115"/>
        <v>-3.5987233170331763E-2</v>
      </c>
      <c r="HK11" s="105" t="e">
        <f t="shared" si="116"/>
        <v>#VALUE!</v>
      </c>
      <c r="HL11" s="105" t="e">
        <f t="shared" si="117"/>
        <v>#VALUE!</v>
      </c>
      <c r="HM11" s="105" t="e">
        <f t="shared" si="118"/>
        <v>#VALUE!</v>
      </c>
      <c r="HN11" s="105" t="e">
        <f t="shared" si="119"/>
        <v>#VALUE!</v>
      </c>
      <c r="HO11" s="105" t="e">
        <f t="shared" si="120"/>
        <v>#VALUE!</v>
      </c>
      <c r="HP11" s="105" t="e">
        <f t="shared" si="121"/>
        <v>#VALUE!</v>
      </c>
      <c r="HQ11" s="105" t="e">
        <f t="shared" si="122"/>
        <v>#VALUE!</v>
      </c>
      <c r="HR11" s="105" t="e">
        <f t="shared" si="123"/>
        <v>#VALUE!</v>
      </c>
      <c r="HS11" s="105" t="str">
        <f t="shared" si="124"/>
        <v>i.a</v>
      </c>
      <c r="HT11" s="105" t="str">
        <f t="shared" si="125"/>
        <v>i.a</v>
      </c>
      <c r="HU11" s="105" t="str">
        <f t="shared" si="126"/>
        <v>i.a</v>
      </c>
      <c r="HV11" s="105" t="str">
        <f t="shared" si="127"/>
        <v>i.a</v>
      </c>
      <c r="HW11" s="105" t="str">
        <f t="shared" si="128"/>
        <v>i.a</v>
      </c>
      <c r="HX11" s="105" t="str">
        <f t="shared" si="129"/>
        <v>i.a</v>
      </c>
      <c r="HY11" s="105" t="str">
        <f t="shared" si="130"/>
        <v>i.a</v>
      </c>
      <c r="HZ11" s="105" t="str">
        <f t="shared" si="131"/>
        <v>i.a</v>
      </c>
      <c r="IA11" s="105" t="str">
        <f t="shared" si="132"/>
        <v>i.a</v>
      </c>
      <c r="IB11" s="105" t="str">
        <f t="shared" si="133"/>
        <v>i.a</v>
      </c>
      <c r="IC11" s="105" t="e">
        <f t="shared" si="134"/>
        <v>#VALUE!</v>
      </c>
      <c r="ID11" s="105" t="e">
        <f t="shared" si="135"/>
        <v>#VALUE!</v>
      </c>
      <c r="IE11" s="105" t="e">
        <f t="shared" si="136"/>
        <v>#VALUE!</v>
      </c>
      <c r="IF11" s="105" t="e">
        <f t="shared" si="137"/>
        <v>#VALUE!</v>
      </c>
      <c r="IG11" s="105" t="e">
        <f t="shared" si="138"/>
        <v>#VALUE!</v>
      </c>
      <c r="IH11" s="105" t="e">
        <f t="shared" si="139"/>
        <v>#VALUE!</v>
      </c>
      <c r="II11" s="105" t="e">
        <f t="shared" si="140"/>
        <v>#VALUE!</v>
      </c>
      <c r="IJ11" s="105" t="e">
        <f t="shared" si="141"/>
        <v>#VALUE!</v>
      </c>
      <c r="IK11" s="105" t="str">
        <f t="shared" si="142"/>
        <v>i.a</v>
      </c>
      <c r="IL11" s="105" t="str">
        <f t="shared" si="143"/>
        <v>i.a</v>
      </c>
      <c r="IM11" s="105" t="str">
        <f t="shared" si="144"/>
        <v>i.a</v>
      </c>
      <c r="IN11" s="105" t="str">
        <f t="shared" si="145"/>
        <v>i.a</v>
      </c>
      <c r="IO11" s="105" t="str">
        <f t="shared" si="146"/>
        <v>i.a</v>
      </c>
      <c r="IP11" s="105" t="str">
        <f t="shared" si="147"/>
        <v>i.a</v>
      </c>
      <c r="IQ11" s="105" t="str">
        <f t="shared" si="148"/>
        <v>i.a</v>
      </c>
      <c r="IR11" s="105" t="str">
        <f t="shared" si="149"/>
        <v>i.a</v>
      </c>
      <c r="IS11" s="105" t="str">
        <f t="shared" si="150"/>
        <v>i.a</v>
      </c>
      <c r="IT11" s="105" t="str">
        <f t="shared" si="151"/>
        <v>i.a</v>
      </c>
      <c r="IU11" s="105" t="e">
        <f t="shared" si="152"/>
        <v>#VALUE!</v>
      </c>
      <c r="IV11" s="105" t="e">
        <f t="shared" si="153"/>
        <v>#VALUE!</v>
      </c>
      <c r="IW11" s="105" t="e">
        <f t="shared" si="154"/>
        <v>#VALUE!</v>
      </c>
      <c r="IX11" s="105">
        <f t="shared" si="155"/>
        <v>1.0095045680377133</v>
      </c>
      <c r="IY11" s="105">
        <f t="shared" si="156"/>
        <v>-1.7987089621629353</v>
      </c>
      <c r="IZ11" s="105">
        <f t="shared" si="157"/>
        <v>-0.49845610504404791</v>
      </c>
      <c r="JA11" s="105">
        <f t="shared" si="158"/>
        <v>-0.77917450312611192</v>
      </c>
      <c r="JB11" s="105" t="e">
        <f t="shared" si="159"/>
        <v>#VALUE!</v>
      </c>
      <c r="JC11" s="106" t="str">
        <f t="shared" si="160"/>
        <v>i.a.</v>
      </c>
      <c r="JD11" s="106" t="str">
        <f t="shared" si="161"/>
        <v>i.a.</v>
      </c>
      <c r="JE11" s="106" t="str">
        <f t="shared" si="162"/>
        <v>i.a.</v>
      </c>
      <c r="JF11" s="106">
        <f t="shared" si="163"/>
        <v>4.5945945945945947E-4</v>
      </c>
      <c r="JG11" s="106">
        <f t="shared" si="164"/>
        <v>-4.8340909090909087E-2</v>
      </c>
      <c r="JH11" s="106">
        <f t="shared" si="165"/>
        <v>6.0523809523809521E-2</v>
      </c>
      <c r="JI11" s="106">
        <f t="shared" si="166"/>
        <v>0.120675</v>
      </c>
      <c r="JJ11" s="106">
        <f t="shared" si="167"/>
        <v>0.54647222222222214</v>
      </c>
      <c r="JK11" s="106" t="str">
        <f t="shared" si="168"/>
        <v>i.a.</v>
      </c>
      <c r="JL11" s="106" t="str">
        <f t="shared" si="169"/>
        <v>i.a.</v>
      </c>
      <c r="JM11" s="105" t="e">
        <f t="shared" si="170"/>
        <v>#VALUE!</v>
      </c>
      <c r="JN11" s="105" t="e">
        <f t="shared" si="171"/>
        <v>#VALUE!</v>
      </c>
      <c r="JO11" s="105" t="e">
        <f t="shared" si="172"/>
        <v>#VALUE!</v>
      </c>
      <c r="JP11" s="105" t="e">
        <f t="shared" si="173"/>
        <v>#DIV/0!</v>
      </c>
      <c r="JQ11" s="105" t="e">
        <f t="shared" si="174"/>
        <v>#DIV/0!</v>
      </c>
      <c r="JR11" s="105" t="e">
        <f t="shared" si="175"/>
        <v>#DIV/0!</v>
      </c>
      <c r="JS11" s="105" t="e">
        <f t="shared" si="176"/>
        <v>#DIV/0!</v>
      </c>
      <c r="JT11" s="105" t="e">
        <f t="shared" si="177"/>
        <v>#VALUE!</v>
      </c>
      <c r="JU11" s="103" t="str">
        <f t="shared" si="178"/>
        <v>i.a</v>
      </c>
      <c r="JV11" s="103" t="str">
        <f t="shared" si="179"/>
        <v>i.a</v>
      </c>
      <c r="JW11" s="103" t="str">
        <f t="shared" si="180"/>
        <v>i.a</v>
      </c>
      <c r="JX11" s="103">
        <f t="shared" si="181"/>
        <v>0</v>
      </c>
      <c r="JY11" s="103">
        <f t="shared" si="182"/>
        <v>0</v>
      </c>
      <c r="JZ11" s="103">
        <f t="shared" si="183"/>
        <v>0</v>
      </c>
      <c r="KA11" s="103">
        <f t="shared" si="184"/>
        <v>0</v>
      </c>
      <c r="KB11" s="103">
        <f t="shared" si="185"/>
        <v>0</v>
      </c>
      <c r="KC11" s="103" t="str">
        <f t="shared" si="186"/>
        <v>i.a</v>
      </c>
      <c r="KD11" s="103" t="str">
        <f t="shared" si="187"/>
        <v>i.a</v>
      </c>
      <c r="KE11" s="7"/>
      <c r="KF11" s="7"/>
      <c r="KG11" s="22"/>
      <c r="KH11" s="22"/>
      <c r="KI11" s="22"/>
      <c r="KJ11" s="22"/>
    </row>
    <row r="12" spans="1:296" s="11" customFormat="1" ht="15.75" customHeight="1" x14ac:dyDescent="0.25">
      <c r="A12" s="126" t="s">
        <v>870</v>
      </c>
      <c r="B12" s="221">
        <v>33157673</v>
      </c>
      <c r="C12" s="87" t="s">
        <v>86</v>
      </c>
      <c r="D12" s="88">
        <v>494100</v>
      </c>
      <c r="E12" s="88"/>
      <c r="F12" s="87"/>
      <c r="G12" s="89">
        <v>44994</v>
      </c>
      <c r="H12" s="87" t="s">
        <v>78</v>
      </c>
      <c r="I12" s="87" t="s">
        <v>78</v>
      </c>
      <c r="J12" s="87" t="s">
        <v>78</v>
      </c>
      <c r="K12" s="87" t="s">
        <v>78</v>
      </c>
      <c r="L12" s="87" t="s">
        <v>78</v>
      </c>
      <c r="M12" s="87" t="s">
        <v>78</v>
      </c>
      <c r="N12" s="87" t="s">
        <v>78</v>
      </c>
      <c r="O12" s="87" t="s">
        <v>78</v>
      </c>
      <c r="P12" s="87" t="s">
        <v>78</v>
      </c>
      <c r="Q12" s="107" t="s">
        <v>78</v>
      </c>
      <c r="R12" s="87" t="e">
        <f t="shared" si="0"/>
        <v>#DIV/0!</v>
      </c>
      <c r="S12" s="238" t="e">
        <f t="shared" si="1"/>
        <v>#DIV/0!</v>
      </c>
      <c r="T12" s="238" t="e">
        <f t="shared" si="2"/>
        <v>#DIV/0!</v>
      </c>
      <c r="U12" s="238" t="e">
        <f t="shared" si="3"/>
        <v>#DIV/0!</v>
      </c>
      <c r="V12" s="238" t="e">
        <f t="shared" si="4"/>
        <v>#DIV/0!</v>
      </c>
      <c r="W12" s="238" t="e">
        <f t="shared" si="5"/>
        <v>#DIV/0!</v>
      </c>
      <c r="X12" s="238" t="e">
        <f t="shared" si="6"/>
        <v>#DIV/0!</v>
      </c>
      <c r="Y12" s="238" t="e">
        <f t="shared" si="7"/>
        <v>#DIV/0!</v>
      </c>
      <c r="Z12" s="94"/>
      <c r="AA12" s="94"/>
      <c r="AB12" s="94"/>
      <c r="AC12" s="94"/>
      <c r="AD12" s="94"/>
      <c r="AE12" s="94"/>
      <c r="AF12" s="95"/>
      <c r="AG12" s="96"/>
      <c r="AH12" s="96"/>
      <c r="AI12" s="96"/>
      <c r="AJ12" s="104">
        <f t="shared" si="8"/>
        <v>0.14316550744423737</v>
      </c>
      <c r="AK12" s="104">
        <f t="shared" si="9"/>
        <v>0.25723099761092949</v>
      </c>
      <c r="AL12" s="104">
        <f t="shared" si="10"/>
        <v>0.24091183835592772</v>
      </c>
      <c r="AM12" s="104">
        <f t="shared" si="11"/>
        <v>6.6848860775041444E-2</v>
      </c>
      <c r="AN12" s="104">
        <f t="shared" si="12"/>
        <v>4.8723150742279384E-2</v>
      </c>
      <c r="AO12" s="104">
        <f t="shared" si="13"/>
        <v>0.28191050198150597</v>
      </c>
      <c r="AP12" s="104">
        <f t="shared" si="14"/>
        <v>9.9192304201833198E-2</v>
      </c>
      <c r="AQ12" s="104">
        <f t="shared" si="15"/>
        <v>9.1584526227153407E-2</v>
      </c>
      <c r="AR12" s="190">
        <v>61.963000000000001</v>
      </c>
      <c r="AS12" s="190">
        <v>54.203000000000003</v>
      </c>
      <c r="AT12" s="190">
        <v>43.113</v>
      </c>
      <c r="AU12" s="190">
        <v>34.743000000000002</v>
      </c>
      <c r="AV12" s="190">
        <v>32.566000000000003</v>
      </c>
      <c r="AW12" s="190">
        <v>31.053000000000001</v>
      </c>
      <c r="AX12" s="191">
        <v>24.224</v>
      </c>
      <c r="AY12" s="193">
        <v>22.038</v>
      </c>
      <c r="AZ12" s="193">
        <v>20.189</v>
      </c>
      <c r="BA12" s="193">
        <v>19.437999999999999</v>
      </c>
      <c r="BB12" s="104">
        <f t="shared" si="16"/>
        <v>0.28747336017049502</v>
      </c>
      <c r="BC12" s="104">
        <f t="shared" si="17"/>
        <v>0.10898109243697481</v>
      </c>
      <c r="BD12" s="104">
        <f t="shared" si="18"/>
        <v>1.6854724964739067</v>
      </c>
      <c r="BE12" s="104">
        <f t="shared" si="19"/>
        <v>0.49973558963511361</v>
      </c>
      <c r="BF12" s="104">
        <f t="shared" si="20"/>
        <v>-0.40328179236352163</v>
      </c>
      <c r="BG12" s="104">
        <f t="shared" si="21"/>
        <v>3.7087667161961364</v>
      </c>
      <c r="BH12" s="104">
        <f t="shared" si="22"/>
        <v>-0.76361081840533895</v>
      </c>
      <c r="BI12" s="104">
        <f t="shared" si="23"/>
        <v>1.1073279052553664</v>
      </c>
      <c r="BJ12" s="190">
        <v>10.874000000000001</v>
      </c>
      <c r="BK12" s="190">
        <v>8.4459999999999997</v>
      </c>
      <c r="BL12" s="190">
        <v>7.6159999999999997</v>
      </c>
      <c r="BM12" s="190">
        <v>2.8359999999999999</v>
      </c>
      <c r="BN12" s="190">
        <v>1.891</v>
      </c>
      <c r="BO12" s="190">
        <v>3.169</v>
      </c>
      <c r="BP12" s="193">
        <v>0.67300000000000004</v>
      </c>
      <c r="BQ12" s="193">
        <v>2.847</v>
      </c>
      <c r="BR12" s="193">
        <v>1.351</v>
      </c>
      <c r="BS12" s="193">
        <v>2.1389999999999998</v>
      </c>
      <c r="BT12" s="104">
        <f t="shared" si="24"/>
        <v>0.31029166131311831</v>
      </c>
      <c r="BU12" s="104">
        <f t="shared" si="25"/>
        <v>0.10868945868945881</v>
      </c>
      <c r="BV12" s="104">
        <f t="shared" si="26"/>
        <v>2.3831325301204815</v>
      </c>
      <c r="BW12" s="104">
        <f t="shared" si="27"/>
        <v>0.81539807524059504</v>
      </c>
      <c r="BX12" s="104">
        <f t="shared" si="28"/>
        <v>-0.51994960100797982</v>
      </c>
      <c r="BY12" s="104">
        <f t="shared" si="29"/>
        <v>1.0941072999120491</v>
      </c>
      <c r="BZ12" s="104">
        <f t="shared" si="30"/>
        <v>0.10603112840466924</v>
      </c>
      <c r="CA12" s="104">
        <f t="shared" si="31"/>
        <v>1.839779005524862</v>
      </c>
      <c r="CB12" s="190">
        <v>10.198</v>
      </c>
      <c r="CC12" s="190">
        <v>7.7830000000000004</v>
      </c>
      <c r="CD12" s="190">
        <v>7.02</v>
      </c>
      <c r="CE12" s="190">
        <v>2.0750000000000002</v>
      </c>
      <c r="CF12" s="190">
        <v>1.143</v>
      </c>
      <c r="CG12" s="190">
        <v>2.3809999999999998</v>
      </c>
      <c r="CH12" s="191">
        <v>1.137</v>
      </c>
      <c r="CI12" s="193">
        <v>1.028</v>
      </c>
      <c r="CJ12" s="193">
        <v>0.36199999999999999</v>
      </c>
      <c r="CK12" s="193">
        <v>0.50700000000000001</v>
      </c>
      <c r="CL12" s="105">
        <f t="shared" si="32"/>
        <v>0.33843537414965991</v>
      </c>
      <c r="CM12" s="105">
        <f t="shared" si="33"/>
        <v>8.587257617728529E-2</v>
      </c>
      <c r="CN12" s="105">
        <f t="shared" si="34"/>
        <v>2.5025873221216037</v>
      </c>
      <c r="CO12" s="105">
        <f t="shared" si="35"/>
        <v>0.8922888616891067</v>
      </c>
      <c r="CP12" s="105">
        <f t="shared" si="36"/>
        <v>-0.54459308807134899</v>
      </c>
      <c r="CQ12" s="105">
        <f t="shared" si="37"/>
        <v>1.0933488914819138</v>
      </c>
      <c r="CR12" s="105">
        <f t="shared" si="38"/>
        <v>0.12319790301441674</v>
      </c>
      <c r="CS12" s="105">
        <f t="shared" si="39"/>
        <v>2.6333333333333337</v>
      </c>
      <c r="CT12" s="190">
        <v>7.87</v>
      </c>
      <c r="CU12" s="190">
        <v>5.88</v>
      </c>
      <c r="CV12" s="190">
        <v>5.415</v>
      </c>
      <c r="CW12" s="190">
        <v>1.546</v>
      </c>
      <c r="CX12" s="190">
        <v>0.81699999999999995</v>
      </c>
      <c r="CY12" s="190">
        <v>1.794</v>
      </c>
      <c r="CZ12" s="191">
        <v>0.85699999999999998</v>
      </c>
      <c r="DA12" s="193">
        <v>0.76300000000000001</v>
      </c>
      <c r="DB12" s="193">
        <v>0.21</v>
      </c>
      <c r="DC12" s="193">
        <v>0.33400000000000002</v>
      </c>
      <c r="DD12" s="104">
        <f t="shared" si="40"/>
        <v>0.53555147308974638</v>
      </c>
      <c r="DE12" s="104">
        <f t="shared" si="41"/>
        <v>0.14739636193301586</v>
      </c>
      <c r="DF12" s="104">
        <f t="shared" si="42"/>
        <v>0.63296787353391115</v>
      </c>
      <c r="DG12" s="104">
        <f t="shared" si="43"/>
        <v>0.18902531453691068</v>
      </c>
      <c r="DH12" s="104">
        <f t="shared" si="44"/>
        <v>8.5032894736842168E-2</v>
      </c>
      <c r="DI12" s="104">
        <f t="shared" si="45"/>
        <v>0.32577409507195804</v>
      </c>
      <c r="DJ12" s="104">
        <f t="shared" si="46"/>
        <v>0.13824770414494922</v>
      </c>
      <c r="DK12" s="104">
        <f t="shared" si="47"/>
        <v>0.23399693721286363</v>
      </c>
      <c r="DL12" s="190">
        <v>22.568000000000001</v>
      </c>
      <c r="DM12" s="190">
        <v>14.696999999999999</v>
      </c>
      <c r="DN12" s="190">
        <v>12.808999999999999</v>
      </c>
      <c r="DO12" s="190">
        <v>7.8440000000000003</v>
      </c>
      <c r="DP12" s="190">
        <v>6.5970000000000004</v>
      </c>
      <c r="DQ12" s="190">
        <v>6.08</v>
      </c>
      <c r="DR12" s="193">
        <v>4.5860000000000003</v>
      </c>
      <c r="DS12" s="193">
        <v>4.0289999999999999</v>
      </c>
      <c r="DT12" s="193">
        <v>3.2650000000000001</v>
      </c>
      <c r="DU12" s="193">
        <v>3.0550000000000002</v>
      </c>
      <c r="DV12" s="104">
        <f t="shared" si="48"/>
        <v>0.12281614632608018</v>
      </c>
      <c r="DW12" s="104">
        <f t="shared" si="49"/>
        <v>0.18953390227890843</v>
      </c>
      <c r="DX12" s="104">
        <f t="shared" si="50"/>
        <v>0.18821038555827951</v>
      </c>
      <c r="DY12" s="104">
        <f t="shared" si="51"/>
        <v>5.6535355200263648E-2</v>
      </c>
      <c r="DZ12" s="104">
        <f t="shared" si="52"/>
        <v>0.19691674651936197</v>
      </c>
      <c r="EA12" s="104">
        <f t="shared" si="53"/>
        <v>0.22847349652044446</v>
      </c>
      <c r="EB12" s="104">
        <f t="shared" si="54"/>
        <v>0.21336750126029247</v>
      </c>
      <c r="EC12" s="104">
        <f t="shared" si="55"/>
        <v>-0.10058187863674162</v>
      </c>
      <c r="ED12" s="156">
        <v>71.209000000000003</v>
      </c>
      <c r="EE12" s="156">
        <v>63.42</v>
      </c>
      <c r="EF12" s="94">
        <v>53.314999999999998</v>
      </c>
      <c r="EG12" s="94">
        <v>44.87</v>
      </c>
      <c r="EH12" s="94">
        <v>42.469000000000001</v>
      </c>
      <c r="EI12" s="94">
        <v>35.481999999999999</v>
      </c>
      <c r="EJ12" s="96">
        <v>28.882999999999999</v>
      </c>
      <c r="EK12" s="96">
        <v>23.803999999999998</v>
      </c>
      <c r="EL12" s="96">
        <v>26.466000000000001</v>
      </c>
      <c r="EM12" s="96">
        <v>24.530999999999999</v>
      </c>
      <c r="EN12" s="104">
        <f t="shared" si="56"/>
        <v>6.4516129032258007E-2</v>
      </c>
      <c r="EO12" s="104">
        <f t="shared" si="57"/>
        <v>0.16981132075471694</v>
      </c>
      <c r="EP12" s="104">
        <f t="shared" si="58"/>
        <v>3.9215686274509887E-2</v>
      </c>
      <c r="EQ12" s="104">
        <f t="shared" si="59"/>
        <v>4.081632653061229E-2</v>
      </c>
      <c r="ER12" s="104">
        <f t="shared" si="60"/>
        <v>0.11363636363636354</v>
      </c>
      <c r="ES12" s="104">
        <f t="shared" si="61"/>
        <v>4.7619047619047672E-2</v>
      </c>
      <c r="ET12" s="104" t="e">
        <f t="shared" si="62"/>
        <v>#DIV/0!</v>
      </c>
      <c r="EU12" s="104" t="e">
        <f t="shared" si="63"/>
        <v>#DIV/0!</v>
      </c>
      <c r="EV12" s="101">
        <v>66</v>
      </c>
      <c r="EW12" s="101">
        <v>62</v>
      </c>
      <c r="EX12" s="101">
        <v>53</v>
      </c>
      <c r="EY12" s="101">
        <v>51</v>
      </c>
      <c r="EZ12" s="101">
        <v>49</v>
      </c>
      <c r="FA12" s="101">
        <v>44</v>
      </c>
      <c r="FB12" s="110">
        <v>42</v>
      </c>
      <c r="FC12" s="110"/>
      <c r="FD12" s="110"/>
      <c r="FE12" s="110"/>
      <c r="FF12" s="93"/>
      <c r="FG12" s="93" t="s">
        <v>481</v>
      </c>
      <c r="FH12" s="91">
        <v>7000</v>
      </c>
      <c r="FI12" s="93" t="s">
        <v>106</v>
      </c>
      <c r="FJ12" s="93" t="s">
        <v>91</v>
      </c>
      <c r="FK12" s="253">
        <f t="shared" si="64"/>
        <v>-3.2848988700425755E-2</v>
      </c>
      <c r="FL12" s="253">
        <f t="shared" si="65"/>
        <v>-0.16753568711141609</v>
      </c>
      <c r="FM12" s="253">
        <f t="shared" si="66"/>
        <v>1.3655554576802342</v>
      </c>
      <c r="FN12" s="253">
        <f t="shared" si="67"/>
        <v>0.59364319644242236</v>
      </c>
      <c r="FO12" s="253">
        <f t="shared" si="68"/>
        <v>-0.59610179414302378</v>
      </c>
      <c r="FP12" s="253">
        <f t="shared" si="69"/>
        <v>0.69142456297977695</v>
      </c>
      <c r="FQ12" s="253">
        <f t="shared" si="70"/>
        <v>-6.3564590762198669E-2</v>
      </c>
      <c r="FR12" s="253">
        <f t="shared" si="71"/>
        <v>1.46057078625132</v>
      </c>
      <c r="FS12" s="105">
        <f t="shared" si="72"/>
        <v>0.54732322554675972</v>
      </c>
      <c r="FT12" s="105">
        <f t="shared" si="73"/>
        <v>0.56591289173271286</v>
      </c>
      <c r="FU12" s="105">
        <f t="shared" si="74"/>
        <v>0.67980438677189758</v>
      </c>
      <c r="FV12" s="105">
        <f t="shared" si="75"/>
        <v>0.28737622048334605</v>
      </c>
      <c r="FW12" s="105">
        <f t="shared" si="76"/>
        <v>0.18032657568825433</v>
      </c>
      <c r="FX12" s="105">
        <f t="shared" si="77"/>
        <v>0.44646540408775542</v>
      </c>
      <c r="FY12" s="105">
        <f t="shared" si="78"/>
        <v>0.26395821242019735</v>
      </c>
      <c r="FZ12" s="105">
        <f t="shared" si="79"/>
        <v>0.28187551412119549</v>
      </c>
      <c r="GA12" s="105">
        <f t="shared" si="80"/>
        <v>0.11455696202531644</v>
      </c>
      <c r="GB12" s="105">
        <f t="shared" si="81"/>
        <v>0.11635088056438608</v>
      </c>
      <c r="GC12" s="105">
        <f t="shared" si="82"/>
        <v>-6.7243683891511849E-2</v>
      </c>
      <c r="GD12" s="105">
        <f t="shared" si="83"/>
        <v>1.3888219419415853</v>
      </c>
      <c r="GE12" s="105">
        <f t="shared" si="84"/>
        <v>0.33853019782281379</v>
      </c>
      <c r="GF12" s="105">
        <f t="shared" si="85"/>
        <v>-0.50728319797665289</v>
      </c>
      <c r="GG12" s="105">
        <f t="shared" si="86"/>
        <v>2.8544362926470264</v>
      </c>
      <c r="GH12" s="105">
        <f t="shared" si="87"/>
        <v>-0.7744550997634404</v>
      </c>
      <c r="GI12" s="105">
        <f t="shared" si="88"/>
        <v>1.1378038827194734</v>
      </c>
      <c r="GJ12" s="105">
        <f t="shared" si="89"/>
        <v>0.16154023278788374</v>
      </c>
      <c r="GK12" s="105">
        <f t="shared" si="90"/>
        <v>0.14470381633614596</v>
      </c>
      <c r="GL12" s="105">
        <f t="shared" si="91"/>
        <v>0.1551357131944798</v>
      </c>
      <c r="GM12" s="105">
        <f t="shared" si="92"/>
        <v>6.4942351068823775E-2</v>
      </c>
      <c r="GN12" s="105">
        <f t="shared" si="93"/>
        <v>4.8517658529075962E-2</v>
      </c>
      <c r="GO12" s="105">
        <f t="shared" si="94"/>
        <v>9.8469665190709252E-2</v>
      </c>
      <c r="GP12" s="105">
        <f t="shared" si="95"/>
        <v>2.5547098904853193E-2</v>
      </c>
      <c r="GQ12" s="105">
        <f t="shared" si="96"/>
        <v>0.11326835090511241</v>
      </c>
      <c r="GR12" s="105">
        <f t="shared" si="97"/>
        <v>5.2983508833852971E-2</v>
      </c>
      <c r="GS12" s="105">
        <f t="shared" si="98"/>
        <v>0.36758941177873183</v>
      </c>
      <c r="GT12" s="105">
        <f t="shared" si="99"/>
        <v>-3.5423572430483496E-2</v>
      </c>
      <c r="GU12" s="105">
        <f t="shared" si="100"/>
        <v>0.37430870271905825</v>
      </c>
      <c r="GV12" s="105">
        <f t="shared" si="101"/>
        <v>0.1254004030102088</v>
      </c>
      <c r="GW12" s="105">
        <f t="shared" si="102"/>
        <v>-9.3476720171121838E-2</v>
      </c>
      <c r="GX12" s="105">
        <f t="shared" si="103"/>
        <v>7.9204475169476554E-2</v>
      </c>
      <c r="GY12" s="105">
        <f t="shared" si="104"/>
        <v>-6.1910177285380036E-2</v>
      </c>
      <c r="GZ12" s="105">
        <f t="shared" si="105"/>
        <v>0.37199474627271273</v>
      </c>
      <c r="HA12" s="105">
        <f t="shared" si="106"/>
        <v>0.31692623123481584</v>
      </c>
      <c r="HB12" s="105">
        <f t="shared" si="107"/>
        <v>0.23174077578051086</v>
      </c>
      <c r="HC12" s="105">
        <f t="shared" si="108"/>
        <v>0.24025133639688642</v>
      </c>
      <c r="HD12" s="105">
        <f t="shared" si="109"/>
        <v>0.17481613550256297</v>
      </c>
      <c r="HE12" s="105">
        <f t="shared" si="110"/>
        <v>0.15533683392592243</v>
      </c>
      <c r="HF12" s="105">
        <f t="shared" si="111"/>
        <v>0.17135448960036076</v>
      </c>
      <c r="HG12" s="105">
        <f t="shared" si="112"/>
        <v>0.15877852023681752</v>
      </c>
      <c r="HH12" s="105">
        <f t="shared" si="113"/>
        <v>0.16925726768610319</v>
      </c>
      <c r="HI12" s="105">
        <f t="shared" si="114"/>
        <v>0.12336582785460591</v>
      </c>
      <c r="HJ12" s="105">
        <f t="shared" si="115"/>
        <v>0.12453630100688926</v>
      </c>
      <c r="HK12" s="105" t="e">
        <f t="shared" si="116"/>
        <v>#VALUE!</v>
      </c>
      <c r="HL12" s="105" t="e">
        <f t="shared" si="117"/>
        <v>#VALUE!</v>
      </c>
      <c r="HM12" s="105" t="e">
        <f t="shared" si="118"/>
        <v>#VALUE!</v>
      </c>
      <c r="HN12" s="105" t="e">
        <f t="shared" si="119"/>
        <v>#VALUE!</v>
      </c>
      <c r="HO12" s="105" t="e">
        <f t="shared" si="120"/>
        <v>#VALUE!</v>
      </c>
      <c r="HP12" s="105" t="e">
        <f t="shared" si="121"/>
        <v>#VALUE!</v>
      </c>
      <c r="HQ12" s="105" t="e">
        <f t="shared" si="122"/>
        <v>#VALUE!</v>
      </c>
      <c r="HR12" s="105" t="e">
        <f t="shared" si="123"/>
        <v>#VALUE!</v>
      </c>
      <c r="HS12" s="105" t="str">
        <f t="shared" si="124"/>
        <v>i.a</v>
      </c>
      <c r="HT12" s="105" t="str">
        <f t="shared" si="125"/>
        <v>i.a</v>
      </c>
      <c r="HU12" s="105" t="str">
        <f t="shared" si="126"/>
        <v>i.a</v>
      </c>
      <c r="HV12" s="105" t="str">
        <f t="shared" si="127"/>
        <v>i.a</v>
      </c>
      <c r="HW12" s="105" t="str">
        <f t="shared" si="128"/>
        <v>i.a</v>
      </c>
      <c r="HX12" s="105" t="str">
        <f t="shared" si="129"/>
        <v>i.a</v>
      </c>
      <c r="HY12" s="105" t="str">
        <f t="shared" si="130"/>
        <v>i.a</v>
      </c>
      <c r="HZ12" s="105" t="str">
        <f t="shared" si="131"/>
        <v>i.a</v>
      </c>
      <c r="IA12" s="105" t="str">
        <f t="shared" si="132"/>
        <v>i.a</v>
      </c>
      <c r="IB12" s="105" t="str">
        <f t="shared" si="133"/>
        <v>i.a</v>
      </c>
      <c r="IC12" s="105" t="e">
        <f t="shared" si="134"/>
        <v>#VALUE!</v>
      </c>
      <c r="ID12" s="105" t="e">
        <f t="shared" si="135"/>
        <v>#VALUE!</v>
      </c>
      <c r="IE12" s="105" t="e">
        <f t="shared" si="136"/>
        <v>#VALUE!</v>
      </c>
      <c r="IF12" s="105" t="e">
        <f t="shared" si="137"/>
        <v>#VALUE!</v>
      </c>
      <c r="IG12" s="105" t="e">
        <f t="shared" si="138"/>
        <v>#VALUE!</v>
      </c>
      <c r="IH12" s="105" t="e">
        <f t="shared" si="139"/>
        <v>#VALUE!</v>
      </c>
      <c r="II12" s="105" t="e">
        <f t="shared" si="140"/>
        <v>#VALUE!</v>
      </c>
      <c r="IJ12" s="105" t="e">
        <f t="shared" si="141"/>
        <v>#VALUE!</v>
      </c>
      <c r="IK12" s="105" t="str">
        <f t="shared" si="142"/>
        <v>i.a</v>
      </c>
      <c r="IL12" s="105" t="str">
        <f t="shared" si="143"/>
        <v>i.a</v>
      </c>
      <c r="IM12" s="105" t="str">
        <f t="shared" si="144"/>
        <v>i.a</v>
      </c>
      <c r="IN12" s="105" t="str">
        <f t="shared" si="145"/>
        <v>i.a</v>
      </c>
      <c r="IO12" s="105" t="str">
        <f t="shared" si="146"/>
        <v>i.a</v>
      </c>
      <c r="IP12" s="105" t="str">
        <f t="shared" si="147"/>
        <v>i.a</v>
      </c>
      <c r="IQ12" s="105" t="str">
        <f t="shared" si="148"/>
        <v>i.a</v>
      </c>
      <c r="IR12" s="105" t="str">
        <f t="shared" si="149"/>
        <v>i.a</v>
      </c>
      <c r="IS12" s="105" t="str">
        <f t="shared" si="150"/>
        <v>i.a</v>
      </c>
      <c r="IT12" s="105" t="str">
        <f t="shared" si="151"/>
        <v>i.a</v>
      </c>
      <c r="IU12" s="105">
        <f t="shared" si="152"/>
        <v>0.23088004547595978</v>
      </c>
      <c r="IV12" s="105">
        <f t="shared" si="153"/>
        <v>-5.2249333700946567E-2</v>
      </c>
      <c r="IW12" s="105">
        <f t="shared" si="154"/>
        <v>2.255467151625369</v>
      </c>
      <c r="IX12" s="105">
        <f t="shared" si="155"/>
        <v>0.74420599385861086</v>
      </c>
      <c r="IY12" s="105">
        <f t="shared" si="156"/>
        <v>-0.56893433559900219</v>
      </c>
      <c r="IZ12" s="105">
        <f t="shared" si="157"/>
        <v>0.99892060446150122</v>
      </c>
      <c r="JA12" s="105" t="e">
        <f t="shared" si="158"/>
        <v>#VALUE!</v>
      </c>
      <c r="JB12" s="105" t="e">
        <f t="shared" si="159"/>
        <v>#VALUE!</v>
      </c>
      <c r="JC12" s="106">
        <f t="shared" si="160"/>
        <v>0.15451515151515152</v>
      </c>
      <c r="JD12" s="106">
        <f t="shared" si="161"/>
        <v>0.12553225806451612</v>
      </c>
      <c r="JE12" s="106">
        <f t="shared" si="162"/>
        <v>0.13245283018867923</v>
      </c>
      <c r="JF12" s="106">
        <f t="shared" si="163"/>
        <v>4.0686274509803923E-2</v>
      </c>
      <c r="JG12" s="106">
        <f t="shared" si="164"/>
        <v>2.3326530612244899E-2</v>
      </c>
      <c r="JH12" s="106">
        <f t="shared" si="165"/>
        <v>5.4113636363636357E-2</v>
      </c>
      <c r="JI12" s="106">
        <f t="shared" si="166"/>
        <v>2.7071428571428573E-2</v>
      </c>
      <c r="JJ12" s="106" t="str">
        <f t="shared" si="167"/>
        <v>i.a.</v>
      </c>
      <c r="JK12" s="106" t="str">
        <f t="shared" si="168"/>
        <v>i.a.</v>
      </c>
      <c r="JL12" s="106" t="str">
        <f t="shared" si="169"/>
        <v>i.a.</v>
      </c>
      <c r="JM12" s="105" t="e">
        <f t="shared" si="170"/>
        <v>#DIV/0!</v>
      </c>
      <c r="JN12" s="105" t="e">
        <f t="shared" si="171"/>
        <v>#DIV/0!</v>
      </c>
      <c r="JO12" s="105" t="e">
        <f t="shared" si="172"/>
        <v>#DIV/0!</v>
      </c>
      <c r="JP12" s="105" t="e">
        <f t="shared" si="173"/>
        <v>#DIV/0!</v>
      </c>
      <c r="JQ12" s="105" t="e">
        <f t="shared" si="174"/>
        <v>#DIV/0!</v>
      </c>
      <c r="JR12" s="105" t="e">
        <f t="shared" si="175"/>
        <v>#DIV/0!</v>
      </c>
      <c r="JS12" s="105" t="e">
        <f t="shared" si="176"/>
        <v>#VALUE!</v>
      </c>
      <c r="JT12" s="105" t="e">
        <f t="shared" si="177"/>
        <v>#VALUE!</v>
      </c>
      <c r="JU12" s="103">
        <f t="shared" si="178"/>
        <v>0</v>
      </c>
      <c r="JV12" s="103">
        <f t="shared" si="179"/>
        <v>0</v>
      </c>
      <c r="JW12" s="103">
        <f t="shared" si="180"/>
        <v>0</v>
      </c>
      <c r="JX12" s="103">
        <f t="shared" si="181"/>
        <v>0</v>
      </c>
      <c r="JY12" s="103">
        <f t="shared" si="182"/>
        <v>0</v>
      </c>
      <c r="JZ12" s="103">
        <f t="shared" si="183"/>
        <v>0</v>
      </c>
      <c r="KA12" s="103">
        <f t="shared" si="184"/>
        <v>0</v>
      </c>
      <c r="KB12" s="103" t="str">
        <f t="shared" si="185"/>
        <v>i.a</v>
      </c>
      <c r="KC12" s="103" t="str">
        <f t="shared" si="186"/>
        <v>i.a</v>
      </c>
      <c r="KD12" s="103" t="str">
        <f t="shared" si="187"/>
        <v>i.a</v>
      </c>
      <c r="KE12" s="7"/>
      <c r="KF12" s="7"/>
      <c r="KG12" s="22"/>
      <c r="KH12" s="22"/>
      <c r="KI12" s="22"/>
      <c r="KJ12" s="22"/>
    </row>
    <row r="13" spans="1:296" s="11" customFormat="1" ht="15.75" customHeight="1" x14ac:dyDescent="0.25">
      <c r="A13" s="126" t="s">
        <v>97</v>
      </c>
      <c r="B13" s="221">
        <v>15129506</v>
      </c>
      <c r="C13" s="87" t="s">
        <v>82</v>
      </c>
      <c r="D13" s="88">
        <v>522920</v>
      </c>
      <c r="E13" s="88"/>
      <c r="F13" s="87"/>
      <c r="G13" s="92">
        <v>44731</v>
      </c>
      <c r="H13" s="87"/>
      <c r="I13" s="87" t="s">
        <v>78</v>
      </c>
      <c r="J13" s="87" t="s">
        <v>78</v>
      </c>
      <c r="K13" s="87" t="s">
        <v>78</v>
      </c>
      <c r="L13" s="87" t="s">
        <v>78</v>
      </c>
      <c r="M13" s="87" t="s">
        <v>78</v>
      </c>
      <c r="N13" s="87" t="s">
        <v>78</v>
      </c>
      <c r="O13" s="87" t="s">
        <v>78</v>
      </c>
      <c r="P13" s="87" t="s">
        <v>78</v>
      </c>
      <c r="Q13" s="87" t="s">
        <v>78</v>
      </c>
      <c r="R13" s="87">
        <f t="shared" si="0"/>
        <v>-1</v>
      </c>
      <c r="S13" s="238">
        <f t="shared" si="1"/>
        <v>0.47782521266739675</v>
      </c>
      <c r="T13" s="238">
        <f t="shared" si="2"/>
        <v>-5.8914448344277393E-2</v>
      </c>
      <c r="U13" s="238">
        <f t="shared" si="3"/>
        <v>0.17078270452106836</v>
      </c>
      <c r="V13" s="238">
        <f t="shared" si="4"/>
        <v>0.13025294092582196</v>
      </c>
      <c r="W13" s="238" t="e">
        <f t="shared" si="5"/>
        <v>#DIV/0!</v>
      </c>
      <c r="X13" s="238" t="e">
        <f t="shared" si="6"/>
        <v>#DIV/0!</v>
      </c>
      <c r="Y13" s="238" t="e">
        <f t="shared" si="7"/>
        <v>#DIV/0!</v>
      </c>
      <c r="Z13" s="94"/>
      <c r="AA13" s="94">
        <v>1122.9580000000001</v>
      </c>
      <c r="AB13" s="94">
        <v>759.87199999999996</v>
      </c>
      <c r="AC13" s="94">
        <v>807.44200000000001</v>
      </c>
      <c r="AD13" s="94">
        <v>689.66</v>
      </c>
      <c r="AE13" s="94">
        <v>610.18200000000002</v>
      </c>
      <c r="AF13" s="95"/>
      <c r="AG13" s="95"/>
      <c r="AH13" s="95"/>
      <c r="AI13" s="97"/>
      <c r="AJ13" s="104">
        <f t="shared" si="8"/>
        <v>-1</v>
      </c>
      <c r="AK13" s="104">
        <f t="shared" si="9"/>
        <v>0.15218099188764472</v>
      </c>
      <c r="AL13" s="104">
        <f t="shared" si="10"/>
        <v>7.4543988559779575E-2</v>
      </c>
      <c r="AM13" s="104">
        <f t="shared" si="11"/>
        <v>0.14542365497712917</v>
      </c>
      <c r="AN13" s="104">
        <f t="shared" si="12"/>
        <v>7.3656934921095304E-2</v>
      </c>
      <c r="AO13" s="104">
        <f t="shared" si="13"/>
        <v>0.10364229522413332</v>
      </c>
      <c r="AP13" s="104">
        <f t="shared" si="14"/>
        <v>6.5037879204371693E-2</v>
      </c>
      <c r="AQ13" s="104">
        <f t="shared" si="15"/>
        <v>4.4455418255317306E-2</v>
      </c>
      <c r="AR13" s="190"/>
      <c r="AS13" s="190">
        <v>162.76400000000001</v>
      </c>
      <c r="AT13" s="190">
        <v>141.26599999999999</v>
      </c>
      <c r="AU13" s="190">
        <v>131.46600000000001</v>
      </c>
      <c r="AV13" s="190">
        <v>114.77500000000001</v>
      </c>
      <c r="AW13" s="190">
        <v>106.901</v>
      </c>
      <c r="AX13" s="191">
        <v>96.861999999999995</v>
      </c>
      <c r="AY13" s="191">
        <v>90.947000000000003</v>
      </c>
      <c r="AZ13" s="191">
        <v>87.075999999999993</v>
      </c>
      <c r="BA13" s="191">
        <v>79.897000000000006</v>
      </c>
      <c r="BB13" s="104">
        <f t="shared" si="16"/>
        <v>-1</v>
      </c>
      <c r="BC13" s="104">
        <f t="shared" si="17"/>
        <v>0.76414928004701721</v>
      </c>
      <c r="BD13" s="104">
        <f t="shared" si="18"/>
        <v>0.27701891323926753</v>
      </c>
      <c r="BE13" s="104">
        <f t="shared" si="19"/>
        <v>-0.29965834428383703</v>
      </c>
      <c r="BF13" s="104">
        <f t="shared" si="20"/>
        <v>0.19578881206788173</v>
      </c>
      <c r="BG13" s="104">
        <f t="shared" si="21"/>
        <v>0.24686520376175553</v>
      </c>
      <c r="BH13" s="104">
        <f t="shared" si="22"/>
        <v>0.18653524270039057</v>
      </c>
      <c r="BI13" s="104">
        <f t="shared" si="23"/>
        <v>-0.17040808454832984</v>
      </c>
      <c r="BJ13" s="190"/>
      <c r="BK13" s="190">
        <v>30.016999999999999</v>
      </c>
      <c r="BL13" s="190">
        <v>17.015000000000001</v>
      </c>
      <c r="BM13" s="190">
        <v>13.324</v>
      </c>
      <c r="BN13" s="190">
        <v>19.024999999999999</v>
      </c>
      <c r="BO13" s="190">
        <v>15.91</v>
      </c>
      <c r="BP13" s="191">
        <v>12.76</v>
      </c>
      <c r="BQ13" s="191">
        <v>10.754</v>
      </c>
      <c r="BR13" s="191">
        <v>12.962999999999999</v>
      </c>
      <c r="BS13" s="191">
        <v>12.012</v>
      </c>
      <c r="BT13" s="104">
        <f t="shared" si="24"/>
        <v>-1</v>
      </c>
      <c r="BU13" s="104">
        <f t="shared" si="25"/>
        <v>0.85710384379053728</v>
      </c>
      <c r="BV13" s="104">
        <f t="shared" si="26"/>
        <v>0.2971130003542331</v>
      </c>
      <c r="BW13" s="104">
        <f t="shared" si="27"/>
        <v>-0.33175523730619005</v>
      </c>
      <c r="BX13" s="104">
        <f t="shared" si="28"/>
        <v>0.23658982802780831</v>
      </c>
      <c r="BY13" s="104">
        <f t="shared" si="29"/>
        <v>0.25252062328139313</v>
      </c>
      <c r="BZ13" s="104">
        <f t="shared" si="30"/>
        <v>0.16373333333333334</v>
      </c>
      <c r="CA13" s="104">
        <f t="shared" si="31"/>
        <v>-0.16961913197519923</v>
      </c>
      <c r="CB13" s="190"/>
      <c r="CC13" s="190">
        <v>27.201000000000001</v>
      </c>
      <c r="CD13" s="190">
        <v>14.647</v>
      </c>
      <c r="CE13" s="190">
        <v>11.292</v>
      </c>
      <c r="CF13" s="190">
        <v>16.898</v>
      </c>
      <c r="CG13" s="190">
        <v>13.664999999999999</v>
      </c>
      <c r="CH13" s="191">
        <v>10.91</v>
      </c>
      <c r="CI13" s="191">
        <v>9.375</v>
      </c>
      <c r="CJ13" s="191">
        <v>11.29</v>
      </c>
      <c r="CK13" s="191">
        <v>10.632999999999999</v>
      </c>
      <c r="CL13" s="105">
        <f t="shared" si="32"/>
        <v>-1</v>
      </c>
      <c r="CM13" s="105">
        <f t="shared" si="33"/>
        <v>0.83640532674839052</v>
      </c>
      <c r="CN13" s="105">
        <f t="shared" si="34"/>
        <v>0.36977530804542158</v>
      </c>
      <c r="CO13" s="105">
        <f t="shared" si="35"/>
        <v>-0.37510379708613267</v>
      </c>
      <c r="CP13" s="105">
        <f t="shared" si="36"/>
        <v>0.27669622205088673</v>
      </c>
      <c r="CQ13" s="105">
        <f t="shared" si="37"/>
        <v>0.24293243890752259</v>
      </c>
      <c r="CR13" s="105">
        <f t="shared" si="38"/>
        <v>0.2032285961372155</v>
      </c>
      <c r="CS13" s="105">
        <f t="shared" si="39"/>
        <v>-0.18405268728683999</v>
      </c>
      <c r="CT13" s="190"/>
      <c r="CU13" s="190">
        <v>20.823</v>
      </c>
      <c r="CV13" s="190">
        <v>11.339</v>
      </c>
      <c r="CW13" s="190">
        <v>8.2780000000000005</v>
      </c>
      <c r="CX13" s="190">
        <v>13.247</v>
      </c>
      <c r="CY13" s="190">
        <v>10.375999999999999</v>
      </c>
      <c r="CZ13" s="191">
        <v>8.3480000000000008</v>
      </c>
      <c r="DA13" s="191">
        <v>6.9379999999999997</v>
      </c>
      <c r="DB13" s="191">
        <v>8.5030000000000001</v>
      </c>
      <c r="DC13" s="191">
        <v>8.0990000000000002</v>
      </c>
      <c r="DD13" s="104">
        <f t="shared" si="40"/>
        <v>-1</v>
      </c>
      <c r="DE13" s="104">
        <f t="shared" si="41"/>
        <v>0.1943738059160684</v>
      </c>
      <c r="DF13" s="104">
        <f t="shared" si="42"/>
        <v>0.11718726999735035</v>
      </c>
      <c r="DG13" s="104">
        <f t="shared" si="43"/>
        <v>0.11425665923107194</v>
      </c>
      <c r="DH13" s="104">
        <f t="shared" si="44"/>
        <v>-4.1325688897599355E-3</v>
      </c>
      <c r="DI13" s="104">
        <f t="shared" si="45"/>
        <v>0.22373470856320457</v>
      </c>
      <c r="DJ13" s="104">
        <f t="shared" si="46"/>
        <v>0.22458570973979872</v>
      </c>
      <c r="DK13" s="104">
        <f t="shared" si="47"/>
        <v>0.19021675795361856</v>
      </c>
      <c r="DL13" s="190"/>
      <c r="DM13" s="190">
        <v>90.647000000000006</v>
      </c>
      <c r="DN13" s="190">
        <v>75.894999999999996</v>
      </c>
      <c r="DO13" s="190">
        <v>67.933999999999997</v>
      </c>
      <c r="DP13" s="190">
        <v>60.968000000000004</v>
      </c>
      <c r="DQ13" s="190">
        <v>61.220999999999997</v>
      </c>
      <c r="DR13" s="191">
        <v>50.027999999999999</v>
      </c>
      <c r="DS13" s="191">
        <v>40.853000000000002</v>
      </c>
      <c r="DT13" s="191">
        <v>34.323999999999998</v>
      </c>
      <c r="DU13" s="191">
        <v>30.315999999999999</v>
      </c>
      <c r="DV13" s="104">
        <f t="shared" si="48"/>
        <v>-1</v>
      </c>
      <c r="DW13" s="104">
        <f t="shared" si="49"/>
        <v>0.2725087946676541</v>
      </c>
      <c r="DX13" s="104">
        <f t="shared" si="50"/>
        <v>0.12709151540699271</v>
      </c>
      <c r="DY13" s="104">
        <f t="shared" si="51"/>
        <v>-3.103452459427436E-2</v>
      </c>
      <c r="DZ13" s="104">
        <f t="shared" si="52"/>
        <v>3.2742852969578351E-3</v>
      </c>
      <c r="EA13" s="104">
        <f t="shared" si="53"/>
        <v>0.2763976281105156</v>
      </c>
      <c r="EB13" s="104">
        <f t="shared" si="54"/>
        <v>0.43581068520652844</v>
      </c>
      <c r="EC13" s="104">
        <f t="shared" si="55"/>
        <v>0.12114744941768874</v>
      </c>
      <c r="ED13" s="156"/>
      <c r="EE13" s="156">
        <v>343.64100000000002</v>
      </c>
      <c r="EF13" s="94">
        <v>270.05</v>
      </c>
      <c r="EG13" s="94">
        <v>239.59899999999999</v>
      </c>
      <c r="EH13" s="94">
        <v>247.273</v>
      </c>
      <c r="EI13" s="94">
        <v>246.46600000000001</v>
      </c>
      <c r="EJ13" s="95">
        <v>193.095</v>
      </c>
      <c r="EK13" s="95">
        <v>134.48500000000001</v>
      </c>
      <c r="EL13" s="95">
        <v>119.953</v>
      </c>
      <c r="EM13" s="95">
        <v>115.782</v>
      </c>
      <c r="EN13" s="104">
        <f t="shared" si="56"/>
        <v>-1</v>
      </c>
      <c r="EO13" s="104">
        <f t="shared" si="57"/>
        <v>5.3061224489795888E-2</v>
      </c>
      <c r="EP13" s="104">
        <f t="shared" si="58"/>
        <v>9.375E-2</v>
      </c>
      <c r="EQ13" s="104">
        <f t="shared" si="59"/>
        <v>0.21081081081081088</v>
      </c>
      <c r="ER13" s="104">
        <f t="shared" si="60"/>
        <v>9.4674556213017791E-2</v>
      </c>
      <c r="ES13" s="104">
        <f t="shared" si="61"/>
        <v>4.9689440993788914E-2</v>
      </c>
      <c r="ET13" s="104">
        <f t="shared" si="62"/>
        <v>0.1103448275862069</v>
      </c>
      <c r="EU13" s="104">
        <f t="shared" si="63"/>
        <v>6.9444444444444198E-3</v>
      </c>
      <c r="EV13" s="101"/>
      <c r="EW13" s="101">
        <v>258</v>
      </c>
      <c r="EX13" s="101">
        <v>245</v>
      </c>
      <c r="EY13" s="101">
        <v>224</v>
      </c>
      <c r="EZ13" s="101">
        <v>185</v>
      </c>
      <c r="FA13" s="101">
        <v>169</v>
      </c>
      <c r="FB13" s="102">
        <v>161</v>
      </c>
      <c r="FC13" s="102">
        <v>145</v>
      </c>
      <c r="FD13" s="102">
        <v>144</v>
      </c>
      <c r="FE13" s="102">
        <v>127</v>
      </c>
      <c r="FF13" s="153"/>
      <c r="FG13" s="90" t="s">
        <v>497</v>
      </c>
      <c r="FH13" s="91">
        <v>7400</v>
      </c>
      <c r="FI13" s="153" t="s">
        <v>153</v>
      </c>
      <c r="FJ13" s="153" t="s">
        <v>80</v>
      </c>
      <c r="FK13" s="253">
        <f t="shared" si="64"/>
        <v>-1</v>
      </c>
      <c r="FL13" s="253">
        <f t="shared" si="65"/>
        <v>0.60383199882641747</v>
      </c>
      <c r="FM13" s="253">
        <f t="shared" si="66"/>
        <v>0.16249476789563533</v>
      </c>
      <c r="FN13" s="253">
        <f t="shared" si="67"/>
        <v>-0.36655630394568012</v>
      </c>
      <c r="FO13" s="253">
        <f t="shared" si="68"/>
        <v>0.12587370203754558</v>
      </c>
      <c r="FP13" s="253">
        <f t="shared" si="69"/>
        <v>2.3203145776018591E-2</v>
      </c>
      <c r="FQ13" s="253">
        <f t="shared" si="70"/>
        <v>-3.7356754437121123E-2</v>
      </c>
      <c r="FR13" s="253">
        <f t="shared" si="71"/>
        <v>-0.28600743167294346</v>
      </c>
      <c r="FS13" s="105">
        <f t="shared" si="72"/>
        <v>0</v>
      </c>
      <c r="FT13" s="105">
        <f t="shared" si="73"/>
        <v>0.32665633894152829</v>
      </c>
      <c r="FU13" s="105">
        <f t="shared" si="74"/>
        <v>0.20367241655020893</v>
      </c>
      <c r="FV13" s="105">
        <f t="shared" si="75"/>
        <v>0.17520286729453385</v>
      </c>
      <c r="FW13" s="105">
        <f t="shared" si="76"/>
        <v>0.2765879088952361</v>
      </c>
      <c r="FX13" s="105">
        <f t="shared" si="77"/>
        <v>0.24566512957419842</v>
      </c>
      <c r="FY13" s="105">
        <f t="shared" si="78"/>
        <v>0.24009418910443328</v>
      </c>
      <c r="FZ13" s="105">
        <f t="shared" si="79"/>
        <v>0.24941138912167288</v>
      </c>
      <c r="GA13" s="105">
        <f t="shared" si="80"/>
        <v>0.34931930693069302</v>
      </c>
      <c r="GB13" s="105">
        <f t="shared" si="81"/>
        <v>-1</v>
      </c>
      <c r="GC13" s="105">
        <f t="shared" si="82"/>
        <v>0.46506452991274477</v>
      </c>
      <c r="GD13" s="105">
        <f t="shared" si="83"/>
        <v>0.21994696806356651</v>
      </c>
      <c r="GE13" s="105">
        <f t="shared" si="84"/>
        <v>-0.28978049928596705</v>
      </c>
      <c r="GF13" s="105">
        <f t="shared" si="85"/>
        <v>6.4574858419873898E-2</v>
      </c>
      <c r="GG13" s="105">
        <f t="shared" si="86"/>
        <v>-7.0781749408441785E-2</v>
      </c>
      <c r="GH13" s="105">
        <f t="shared" si="87"/>
        <v>-7.8394120269241141E-2</v>
      </c>
      <c r="GI13" s="105">
        <f t="shared" si="88"/>
        <v>-0.23138898203491834</v>
      </c>
      <c r="GJ13" s="105">
        <f t="shared" si="89"/>
        <v>0</v>
      </c>
      <c r="GK13" s="105">
        <f t="shared" si="90"/>
        <v>9.7824475183765108E-2</v>
      </c>
      <c r="GL13" s="105">
        <f t="shared" si="91"/>
        <v>6.6771444660933307E-2</v>
      </c>
      <c r="GM13" s="105">
        <f t="shared" si="92"/>
        <v>5.4733071525986297E-2</v>
      </c>
      <c r="GN13" s="105">
        <f t="shared" si="93"/>
        <v>7.7065008030558643E-2</v>
      </c>
      <c r="GO13" s="105">
        <f t="shared" si="94"/>
        <v>7.2390407702230181E-2</v>
      </c>
      <c r="GP13" s="105">
        <f t="shared" si="95"/>
        <v>7.7904633982538607E-2</v>
      </c>
      <c r="GQ13" s="105">
        <f t="shared" si="96"/>
        <v>8.4531398611842556E-2</v>
      </c>
      <c r="GR13" s="105">
        <f t="shared" si="97"/>
        <v>0.10997942605043798</v>
      </c>
      <c r="GS13" s="105" t="e">
        <f t="shared" si="98"/>
        <v>#VALUE!</v>
      </c>
      <c r="GT13" s="105">
        <f t="shared" si="99"/>
        <v>-6.1402317279852396E-2</v>
      </c>
      <c r="GU13" s="105">
        <f t="shared" si="100"/>
        <v>-8.7874367558039099E-3</v>
      </c>
      <c r="GV13" s="105">
        <f t="shared" si="101"/>
        <v>0.14994464458551512</v>
      </c>
      <c r="GW13" s="105">
        <f t="shared" si="102"/>
        <v>-7.3826811822704213E-3</v>
      </c>
      <c r="GX13" s="105">
        <f t="shared" si="103"/>
        <v>-4.1259023354085454E-2</v>
      </c>
      <c r="GY13" s="105">
        <f t="shared" si="104"/>
        <v>-0.14711199578261039</v>
      </c>
      <c r="GZ13" s="105">
        <f t="shared" si="105"/>
        <v>6.1605909705992556E-2</v>
      </c>
      <c r="HA13" s="105" t="str">
        <f t="shared" si="106"/>
        <v>i.a.</v>
      </c>
      <c r="HB13" s="105">
        <f t="shared" si="107"/>
        <v>0.26378400714699352</v>
      </c>
      <c r="HC13" s="105">
        <f t="shared" si="108"/>
        <v>0.28104054804665801</v>
      </c>
      <c r="HD13" s="105">
        <f t="shared" si="109"/>
        <v>0.28353206816389048</v>
      </c>
      <c r="HE13" s="105">
        <f t="shared" si="110"/>
        <v>0.24656149276305947</v>
      </c>
      <c r="HF13" s="105">
        <f t="shared" si="111"/>
        <v>0.24839531618965696</v>
      </c>
      <c r="HG13" s="105">
        <f t="shared" si="112"/>
        <v>0.25908490639322612</v>
      </c>
      <c r="HH13" s="105">
        <f t="shared" si="113"/>
        <v>0.30377365505446702</v>
      </c>
      <c r="HI13" s="105">
        <f t="shared" si="114"/>
        <v>0.28614540695105578</v>
      </c>
      <c r="HJ13" s="105">
        <f t="shared" si="115"/>
        <v>0.26183690038175189</v>
      </c>
      <c r="HK13" s="105" t="e">
        <f t="shared" si="116"/>
        <v>#VALUE!</v>
      </c>
      <c r="HL13" s="105">
        <f t="shared" si="117"/>
        <v>0.19374690925919474</v>
      </c>
      <c r="HM13" s="105">
        <f t="shared" si="118"/>
        <v>0.35696367986153038</v>
      </c>
      <c r="HN13" s="105">
        <f t="shared" si="119"/>
        <v>-0.401817559303072</v>
      </c>
      <c r="HO13" s="105">
        <f t="shared" si="120"/>
        <v>5.7983367057976833E-2</v>
      </c>
      <c r="HP13" s="105" t="e">
        <f t="shared" si="121"/>
        <v>#VALUE!</v>
      </c>
      <c r="HQ13" s="105" t="e">
        <f t="shared" si="122"/>
        <v>#VALUE!</v>
      </c>
      <c r="HR13" s="105" t="e">
        <f t="shared" si="123"/>
        <v>#VALUE!</v>
      </c>
      <c r="HS13" s="105" t="str">
        <f t="shared" si="124"/>
        <v>i.a</v>
      </c>
      <c r="HT13" s="105">
        <f t="shared" si="125"/>
        <v>2.6730296235478082E-2</v>
      </c>
      <c r="HU13" s="105">
        <f t="shared" si="126"/>
        <v>2.2391929167017606E-2</v>
      </c>
      <c r="HV13" s="105">
        <f t="shared" si="127"/>
        <v>1.650149484421172E-2</v>
      </c>
      <c r="HW13" s="105">
        <f t="shared" si="128"/>
        <v>2.7586056897601716E-2</v>
      </c>
      <c r="HX13" s="105">
        <f t="shared" si="129"/>
        <v>2.6074187701374343E-2</v>
      </c>
      <c r="HY13" s="105" t="str">
        <f t="shared" si="130"/>
        <v>i.a</v>
      </c>
      <c r="HZ13" s="105" t="str">
        <f t="shared" si="131"/>
        <v>i.a</v>
      </c>
      <c r="IA13" s="105" t="str">
        <f t="shared" si="132"/>
        <v>i.a</v>
      </c>
      <c r="IB13" s="105" t="str">
        <f t="shared" si="133"/>
        <v>i.a</v>
      </c>
      <c r="IC13" s="105" t="e">
        <f t="shared" si="134"/>
        <v>#VALUE!</v>
      </c>
      <c r="ID13" s="105">
        <f t="shared" si="135"/>
        <v>0.25664647474687646</v>
      </c>
      <c r="IE13" s="105">
        <f t="shared" si="136"/>
        <v>0.37831571005646064</v>
      </c>
      <c r="IF13" s="105">
        <f t="shared" si="137"/>
        <v>-0.42923246123014047</v>
      </c>
      <c r="IG13" s="105">
        <f t="shared" si="138"/>
        <v>9.4082380369550481E-2</v>
      </c>
      <c r="IH13" s="105" t="e">
        <f t="shared" si="139"/>
        <v>#VALUE!</v>
      </c>
      <c r="II13" s="105" t="e">
        <f t="shared" si="140"/>
        <v>#VALUE!</v>
      </c>
      <c r="IJ13" s="105" t="e">
        <f t="shared" si="141"/>
        <v>#VALUE!</v>
      </c>
      <c r="IK13" s="105" t="str">
        <f t="shared" si="142"/>
        <v>i.a</v>
      </c>
      <c r="IL13" s="105">
        <f t="shared" si="143"/>
        <v>2.4222633437759915E-2</v>
      </c>
      <c r="IM13" s="105">
        <f t="shared" si="144"/>
        <v>1.9275614840394174E-2</v>
      </c>
      <c r="IN13" s="105">
        <f t="shared" si="145"/>
        <v>1.3984905417355054E-2</v>
      </c>
      <c r="IO13" s="105">
        <f t="shared" si="146"/>
        <v>2.4501928486500596E-2</v>
      </c>
      <c r="IP13" s="105">
        <f t="shared" si="147"/>
        <v>2.239495757003648E-2</v>
      </c>
      <c r="IQ13" s="105" t="str">
        <f t="shared" si="148"/>
        <v>i.a</v>
      </c>
      <c r="IR13" s="105" t="str">
        <f t="shared" si="149"/>
        <v>i.a</v>
      </c>
      <c r="IS13" s="105" t="str">
        <f t="shared" si="150"/>
        <v>i.a</v>
      </c>
      <c r="IT13" s="105" t="str">
        <f t="shared" si="151"/>
        <v>i.a</v>
      </c>
      <c r="IU13" s="105" t="e">
        <f t="shared" si="152"/>
        <v>#VALUE!</v>
      </c>
      <c r="IV13" s="105">
        <f t="shared" si="153"/>
        <v>0.76352884390961884</v>
      </c>
      <c r="IW13" s="105">
        <f t="shared" si="154"/>
        <v>0.18593188603815589</v>
      </c>
      <c r="IX13" s="105">
        <f t="shared" si="155"/>
        <v>-0.44810142366805877</v>
      </c>
      <c r="IY13" s="105">
        <f t="shared" si="156"/>
        <v>0.12964151857675457</v>
      </c>
      <c r="IZ13" s="105">
        <f t="shared" si="157"/>
        <v>0.19322970620298413</v>
      </c>
      <c r="JA13" s="105">
        <f t="shared" si="158"/>
        <v>4.8082815734989556E-2</v>
      </c>
      <c r="JB13" s="105">
        <f t="shared" si="159"/>
        <v>-0.17534589658226671</v>
      </c>
      <c r="JC13" s="106" t="str">
        <f t="shared" si="160"/>
        <v>i.a.</v>
      </c>
      <c r="JD13" s="106">
        <f t="shared" si="161"/>
        <v>0.10543023255813953</v>
      </c>
      <c r="JE13" s="106">
        <f t="shared" si="162"/>
        <v>5.9783673469387753E-2</v>
      </c>
      <c r="JF13" s="106">
        <f t="shared" si="163"/>
        <v>5.0410714285714288E-2</v>
      </c>
      <c r="JG13" s="106">
        <f t="shared" si="164"/>
        <v>9.1340540540540541E-2</v>
      </c>
      <c r="JH13" s="106">
        <f t="shared" si="165"/>
        <v>8.0857988165680475E-2</v>
      </c>
      <c r="JI13" s="106">
        <f t="shared" si="166"/>
        <v>6.7763975155279502E-2</v>
      </c>
      <c r="JJ13" s="106">
        <f t="shared" si="167"/>
        <v>6.4655172413793108E-2</v>
      </c>
      <c r="JK13" s="106">
        <f t="shared" si="168"/>
        <v>7.8402777777777766E-2</v>
      </c>
      <c r="JL13" s="106">
        <f t="shared" si="169"/>
        <v>8.3724409448818884E-2</v>
      </c>
      <c r="JM13" s="105" t="e">
        <f t="shared" si="170"/>
        <v>#VALUE!</v>
      </c>
      <c r="JN13" s="105">
        <f t="shared" si="171"/>
        <v>0.40336115156400076</v>
      </c>
      <c r="JO13" s="105">
        <f t="shared" si="172"/>
        <v>-0.13957892420048218</v>
      </c>
      <c r="JP13" s="105">
        <f t="shared" si="173"/>
        <v>-3.3058927069653278E-2</v>
      </c>
      <c r="JQ13" s="105">
        <f t="shared" si="174"/>
        <v>3.2501335224129332E-2</v>
      </c>
      <c r="JR13" s="105" t="e">
        <f t="shared" si="175"/>
        <v>#DIV/0!</v>
      </c>
      <c r="JS13" s="105" t="e">
        <f t="shared" si="176"/>
        <v>#DIV/0!</v>
      </c>
      <c r="JT13" s="105" t="e">
        <f t="shared" si="177"/>
        <v>#DIV/0!</v>
      </c>
      <c r="JU13" s="103" t="str">
        <f t="shared" si="178"/>
        <v>i.a</v>
      </c>
      <c r="JV13" s="103">
        <f t="shared" si="179"/>
        <v>4.3525503875968994</v>
      </c>
      <c r="JW13" s="103">
        <f t="shared" si="180"/>
        <v>3.1015183673469386</v>
      </c>
      <c r="JX13" s="103">
        <f t="shared" si="181"/>
        <v>3.6046517857142857</v>
      </c>
      <c r="JY13" s="103">
        <f t="shared" si="182"/>
        <v>3.7278918918918915</v>
      </c>
      <c r="JZ13" s="103">
        <f t="shared" si="183"/>
        <v>3.6105443786982248</v>
      </c>
      <c r="KA13" s="103">
        <f t="shared" si="184"/>
        <v>0</v>
      </c>
      <c r="KB13" s="103">
        <f t="shared" si="185"/>
        <v>0</v>
      </c>
      <c r="KC13" s="103">
        <f t="shared" si="186"/>
        <v>0</v>
      </c>
      <c r="KD13" s="103">
        <f t="shared" si="187"/>
        <v>0</v>
      </c>
      <c r="KE13" s="7"/>
      <c r="KF13" s="7"/>
      <c r="KG13" s="22"/>
      <c r="KH13" s="22"/>
      <c r="KI13" s="22"/>
      <c r="KJ13" s="22"/>
    </row>
    <row r="14" spans="1:296" s="11" customFormat="1" ht="15.75" customHeight="1" x14ac:dyDescent="0.25">
      <c r="A14" s="126" t="s">
        <v>98</v>
      </c>
      <c r="B14" s="222">
        <v>30357116</v>
      </c>
      <c r="C14" s="87" t="s">
        <v>86</v>
      </c>
      <c r="D14" s="88">
        <v>494100</v>
      </c>
      <c r="E14" s="88"/>
      <c r="F14" s="87"/>
      <c r="G14" s="109">
        <v>44739</v>
      </c>
      <c r="H14" s="87"/>
      <c r="I14" s="87" t="s">
        <v>78</v>
      </c>
      <c r="J14" s="87" t="s">
        <v>78</v>
      </c>
      <c r="K14" s="87" t="s">
        <v>78</v>
      </c>
      <c r="L14" s="87" t="s">
        <v>78</v>
      </c>
      <c r="M14" s="87" t="s">
        <v>78</v>
      </c>
      <c r="N14" s="87" t="s">
        <v>78</v>
      </c>
      <c r="O14" s="87" t="s">
        <v>78</v>
      </c>
      <c r="P14" s="87" t="s">
        <v>78</v>
      </c>
      <c r="Q14" s="87" t="s">
        <v>78</v>
      </c>
      <c r="R14" s="87" t="e">
        <f t="shared" si="0"/>
        <v>#DIV/0!</v>
      </c>
      <c r="S14" s="238" t="e">
        <f t="shared" si="1"/>
        <v>#DIV/0!</v>
      </c>
      <c r="T14" s="238" t="e">
        <f t="shared" si="2"/>
        <v>#DIV/0!</v>
      </c>
      <c r="U14" s="238" t="e">
        <f t="shared" si="3"/>
        <v>#DIV/0!</v>
      </c>
      <c r="V14" s="238" t="e">
        <f t="shared" si="4"/>
        <v>#DIV/0!</v>
      </c>
      <c r="W14" s="238" t="e">
        <f t="shared" si="5"/>
        <v>#DIV/0!</v>
      </c>
      <c r="X14" s="238" t="e">
        <f t="shared" si="6"/>
        <v>#DIV/0!</v>
      </c>
      <c r="Y14" s="238" t="e">
        <f t="shared" si="7"/>
        <v>#DIV/0!</v>
      </c>
      <c r="Z14" s="94"/>
      <c r="AA14" s="94"/>
      <c r="AB14" s="94"/>
      <c r="AC14" s="94"/>
      <c r="AD14" s="94"/>
      <c r="AE14" s="94"/>
      <c r="AF14" s="95"/>
      <c r="AG14" s="95"/>
      <c r="AH14" s="95"/>
      <c r="AI14" s="97"/>
      <c r="AJ14" s="104">
        <f t="shared" si="8"/>
        <v>-1</v>
      </c>
      <c r="AK14" s="104">
        <f t="shared" si="9"/>
        <v>0.22188641229064346</v>
      </c>
      <c r="AL14" s="104">
        <f t="shared" si="10"/>
        <v>6.4619922241587371E-2</v>
      </c>
      <c r="AM14" s="104">
        <f t="shared" si="11"/>
        <v>1.276306856754914E-2</v>
      </c>
      <c r="AN14" s="104">
        <f t="shared" si="12"/>
        <v>-5.4314329738058553E-2</v>
      </c>
      <c r="AO14" s="104">
        <f t="shared" si="13"/>
        <v>-0.12440321299498963</v>
      </c>
      <c r="AP14" s="104">
        <f t="shared" si="14"/>
        <v>-0.36507128051512683</v>
      </c>
      <c r="AQ14" s="104">
        <f t="shared" si="15"/>
        <v>0.22836161391384752</v>
      </c>
      <c r="AR14" s="190"/>
      <c r="AS14" s="190">
        <v>9.7029999999999994</v>
      </c>
      <c r="AT14" s="190">
        <v>7.9409999999999998</v>
      </c>
      <c r="AU14" s="190">
        <v>7.4589999999999996</v>
      </c>
      <c r="AV14" s="190">
        <v>7.3650000000000002</v>
      </c>
      <c r="AW14" s="190">
        <v>7.7880000000000003</v>
      </c>
      <c r="AX14" s="191">
        <v>8.8945050000000005</v>
      </c>
      <c r="AY14" s="191">
        <v>14.008667000000001</v>
      </c>
      <c r="AZ14" s="191">
        <v>11.404351</v>
      </c>
      <c r="BA14" s="191">
        <v>12.234462000000001</v>
      </c>
      <c r="BB14" s="104">
        <f t="shared" si="16"/>
        <v>-1</v>
      </c>
      <c r="BC14" s="104">
        <f t="shared" si="17"/>
        <v>4.4683257918552028</v>
      </c>
      <c r="BD14" s="104">
        <f t="shared" si="18"/>
        <v>-3.7991313789359391</v>
      </c>
      <c r="BE14" s="104">
        <f t="shared" si="19"/>
        <v>0.6768421052631578</v>
      </c>
      <c r="BF14" s="104">
        <f t="shared" si="20"/>
        <v>-3.2619047619047619</v>
      </c>
      <c r="BG14" s="104">
        <f t="shared" si="21"/>
        <v>1.0377172333032394</v>
      </c>
      <c r="BH14" s="104">
        <f t="shared" si="22"/>
        <v>-3.5624597296285616</v>
      </c>
      <c r="BI14" s="104">
        <f t="shared" si="23"/>
        <v>2.0365239515006959</v>
      </c>
      <c r="BJ14" s="190"/>
      <c r="BK14" s="190">
        <v>1.5329999999999999</v>
      </c>
      <c r="BL14" s="190">
        <v>-0.442</v>
      </c>
      <c r="BM14" s="190">
        <v>-9.2100000000000001E-2</v>
      </c>
      <c r="BN14" s="190">
        <v>-0.28499999999999998</v>
      </c>
      <c r="BO14" s="190">
        <v>0.126</v>
      </c>
      <c r="BP14" s="191">
        <v>-3.3406479999999998</v>
      </c>
      <c r="BQ14" s="191">
        <v>1.303688</v>
      </c>
      <c r="BR14" s="191">
        <v>-1.2577499999999999</v>
      </c>
      <c r="BS14" s="191">
        <v>0.17228199999999999</v>
      </c>
      <c r="BT14" s="104">
        <f t="shared" si="24"/>
        <v>-1</v>
      </c>
      <c r="BU14" s="104">
        <f t="shared" si="25"/>
        <v>14.395973154362418</v>
      </c>
      <c r="BV14" s="104">
        <f t="shared" si="26"/>
        <v>-0.79755434782608692</v>
      </c>
      <c r="BW14" s="104">
        <f t="shared" si="27"/>
        <v>-0.78337012509197945</v>
      </c>
      <c r="BX14" s="104">
        <f t="shared" si="28"/>
        <v>12.952772073921972</v>
      </c>
      <c r="BY14" s="104">
        <f t="shared" si="29"/>
        <v>29.647058823529409</v>
      </c>
      <c r="BZ14" s="104">
        <f t="shared" si="30"/>
        <v>-1.0052929112662108</v>
      </c>
      <c r="CA14" s="104">
        <f t="shared" si="31"/>
        <v>3.5855274226618223</v>
      </c>
      <c r="CB14" s="190"/>
      <c r="CC14" s="190">
        <v>4.5880000000000001</v>
      </c>
      <c r="CD14" s="190">
        <v>0.29799999999999999</v>
      </c>
      <c r="CE14" s="190">
        <v>1.472</v>
      </c>
      <c r="CF14" s="190">
        <v>6.7949999999999999</v>
      </c>
      <c r="CG14" s="190">
        <v>0.48699999999999999</v>
      </c>
      <c r="CH14" s="191">
        <v>-1.7000000000000001E-2</v>
      </c>
      <c r="CI14" s="191">
        <v>3.211843</v>
      </c>
      <c r="CJ14" s="191">
        <v>-1.2422390000000001</v>
      </c>
      <c r="CK14" s="191">
        <v>0.22076799999999999</v>
      </c>
      <c r="CL14" s="105">
        <f t="shared" si="32"/>
        <v>-1</v>
      </c>
      <c r="CM14" s="105">
        <f t="shared" si="33"/>
        <v>16.064220183486238</v>
      </c>
      <c r="CN14" s="105">
        <f t="shared" si="34"/>
        <v>-0.80860403863037755</v>
      </c>
      <c r="CO14" s="105">
        <f t="shared" si="35"/>
        <v>-0.83695963355281988</v>
      </c>
      <c r="CP14" s="105">
        <f t="shared" si="36"/>
        <v>5.9443339960238566</v>
      </c>
      <c r="CQ14" s="105">
        <f t="shared" si="37"/>
        <v>60.176470588235283</v>
      </c>
      <c r="CR14" s="105">
        <f t="shared" si="38"/>
        <v>-1.0052474124083399</v>
      </c>
      <c r="CS14" s="105">
        <f t="shared" si="39"/>
        <v>4.0913091603053431</v>
      </c>
      <c r="CT14" s="190"/>
      <c r="CU14" s="190">
        <v>3.72</v>
      </c>
      <c r="CV14" s="190">
        <v>0.218</v>
      </c>
      <c r="CW14" s="190">
        <v>1.139</v>
      </c>
      <c r="CX14" s="190">
        <v>6.9859999999999998</v>
      </c>
      <c r="CY14" s="190">
        <v>1.006</v>
      </c>
      <c r="CZ14" s="191">
        <v>-1.7000000000000001E-2</v>
      </c>
      <c r="DA14" s="191">
        <v>3.2396919999999998</v>
      </c>
      <c r="DB14" s="191">
        <v>-1.048</v>
      </c>
      <c r="DC14" s="191">
        <v>0.17476800000000001</v>
      </c>
      <c r="DD14" s="104">
        <f t="shared" si="40"/>
        <v>-1</v>
      </c>
      <c r="DE14" s="104">
        <f t="shared" si="41"/>
        <v>0.14194923464444875</v>
      </c>
      <c r="DF14" s="104">
        <f t="shared" si="42"/>
        <v>6.3175135514564997E-3</v>
      </c>
      <c r="DG14" s="104">
        <f t="shared" si="43"/>
        <v>4.4223642953129541E-2</v>
      </c>
      <c r="DH14" s="104">
        <f t="shared" si="44"/>
        <v>0.39338402178847026</v>
      </c>
      <c r="DI14" s="104">
        <f t="shared" si="45"/>
        <v>5.7291979122922686E-2</v>
      </c>
      <c r="DJ14" s="104">
        <f t="shared" si="46"/>
        <v>-4.0628547529424535E-3</v>
      </c>
      <c r="DK14" s="104">
        <f t="shared" si="47"/>
        <v>0.2400533451878194</v>
      </c>
      <c r="DL14" s="190"/>
      <c r="DM14" s="190">
        <v>29.468</v>
      </c>
      <c r="DN14" s="190">
        <v>25.805</v>
      </c>
      <c r="DO14" s="190">
        <v>25.643000000000001</v>
      </c>
      <c r="DP14" s="190">
        <v>24.556999999999999</v>
      </c>
      <c r="DQ14" s="190">
        <v>17.623999999999999</v>
      </c>
      <c r="DR14" s="191">
        <v>16.669</v>
      </c>
      <c r="DS14" s="191">
        <v>16.736999999999998</v>
      </c>
      <c r="DT14" s="191">
        <v>13.497</v>
      </c>
      <c r="DU14" s="191">
        <v>14.594829000000001</v>
      </c>
      <c r="DV14" s="104">
        <f t="shared" si="48"/>
        <v>-1</v>
      </c>
      <c r="DW14" s="104">
        <f t="shared" si="49"/>
        <v>0.11218464841653253</v>
      </c>
      <c r="DX14" s="104">
        <f t="shared" si="50"/>
        <v>4.883884588318077E-2</v>
      </c>
      <c r="DY14" s="104">
        <f t="shared" si="51"/>
        <v>3.1878585433156692E-2</v>
      </c>
      <c r="DZ14" s="104">
        <f t="shared" si="52"/>
        <v>0.29835478244472724</v>
      </c>
      <c r="EA14" s="104">
        <f t="shared" si="53"/>
        <v>-5.2229470109909748E-2</v>
      </c>
      <c r="EB14" s="104">
        <f t="shared" si="54"/>
        <v>7.6738056166932855E-2</v>
      </c>
      <c r="EC14" s="104">
        <f t="shared" si="55"/>
        <v>0.20204818576910211</v>
      </c>
      <c r="ED14" s="156"/>
      <c r="EE14" s="156">
        <v>33.152000000000001</v>
      </c>
      <c r="EF14" s="94">
        <v>29.808</v>
      </c>
      <c r="EG14" s="94">
        <v>28.42</v>
      </c>
      <c r="EH14" s="94">
        <v>27.542000000000002</v>
      </c>
      <c r="EI14" s="94">
        <v>21.213000000000001</v>
      </c>
      <c r="EJ14" s="95">
        <v>22.382000000000001</v>
      </c>
      <c r="EK14" s="95">
        <v>20.786857000000001</v>
      </c>
      <c r="EL14" s="95">
        <v>17.292864999999999</v>
      </c>
      <c r="EM14" s="95">
        <v>18.328593000000001</v>
      </c>
      <c r="EN14" s="104">
        <f t="shared" si="56"/>
        <v>-1</v>
      </c>
      <c r="EO14" s="104">
        <f t="shared" si="57"/>
        <v>0</v>
      </c>
      <c r="EP14" s="104">
        <f t="shared" si="58"/>
        <v>6.6666666666666652E-2</v>
      </c>
      <c r="EQ14" s="104">
        <f t="shared" si="59"/>
        <v>0</v>
      </c>
      <c r="ER14" s="104">
        <f t="shared" si="60"/>
        <v>-6.25E-2</v>
      </c>
      <c r="ES14" s="104">
        <f t="shared" si="61"/>
        <v>-0.38461538461538458</v>
      </c>
      <c r="ET14" s="104" t="e">
        <f t="shared" si="62"/>
        <v>#DIV/0!</v>
      </c>
      <c r="EU14" s="104" t="e">
        <f t="shared" si="63"/>
        <v>#DIV/0!</v>
      </c>
      <c r="EV14" s="101"/>
      <c r="EW14" s="101">
        <v>16</v>
      </c>
      <c r="EX14" s="101">
        <v>16</v>
      </c>
      <c r="EY14" s="101">
        <v>15</v>
      </c>
      <c r="EZ14" s="101">
        <v>15</v>
      </c>
      <c r="FA14" s="101">
        <v>16</v>
      </c>
      <c r="FB14" s="102">
        <v>26</v>
      </c>
      <c r="FC14" s="102"/>
      <c r="FD14" s="102"/>
      <c r="FE14" s="102"/>
      <c r="FF14" s="90"/>
      <c r="FG14" s="90" t="s">
        <v>481</v>
      </c>
      <c r="FH14" s="91">
        <v>8530</v>
      </c>
      <c r="FI14" s="90" t="s">
        <v>99</v>
      </c>
      <c r="FJ14" s="90" t="s">
        <v>80</v>
      </c>
      <c r="FK14" s="253">
        <f t="shared" si="64"/>
        <v>-1</v>
      </c>
      <c r="FL14" s="253">
        <f t="shared" si="65"/>
        <v>13.330541617890068</v>
      </c>
      <c r="FM14" s="253">
        <f t="shared" si="66"/>
        <v>-0.80246517378458959</v>
      </c>
      <c r="FN14" s="253">
        <f t="shared" si="67"/>
        <v>-0.81797480570726655</v>
      </c>
      <c r="FO14" s="253">
        <f t="shared" si="68"/>
        <v>10.343553086247509</v>
      </c>
      <c r="FP14" s="253">
        <f t="shared" si="69"/>
        <v>28.906092994454365</v>
      </c>
      <c r="FQ14" s="253">
        <f t="shared" si="70"/>
        <v>-1.0047903334497579</v>
      </c>
      <c r="FR14" s="253">
        <f t="shared" si="71"/>
        <v>3.4023349286309008</v>
      </c>
      <c r="FS14" s="105">
        <f t="shared" si="72"/>
        <v>0</v>
      </c>
      <c r="FT14" s="105">
        <f t="shared" si="73"/>
        <v>0.16601233875490748</v>
      </c>
      <c r="FU14" s="105">
        <f t="shared" si="74"/>
        <v>1.158451251749339E-2</v>
      </c>
      <c r="FV14" s="105">
        <f t="shared" si="75"/>
        <v>5.8645418326693226E-2</v>
      </c>
      <c r="FW14" s="105">
        <f t="shared" si="76"/>
        <v>0.32218297337663881</v>
      </c>
      <c r="FX14" s="105">
        <f t="shared" si="77"/>
        <v>2.8402297845041263E-2</v>
      </c>
      <c r="FY14" s="105">
        <f t="shared" si="78"/>
        <v>-1.0177812369035503E-3</v>
      </c>
      <c r="FZ14" s="105">
        <f t="shared" si="79"/>
        <v>0.21246563471588278</v>
      </c>
      <c r="GA14" s="105">
        <f t="shared" si="80"/>
        <v>-8.844130440919315E-2</v>
      </c>
      <c r="GB14" s="105">
        <f t="shared" si="81"/>
        <v>-1</v>
      </c>
      <c r="GC14" s="105">
        <f t="shared" si="82"/>
        <v>4.2076504797989962</v>
      </c>
      <c r="GD14" s="105">
        <f t="shared" si="83"/>
        <v>-3.6123684520851311</v>
      </c>
      <c r="GE14" s="105">
        <f t="shared" si="84"/>
        <v>0.71845961263187985</v>
      </c>
      <c r="GF14" s="105">
        <f t="shared" si="85"/>
        <v>-3.0225153952463968</v>
      </c>
      <c r="GG14" s="105">
        <f t="shared" si="86"/>
        <v>1.0373485457255003</v>
      </c>
      <c r="GH14" s="105">
        <f t="shared" si="87"/>
        <v>-3.2603738185713556</v>
      </c>
      <c r="GI14" s="105">
        <f t="shared" si="88"/>
        <v>1.9696103980059534</v>
      </c>
      <c r="GJ14" s="105">
        <f t="shared" si="89"/>
        <v>0</v>
      </c>
      <c r="GK14" s="105">
        <f t="shared" si="90"/>
        <v>4.8697585768742058E-2</v>
      </c>
      <c r="GL14" s="105">
        <f t="shared" si="91"/>
        <v>-1.5181699526001236E-2</v>
      </c>
      <c r="GM14" s="105">
        <f t="shared" si="92"/>
        <v>-3.2915192452021014E-3</v>
      </c>
      <c r="GN14" s="105">
        <f t="shared" si="93"/>
        <v>-1.1691108604245716E-2</v>
      </c>
      <c r="GO14" s="105">
        <f t="shared" si="94"/>
        <v>5.7804794127766946E-3</v>
      </c>
      <c r="GP14" s="105">
        <f t="shared" si="95"/>
        <v>-0.15477120462096089</v>
      </c>
      <c r="GQ14" s="105">
        <f t="shared" si="96"/>
        <v>6.8471508274141279E-2</v>
      </c>
      <c r="GR14" s="105">
        <f t="shared" si="97"/>
        <v>-7.0617547434470532E-2</v>
      </c>
      <c r="GS14" s="105" t="e">
        <f t="shared" si="98"/>
        <v>#VALUE!</v>
      </c>
      <c r="GT14" s="105">
        <f t="shared" si="99"/>
        <v>2.6762270339096429E-2</v>
      </c>
      <c r="GU14" s="105">
        <f t="shared" si="100"/>
        <v>-4.0541340072047939E-2</v>
      </c>
      <c r="GV14" s="105">
        <f t="shared" si="101"/>
        <v>1.1963672562107468E-2</v>
      </c>
      <c r="GW14" s="105">
        <f t="shared" si="102"/>
        <v>7.3192043213957655E-2</v>
      </c>
      <c r="GX14" s="105">
        <f t="shared" si="103"/>
        <v>0.11555692625886278</v>
      </c>
      <c r="GY14" s="105">
        <f t="shared" si="104"/>
        <v>-7.50423099258863E-2</v>
      </c>
      <c r="GZ14" s="105">
        <f t="shared" si="105"/>
        <v>3.1617001604973646E-2</v>
      </c>
      <c r="HA14" s="105" t="str">
        <f t="shared" si="106"/>
        <v>i.a.</v>
      </c>
      <c r="HB14" s="105">
        <f t="shared" si="107"/>
        <v>0.88887548262548255</v>
      </c>
      <c r="HC14" s="105">
        <f t="shared" si="108"/>
        <v>0.86570719269994634</v>
      </c>
      <c r="HD14" s="105">
        <f t="shared" si="109"/>
        <v>0.90228712174524983</v>
      </c>
      <c r="HE14" s="105">
        <f t="shared" si="110"/>
        <v>0.8916200711640403</v>
      </c>
      <c r="HF14" s="105">
        <f t="shared" si="111"/>
        <v>0.83081129496063721</v>
      </c>
      <c r="HG14" s="105">
        <f t="shared" si="112"/>
        <v>0.74475024573317838</v>
      </c>
      <c r="HH14" s="105">
        <f t="shared" si="113"/>
        <v>0.80517222974112912</v>
      </c>
      <c r="HI14" s="105">
        <f t="shared" si="114"/>
        <v>0.7804953083251388</v>
      </c>
      <c r="HJ14" s="105">
        <f t="shared" si="115"/>
        <v>0.79628747280274048</v>
      </c>
      <c r="HK14" s="105" t="e">
        <f t="shared" si="116"/>
        <v>#VALUE!</v>
      </c>
      <c r="HL14" s="105" t="e">
        <f t="shared" si="117"/>
        <v>#VALUE!</v>
      </c>
      <c r="HM14" s="105" t="e">
        <f t="shared" si="118"/>
        <v>#VALUE!</v>
      </c>
      <c r="HN14" s="105" t="e">
        <f t="shared" si="119"/>
        <v>#VALUE!</v>
      </c>
      <c r="HO14" s="105" t="e">
        <f t="shared" si="120"/>
        <v>#VALUE!</v>
      </c>
      <c r="HP14" s="105" t="e">
        <f t="shared" si="121"/>
        <v>#VALUE!</v>
      </c>
      <c r="HQ14" s="105" t="e">
        <f t="shared" si="122"/>
        <v>#VALUE!</v>
      </c>
      <c r="HR14" s="105" t="e">
        <f t="shared" si="123"/>
        <v>#VALUE!</v>
      </c>
      <c r="HS14" s="105" t="str">
        <f t="shared" si="124"/>
        <v>i.a</v>
      </c>
      <c r="HT14" s="105" t="str">
        <f t="shared" si="125"/>
        <v>i.a</v>
      </c>
      <c r="HU14" s="105" t="str">
        <f t="shared" si="126"/>
        <v>i.a</v>
      </c>
      <c r="HV14" s="105" t="str">
        <f t="shared" si="127"/>
        <v>i.a</v>
      </c>
      <c r="HW14" s="105" t="str">
        <f t="shared" si="128"/>
        <v>i.a</v>
      </c>
      <c r="HX14" s="105" t="str">
        <f t="shared" si="129"/>
        <v>i.a</v>
      </c>
      <c r="HY14" s="105" t="str">
        <f t="shared" si="130"/>
        <v>i.a</v>
      </c>
      <c r="HZ14" s="105" t="str">
        <f t="shared" si="131"/>
        <v>i.a</v>
      </c>
      <c r="IA14" s="105" t="str">
        <f t="shared" si="132"/>
        <v>i.a</v>
      </c>
      <c r="IB14" s="105" t="str">
        <f t="shared" si="133"/>
        <v>i.a</v>
      </c>
      <c r="IC14" s="105" t="e">
        <f t="shared" si="134"/>
        <v>#VALUE!</v>
      </c>
      <c r="ID14" s="105" t="e">
        <f t="shared" si="135"/>
        <v>#VALUE!</v>
      </c>
      <c r="IE14" s="105" t="e">
        <f t="shared" si="136"/>
        <v>#VALUE!</v>
      </c>
      <c r="IF14" s="105" t="e">
        <f t="shared" si="137"/>
        <v>#VALUE!</v>
      </c>
      <c r="IG14" s="105" t="e">
        <f t="shared" si="138"/>
        <v>#VALUE!</v>
      </c>
      <c r="IH14" s="105" t="e">
        <f t="shared" si="139"/>
        <v>#VALUE!</v>
      </c>
      <c r="II14" s="105" t="e">
        <f t="shared" si="140"/>
        <v>#VALUE!</v>
      </c>
      <c r="IJ14" s="105" t="e">
        <f t="shared" si="141"/>
        <v>#VALUE!</v>
      </c>
      <c r="IK14" s="105" t="str">
        <f t="shared" si="142"/>
        <v>i.a</v>
      </c>
      <c r="IL14" s="105" t="str">
        <f t="shared" si="143"/>
        <v>i.a</v>
      </c>
      <c r="IM14" s="105" t="str">
        <f t="shared" si="144"/>
        <v>i.a</v>
      </c>
      <c r="IN14" s="105" t="str">
        <f t="shared" si="145"/>
        <v>i.a</v>
      </c>
      <c r="IO14" s="105" t="str">
        <f t="shared" si="146"/>
        <v>i.a</v>
      </c>
      <c r="IP14" s="105" t="str">
        <f t="shared" si="147"/>
        <v>i.a</v>
      </c>
      <c r="IQ14" s="105" t="str">
        <f t="shared" si="148"/>
        <v>i.a</v>
      </c>
      <c r="IR14" s="105" t="str">
        <f t="shared" si="149"/>
        <v>i.a</v>
      </c>
      <c r="IS14" s="105" t="str">
        <f t="shared" si="150"/>
        <v>i.a</v>
      </c>
      <c r="IT14" s="105" t="str">
        <f t="shared" si="151"/>
        <v>i.a</v>
      </c>
      <c r="IU14" s="105" t="e">
        <f t="shared" si="152"/>
        <v>#VALUE!</v>
      </c>
      <c r="IV14" s="105">
        <f t="shared" si="153"/>
        <v>14.395973154362418</v>
      </c>
      <c r="IW14" s="105">
        <f t="shared" si="154"/>
        <v>-0.81020720108695654</v>
      </c>
      <c r="IX14" s="105">
        <f t="shared" si="155"/>
        <v>-0.78337012509197934</v>
      </c>
      <c r="IY14" s="105">
        <f t="shared" si="156"/>
        <v>13.882956878850104</v>
      </c>
      <c r="IZ14" s="105">
        <f t="shared" si="157"/>
        <v>47.55147058823529</v>
      </c>
      <c r="JA14" s="105" t="e">
        <f t="shared" si="158"/>
        <v>#VALUE!</v>
      </c>
      <c r="JB14" s="105" t="e">
        <f t="shared" si="159"/>
        <v>#VALUE!</v>
      </c>
      <c r="JC14" s="106" t="str">
        <f t="shared" si="160"/>
        <v>i.a.</v>
      </c>
      <c r="JD14" s="106">
        <f t="shared" si="161"/>
        <v>0.28675</v>
      </c>
      <c r="JE14" s="106">
        <f t="shared" si="162"/>
        <v>1.8624999999999999E-2</v>
      </c>
      <c r="JF14" s="106">
        <f t="shared" si="163"/>
        <v>9.8133333333333336E-2</v>
      </c>
      <c r="JG14" s="106">
        <f t="shared" si="164"/>
        <v>0.45300000000000001</v>
      </c>
      <c r="JH14" s="106">
        <f t="shared" si="165"/>
        <v>3.0437499999999999E-2</v>
      </c>
      <c r="JI14" s="106">
        <f t="shared" si="166"/>
        <v>-6.5384615384615394E-4</v>
      </c>
      <c r="JJ14" s="106" t="str">
        <f t="shared" si="167"/>
        <v>i.a.</v>
      </c>
      <c r="JK14" s="106" t="str">
        <f t="shared" si="168"/>
        <v>i.a.</v>
      </c>
      <c r="JL14" s="106" t="str">
        <f t="shared" si="169"/>
        <v>i.a.</v>
      </c>
      <c r="JM14" s="105" t="e">
        <f t="shared" si="170"/>
        <v>#VALUE!</v>
      </c>
      <c r="JN14" s="105" t="e">
        <f t="shared" si="171"/>
        <v>#DIV/0!</v>
      </c>
      <c r="JO14" s="105" t="e">
        <f t="shared" si="172"/>
        <v>#DIV/0!</v>
      </c>
      <c r="JP14" s="105" t="e">
        <f t="shared" si="173"/>
        <v>#DIV/0!</v>
      </c>
      <c r="JQ14" s="105" t="e">
        <f t="shared" si="174"/>
        <v>#DIV/0!</v>
      </c>
      <c r="JR14" s="105" t="e">
        <f t="shared" si="175"/>
        <v>#DIV/0!</v>
      </c>
      <c r="JS14" s="105" t="e">
        <f t="shared" si="176"/>
        <v>#VALUE!</v>
      </c>
      <c r="JT14" s="105" t="e">
        <f t="shared" si="177"/>
        <v>#VALUE!</v>
      </c>
      <c r="JU14" s="103" t="str">
        <f t="shared" si="178"/>
        <v>i.a</v>
      </c>
      <c r="JV14" s="103">
        <f t="shared" si="179"/>
        <v>0</v>
      </c>
      <c r="JW14" s="103">
        <f t="shared" si="180"/>
        <v>0</v>
      </c>
      <c r="JX14" s="103">
        <f t="shared" si="181"/>
        <v>0</v>
      </c>
      <c r="JY14" s="103">
        <f t="shared" si="182"/>
        <v>0</v>
      </c>
      <c r="JZ14" s="103">
        <f t="shared" si="183"/>
        <v>0</v>
      </c>
      <c r="KA14" s="103">
        <f t="shared" si="184"/>
        <v>0</v>
      </c>
      <c r="KB14" s="103" t="str">
        <f t="shared" si="185"/>
        <v>i.a</v>
      </c>
      <c r="KC14" s="103" t="str">
        <f t="shared" si="186"/>
        <v>i.a</v>
      </c>
      <c r="KD14" s="103" t="str">
        <f t="shared" si="187"/>
        <v>i.a</v>
      </c>
      <c r="KE14" s="7"/>
      <c r="KF14" s="7"/>
      <c r="KG14" s="22"/>
      <c r="KH14" s="22"/>
      <c r="KI14" s="22"/>
      <c r="KJ14" s="22"/>
    </row>
    <row r="15" spans="1:296" s="11" customFormat="1" ht="15.75" customHeight="1" x14ac:dyDescent="0.25">
      <c r="A15" s="126" t="s">
        <v>537</v>
      </c>
      <c r="B15" s="221">
        <v>21151084</v>
      </c>
      <c r="C15" s="87" t="s">
        <v>86</v>
      </c>
      <c r="D15" s="88">
        <v>494100</v>
      </c>
      <c r="E15" s="88"/>
      <c r="F15" s="87"/>
      <c r="G15" s="99">
        <v>44697</v>
      </c>
      <c r="H15" s="87"/>
      <c r="I15" s="87" t="s">
        <v>78</v>
      </c>
      <c r="J15" s="87" t="s">
        <v>78</v>
      </c>
      <c r="K15" s="87" t="s">
        <v>78</v>
      </c>
      <c r="L15" s="87" t="s">
        <v>78</v>
      </c>
      <c r="M15" s="87" t="s">
        <v>78</v>
      </c>
      <c r="N15" s="87" t="s">
        <v>78</v>
      </c>
      <c r="O15" s="87" t="s">
        <v>78</v>
      </c>
      <c r="P15" s="87" t="s">
        <v>78</v>
      </c>
      <c r="Q15" s="121" t="s">
        <v>78</v>
      </c>
      <c r="R15" s="87">
        <f t="shared" si="0"/>
        <v>-1</v>
      </c>
      <c r="S15" s="238">
        <f t="shared" si="1"/>
        <v>0.19904648390941593</v>
      </c>
      <c r="T15" s="238">
        <f t="shared" si="2"/>
        <v>2.2184697444294521E-2</v>
      </c>
      <c r="U15" s="238">
        <f t="shared" si="3"/>
        <v>0.18414458032953873</v>
      </c>
      <c r="V15" s="238">
        <f t="shared" si="4"/>
        <v>5.7588643392578742E-2</v>
      </c>
      <c r="W15" s="238">
        <f t="shared" si="5"/>
        <v>0.18984917361373355</v>
      </c>
      <c r="X15" s="238">
        <f t="shared" si="6"/>
        <v>0.1506806963010312</v>
      </c>
      <c r="Y15" s="238">
        <f t="shared" si="7"/>
        <v>-1.1987393423032344E-2</v>
      </c>
      <c r="Z15" s="94"/>
      <c r="AA15" s="94">
        <v>1006</v>
      </c>
      <c r="AB15" s="94">
        <v>839</v>
      </c>
      <c r="AC15" s="94">
        <v>820.79100000000005</v>
      </c>
      <c r="AD15" s="94">
        <v>693.15099999999995</v>
      </c>
      <c r="AE15" s="94">
        <v>655.40700000000004</v>
      </c>
      <c r="AF15" s="95">
        <v>550.83199999999999</v>
      </c>
      <c r="AG15" s="95">
        <v>478.70100000000002</v>
      </c>
      <c r="AH15" s="95">
        <v>484.50900000000001</v>
      </c>
      <c r="AI15" s="97">
        <v>449.23700000000002</v>
      </c>
      <c r="AJ15" s="104">
        <f t="shared" si="8"/>
        <v>-1</v>
      </c>
      <c r="AK15" s="104">
        <f t="shared" si="9"/>
        <v>0.1735530624173604</v>
      </c>
      <c r="AL15" s="104">
        <f t="shared" si="10"/>
        <v>7.1403817039878872E-2</v>
      </c>
      <c r="AM15" s="104">
        <f t="shared" si="11"/>
        <v>0.31814611784317509</v>
      </c>
      <c r="AN15" s="104">
        <f t="shared" si="12"/>
        <v>6.1679443872471817E-2</v>
      </c>
      <c r="AO15" s="104">
        <f t="shared" si="13"/>
        <v>0.22281296820376237</v>
      </c>
      <c r="AP15" s="104">
        <f t="shared" si="14"/>
        <v>0.11334808345013724</v>
      </c>
      <c r="AQ15" s="104">
        <f t="shared" si="15"/>
        <v>-1.5880072959416333E-2</v>
      </c>
      <c r="AR15" s="190"/>
      <c r="AS15" s="190">
        <v>206.8</v>
      </c>
      <c r="AT15" s="190">
        <v>176.21700000000001</v>
      </c>
      <c r="AU15" s="190">
        <v>164.47300000000001</v>
      </c>
      <c r="AV15" s="190">
        <v>124.776</v>
      </c>
      <c r="AW15" s="190">
        <v>117.527</v>
      </c>
      <c r="AX15" s="191">
        <v>96.111999999999995</v>
      </c>
      <c r="AY15" s="197">
        <v>86.326999999999998</v>
      </c>
      <c r="AZ15" s="191">
        <v>87.72</v>
      </c>
      <c r="BA15" s="191">
        <v>79.331000000000003</v>
      </c>
      <c r="BB15" s="104">
        <f t="shared" si="16"/>
        <v>-1</v>
      </c>
      <c r="BC15" s="104">
        <f t="shared" si="17"/>
        <v>5.5430014621826416E-2</v>
      </c>
      <c r="BD15" s="104">
        <f t="shared" si="18"/>
        <v>0.29296713873229768</v>
      </c>
      <c r="BE15" s="104">
        <f t="shared" si="19"/>
        <v>2.3523853422447565</v>
      </c>
      <c r="BF15" s="104">
        <f t="shared" si="20"/>
        <v>-0.54867900977740791</v>
      </c>
      <c r="BG15" s="104">
        <f t="shared" si="21"/>
        <v>1.1889799635701275</v>
      </c>
      <c r="BH15" s="104">
        <f t="shared" si="22"/>
        <v>-7.233273056057872E-3</v>
      </c>
      <c r="BI15" s="104">
        <f t="shared" si="23"/>
        <v>-0.17114754098360654</v>
      </c>
      <c r="BJ15" s="190"/>
      <c r="BK15" s="190">
        <v>39.700000000000003</v>
      </c>
      <c r="BL15" s="190">
        <v>37.615000000000002</v>
      </c>
      <c r="BM15" s="190">
        <v>29.091999999999999</v>
      </c>
      <c r="BN15" s="190">
        <v>8.6780000000000008</v>
      </c>
      <c r="BO15" s="190">
        <v>19.228000000000002</v>
      </c>
      <c r="BP15" s="191">
        <v>8.7840000000000007</v>
      </c>
      <c r="BQ15" s="191">
        <v>8.8480000000000008</v>
      </c>
      <c r="BR15" s="191">
        <v>10.675000000000001</v>
      </c>
      <c r="BS15" s="191">
        <v>3.4649999999999999</v>
      </c>
      <c r="BT15" s="104">
        <f t="shared" si="24"/>
        <v>-1</v>
      </c>
      <c r="BU15" s="104">
        <f t="shared" si="25"/>
        <v>5.9772174580826849E-2</v>
      </c>
      <c r="BV15" s="104">
        <f t="shared" si="26"/>
        <v>0.2932861020989207</v>
      </c>
      <c r="BW15" s="104">
        <f t="shared" si="27"/>
        <v>2.090444035195417</v>
      </c>
      <c r="BX15" s="104">
        <f t="shared" si="28"/>
        <v>-0.51754775655264329</v>
      </c>
      <c r="BY15" s="104">
        <f t="shared" si="29"/>
        <v>1.3918536009445099</v>
      </c>
      <c r="BZ15" s="104">
        <f t="shared" si="30"/>
        <v>-0.13835198372329596</v>
      </c>
      <c r="CA15" s="104">
        <f t="shared" si="31"/>
        <v>-5.2073288331726052E-2</v>
      </c>
      <c r="CB15" s="190"/>
      <c r="CC15" s="190">
        <v>41.4</v>
      </c>
      <c r="CD15" s="190">
        <v>39.064999999999998</v>
      </c>
      <c r="CE15" s="190">
        <v>30.206</v>
      </c>
      <c r="CF15" s="190">
        <v>9.7739999999999991</v>
      </c>
      <c r="CG15" s="190">
        <v>20.259</v>
      </c>
      <c r="CH15" s="191">
        <v>8.4700000000000006</v>
      </c>
      <c r="CI15" s="191">
        <v>9.83</v>
      </c>
      <c r="CJ15" s="191">
        <v>10.37</v>
      </c>
      <c r="CK15" s="191">
        <v>2.8109999999999999</v>
      </c>
      <c r="CL15" s="105">
        <f t="shared" si="32"/>
        <v>-1</v>
      </c>
      <c r="CM15" s="105">
        <f t="shared" si="33"/>
        <v>6.004740584672115E-2</v>
      </c>
      <c r="CN15" s="105">
        <f t="shared" si="34"/>
        <v>0.29331119342615081</v>
      </c>
      <c r="CO15" s="105">
        <f t="shared" si="35"/>
        <v>2.1282631859350025</v>
      </c>
      <c r="CP15" s="105">
        <f t="shared" si="36"/>
        <v>-0.52114293003380308</v>
      </c>
      <c r="CQ15" s="105">
        <f t="shared" si="37"/>
        <v>1.5074364305133536</v>
      </c>
      <c r="CR15" s="105">
        <f t="shared" si="38"/>
        <v>-0.15636805180787908</v>
      </c>
      <c r="CS15" s="105">
        <f t="shared" si="39"/>
        <v>-4.6565474659120157E-2</v>
      </c>
      <c r="CT15" s="190"/>
      <c r="CU15" s="190">
        <v>32.200000000000003</v>
      </c>
      <c r="CV15" s="190">
        <v>30.376000000000001</v>
      </c>
      <c r="CW15" s="190">
        <v>23.486999999999998</v>
      </c>
      <c r="CX15" s="190">
        <v>7.508</v>
      </c>
      <c r="CY15" s="190">
        <v>15.679</v>
      </c>
      <c r="CZ15" s="191">
        <v>6.2530000000000001</v>
      </c>
      <c r="DA15" s="191">
        <v>7.4119999999999999</v>
      </c>
      <c r="DB15" s="191">
        <v>7.774</v>
      </c>
      <c r="DC15" s="191">
        <v>3.0550000000000002</v>
      </c>
      <c r="DD15" s="104">
        <f t="shared" si="40"/>
        <v>-1</v>
      </c>
      <c r="DE15" s="104">
        <f t="shared" si="41"/>
        <v>0.20567205720044157</v>
      </c>
      <c r="DF15" s="104">
        <f t="shared" si="42"/>
        <v>0.26546227417640789</v>
      </c>
      <c r="DG15" s="104">
        <f t="shared" si="43"/>
        <v>0.35881673405396497</v>
      </c>
      <c r="DH15" s="104">
        <f t="shared" si="44"/>
        <v>-5.6777055687434318E-2</v>
      </c>
      <c r="DI15" s="104">
        <f t="shared" si="45"/>
        <v>0.22381235861412077</v>
      </c>
      <c r="DJ15" s="104">
        <f t="shared" si="46"/>
        <v>-4.0004571951080127E-2</v>
      </c>
      <c r="DK15" s="104">
        <f t="shared" si="47"/>
        <v>-1.3240999729315242E-2</v>
      </c>
      <c r="DL15" s="190"/>
      <c r="DM15" s="190">
        <v>100.5</v>
      </c>
      <c r="DN15" s="190">
        <v>83.355999999999995</v>
      </c>
      <c r="DO15" s="190">
        <v>65.87</v>
      </c>
      <c r="DP15" s="190">
        <v>48.475999999999999</v>
      </c>
      <c r="DQ15" s="190">
        <v>51.393999999999998</v>
      </c>
      <c r="DR15" s="191">
        <v>41.994999999999997</v>
      </c>
      <c r="DS15" s="191">
        <v>43.744999999999997</v>
      </c>
      <c r="DT15" s="191">
        <v>44.332000000000001</v>
      </c>
      <c r="DU15" s="191">
        <v>39.622999999999998</v>
      </c>
      <c r="DV15" s="104">
        <f t="shared" si="48"/>
        <v>-1</v>
      </c>
      <c r="DW15" s="104">
        <f t="shared" si="49"/>
        <v>0.2714392927092677</v>
      </c>
      <c r="DX15" s="104">
        <f t="shared" si="50"/>
        <v>0.20848467688060479</v>
      </c>
      <c r="DY15" s="104">
        <f t="shared" si="51"/>
        <v>0.11520016577693148</v>
      </c>
      <c r="DZ15" s="104">
        <f t="shared" si="52"/>
        <v>0.27211332668034927</v>
      </c>
      <c r="EA15" s="104">
        <f t="shared" si="53"/>
        <v>9.3895682144303771E-2</v>
      </c>
      <c r="EB15" s="104">
        <f t="shared" si="54"/>
        <v>5.5824574121058568E-2</v>
      </c>
      <c r="EC15" s="104">
        <f t="shared" si="55"/>
        <v>-6.4637958273156992E-2</v>
      </c>
      <c r="ED15" s="156"/>
      <c r="EE15" s="156">
        <v>347.3</v>
      </c>
      <c r="EF15" s="94">
        <v>273.15499999999997</v>
      </c>
      <c r="EG15" s="94">
        <v>226.03100000000001</v>
      </c>
      <c r="EH15" s="94">
        <v>202.68199999999999</v>
      </c>
      <c r="EI15" s="94">
        <v>159.327</v>
      </c>
      <c r="EJ15" s="95">
        <v>145.65100000000001</v>
      </c>
      <c r="EK15" s="95">
        <v>137.94999999999999</v>
      </c>
      <c r="EL15" s="95">
        <v>147.483</v>
      </c>
      <c r="EM15" s="95">
        <v>149.94</v>
      </c>
      <c r="EN15" s="104">
        <f t="shared" si="56"/>
        <v>-1</v>
      </c>
      <c r="EO15" s="104">
        <f t="shared" si="57"/>
        <v>0.20416666666666661</v>
      </c>
      <c r="EP15" s="104">
        <f t="shared" si="58"/>
        <v>-4.0000000000000036E-2</v>
      </c>
      <c r="EQ15" s="104">
        <f t="shared" si="59"/>
        <v>0.14678899082568808</v>
      </c>
      <c r="ER15" s="104">
        <f t="shared" si="60"/>
        <v>0.19780219780219777</v>
      </c>
      <c r="ES15" s="104">
        <f t="shared" si="61"/>
        <v>0.13749999999999996</v>
      </c>
      <c r="ET15" s="104">
        <f t="shared" si="62"/>
        <v>0.28000000000000003</v>
      </c>
      <c r="EU15" s="104">
        <f t="shared" si="63"/>
        <v>-6.0150375939849621E-2</v>
      </c>
      <c r="EV15" s="101"/>
      <c r="EW15" s="101">
        <v>289</v>
      </c>
      <c r="EX15" s="101">
        <v>240</v>
      </c>
      <c r="EY15" s="101">
        <v>250</v>
      </c>
      <c r="EZ15" s="101">
        <v>218</v>
      </c>
      <c r="FA15" s="101">
        <v>182</v>
      </c>
      <c r="FB15" s="102">
        <v>160</v>
      </c>
      <c r="FC15" s="102">
        <v>125</v>
      </c>
      <c r="FD15" s="102">
        <v>133</v>
      </c>
      <c r="FE15" s="102">
        <v>135</v>
      </c>
      <c r="FF15" s="153"/>
      <c r="FG15" s="90" t="s">
        <v>481</v>
      </c>
      <c r="FH15" s="91">
        <v>2600</v>
      </c>
      <c r="FI15" s="153" t="s">
        <v>443</v>
      </c>
      <c r="FJ15" s="153" t="s">
        <v>84</v>
      </c>
      <c r="FK15" s="253">
        <f t="shared" si="64"/>
        <v>-1</v>
      </c>
      <c r="FL15" s="253">
        <f t="shared" si="65"/>
        <v>-0.13984007851797881</v>
      </c>
      <c r="FM15" s="253">
        <f t="shared" si="66"/>
        <v>-9.005852662383294E-3</v>
      </c>
      <c r="FN15" s="253">
        <f t="shared" si="67"/>
        <v>1.6991993230630393</v>
      </c>
      <c r="FO15" s="253">
        <f t="shared" si="68"/>
        <v>-0.54885618741058195</v>
      </c>
      <c r="FP15" s="253">
        <f t="shared" si="69"/>
        <v>1.1959494988165873</v>
      </c>
      <c r="FQ15" s="253">
        <f t="shared" si="70"/>
        <v>-0.1148661962957398</v>
      </c>
      <c r="FR15" s="253">
        <f t="shared" si="71"/>
        <v>-9.643621969288306E-2</v>
      </c>
      <c r="FS15" s="105">
        <f t="shared" si="72"/>
        <v>0</v>
      </c>
      <c r="FT15" s="105">
        <f t="shared" si="73"/>
        <v>0.45035244974327737</v>
      </c>
      <c r="FU15" s="105">
        <f t="shared" si="74"/>
        <v>0.52356827898623559</v>
      </c>
      <c r="FV15" s="105">
        <f t="shared" si="75"/>
        <v>0.52832630787259716</v>
      </c>
      <c r="FW15" s="105">
        <f t="shared" si="76"/>
        <v>0.19573445479122856</v>
      </c>
      <c r="FX15" s="105">
        <f t="shared" si="77"/>
        <v>0.43386266048463956</v>
      </c>
      <c r="FY15" s="105">
        <f t="shared" si="78"/>
        <v>0.19757406111499887</v>
      </c>
      <c r="FZ15" s="105">
        <f t="shared" si="79"/>
        <v>0.22321377885259489</v>
      </c>
      <c r="GA15" s="105">
        <f t="shared" si="80"/>
        <v>0.24703710321005298</v>
      </c>
      <c r="GB15" s="105">
        <f t="shared" si="81"/>
        <v>-1</v>
      </c>
      <c r="GC15" s="105">
        <f t="shared" si="82"/>
        <v>-0.15085560229346026</v>
      </c>
      <c r="GD15" s="105">
        <f t="shared" si="83"/>
        <v>0.11043142425336351</v>
      </c>
      <c r="GE15" s="105">
        <f t="shared" si="84"/>
        <v>1.8307834503751512</v>
      </c>
      <c r="GF15" s="105">
        <f t="shared" si="85"/>
        <v>-0.61978024591624614</v>
      </c>
      <c r="GG15" s="105">
        <f t="shared" si="86"/>
        <v>1.0355465202357275</v>
      </c>
      <c r="GH15" s="105">
        <f t="shared" si="87"/>
        <v>-8.2021864594895616E-4</v>
      </c>
      <c r="GI15" s="105">
        <f t="shared" si="88"/>
        <v>-0.13633047013473285</v>
      </c>
      <c r="GJ15" s="105">
        <f t="shared" si="89"/>
        <v>0</v>
      </c>
      <c r="GK15" s="105">
        <f t="shared" si="90"/>
        <v>0.12797060221933906</v>
      </c>
      <c r="GL15" s="105">
        <f t="shared" si="91"/>
        <v>0.15070534830704388</v>
      </c>
      <c r="GM15" s="105">
        <f t="shared" si="92"/>
        <v>0.13571783454198963</v>
      </c>
      <c r="GN15" s="105">
        <f t="shared" si="93"/>
        <v>4.7943559414268706E-2</v>
      </c>
      <c r="GO15" s="105">
        <f t="shared" si="94"/>
        <v>0.12609434123117078</v>
      </c>
      <c r="GP15" s="105">
        <f t="shared" si="95"/>
        <v>6.194618495703471E-2</v>
      </c>
      <c r="GQ15" s="105">
        <f t="shared" si="96"/>
        <v>6.1997036082022755E-2</v>
      </c>
      <c r="GR15" s="105">
        <f t="shared" si="97"/>
        <v>7.1783285085551554E-2</v>
      </c>
      <c r="GS15" s="105" t="e">
        <f t="shared" si="98"/>
        <v>#VALUE!</v>
      </c>
      <c r="GT15" s="105">
        <f t="shared" si="99"/>
        <v>-5.1726602981322783E-2</v>
      </c>
      <c r="GU15" s="105">
        <f t="shared" si="100"/>
        <v>4.7147968348987518E-2</v>
      </c>
      <c r="GV15" s="105">
        <f t="shared" si="101"/>
        <v>0.21845097925295959</v>
      </c>
      <c r="GW15" s="105">
        <f t="shared" si="102"/>
        <v>-0.25853858730184159</v>
      </c>
      <c r="GX15" s="105">
        <f t="shared" si="103"/>
        <v>0.11876514240841367</v>
      </c>
      <c r="GY15" s="105">
        <f t="shared" si="104"/>
        <v>-9.0762375134063739E-2</v>
      </c>
      <c r="GZ15" s="105">
        <f t="shared" si="105"/>
        <v>5.4948732416972935E-2</v>
      </c>
      <c r="HA15" s="105" t="str">
        <f t="shared" si="106"/>
        <v>i.a.</v>
      </c>
      <c r="HB15" s="105">
        <f t="shared" si="107"/>
        <v>0.28937517995968903</v>
      </c>
      <c r="HC15" s="105">
        <f t="shared" si="108"/>
        <v>0.30516007395068734</v>
      </c>
      <c r="HD15" s="105">
        <f t="shared" si="109"/>
        <v>0.29142020342342423</v>
      </c>
      <c r="HE15" s="105">
        <f t="shared" si="110"/>
        <v>0.23917269417116468</v>
      </c>
      <c r="HF15" s="105">
        <f t="shared" si="111"/>
        <v>0.3225693071481921</v>
      </c>
      <c r="HG15" s="105">
        <f t="shared" si="112"/>
        <v>0.288326204420155</v>
      </c>
      <c r="HH15" s="105">
        <f t="shared" si="113"/>
        <v>0.31710764769844146</v>
      </c>
      <c r="HI15" s="105">
        <f t="shared" si="114"/>
        <v>0.30059057654102506</v>
      </c>
      <c r="HJ15" s="105">
        <f t="shared" si="115"/>
        <v>0.26425903694811259</v>
      </c>
      <c r="HK15" s="105" t="e">
        <f t="shared" si="116"/>
        <v>#VALUE!</v>
      </c>
      <c r="HL15" s="105">
        <f t="shared" si="117"/>
        <v>-0.11977556434621041</v>
      </c>
      <c r="HM15" s="105">
        <f t="shared" si="118"/>
        <v>0.26490559090252846</v>
      </c>
      <c r="HN15" s="105">
        <f t="shared" si="119"/>
        <v>1.831060833223433</v>
      </c>
      <c r="HO15" s="105">
        <f t="shared" si="120"/>
        <v>-0.57325469307723942</v>
      </c>
      <c r="HP15" s="105">
        <f t="shared" si="121"/>
        <v>0.83971213504472864</v>
      </c>
      <c r="HQ15" s="105">
        <f t="shared" si="122"/>
        <v>-0.13723526419163737</v>
      </c>
      <c r="HR15" s="105">
        <f t="shared" si="123"/>
        <v>-0.16109121128726739</v>
      </c>
      <c r="HS15" s="105" t="str">
        <f t="shared" si="124"/>
        <v>i.a</v>
      </c>
      <c r="HT15" s="105">
        <f t="shared" si="125"/>
        <v>3.9463220675944335E-2</v>
      </c>
      <c r="HU15" s="105">
        <f t="shared" si="126"/>
        <v>4.4833134684147798E-2</v>
      </c>
      <c r="HV15" s="105">
        <f t="shared" si="127"/>
        <v>3.5443858424373559E-2</v>
      </c>
      <c r="HW15" s="105">
        <f t="shared" si="128"/>
        <v>1.2519638578029898E-2</v>
      </c>
      <c r="HX15" s="105">
        <f t="shared" si="129"/>
        <v>2.9337495632484854E-2</v>
      </c>
      <c r="HY15" s="105">
        <f t="shared" si="130"/>
        <v>1.5946785952885817E-2</v>
      </c>
      <c r="HZ15" s="105">
        <f t="shared" si="131"/>
        <v>1.8483353909851872E-2</v>
      </c>
      <c r="IA15" s="105">
        <f t="shared" si="132"/>
        <v>2.2032614461238078E-2</v>
      </c>
      <c r="IB15" s="105">
        <f t="shared" si="133"/>
        <v>7.7130779521722382E-3</v>
      </c>
      <c r="IC15" s="105" t="e">
        <f t="shared" si="134"/>
        <v>#VALUE!</v>
      </c>
      <c r="ID15" s="105">
        <f t="shared" si="135"/>
        <v>-0.11615422020545348</v>
      </c>
      <c r="IE15" s="105">
        <f t="shared" si="136"/>
        <v>0.26521763173763441</v>
      </c>
      <c r="IF15" s="105">
        <f t="shared" si="137"/>
        <v>1.609853633190103</v>
      </c>
      <c r="IG15" s="105">
        <f t="shared" si="138"/>
        <v>-0.54381862318441188</v>
      </c>
      <c r="IH15" s="105">
        <f t="shared" si="139"/>
        <v>1.0102157937212541</v>
      </c>
      <c r="II15" s="105">
        <f t="shared" si="140"/>
        <v>-0.25118408690912192</v>
      </c>
      <c r="IJ15" s="105">
        <f t="shared" si="141"/>
        <v>-4.0572250436736734E-2</v>
      </c>
      <c r="IK15" s="105" t="str">
        <f t="shared" si="142"/>
        <v>i.a</v>
      </c>
      <c r="IL15" s="105">
        <f t="shared" si="143"/>
        <v>4.1153081510934393E-2</v>
      </c>
      <c r="IM15" s="105">
        <f t="shared" si="144"/>
        <v>4.6561382598331341E-2</v>
      </c>
      <c r="IN15" s="105">
        <f t="shared" si="145"/>
        <v>3.6801085781886005E-2</v>
      </c>
      <c r="IO15" s="105">
        <f t="shared" si="146"/>
        <v>1.4100823630060405E-2</v>
      </c>
      <c r="IP15" s="105">
        <f t="shared" si="147"/>
        <v>3.0910563970174255E-2</v>
      </c>
      <c r="IQ15" s="105">
        <f t="shared" si="148"/>
        <v>1.5376739187265811E-2</v>
      </c>
      <c r="IR15" s="105">
        <f t="shared" si="149"/>
        <v>2.0534738803553783E-2</v>
      </c>
      <c r="IS15" s="105">
        <f t="shared" si="150"/>
        <v>2.140311119091699E-2</v>
      </c>
      <c r="IT15" s="105">
        <f t="shared" si="151"/>
        <v>6.2572762261345347E-3</v>
      </c>
      <c r="IU15" s="105" t="e">
        <f t="shared" si="152"/>
        <v>#VALUE!</v>
      </c>
      <c r="IV15" s="105">
        <f t="shared" si="153"/>
        <v>-0.11991238097093966</v>
      </c>
      <c r="IW15" s="105">
        <f t="shared" si="154"/>
        <v>0.34717302301970915</v>
      </c>
      <c r="IX15" s="105">
        <f t="shared" si="155"/>
        <v>1.6948671986904034</v>
      </c>
      <c r="IY15" s="105">
        <f t="shared" si="156"/>
        <v>-0.59721876923202333</v>
      </c>
      <c r="IZ15" s="105">
        <f t="shared" si="157"/>
        <v>1.102728440390778</v>
      </c>
      <c r="JA15" s="105">
        <f t="shared" si="158"/>
        <v>-0.32683748728382495</v>
      </c>
      <c r="JB15" s="105">
        <f t="shared" si="159"/>
        <v>8.5940212150435562E-3</v>
      </c>
      <c r="JC15" s="106" t="str">
        <f t="shared" si="160"/>
        <v>i.a.</v>
      </c>
      <c r="JD15" s="106">
        <f t="shared" si="161"/>
        <v>0.14325259515570934</v>
      </c>
      <c r="JE15" s="106">
        <f t="shared" si="162"/>
        <v>0.16277083333333334</v>
      </c>
      <c r="JF15" s="106">
        <f t="shared" si="163"/>
        <v>0.120824</v>
      </c>
      <c r="JG15" s="106">
        <f t="shared" si="164"/>
        <v>4.4834862385321098E-2</v>
      </c>
      <c r="JH15" s="106">
        <f t="shared" si="165"/>
        <v>0.11131318681318682</v>
      </c>
      <c r="JI15" s="106">
        <f t="shared" si="166"/>
        <v>5.2937500000000005E-2</v>
      </c>
      <c r="JJ15" s="106">
        <f t="shared" si="167"/>
        <v>7.8640000000000002E-2</v>
      </c>
      <c r="JK15" s="106">
        <f t="shared" si="168"/>
        <v>7.7969924812030064E-2</v>
      </c>
      <c r="JL15" s="106">
        <f t="shared" si="169"/>
        <v>2.0822222222222221E-2</v>
      </c>
      <c r="JM15" s="105" t="e">
        <f t="shared" si="170"/>
        <v>#VALUE!</v>
      </c>
      <c r="JN15" s="105">
        <f t="shared" si="171"/>
        <v>-4.2520548849140014E-3</v>
      </c>
      <c r="JO15" s="105">
        <f t="shared" si="172"/>
        <v>6.4775726504473399E-2</v>
      </c>
      <c r="JP15" s="105">
        <f t="shared" si="173"/>
        <v>3.2574074047357737E-2</v>
      </c>
      <c r="JQ15" s="105">
        <f t="shared" si="174"/>
        <v>-0.11705902248876443</v>
      </c>
      <c r="JR15" s="105">
        <f t="shared" si="175"/>
        <v>4.602125152855694E-2</v>
      </c>
      <c r="JS15" s="105">
        <f t="shared" si="176"/>
        <v>-0.10103070601481938</v>
      </c>
      <c r="JT15" s="105">
        <f t="shared" si="177"/>
        <v>5.1245413397893555E-2</v>
      </c>
      <c r="JU15" s="103" t="str">
        <f t="shared" si="178"/>
        <v>i.a</v>
      </c>
      <c r="JV15" s="103">
        <f t="shared" si="179"/>
        <v>3.4809688581314879</v>
      </c>
      <c r="JW15" s="103">
        <f t="shared" si="180"/>
        <v>3.4958333333333331</v>
      </c>
      <c r="JX15" s="103">
        <f t="shared" si="181"/>
        <v>3.2831640000000002</v>
      </c>
      <c r="JY15" s="103">
        <f t="shared" si="182"/>
        <v>3.179591743119266</v>
      </c>
      <c r="JZ15" s="103">
        <f t="shared" si="183"/>
        <v>3.6011373626373628</v>
      </c>
      <c r="KA15" s="103">
        <f t="shared" si="184"/>
        <v>3.4426999999999999</v>
      </c>
      <c r="KB15" s="103">
        <f t="shared" si="185"/>
        <v>3.8296080000000003</v>
      </c>
      <c r="KC15" s="103">
        <f t="shared" si="186"/>
        <v>3.6429248120300755</v>
      </c>
      <c r="KD15" s="103">
        <f t="shared" si="187"/>
        <v>3.3276814814814815</v>
      </c>
      <c r="KE15" s="7"/>
      <c r="KF15" s="7"/>
      <c r="KG15" s="22"/>
      <c r="KH15" s="22"/>
      <c r="KI15" s="22"/>
      <c r="KJ15" s="22"/>
    </row>
    <row r="16" spans="1:296" s="11" customFormat="1" ht="15.75" customHeight="1" x14ac:dyDescent="0.25">
      <c r="A16" s="126" t="s">
        <v>100</v>
      </c>
      <c r="B16" s="221">
        <v>34934819</v>
      </c>
      <c r="C16" s="87" t="s">
        <v>86</v>
      </c>
      <c r="D16" s="88">
        <v>494100</v>
      </c>
      <c r="E16" s="88"/>
      <c r="F16" s="87"/>
      <c r="G16" s="99">
        <v>44753</v>
      </c>
      <c r="H16" s="87"/>
      <c r="I16" s="87" t="s">
        <v>78</v>
      </c>
      <c r="J16" s="87" t="s">
        <v>78</v>
      </c>
      <c r="K16" s="87" t="s">
        <v>78</v>
      </c>
      <c r="L16" s="87" t="s">
        <v>78</v>
      </c>
      <c r="M16" s="87" t="s">
        <v>78</v>
      </c>
      <c r="N16" s="87" t="s">
        <v>78</v>
      </c>
      <c r="O16" s="87" t="s">
        <v>78</v>
      </c>
      <c r="P16" s="87" t="s">
        <v>78</v>
      </c>
      <c r="Q16" s="121" t="s">
        <v>78</v>
      </c>
      <c r="R16" s="87" t="e">
        <f t="shared" si="0"/>
        <v>#DIV/0!</v>
      </c>
      <c r="S16" s="238" t="e">
        <f t="shared" si="1"/>
        <v>#DIV/0!</v>
      </c>
      <c r="T16" s="238" t="e">
        <f t="shared" si="2"/>
        <v>#DIV/0!</v>
      </c>
      <c r="U16" s="238">
        <f t="shared" si="3"/>
        <v>-1</v>
      </c>
      <c r="V16" s="238">
        <f t="shared" si="4"/>
        <v>7.757651589947101E-2</v>
      </c>
      <c r="W16" s="238" t="e">
        <f t="shared" si="5"/>
        <v>#DIV/0!</v>
      </c>
      <c r="X16" s="238" t="e">
        <f t="shared" si="6"/>
        <v>#DIV/0!</v>
      </c>
      <c r="Y16" s="238" t="e">
        <f t="shared" si="7"/>
        <v>#DIV/0!</v>
      </c>
      <c r="Z16" s="94"/>
      <c r="AA16" s="94"/>
      <c r="AB16" s="94"/>
      <c r="AC16" s="94"/>
      <c r="AD16" s="94">
        <v>110.235</v>
      </c>
      <c r="AE16" s="94">
        <v>102.29900000000001</v>
      </c>
      <c r="AF16" s="95"/>
      <c r="AG16" s="95"/>
      <c r="AH16" s="95"/>
      <c r="AI16" s="97"/>
      <c r="AJ16" s="104">
        <f t="shared" si="8"/>
        <v>-1</v>
      </c>
      <c r="AK16" s="104">
        <f t="shared" si="9"/>
        <v>1.1315216362086961E-2</v>
      </c>
      <c r="AL16" s="104">
        <f t="shared" si="10"/>
        <v>9.582360570687426E-2</v>
      </c>
      <c r="AM16" s="104">
        <f t="shared" si="11"/>
        <v>0.12021619736727401</v>
      </c>
      <c r="AN16" s="104">
        <f t="shared" si="12"/>
        <v>-7.9398624969904588E-2</v>
      </c>
      <c r="AO16" s="104">
        <f t="shared" si="13"/>
        <v>0.11498538447771868</v>
      </c>
      <c r="AP16" s="104">
        <f t="shared" si="14"/>
        <v>0.12942999595741822</v>
      </c>
      <c r="AQ16" s="104">
        <f t="shared" si="15"/>
        <v>-0.13308606641161178</v>
      </c>
      <c r="AR16" s="190"/>
      <c r="AS16" s="190">
        <v>42.722000000000001</v>
      </c>
      <c r="AT16" s="190">
        <v>42.244</v>
      </c>
      <c r="AU16" s="190">
        <v>38.549999999999997</v>
      </c>
      <c r="AV16" s="190">
        <v>34.412999999999997</v>
      </c>
      <c r="AW16" s="190">
        <v>37.381</v>
      </c>
      <c r="AX16" s="191">
        <v>33.526000000000003</v>
      </c>
      <c r="AY16" s="191">
        <v>29.684000000000001</v>
      </c>
      <c r="AZ16" s="191">
        <v>34.241</v>
      </c>
      <c r="BA16" s="191">
        <v>39.834000000000003</v>
      </c>
      <c r="BB16" s="104">
        <f t="shared" si="16"/>
        <v>-1</v>
      </c>
      <c r="BC16" s="104">
        <f t="shared" si="17"/>
        <v>0.26883933676386518</v>
      </c>
      <c r="BD16" s="104">
        <f t="shared" si="18"/>
        <v>2.456521739130435</v>
      </c>
      <c r="BE16" s="104">
        <f t="shared" si="19"/>
        <v>0.98743126472898668</v>
      </c>
      <c r="BF16" s="104">
        <f t="shared" si="20"/>
        <v>-0.46467619848612285</v>
      </c>
      <c r="BG16" s="104">
        <f t="shared" si="21"/>
        <v>0.39308728763913298</v>
      </c>
      <c r="BH16" s="104">
        <f t="shared" si="22"/>
        <v>0.50264084507042273</v>
      </c>
      <c r="BI16" s="104">
        <f t="shared" si="23"/>
        <v>-0.71233223600911622</v>
      </c>
      <c r="BJ16" s="190"/>
      <c r="BK16" s="190">
        <v>11.096</v>
      </c>
      <c r="BL16" s="190">
        <v>8.7449999999999992</v>
      </c>
      <c r="BM16" s="190">
        <v>2.5299999999999998</v>
      </c>
      <c r="BN16" s="190">
        <v>1.2729999999999999</v>
      </c>
      <c r="BO16" s="190">
        <v>2.3780000000000001</v>
      </c>
      <c r="BP16" s="191">
        <v>1.7070000000000001</v>
      </c>
      <c r="BQ16" s="191">
        <v>1.1359999999999999</v>
      </c>
      <c r="BR16" s="191">
        <v>3.9489999999999998</v>
      </c>
      <c r="BS16" s="191">
        <v>5.2069999999999999</v>
      </c>
      <c r="BT16" s="104">
        <f t="shared" si="24"/>
        <v>-1</v>
      </c>
      <c r="BU16" s="104">
        <f t="shared" si="25"/>
        <v>0.64832567301378852</v>
      </c>
      <c r="BV16" s="104">
        <f t="shared" si="26"/>
        <v>0.60046237915090384</v>
      </c>
      <c r="BW16" s="104">
        <f t="shared" si="27"/>
        <v>1.334641805691855</v>
      </c>
      <c r="BX16" s="104">
        <f t="shared" si="28"/>
        <v>1.4944920440636473</v>
      </c>
      <c r="BY16" s="104">
        <f t="shared" si="29"/>
        <v>-0.78723958333333333</v>
      </c>
      <c r="BZ16" s="104">
        <f t="shared" si="30"/>
        <v>4.2819807427785417</v>
      </c>
      <c r="CA16" s="104">
        <f t="shared" si="31"/>
        <v>-0.19401330376940137</v>
      </c>
      <c r="CB16" s="190"/>
      <c r="CC16" s="190">
        <v>12.552</v>
      </c>
      <c r="CD16" s="190">
        <v>7.6150000000000002</v>
      </c>
      <c r="CE16" s="190">
        <v>4.758</v>
      </c>
      <c r="CF16" s="190">
        <v>2.0379999999999998</v>
      </c>
      <c r="CG16" s="190">
        <v>0.81699999999999995</v>
      </c>
      <c r="CH16" s="191">
        <v>3.84</v>
      </c>
      <c r="CI16" s="191">
        <v>0.72699999999999998</v>
      </c>
      <c r="CJ16" s="191">
        <v>0.90200000000000002</v>
      </c>
      <c r="CK16" s="191">
        <v>3.4460000000000002</v>
      </c>
      <c r="CL16" s="105">
        <f t="shared" si="32"/>
        <v>-1</v>
      </c>
      <c r="CM16" s="105">
        <f t="shared" si="33"/>
        <v>0.62539842308337523</v>
      </c>
      <c r="CN16" s="105">
        <f t="shared" si="34"/>
        <v>0.56951026856240128</v>
      </c>
      <c r="CO16" s="105">
        <f t="shared" si="35"/>
        <v>1.3737499999999998</v>
      </c>
      <c r="CP16" s="105">
        <f t="shared" si="36"/>
        <v>1.6101141924959219</v>
      </c>
      <c r="CQ16" s="105">
        <f t="shared" si="37"/>
        <v>-0.80219425621168117</v>
      </c>
      <c r="CR16" s="105">
        <f t="shared" si="38"/>
        <v>3.9112519809825672</v>
      </c>
      <c r="CS16" s="105">
        <f t="shared" si="39"/>
        <v>-0.38974854932301745</v>
      </c>
      <c r="CT16" s="190"/>
      <c r="CU16" s="190">
        <v>9.6890000000000001</v>
      </c>
      <c r="CV16" s="190">
        <v>5.9610000000000003</v>
      </c>
      <c r="CW16" s="190">
        <v>3.798</v>
      </c>
      <c r="CX16" s="190">
        <v>1.6</v>
      </c>
      <c r="CY16" s="190">
        <v>0.61299999999999999</v>
      </c>
      <c r="CZ16" s="191">
        <v>3.0990000000000002</v>
      </c>
      <c r="DA16" s="191">
        <v>0.63100000000000001</v>
      </c>
      <c r="DB16" s="191">
        <v>1.034</v>
      </c>
      <c r="DC16" s="191">
        <v>2.5390000000000001</v>
      </c>
      <c r="DD16" s="104">
        <f t="shared" si="40"/>
        <v>-1</v>
      </c>
      <c r="DE16" s="104">
        <f t="shared" si="41"/>
        <v>0.28491192989678599</v>
      </c>
      <c r="DF16" s="104">
        <f t="shared" si="42"/>
        <v>0.21254367824288664</v>
      </c>
      <c r="DG16" s="104">
        <f t="shared" si="43"/>
        <v>0.15663147476080494</v>
      </c>
      <c r="DH16" s="104">
        <f t="shared" si="44"/>
        <v>7.0646414694454318E-2</v>
      </c>
      <c r="DI16" s="104">
        <f t="shared" si="45"/>
        <v>2.7819378261856115E-2</v>
      </c>
      <c r="DJ16" s="104">
        <f t="shared" si="46"/>
        <v>0.16359507841791196</v>
      </c>
      <c r="DK16" s="104">
        <f t="shared" si="47"/>
        <v>-6.7418496995961766E-2</v>
      </c>
      <c r="DL16" s="190"/>
      <c r="DM16" s="190">
        <v>43.695999999999998</v>
      </c>
      <c r="DN16" s="190">
        <v>34.006999999999998</v>
      </c>
      <c r="DO16" s="190">
        <v>28.045999999999999</v>
      </c>
      <c r="DP16" s="190">
        <v>24.248000000000001</v>
      </c>
      <c r="DQ16" s="190">
        <v>22.648</v>
      </c>
      <c r="DR16" s="191">
        <v>22.035</v>
      </c>
      <c r="DS16" s="191">
        <v>18.937000000000001</v>
      </c>
      <c r="DT16" s="191">
        <v>20.306000000000001</v>
      </c>
      <c r="DU16" s="191">
        <v>23.271999999999998</v>
      </c>
      <c r="DV16" s="104">
        <f t="shared" si="48"/>
        <v>-1</v>
      </c>
      <c r="DW16" s="104">
        <f t="shared" si="49"/>
        <v>0.16432064268250079</v>
      </c>
      <c r="DX16" s="104">
        <f t="shared" si="50"/>
        <v>-0.245218354138381</v>
      </c>
      <c r="DY16" s="104">
        <f t="shared" si="51"/>
        <v>0.55431486641534167</v>
      </c>
      <c r="DZ16" s="104">
        <f t="shared" si="52"/>
        <v>-0.11295276520727704</v>
      </c>
      <c r="EA16" s="104">
        <f t="shared" si="53"/>
        <v>6.7340426563727629E-2</v>
      </c>
      <c r="EB16" s="104">
        <f t="shared" si="54"/>
        <v>7.9239634471857778E-2</v>
      </c>
      <c r="EC16" s="104">
        <f t="shared" si="55"/>
        <v>8.0592254094651983E-2</v>
      </c>
      <c r="ED16" s="156"/>
      <c r="EE16" s="156">
        <v>133.33799999999999</v>
      </c>
      <c r="EF16" s="94">
        <v>114.52</v>
      </c>
      <c r="EG16" s="94">
        <v>151.726</v>
      </c>
      <c r="EH16" s="94">
        <v>97.616</v>
      </c>
      <c r="EI16" s="94">
        <v>110.04600000000001</v>
      </c>
      <c r="EJ16" s="95">
        <v>103.10299999999999</v>
      </c>
      <c r="EK16" s="95">
        <v>95.533000000000001</v>
      </c>
      <c r="EL16" s="95">
        <v>88.408000000000001</v>
      </c>
      <c r="EM16" s="95">
        <v>80.179000000000002</v>
      </c>
      <c r="EN16" s="104">
        <f t="shared" si="56"/>
        <v>-1</v>
      </c>
      <c r="EO16" s="104">
        <f t="shared" si="57"/>
        <v>-5.4545454545454564E-2</v>
      </c>
      <c r="EP16" s="104">
        <f t="shared" si="58"/>
        <v>0</v>
      </c>
      <c r="EQ16" s="104">
        <f t="shared" si="59"/>
        <v>0</v>
      </c>
      <c r="ER16" s="104">
        <f t="shared" si="60"/>
        <v>-6.7796610169491567E-2</v>
      </c>
      <c r="ES16" s="104">
        <f t="shared" si="61"/>
        <v>0.15686274509803932</v>
      </c>
      <c r="ET16" s="104">
        <f t="shared" si="62"/>
        <v>2.0000000000000018E-2</v>
      </c>
      <c r="EU16" s="104">
        <f t="shared" si="63"/>
        <v>-3.8461538461538436E-2</v>
      </c>
      <c r="EV16" s="101"/>
      <c r="EW16" s="101">
        <v>52</v>
      </c>
      <c r="EX16" s="101">
        <v>55</v>
      </c>
      <c r="EY16" s="101">
        <v>55</v>
      </c>
      <c r="EZ16" s="101">
        <v>55</v>
      </c>
      <c r="FA16" s="101">
        <v>59</v>
      </c>
      <c r="FB16" s="102">
        <v>51</v>
      </c>
      <c r="FC16" s="102">
        <v>50</v>
      </c>
      <c r="FD16" s="102">
        <v>52</v>
      </c>
      <c r="FE16" s="102">
        <v>62</v>
      </c>
      <c r="FF16" s="90"/>
      <c r="FG16" s="90" t="s">
        <v>481</v>
      </c>
      <c r="FH16" s="91">
        <v>6971</v>
      </c>
      <c r="FI16" s="153" t="s">
        <v>543</v>
      </c>
      <c r="FJ16" s="153" t="s">
        <v>80</v>
      </c>
      <c r="FK16" s="253">
        <f t="shared" si="64"/>
        <v>-1</v>
      </c>
      <c r="FL16" s="253">
        <f t="shared" si="65"/>
        <v>0.31633981940883371</v>
      </c>
      <c r="FM16" s="253">
        <f t="shared" si="66"/>
        <v>0.34875960316692772</v>
      </c>
      <c r="FN16" s="253">
        <f t="shared" si="67"/>
        <v>1.0936505549341269</v>
      </c>
      <c r="FO16" s="253">
        <f t="shared" si="68"/>
        <v>1.3767781474943697</v>
      </c>
      <c r="FP16" s="253">
        <f t="shared" si="69"/>
        <v>-0.80490970186275157</v>
      </c>
      <c r="FQ16" s="253">
        <f t="shared" si="70"/>
        <v>4.0590835275031321</v>
      </c>
      <c r="FR16" s="253">
        <f t="shared" si="71"/>
        <v>-0.10497953142376924</v>
      </c>
      <c r="FS16" s="105">
        <f t="shared" si="72"/>
        <v>0</v>
      </c>
      <c r="FT16" s="105">
        <f t="shared" si="73"/>
        <v>0.32307632909926254</v>
      </c>
      <c r="FU16" s="105">
        <f t="shared" si="74"/>
        <v>0.2454353536492998</v>
      </c>
      <c r="FV16" s="105">
        <f t="shared" si="75"/>
        <v>0.18197116303973687</v>
      </c>
      <c r="FW16" s="105">
        <f t="shared" si="76"/>
        <v>8.6915728420334348E-2</v>
      </c>
      <c r="FX16" s="105">
        <f t="shared" si="77"/>
        <v>3.6568717409305548E-2</v>
      </c>
      <c r="FY16" s="105">
        <f t="shared" si="78"/>
        <v>0.18744508444791563</v>
      </c>
      <c r="FZ16" s="105">
        <f t="shared" si="79"/>
        <v>3.7051193843488005E-2</v>
      </c>
      <c r="GA16" s="105">
        <f t="shared" si="80"/>
        <v>4.1397035201248336E-2</v>
      </c>
      <c r="GB16" s="105">
        <f t="shared" si="81"/>
        <v>-1</v>
      </c>
      <c r="GC16" s="105">
        <f t="shared" si="82"/>
        <v>0.3629715323129859</v>
      </c>
      <c r="GD16" s="105">
        <f t="shared" si="83"/>
        <v>2.2370666356612334</v>
      </c>
      <c r="GE16" s="105">
        <f t="shared" si="84"/>
        <v>0.65521232402142793</v>
      </c>
      <c r="GF16" s="105">
        <f t="shared" si="85"/>
        <v>-0.45053147437238683</v>
      </c>
      <c r="GG16" s="105">
        <f t="shared" si="86"/>
        <v>0.29823403566278434</v>
      </c>
      <c r="GH16" s="105">
        <f t="shared" si="87"/>
        <v>0.39147616586670403</v>
      </c>
      <c r="GI16" s="105">
        <f t="shared" si="88"/>
        <v>-0.73634455978856739</v>
      </c>
      <c r="GJ16" s="105">
        <f t="shared" si="89"/>
        <v>0</v>
      </c>
      <c r="GK16" s="105">
        <f t="shared" si="90"/>
        <v>8.953513705428108E-2</v>
      </c>
      <c r="GL16" s="105">
        <f t="shared" si="91"/>
        <v>6.5691127754031978E-2</v>
      </c>
      <c r="GM16" s="105">
        <f t="shared" si="92"/>
        <v>2.0293412261071141E-2</v>
      </c>
      <c r="GN16" s="105">
        <f t="shared" si="93"/>
        <v>1.2260307615259411E-2</v>
      </c>
      <c r="GO16" s="105">
        <f t="shared" si="94"/>
        <v>2.2313029852356801E-2</v>
      </c>
      <c r="GP16" s="105">
        <f t="shared" si="95"/>
        <v>1.7187216818703558E-2</v>
      </c>
      <c r="GQ16" s="105">
        <f t="shared" si="96"/>
        <v>1.2351786714218145E-2</v>
      </c>
      <c r="GR16" s="105">
        <f t="shared" si="97"/>
        <v>4.6848214868287594E-2</v>
      </c>
      <c r="GS16" s="105" t="e">
        <f t="shared" si="98"/>
        <v>#VALUE!</v>
      </c>
      <c r="GT16" s="105">
        <f t="shared" si="99"/>
        <v>0.103572231560245</v>
      </c>
      <c r="GU16" s="105">
        <f t="shared" si="100"/>
        <v>0.606482729000002</v>
      </c>
      <c r="GV16" s="105">
        <f t="shared" si="101"/>
        <v>-0.25585767739048859</v>
      </c>
      <c r="GW16" s="105">
        <f t="shared" si="102"/>
        <v>0.2069779068130832</v>
      </c>
      <c r="GX16" s="105">
        <f t="shared" si="103"/>
        <v>-3.7027594306634173E-2</v>
      </c>
      <c r="GY16" s="105">
        <f t="shared" si="104"/>
        <v>7.8161921830581058E-2</v>
      </c>
      <c r="GZ16" s="105">
        <f t="shared" si="105"/>
        <v>-0.13697187864318078</v>
      </c>
      <c r="HA16" s="105" t="str">
        <f t="shared" si="106"/>
        <v>i.a.</v>
      </c>
      <c r="HB16" s="105">
        <f t="shared" si="107"/>
        <v>0.32770853020144297</v>
      </c>
      <c r="HC16" s="105">
        <f t="shared" si="108"/>
        <v>0.29695249738037022</v>
      </c>
      <c r="HD16" s="105">
        <f t="shared" si="109"/>
        <v>0.18484636779457705</v>
      </c>
      <c r="HE16" s="105">
        <f t="shared" si="110"/>
        <v>0.24840190132765122</v>
      </c>
      <c r="HF16" s="105">
        <f t="shared" si="111"/>
        <v>0.20580484524653325</v>
      </c>
      <c r="HG16" s="105">
        <f t="shared" si="112"/>
        <v>0.21371832051443704</v>
      </c>
      <c r="HH16" s="105">
        <f t="shared" si="113"/>
        <v>0.19822469722504266</v>
      </c>
      <c r="HI16" s="105">
        <f t="shared" si="114"/>
        <v>0.22968509637136911</v>
      </c>
      <c r="HJ16" s="105">
        <f t="shared" si="115"/>
        <v>0.29025056436223945</v>
      </c>
      <c r="HK16" s="105" t="e">
        <f t="shared" si="116"/>
        <v>#VALUE!</v>
      </c>
      <c r="HL16" s="105" t="e">
        <f t="shared" si="117"/>
        <v>#VALUE!</v>
      </c>
      <c r="HM16" s="105" t="e">
        <f t="shared" si="118"/>
        <v>#VALUE!</v>
      </c>
      <c r="HN16" s="105" t="e">
        <f t="shared" si="119"/>
        <v>#VALUE!</v>
      </c>
      <c r="HO16" s="105">
        <f t="shared" si="120"/>
        <v>-0.50321504448616028</v>
      </c>
      <c r="HP16" s="105" t="e">
        <f t="shared" si="121"/>
        <v>#VALUE!</v>
      </c>
      <c r="HQ16" s="105" t="e">
        <f t="shared" si="122"/>
        <v>#VALUE!</v>
      </c>
      <c r="HR16" s="105" t="e">
        <f t="shared" si="123"/>
        <v>#VALUE!</v>
      </c>
      <c r="HS16" s="105" t="str">
        <f t="shared" si="124"/>
        <v>i.a</v>
      </c>
      <c r="HT16" s="105" t="str">
        <f t="shared" si="125"/>
        <v>i.a</v>
      </c>
      <c r="HU16" s="105" t="str">
        <f t="shared" si="126"/>
        <v>i.a</v>
      </c>
      <c r="HV16" s="105" t="str">
        <f t="shared" si="127"/>
        <v>i.a</v>
      </c>
      <c r="HW16" s="105">
        <f t="shared" si="128"/>
        <v>1.1548056424910419E-2</v>
      </c>
      <c r="HX16" s="105">
        <f t="shared" si="129"/>
        <v>2.3245584023304237E-2</v>
      </c>
      <c r="HY16" s="105" t="str">
        <f t="shared" si="130"/>
        <v>i.a</v>
      </c>
      <c r="HZ16" s="105" t="str">
        <f t="shared" si="131"/>
        <v>i.a</v>
      </c>
      <c r="IA16" s="105" t="str">
        <f t="shared" si="132"/>
        <v>i.a</v>
      </c>
      <c r="IB16" s="105" t="str">
        <f t="shared" si="133"/>
        <v>i.a</v>
      </c>
      <c r="IC16" s="105" t="e">
        <f t="shared" si="134"/>
        <v>#VALUE!</v>
      </c>
      <c r="ID16" s="105" t="e">
        <f t="shared" si="135"/>
        <v>#VALUE!</v>
      </c>
      <c r="IE16" s="105" t="e">
        <f t="shared" si="136"/>
        <v>#VALUE!</v>
      </c>
      <c r="IF16" s="105" t="e">
        <f t="shared" si="137"/>
        <v>#VALUE!</v>
      </c>
      <c r="IG16" s="105">
        <f t="shared" si="138"/>
        <v>1.3149094354394439</v>
      </c>
      <c r="IH16" s="105" t="e">
        <f t="shared" si="139"/>
        <v>#VALUE!</v>
      </c>
      <c r="II16" s="105" t="e">
        <f t="shared" si="140"/>
        <v>#VALUE!</v>
      </c>
      <c r="IJ16" s="105" t="e">
        <f t="shared" si="141"/>
        <v>#VALUE!</v>
      </c>
      <c r="IK16" s="105" t="str">
        <f t="shared" si="142"/>
        <v>i.a</v>
      </c>
      <c r="IL16" s="105" t="str">
        <f t="shared" si="143"/>
        <v>i.a</v>
      </c>
      <c r="IM16" s="105" t="str">
        <f t="shared" si="144"/>
        <v>i.a</v>
      </c>
      <c r="IN16" s="105" t="str">
        <f t="shared" si="145"/>
        <v>i.a</v>
      </c>
      <c r="IO16" s="105">
        <f t="shared" si="146"/>
        <v>1.8487776114664126E-2</v>
      </c>
      <c r="IP16" s="105">
        <f t="shared" si="147"/>
        <v>7.9863928288644061E-3</v>
      </c>
      <c r="IQ16" s="105" t="str">
        <f t="shared" si="148"/>
        <v>i.a</v>
      </c>
      <c r="IR16" s="105" t="str">
        <f t="shared" si="149"/>
        <v>i.a</v>
      </c>
      <c r="IS16" s="105" t="str">
        <f t="shared" si="150"/>
        <v>i.a</v>
      </c>
      <c r="IT16" s="105" t="str">
        <f t="shared" si="151"/>
        <v>i.a</v>
      </c>
      <c r="IU16" s="105" t="e">
        <f t="shared" si="152"/>
        <v>#VALUE!</v>
      </c>
      <c r="IV16" s="105">
        <f t="shared" si="153"/>
        <v>0.74342138491842991</v>
      </c>
      <c r="IW16" s="105">
        <f t="shared" si="154"/>
        <v>0.60046237915090384</v>
      </c>
      <c r="IX16" s="105">
        <f t="shared" si="155"/>
        <v>1.334641805691855</v>
      </c>
      <c r="IY16" s="105">
        <f t="shared" si="156"/>
        <v>1.6759096472682764</v>
      </c>
      <c r="IZ16" s="105">
        <f t="shared" si="157"/>
        <v>-0.81608845338983049</v>
      </c>
      <c r="JA16" s="105">
        <f t="shared" si="158"/>
        <v>4.1784124929201392</v>
      </c>
      <c r="JB16" s="105">
        <f t="shared" si="159"/>
        <v>-0.16177383592017752</v>
      </c>
      <c r="JC16" s="106" t="str">
        <f t="shared" si="160"/>
        <v>i.a.</v>
      </c>
      <c r="JD16" s="106">
        <f t="shared" si="161"/>
        <v>0.24138461538461536</v>
      </c>
      <c r="JE16" s="106">
        <f t="shared" si="162"/>
        <v>0.13845454545454547</v>
      </c>
      <c r="JF16" s="106">
        <f t="shared" si="163"/>
        <v>8.650909090909091E-2</v>
      </c>
      <c r="JG16" s="106">
        <f t="shared" si="164"/>
        <v>3.7054545454545451E-2</v>
      </c>
      <c r="JH16" s="106">
        <f t="shared" si="165"/>
        <v>1.3847457627118644E-2</v>
      </c>
      <c r="JI16" s="106">
        <f t="shared" si="166"/>
        <v>7.5294117647058817E-2</v>
      </c>
      <c r="JJ16" s="106">
        <f t="shared" si="167"/>
        <v>1.4539999999999999E-2</v>
      </c>
      <c r="JK16" s="106">
        <f t="shared" si="168"/>
        <v>1.7346153846153848E-2</v>
      </c>
      <c r="JL16" s="106">
        <f t="shared" si="169"/>
        <v>5.5580645161290326E-2</v>
      </c>
      <c r="JM16" s="105" t="e">
        <f t="shared" si="170"/>
        <v>#VALUE!</v>
      </c>
      <c r="JN16" s="105" t="e">
        <f t="shared" si="171"/>
        <v>#DIV/0!</v>
      </c>
      <c r="JO16" s="105" t="e">
        <f t="shared" si="172"/>
        <v>#DIV/0!</v>
      </c>
      <c r="JP16" s="105">
        <f t="shared" si="173"/>
        <v>-1</v>
      </c>
      <c r="JQ16" s="105">
        <f t="shared" si="174"/>
        <v>0.15594571705579621</v>
      </c>
      <c r="JR16" s="105" t="e">
        <f t="shared" si="175"/>
        <v>#DIV/0!</v>
      </c>
      <c r="JS16" s="105" t="e">
        <f t="shared" si="176"/>
        <v>#DIV/0!</v>
      </c>
      <c r="JT16" s="105" t="e">
        <f t="shared" si="177"/>
        <v>#DIV/0!</v>
      </c>
      <c r="JU16" s="103" t="str">
        <f t="shared" si="178"/>
        <v>i.a</v>
      </c>
      <c r="JV16" s="103">
        <f t="shared" si="179"/>
        <v>0</v>
      </c>
      <c r="JW16" s="103">
        <f t="shared" si="180"/>
        <v>0</v>
      </c>
      <c r="JX16" s="103">
        <f t="shared" si="181"/>
        <v>0</v>
      </c>
      <c r="JY16" s="103">
        <f t="shared" si="182"/>
        <v>2.0042727272727272</v>
      </c>
      <c r="JZ16" s="103">
        <f t="shared" si="183"/>
        <v>1.7338813559322035</v>
      </c>
      <c r="KA16" s="103">
        <f t="shared" si="184"/>
        <v>0</v>
      </c>
      <c r="KB16" s="103">
        <f t="shared" si="185"/>
        <v>0</v>
      </c>
      <c r="KC16" s="103">
        <f t="shared" si="186"/>
        <v>0</v>
      </c>
      <c r="KD16" s="103">
        <f t="shared" si="187"/>
        <v>0</v>
      </c>
      <c r="KE16" s="7"/>
      <c r="KF16" s="7"/>
      <c r="KG16" s="22"/>
      <c r="KH16" s="22"/>
      <c r="KI16" s="22"/>
      <c r="KJ16" s="22"/>
    </row>
    <row r="17" spans="1:296" s="11" customFormat="1" ht="15.75" customHeight="1" x14ac:dyDescent="0.25">
      <c r="A17" s="126" t="s">
        <v>415</v>
      </c>
      <c r="B17" s="221">
        <v>10317975</v>
      </c>
      <c r="C17" s="87" t="s">
        <v>86</v>
      </c>
      <c r="D17" s="88">
        <v>494100</v>
      </c>
      <c r="E17" s="88"/>
      <c r="F17" s="87"/>
      <c r="G17" s="89">
        <v>44672</v>
      </c>
      <c r="H17" s="87"/>
      <c r="I17" s="87" t="s">
        <v>78</v>
      </c>
      <c r="J17" s="87" t="s">
        <v>78</v>
      </c>
      <c r="K17" s="87" t="s">
        <v>78</v>
      </c>
      <c r="L17" s="87" t="s">
        <v>78</v>
      </c>
      <c r="M17" s="87" t="s">
        <v>78</v>
      </c>
      <c r="N17" s="87" t="s">
        <v>78</v>
      </c>
      <c r="O17" s="87" t="s">
        <v>78</v>
      </c>
      <c r="P17" s="87" t="s">
        <v>78</v>
      </c>
      <c r="Q17" s="107" t="s">
        <v>78</v>
      </c>
      <c r="R17" s="87" t="e">
        <f t="shared" si="0"/>
        <v>#DIV/0!</v>
      </c>
      <c r="S17" s="238" t="e">
        <f t="shared" si="1"/>
        <v>#DIV/0!</v>
      </c>
      <c r="T17" s="238" t="e">
        <f t="shared" si="2"/>
        <v>#DIV/0!</v>
      </c>
      <c r="U17" s="238" t="e">
        <f t="shared" si="3"/>
        <v>#DIV/0!</v>
      </c>
      <c r="V17" s="238" t="e">
        <f t="shared" si="4"/>
        <v>#DIV/0!</v>
      </c>
      <c r="W17" s="238" t="e">
        <f t="shared" si="5"/>
        <v>#DIV/0!</v>
      </c>
      <c r="X17" s="238" t="e">
        <f t="shared" si="6"/>
        <v>#DIV/0!</v>
      </c>
      <c r="Y17" s="238" t="e">
        <f t="shared" si="7"/>
        <v>#DIV/0!</v>
      </c>
      <c r="Z17" s="94"/>
      <c r="AA17" s="94"/>
      <c r="AB17" s="94"/>
      <c r="AC17" s="94"/>
      <c r="AD17" s="94"/>
      <c r="AE17" s="94"/>
      <c r="AF17" s="95"/>
      <c r="AG17" s="96"/>
      <c r="AH17" s="96"/>
      <c r="AI17" s="96"/>
      <c r="AJ17" s="104">
        <f t="shared" si="8"/>
        <v>-1</v>
      </c>
      <c r="AK17" s="104">
        <f t="shared" si="9"/>
        <v>7.8137830838228908E-2</v>
      </c>
      <c r="AL17" s="104">
        <f t="shared" si="10"/>
        <v>7.0023656640756979E-2</v>
      </c>
      <c r="AM17" s="104">
        <f t="shared" si="11"/>
        <v>0.10237687206616501</v>
      </c>
      <c r="AN17" s="104">
        <f t="shared" si="12"/>
        <v>0.14303964570114544</v>
      </c>
      <c r="AO17" s="104">
        <f t="shared" si="13"/>
        <v>9.3453157012479124E-2</v>
      </c>
      <c r="AP17" s="104">
        <f t="shared" si="14"/>
        <v>0.12339802270230675</v>
      </c>
      <c r="AQ17" s="104">
        <f t="shared" si="15"/>
        <v>3.6826119969628056E-2</v>
      </c>
      <c r="AR17" s="190"/>
      <c r="AS17" s="190">
        <v>34.136000000000003</v>
      </c>
      <c r="AT17" s="190">
        <v>31.661999999999999</v>
      </c>
      <c r="AU17" s="190">
        <v>29.59</v>
      </c>
      <c r="AV17" s="190">
        <v>26.841999999999999</v>
      </c>
      <c r="AW17" s="190">
        <v>23.483000000000001</v>
      </c>
      <c r="AX17" s="191">
        <v>21.475999999999999</v>
      </c>
      <c r="AY17" s="193">
        <v>19.117000000000001</v>
      </c>
      <c r="AZ17" s="193">
        <v>18.437999999999999</v>
      </c>
      <c r="BA17" s="193">
        <v>18.472000000000001</v>
      </c>
      <c r="BB17" s="104">
        <f t="shared" si="16"/>
        <v>-1</v>
      </c>
      <c r="BC17" s="104">
        <f t="shared" si="17"/>
        <v>-0.28909952606635075</v>
      </c>
      <c r="BD17" s="104">
        <f t="shared" si="18"/>
        <v>7.2211821342605106E-2</v>
      </c>
      <c r="BE17" s="104">
        <f t="shared" si="19"/>
        <v>6.3726884779516282E-2</v>
      </c>
      <c r="BF17" s="104">
        <f t="shared" si="20"/>
        <v>-3.1680440771349801E-2</v>
      </c>
      <c r="BG17" s="104">
        <f t="shared" si="21"/>
        <v>0.71712393566698207</v>
      </c>
      <c r="BH17" s="104">
        <f t="shared" si="22"/>
        <v>0.2545994065281898</v>
      </c>
      <c r="BI17" s="104">
        <f t="shared" si="23"/>
        <v>-5.8997050147492677E-3</v>
      </c>
      <c r="BJ17" s="190"/>
      <c r="BK17" s="190">
        <v>2.85</v>
      </c>
      <c r="BL17" s="190">
        <v>4.0090000000000003</v>
      </c>
      <c r="BM17" s="190">
        <v>3.7389999999999999</v>
      </c>
      <c r="BN17" s="190">
        <v>3.5150000000000001</v>
      </c>
      <c r="BO17" s="190">
        <v>3.63</v>
      </c>
      <c r="BP17" s="193">
        <v>2.1139999999999999</v>
      </c>
      <c r="BQ17" s="193">
        <v>1.6850000000000001</v>
      </c>
      <c r="BR17" s="193">
        <v>1.6950000000000001</v>
      </c>
      <c r="BS17" s="193">
        <v>1.2969999999999999</v>
      </c>
      <c r="BT17" s="104">
        <f t="shared" si="24"/>
        <v>-1</v>
      </c>
      <c r="BU17" s="104">
        <f t="shared" si="25"/>
        <v>-0.29488158899923606</v>
      </c>
      <c r="BV17" s="104">
        <f t="shared" si="26"/>
        <v>0.101233875490746</v>
      </c>
      <c r="BW17" s="104">
        <f t="shared" si="27"/>
        <v>7.6041038020518939E-2</v>
      </c>
      <c r="BX17" s="104">
        <f t="shared" si="28"/>
        <v>-4.4130372079607738E-2</v>
      </c>
      <c r="BY17" s="104">
        <f t="shared" si="29"/>
        <v>0.72831505483549375</v>
      </c>
      <c r="BZ17" s="104">
        <f t="shared" si="30"/>
        <v>0.36834924965893578</v>
      </c>
      <c r="CA17" s="104">
        <f t="shared" si="31"/>
        <v>5.1649928263988572E-2</v>
      </c>
      <c r="CB17" s="190"/>
      <c r="CC17" s="190">
        <v>2.7690000000000001</v>
      </c>
      <c r="CD17" s="190">
        <v>3.927</v>
      </c>
      <c r="CE17" s="190">
        <v>3.5659999999999998</v>
      </c>
      <c r="CF17" s="190">
        <v>3.3140000000000001</v>
      </c>
      <c r="CG17" s="190">
        <v>3.4670000000000001</v>
      </c>
      <c r="CH17" s="191">
        <v>2.0059999999999998</v>
      </c>
      <c r="CI17" s="193">
        <v>1.466</v>
      </c>
      <c r="CJ17" s="193">
        <v>1.3939999999999999</v>
      </c>
      <c r="CK17" s="193">
        <v>0.73799999999999999</v>
      </c>
      <c r="CL17" s="105">
        <f t="shared" si="32"/>
        <v>-1</v>
      </c>
      <c r="CM17" s="105">
        <f t="shared" si="33"/>
        <v>-0.29017417022674991</v>
      </c>
      <c r="CN17" s="105">
        <f t="shared" si="34"/>
        <v>0.10133912414042717</v>
      </c>
      <c r="CO17" s="105">
        <f t="shared" si="35"/>
        <v>7.8033554428404109E-2</v>
      </c>
      <c r="CP17" s="105">
        <f t="shared" si="36"/>
        <v>-4.8273301151132528E-2</v>
      </c>
      <c r="CQ17" s="105">
        <f t="shared" si="37"/>
        <v>0.73071979434447298</v>
      </c>
      <c r="CR17" s="105">
        <f t="shared" si="38"/>
        <v>0.39177101967799632</v>
      </c>
      <c r="CS17" s="105">
        <f t="shared" si="39"/>
        <v>5.9715639810426699E-2</v>
      </c>
      <c r="CT17" s="190"/>
      <c r="CU17" s="190">
        <v>2.16</v>
      </c>
      <c r="CV17" s="190">
        <v>3.0430000000000001</v>
      </c>
      <c r="CW17" s="190">
        <v>2.7629999999999999</v>
      </c>
      <c r="CX17" s="190">
        <v>2.5630000000000002</v>
      </c>
      <c r="CY17" s="190">
        <v>2.6930000000000001</v>
      </c>
      <c r="CZ17" s="191">
        <v>1.556</v>
      </c>
      <c r="DA17" s="193">
        <v>1.1180000000000001</v>
      </c>
      <c r="DB17" s="193">
        <v>1.0549999999999999</v>
      </c>
      <c r="DC17" s="193">
        <v>0.439</v>
      </c>
      <c r="DD17" s="104">
        <f t="shared" si="40"/>
        <v>-1</v>
      </c>
      <c r="DE17" s="104">
        <f t="shared" si="41"/>
        <v>-2.8384827932680268E-2</v>
      </c>
      <c r="DF17" s="104">
        <f t="shared" si="42"/>
        <v>6.8916137116262377E-2</v>
      </c>
      <c r="DG17" s="104">
        <f t="shared" si="43"/>
        <v>4.5867265749321373E-2</v>
      </c>
      <c r="DH17" s="104">
        <f t="shared" si="44"/>
        <v>-2.6162260711030155E-2</v>
      </c>
      <c r="DI17" s="104">
        <f t="shared" si="45"/>
        <v>0.32535942974507692</v>
      </c>
      <c r="DJ17" s="104">
        <f t="shared" si="46"/>
        <v>0.23151316768338032</v>
      </c>
      <c r="DK17" s="104">
        <f t="shared" si="47"/>
        <v>0.19975008925383786</v>
      </c>
      <c r="DL17" s="190"/>
      <c r="DM17" s="190">
        <v>11.603999999999999</v>
      </c>
      <c r="DN17" s="190">
        <v>11.943</v>
      </c>
      <c r="DO17" s="190">
        <v>11.173</v>
      </c>
      <c r="DP17" s="190">
        <v>10.683</v>
      </c>
      <c r="DQ17" s="190">
        <v>10.97</v>
      </c>
      <c r="DR17" s="193">
        <v>8.2769999999999992</v>
      </c>
      <c r="DS17" s="193">
        <v>6.7210000000000001</v>
      </c>
      <c r="DT17" s="193">
        <v>5.6020000000000003</v>
      </c>
      <c r="DU17" s="193">
        <v>4.5469999999999997</v>
      </c>
      <c r="DV17" s="104">
        <f t="shared" si="48"/>
        <v>-1</v>
      </c>
      <c r="DW17" s="104">
        <f t="shared" si="49"/>
        <v>0.13226574650077749</v>
      </c>
      <c r="DX17" s="104">
        <f t="shared" si="50"/>
        <v>5.3504684859966289E-2</v>
      </c>
      <c r="DY17" s="104">
        <f t="shared" si="51"/>
        <v>9.9811357941267387E-2</v>
      </c>
      <c r="DZ17" s="104">
        <f t="shared" si="52"/>
        <v>5.8976117355914015E-2</v>
      </c>
      <c r="EA17" s="104">
        <f t="shared" si="53"/>
        <v>0.15835463148442352</v>
      </c>
      <c r="EB17" s="104">
        <f t="shared" si="54"/>
        <v>0.42876881322477178</v>
      </c>
      <c r="EC17" s="104">
        <f t="shared" si="55"/>
        <v>0.12539567945798846</v>
      </c>
      <c r="ED17" s="156"/>
      <c r="EE17" s="156">
        <v>46.594999999999999</v>
      </c>
      <c r="EF17" s="94">
        <v>41.152000000000001</v>
      </c>
      <c r="EG17" s="94">
        <v>39.061999999999998</v>
      </c>
      <c r="EH17" s="94">
        <v>35.517000000000003</v>
      </c>
      <c r="EI17" s="94">
        <v>33.539000000000001</v>
      </c>
      <c r="EJ17" s="96">
        <v>28.954000000000001</v>
      </c>
      <c r="EK17" s="96">
        <v>20.265000000000001</v>
      </c>
      <c r="EL17" s="96">
        <v>18.007000000000001</v>
      </c>
      <c r="EM17" s="96">
        <v>17.768999999999998</v>
      </c>
      <c r="EN17" s="104">
        <f t="shared" si="56"/>
        <v>-1</v>
      </c>
      <c r="EO17" s="104">
        <f t="shared" si="57"/>
        <v>9.5238095238095344E-2</v>
      </c>
      <c r="EP17" s="104">
        <f t="shared" si="58"/>
        <v>0</v>
      </c>
      <c r="EQ17" s="104">
        <f t="shared" si="59"/>
        <v>0.10526315789473695</v>
      </c>
      <c r="ER17" s="104">
        <f t="shared" si="60"/>
        <v>8.5714285714285632E-2</v>
      </c>
      <c r="ES17" s="104">
        <f t="shared" si="61"/>
        <v>6.0606060606060552E-2</v>
      </c>
      <c r="ET17" s="104" t="e">
        <f t="shared" si="62"/>
        <v>#DIV/0!</v>
      </c>
      <c r="EU17" s="104" t="e">
        <f t="shared" si="63"/>
        <v>#DIV/0!</v>
      </c>
      <c r="EV17" s="101"/>
      <c r="EW17" s="101">
        <v>46</v>
      </c>
      <c r="EX17" s="101">
        <v>42</v>
      </c>
      <c r="EY17" s="101">
        <v>42</v>
      </c>
      <c r="EZ17" s="101">
        <v>38</v>
      </c>
      <c r="FA17" s="101">
        <v>35</v>
      </c>
      <c r="FB17" s="110">
        <v>33</v>
      </c>
      <c r="FC17" s="110"/>
      <c r="FD17" s="110"/>
      <c r="FE17" s="110"/>
      <c r="FF17" s="153"/>
      <c r="FG17" s="93" t="s">
        <v>481</v>
      </c>
      <c r="FH17" s="91">
        <v>8700</v>
      </c>
      <c r="FI17" s="93" t="s">
        <v>155</v>
      </c>
      <c r="FJ17" s="93" t="s">
        <v>80</v>
      </c>
      <c r="FK17" s="253">
        <f t="shared" si="64"/>
        <v>-1</v>
      </c>
      <c r="FL17" s="253">
        <f t="shared" si="65"/>
        <v>-0.30778794798939729</v>
      </c>
      <c r="FM17" s="253">
        <f t="shared" si="66"/>
        <v>4.12081494517108E-2</v>
      </c>
      <c r="FN17" s="253">
        <f t="shared" si="67"/>
        <v>6.6046696388099013E-2</v>
      </c>
      <c r="FO17" s="253">
        <f t="shared" si="68"/>
        <v>-0.15034301350465112</v>
      </c>
      <c r="FP17" s="253">
        <f t="shared" si="69"/>
        <v>0.34676932469593902</v>
      </c>
      <c r="FQ17" s="253">
        <f t="shared" si="70"/>
        <v>0.12429442615995903</v>
      </c>
      <c r="FR17" s="253">
        <f t="shared" si="71"/>
        <v>-0.13388013292613637</v>
      </c>
      <c r="FS17" s="105">
        <f t="shared" si="72"/>
        <v>0</v>
      </c>
      <c r="FT17" s="105">
        <f t="shared" si="73"/>
        <v>0.23518919607593328</v>
      </c>
      <c r="FU17" s="105">
        <f t="shared" si="74"/>
        <v>0.33976466516698389</v>
      </c>
      <c r="FV17" s="105">
        <f t="shared" si="75"/>
        <v>0.32631771595900433</v>
      </c>
      <c r="FW17" s="105">
        <f t="shared" si="76"/>
        <v>0.30610077125571516</v>
      </c>
      <c r="FX17" s="105">
        <f t="shared" si="77"/>
        <v>0.36026393723697203</v>
      </c>
      <c r="FY17" s="105">
        <f t="shared" si="78"/>
        <v>0.26750233364448589</v>
      </c>
      <c r="FZ17" s="105">
        <f t="shared" si="79"/>
        <v>0.23792907571208308</v>
      </c>
      <c r="GA17" s="105">
        <f t="shared" si="80"/>
        <v>0.27470686767169172</v>
      </c>
      <c r="GB17" s="105">
        <f t="shared" si="81"/>
        <v>-1</v>
      </c>
      <c r="GC17" s="105">
        <f t="shared" si="82"/>
        <v>-0.35012968402208916</v>
      </c>
      <c r="GD17" s="105">
        <f t="shared" si="83"/>
        <v>-3.1106113158531493E-3</v>
      </c>
      <c r="GE17" s="105">
        <f t="shared" si="84"/>
        <v>-1.5048153564216743E-2</v>
      </c>
      <c r="GF17" s="105">
        <f t="shared" si="85"/>
        <v>-0.1237083784917164</v>
      </c>
      <c r="GG17" s="105">
        <f t="shared" si="86"/>
        <v>0.35239343589831162</v>
      </c>
      <c r="GH17" s="105">
        <f t="shared" si="87"/>
        <v>-2.4441201839799906E-2</v>
      </c>
      <c r="GI17" s="105">
        <f t="shared" si="88"/>
        <v>-7.0732332948570245E-2</v>
      </c>
      <c r="GJ17" s="105">
        <f t="shared" si="89"/>
        <v>0</v>
      </c>
      <c r="GK17" s="105">
        <f t="shared" si="90"/>
        <v>6.4959485794386138E-2</v>
      </c>
      <c r="GL17" s="105">
        <f t="shared" si="91"/>
        <v>9.9957613384197286E-2</v>
      </c>
      <c r="GM17" s="105">
        <f t="shared" si="92"/>
        <v>0.10026951286555195</v>
      </c>
      <c r="GN17" s="105">
        <f t="shared" si="93"/>
        <v>0.10180143651529193</v>
      </c>
      <c r="GO17" s="105">
        <f t="shared" si="94"/>
        <v>0.11617301137727425</v>
      </c>
      <c r="GP17" s="105">
        <f t="shared" si="95"/>
        <v>8.5901785895690683E-2</v>
      </c>
      <c r="GQ17" s="105">
        <f t="shared" si="96"/>
        <v>8.8053929765886274E-2</v>
      </c>
      <c r="GR17" s="105">
        <f t="shared" si="97"/>
        <v>9.4756261180679799E-2</v>
      </c>
      <c r="GS17" s="105" t="e">
        <f t="shared" si="98"/>
        <v>#VALUE!</v>
      </c>
      <c r="GT17" s="105">
        <f t="shared" si="99"/>
        <v>-0.14188416008339219</v>
      </c>
      <c r="GU17" s="105">
        <f t="shared" si="100"/>
        <v>1.4628745821234463E-2</v>
      </c>
      <c r="GV17" s="105">
        <f t="shared" si="101"/>
        <v>-4.9048495273701961E-2</v>
      </c>
      <c r="GW17" s="105">
        <f t="shared" si="102"/>
        <v>-8.03968821124319E-2</v>
      </c>
      <c r="GX17" s="105">
        <f t="shared" si="103"/>
        <v>0.14417415333906655</v>
      </c>
      <c r="GY17" s="105">
        <f t="shared" si="104"/>
        <v>-0.13805987624840424</v>
      </c>
      <c r="GZ17" s="105">
        <f t="shared" si="105"/>
        <v>6.6069571043368414E-2</v>
      </c>
      <c r="HA17" s="105" t="str">
        <f t="shared" si="106"/>
        <v>i.a.</v>
      </c>
      <c r="HB17" s="105">
        <f t="shared" si="107"/>
        <v>0.2490395965232321</v>
      </c>
      <c r="HC17" s="105">
        <f t="shared" si="108"/>
        <v>0.29021675738724728</v>
      </c>
      <c r="HD17" s="105">
        <f t="shared" si="109"/>
        <v>0.28603246121550358</v>
      </c>
      <c r="HE17" s="105">
        <f t="shared" si="110"/>
        <v>0.30078553931919921</v>
      </c>
      <c r="HF17" s="105">
        <f t="shared" si="111"/>
        <v>0.32708190464831988</v>
      </c>
      <c r="HG17" s="105">
        <f t="shared" si="112"/>
        <v>0.28586723768736616</v>
      </c>
      <c r="HH17" s="105">
        <f t="shared" si="113"/>
        <v>0.33165556377991612</v>
      </c>
      <c r="HI17" s="105">
        <f t="shared" si="114"/>
        <v>0.31110123840728604</v>
      </c>
      <c r="HJ17" s="105">
        <f t="shared" si="115"/>
        <v>0.2558950982047386</v>
      </c>
      <c r="HK17" s="105" t="e">
        <f t="shared" si="116"/>
        <v>#VALUE!</v>
      </c>
      <c r="HL17" s="105" t="e">
        <f t="shared" si="117"/>
        <v>#VALUE!</v>
      </c>
      <c r="HM17" s="105" t="e">
        <f t="shared" si="118"/>
        <v>#VALUE!</v>
      </c>
      <c r="HN17" s="105" t="e">
        <f t="shared" si="119"/>
        <v>#VALUE!</v>
      </c>
      <c r="HO17" s="105" t="e">
        <f t="shared" si="120"/>
        <v>#VALUE!</v>
      </c>
      <c r="HP17" s="105" t="e">
        <f t="shared" si="121"/>
        <v>#VALUE!</v>
      </c>
      <c r="HQ17" s="105" t="e">
        <f t="shared" si="122"/>
        <v>#VALUE!</v>
      </c>
      <c r="HR17" s="105" t="e">
        <f t="shared" si="123"/>
        <v>#VALUE!</v>
      </c>
      <c r="HS17" s="105" t="str">
        <f t="shared" si="124"/>
        <v>i.a</v>
      </c>
      <c r="HT17" s="105" t="str">
        <f t="shared" si="125"/>
        <v>i.a</v>
      </c>
      <c r="HU17" s="105" t="str">
        <f t="shared" si="126"/>
        <v>i.a</v>
      </c>
      <c r="HV17" s="105" t="str">
        <f t="shared" si="127"/>
        <v>i.a</v>
      </c>
      <c r="HW17" s="105" t="str">
        <f t="shared" si="128"/>
        <v>i.a</v>
      </c>
      <c r="HX17" s="105" t="str">
        <f t="shared" si="129"/>
        <v>i.a</v>
      </c>
      <c r="HY17" s="105" t="str">
        <f t="shared" si="130"/>
        <v>i.a</v>
      </c>
      <c r="HZ17" s="105" t="str">
        <f t="shared" si="131"/>
        <v>i.a</v>
      </c>
      <c r="IA17" s="105" t="str">
        <f t="shared" si="132"/>
        <v>i.a</v>
      </c>
      <c r="IB17" s="105" t="str">
        <f t="shared" si="133"/>
        <v>i.a</v>
      </c>
      <c r="IC17" s="105" t="e">
        <f t="shared" si="134"/>
        <v>#VALUE!</v>
      </c>
      <c r="ID17" s="105" t="e">
        <f t="shared" si="135"/>
        <v>#VALUE!</v>
      </c>
      <c r="IE17" s="105" t="e">
        <f t="shared" si="136"/>
        <v>#VALUE!</v>
      </c>
      <c r="IF17" s="105" t="e">
        <f t="shared" si="137"/>
        <v>#VALUE!</v>
      </c>
      <c r="IG17" s="105" t="e">
        <f t="shared" si="138"/>
        <v>#VALUE!</v>
      </c>
      <c r="IH17" s="105" t="e">
        <f t="shared" si="139"/>
        <v>#VALUE!</v>
      </c>
      <c r="II17" s="105" t="e">
        <f t="shared" si="140"/>
        <v>#VALUE!</v>
      </c>
      <c r="IJ17" s="105" t="e">
        <f t="shared" si="141"/>
        <v>#VALUE!</v>
      </c>
      <c r="IK17" s="105" t="str">
        <f t="shared" si="142"/>
        <v>i.a</v>
      </c>
      <c r="IL17" s="105" t="str">
        <f t="shared" si="143"/>
        <v>i.a</v>
      </c>
      <c r="IM17" s="105" t="str">
        <f t="shared" si="144"/>
        <v>i.a</v>
      </c>
      <c r="IN17" s="105" t="str">
        <f t="shared" si="145"/>
        <v>i.a</v>
      </c>
      <c r="IO17" s="105" t="str">
        <f t="shared" si="146"/>
        <v>i.a</v>
      </c>
      <c r="IP17" s="105" t="str">
        <f t="shared" si="147"/>
        <v>i.a</v>
      </c>
      <c r="IQ17" s="105" t="str">
        <f t="shared" si="148"/>
        <v>i.a</v>
      </c>
      <c r="IR17" s="105" t="str">
        <f t="shared" si="149"/>
        <v>i.a</v>
      </c>
      <c r="IS17" s="105" t="str">
        <f t="shared" si="150"/>
        <v>i.a</v>
      </c>
      <c r="IT17" s="105" t="str">
        <f t="shared" si="151"/>
        <v>i.a</v>
      </c>
      <c r="IU17" s="105" t="e">
        <f t="shared" si="152"/>
        <v>#VALUE!</v>
      </c>
      <c r="IV17" s="105">
        <f t="shared" si="153"/>
        <v>-0.35619623343408507</v>
      </c>
      <c r="IW17" s="105">
        <f t="shared" si="154"/>
        <v>0.101233875490746</v>
      </c>
      <c r="IX17" s="105">
        <f t="shared" si="155"/>
        <v>-2.6439060838578107E-2</v>
      </c>
      <c r="IY17" s="105">
        <f t="shared" si="156"/>
        <v>-0.11959376375753343</v>
      </c>
      <c r="IZ17" s="105">
        <f t="shared" si="157"/>
        <v>0.62955419455917982</v>
      </c>
      <c r="JA17" s="105" t="e">
        <f t="shared" si="158"/>
        <v>#VALUE!</v>
      </c>
      <c r="JB17" s="105" t="e">
        <f t="shared" si="159"/>
        <v>#VALUE!</v>
      </c>
      <c r="JC17" s="106" t="str">
        <f t="shared" si="160"/>
        <v>i.a.</v>
      </c>
      <c r="JD17" s="106">
        <f t="shared" si="161"/>
        <v>6.0195652173913046E-2</v>
      </c>
      <c r="JE17" s="106">
        <f t="shared" si="162"/>
        <v>9.35E-2</v>
      </c>
      <c r="JF17" s="106">
        <f t="shared" si="163"/>
        <v>8.49047619047619E-2</v>
      </c>
      <c r="JG17" s="106">
        <f t="shared" si="164"/>
        <v>8.7210526315789474E-2</v>
      </c>
      <c r="JH17" s="106">
        <f t="shared" si="165"/>
        <v>9.9057142857142857E-2</v>
      </c>
      <c r="JI17" s="106">
        <f t="shared" si="166"/>
        <v>6.078787878787878E-2</v>
      </c>
      <c r="JJ17" s="106" t="str">
        <f t="shared" si="167"/>
        <v>i.a.</v>
      </c>
      <c r="JK17" s="106" t="str">
        <f t="shared" si="168"/>
        <v>i.a.</v>
      </c>
      <c r="JL17" s="106" t="str">
        <f t="shared" si="169"/>
        <v>i.a.</v>
      </c>
      <c r="JM17" s="105" t="e">
        <f t="shared" si="170"/>
        <v>#VALUE!</v>
      </c>
      <c r="JN17" s="105" t="e">
        <f t="shared" si="171"/>
        <v>#DIV/0!</v>
      </c>
      <c r="JO17" s="105" t="e">
        <f t="shared" si="172"/>
        <v>#DIV/0!</v>
      </c>
      <c r="JP17" s="105" t="e">
        <f t="shared" si="173"/>
        <v>#DIV/0!</v>
      </c>
      <c r="JQ17" s="105" t="e">
        <f t="shared" si="174"/>
        <v>#DIV/0!</v>
      </c>
      <c r="JR17" s="105" t="e">
        <f t="shared" si="175"/>
        <v>#DIV/0!</v>
      </c>
      <c r="JS17" s="105" t="e">
        <f t="shared" si="176"/>
        <v>#VALUE!</v>
      </c>
      <c r="JT17" s="105" t="e">
        <f t="shared" si="177"/>
        <v>#VALUE!</v>
      </c>
      <c r="JU17" s="103" t="str">
        <f t="shared" si="178"/>
        <v>i.a</v>
      </c>
      <c r="JV17" s="103">
        <f t="shared" si="179"/>
        <v>0</v>
      </c>
      <c r="JW17" s="103">
        <f t="shared" si="180"/>
        <v>0</v>
      </c>
      <c r="JX17" s="103">
        <f t="shared" si="181"/>
        <v>0</v>
      </c>
      <c r="JY17" s="103">
        <f t="shared" si="182"/>
        <v>0</v>
      </c>
      <c r="JZ17" s="103">
        <f t="shared" si="183"/>
        <v>0</v>
      </c>
      <c r="KA17" s="103">
        <f t="shared" si="184"/>
        <v>0</v>
      </c>
      <c r="KB17" s="103" t="str">
        <f t="shared" si="185"/>
        <v>i.a</v>
      </c>
      <c r="KC17" s="103" t="str">
        <f t="shared" si="186"/>
        <v>i.a</v>
      </c>
      <c r="KD17" s="103" t="str">
        <f t="shared" si="187"/>
        <v>i.a</v>
      </c>
      <c r="KE17" s="7"/>
      <c r="KF17" s="7"/>
      <c r="KG17" s="22"/>
      <c r="KH17" s="22"/>
      <c r="KI17" s="22"/>
      <c r="KJ17" s="22"/>
    </row>
    <row r="18" spans="1:296" s="11" customFormat="1" ht="15.75" customHeight="1" x14ac:dyDescent="0.25">
      <c r="A18" s="126" t="s">
        <v>101</v>
      </c>
      <c r="B18" s="222">
        <v>32888682</v>
      </c>
      <c r="C18" s="87" t="s">
        <v>503</v>
      </c>
      <c r="D18" s="88">
        <v>532000</v>
      </c>
      <c r="E18" s="88"/>
      <c r="F18" s="87"/>
      <c r="G18" s="92">
        <v>45006</v>
      </c>
      <c r="H18" s="87" t="s">
        <v>78</v>
      </c>
      <c r="I18" s="87" t="s">
        <v>78</v>
      </c>
      <c r="J18" s="87" t="s">
        <v>78</v>
      </c>
      <c r="K18" s="87" t="s">
        <v>78</v>
      </c>
      <c r="L18" s="87" t="s">
        <v>78</v>
      </c>
      <c r="M18" s="87" t="s">
        <v>78</v>
      </c>
      <c r="N18" s="87" t="s">
        <v>78</v>
      </c>
      <c r="O18" s="87" t="s">
        <v>78</v>
      </c>
      <c r="P18" s="87" t="s">
        <v>78</v>
      </c>
      <c r="Q18" s="87" t="s">
        <v>78</v>
      </c>
      <c r="R18" s="87" t="e">
        <f t="shared" si="0"/>
        <v>#DIV/0!</v>
      </c>
      <c r="S18" s="238" t="e">
        <f t="shared" si="1"/>
        <v>#DIV/0!</v>
      </c>
      <c r="T18" s="238" t="e">
        <f t="shared" si="2"/>
        <v>#DIV/0!</v>
      </c>
      <c r="U18" s="238" t="e">
        <f t="shared" si="3"/>
        <v>#DIV/0!</v>
      </c>
      <c r="V18" s="238" t="e">
        <f t="shared" si="4"/>
        <v>#DIV/0!</v>
      </c>
      <c r="W18" s="238" t="e">
        <f t="shared" si="5"/>
        <v>#DIV/0!</v>
      </c>
      <c r="X18" s="238" t="e">
        <f t="shared" si="6"/>
        <v>#DIV/0!</v>
      </c>
      <c r="Y18" s="238" t="e">
        <f t="shared" si="7"/>
        <v>#DIV/0!</v>
      </c>
      <c r="Z18" s="94"/>
      <c r="AA18" s="94"/>
      <c r="AB18" s="94"/>
      <c r="AC18" s="94"/>
      <c r="AD18" s="94"/>
      <c r="AE18" s="94"/>
      <c r="AF18" s="95"/>
      <c r="AG18" s="95"/>
      <c r="AH18" s="95"/>
      <c r="AI18" s="97"/>
      <c r="AJ18" s="104">
        <f t="shared" si="8"/>
        <v>0.13981159163765811</v>
      </c>
      <c r="AK18" s="104">
        <f t="shared" si="9"/>
        <v>0.25566750629722929</v>
      </c>
      <c r="AL18" s="104">
        <f t="shared" si="10"/>
        <v>0.17411348545913199</v>
      </c>
      <c r="AM18" s="104">
        <f t="shared" si="11"/>
        <v>-7.1703496352919047E-2</v>
      </c>
      <c r="AN18" s="104">
        <f t="shared" si="12"/>
        <v>7.3630978182343654E-2</v>
      </c>
      <c r="AO18" s="104">
        <f t="shared" si="13"/>
        <v>0.18210698913711812</v>
      </c>
      <c r="AP18" s="104">
        <f t="shared" si="14"/>
        <v>0.21939434331653265</v>
      </c>
      <c r="AQ18" s="104">
        <f t="shared" si="15"/>
        <v>0.1456126286052416</v>
      </c>
      <c r="AR18" s="190">
        <v>57.956000000000003</v>
      </c>
      <c r="AS18" s="190">
        <v>50.847000000000001</v>
      </c>
      <c r="AT18" s="190">
        <v>40.494</v>
      </c>
      <c r="AU18" s="190">
        <v>34.488999999999997</v>
      </c>
      <c r="AV18" s="190">
        <v>37.152999999999999</v>
      </c>
      <c r="AW18" s="190">
        <v>34.604999999999997</v>
      </c>
      <c r="AX18" s="191">
        <v>29.274000000000001</v>
      </c>
      <c r="AY18" s="191">
        <v>24.007000000000001</v>
      </c>
      <c r="AZ18" s="191">
        <v>20.9556</v>
      </c>
      <c r="BA18" s="191">
        <v>18.138000000000002</v>
      </c>
      <c r="BB18" s="104">
        <f t="shared" si="16"/>
        <v>-2.0937642239417506E-2</v>
      </c>
      <c r="BC18" s="104">
        <f t="shared" si="17"/>
        <v>-2.3772495001110908E-2</v>
      </c>
      <c r="BD18" s="104">
        <f t="shared" si="18"/>
        <v>38.50833333333334</v>
      </c>
      <c r="BE18" s="104">
        <f t="shared" si="19"/>
        <v>-1.0801068090787715</v>
      </c>
      <c r="BF18" s="104">
        <f t="shared" si="20"/>
        <v>0.50704225352112675</v>
      </c>
      <c r="BG18" s="104">
        <f t="shared" si="21"/>
        <v>0.87547169811320746</v>
      </c>
      <c r="BH18" s="104">
        <f t="shared" si="22"/>
        <v>-0.31612903225806449</v>
      </c>
      <c r="BI18" s="104">
        <f t="shared" si="23"/>
        <v>-0.2817423540315106</v>
      </c>
      <c r="BJ18" s="190">
        <v>4.3019999999999996</v>
      </c>
      <c r="BK18" s="190">
        <v>4.3940000000000001</v>
      </c>
      <c r="BL18" s="190">
        <v>4.5010000000000003</v>
      </c>
      <c r="BM18" s="190">
        <v>-0.12</v>
      </c>
      <c r="BN18" s="190">
        <v>1.498</v>
      </c>
      <c r="BO18" s="190">
        <v>0.99399999999999999</v>
      </c>
      <c r="BP18" s="191">
        <v>0.53</v>
      </c>
      <c r="BQ18" s="191">
        <v>0.77500000000000002</v>
      </c>
      <c r="BR18" s="191">
        <v>1.079</v>
      </c>
      <c r="BS18" s="191">
        <v>1.444</v>
      </c>
      <c r="BT18" s="104">
        <f t="shared" si="24"/>
        <v>-6.8493150684932657E-3</v>
      </c>
      <c r="BU18" s="104">
        <f t="shared" si="25"/>
        <v>-0.11361665221162186</v>
      </c>
      <c r="BV18" s="104">
        <f t="shared" si="26"/>
        <v>163.71428571428572</v>
      </c>
      <c r="BW18" s="104">
        <f t="shared" si="27"/>
        <v>-0.98284313725490191</v>
      </c>
      <c r="BX18" s="104">
        <f t="shared" si="28"/>
        <v>0.51955307262569816</v>
      </c>
      <c r="BY18" s="104">
        <f t="shared" si="29"/>
        <v>0.84536082474226826</v>
      </c>
      <c r="BZ18" s="104">
        <f t="shared" si="30"/>
        <v>-0.2490322580645162</v>
      </c>
      <c r="CA18" s="104">
        <f t="shared" si="31"/>
        <v>-0.27772600186393287</v>
      </c>
      <c r="CB18" s="190">
        <v>4.0599999999999996</v>
      </c>
      <c r="CC18" s="190">
        <v>4.0880000000000001</v>
      </c>
      <c r="CD18" s="190">
        <v>4.6120000000000001</v>
      </c>
      <c r="CE18" s="190">
        <v>2.8000000000000001E-2</v>
      </c>
      <c r="CF18" s="190">
        <v>1.6319999999999999</v>
      </c>
      <c r="CG18" s="190">
        <v>1.0740000000000001</v>
      </c>
      <c r="CH18" s="191">
        <v>0.58199999999999996</v>
      </c>
      <c r="CI18" s="191">
        <v>0.77500000000000002</v>
      </c>
      <c r="CJ18" s="191">
        <v>1.073</v>
      </c>
      <c r="CK18" s="191">
        <v>1.361</v>
      </c>
      <c r="CL18" s="105">
        <f t="shared" si="32"/>
        <v>-7.8468298807281584E-3</v>
      </c>
      <c r="CM18" s="105">
        <f t="shared" si="33"/>
        <v>-0.11327581408293906</v>
      </c>
      <c r="CN18" s="105">
        <f t="shared" si="34"/>
        <v>198.61111111111114</v>
      </c>
      <c r="CO18" s="105">
        <f t="shared" si="35"/>
        <v>-0.98580441640378547</v>
      </c>
      <c r="CP18" s="105">
        <f t="shared" si="36"/>
        <v>0.53140096618357502</v>
      </c>
      <c r="CQ18" s="105">
        <f t="shared" si="37"/>
        <v>0.83999999999999986</v>
      </c>
      <c r="CR18" s="105">
        <f t="shared" si="38"/>
        <v>-0.28457869634340222</v>
      </c>
      <c r="CS18" s="105">
        <f t="shared" si="39"/>
        <v>-0.23572296476306193</v>
      </c>
      <c r="CT18" s="190">
        <v>3.161</v>
      </c>
      <c r="CU18" s="190">
        <v>3.1859999999999999</v>
      </c>
      <c r="CV18" s="190">
        <v>3.593</v>
      </c>
      <c r="CW18" s="190">
        <v>1.7999999999999999E-2</v>
      </c>
      <c r="CX18" s="190">
        <v>1.268</v>
      </c>
      <c r="CY18" s="190">
        <v>0.82799999999999996</v>
      </c>
      <c r="CZ18" s="191">
        <v>0.45</v>
      </c>
      <c r="DA18" s="191">
        <v>0.629</v>
      </c>
      <c r="DB18" s="191">
        <v>0.82299999999999995</v>
      </c>
      <c r="DC18" s="191">
        <v>1.024</v>
      </c>
      <c r="DD18" s="104">
        <f t="shared" si="40"/>
        <v>1.5259217135816471E-2</v>
      </c>
      <c r="DE18" s="104">
        <f t="shared" si="41"/>
        <v>0.21485319516407594</v>
      </c>
      <c r="DF18" s="104">
        <f t="shared" si="42"/>
        <v>0.70561665357423431</v>
      </c>
      <c r="DG18" s="104">
        <f t="shared" si="43"/>
        <v>-8.6472909939002557E-2</v>
      </c>
      <c r="DH18" s="104">
        <f t="shared" si="44"/>
        <v>0.18444538886527823</v>
      </c>
      <c r="DI18" s="104">
        <f t="shared" si="45"/>
        <v>0.12610672409667387</v>
      </c>
      <c r="DJ18" s="104">
        <f t="shared" si="46"/>
        <v>0.1206757843925986</v>
      </c>
      <c r="DK18" s="104">
        <f t="shared" si="47"/>
        <v>0.20329138431752172</v>
      </c>
      <c r="DL18" s="190">
        <v>10.712</v>
      </c>
      <c r="DM18" s="190">
        <v>10.551</v>
      </c>
      <c r="DN18" s="190">
        <v>8.6850000000000005</v>
      </c>
      <c r="DO18" s="190">
        <v>5.0919999999999996</v>
      </c>
      <c r="DP18" s="190">
        <v>5.5739999999999998</v>
      </c>
      <c r="DQ18" s="190">
        <v>4.7060000000000004</v>
      </c>
      <c r="DR18" s="191">
        <v>4.1790000000000003</v>
      </c>
      <c r="DS18" s="191">
        <v>3.7290000000000001</v>
      </c>
      <c r="DT18" s="191">
        <v>3.0990000000000002</v>
      </c>
      <c r="DU18" s="191">
        <v>2.2770000000000001</v>
      </c>
      <c r="DV18" s="104">
        <f t="shared" si="48"/>
        <v>5.9110876182491001E-2</v>
      </c>
      <c r="DW18" s="104">
        <f t="shared" si="49"/>
        <v>1.4803562548035627</v>
      </c>
      <c r="DX18" s="104">
        <f t="shared" si="50"/>
        <v>0.5148962399835626</v>
      </c>
      <c r="DY18" s="104">
        <f t="shared" si="51"/>
        <v>-9.417457658663686E-2</v>
      </c>
      <c r="DZ18" s="104">
        <f t="shared" si="52"/>
        <v>0.1515216459494213</v>
      </c>
      <c r="EA18" s="104">
        <f t="shared" si="53"/>
        <v>0.12325469427058255</v>
      </c>
      <c r="EB18" s="104">
        <f t="shared" si="54"/>
        <v>0.11158683435911154</v>
      </c>
      <c r="EC18" s="104">
        <f t="shared" si="55"/>
        <v>4.0753806164129269E-2</v>
      </c>
      <c r="ED18" s="156">
        <v>58.106000000000002</v>
      </c>
      <c r="EE18" s="156">
        <v>54.863</v>
      </c>
      <c r="EF18" s="94">
        <v>22.119</v>
      </c>
      <c r="EG18" s="94">
        <v>14.601000000000001</v>
      </c>
      <c r="EH18" s="94">
        <v>16.119</v>
      </c>
      <c r="EI18" s="94">
        <v>13.997999999999999</v>
      </c>
      <c r="EJ18" s="95">
        <v>12.462</v>
      </c>
      <c r="EK18" s="95">
        <v>11.211</v>
      </c>
      <c r="EL18" s="95">
        <v>10.772</v>
      </c>
      <c r="EM18" s="95">
        <v>8.9909999999999997</v>
      </c>
      <c r="EN18" s="104">
        <f t="shared" si="56"/>
        <v>0.1333333333333333</v>
      </c>
      <c r="EO18" s="104">
        <f t="shared" si="57"/>
        <v>0.171875</v>
      </c>
      <c r="EP18" s="104">
        <f t="shared" si="58"/>
        <v>-5.8823529411764719E-2</v>
      </c>
      <c r="EQ18" s="104">
        <f t="shared" si="59"/>
        <v>-2.8571428571428581E-2</v>
      </c>
      <c r="ER18" s="104">
        <f t="shared" si="60"/>
        <v>9.375E-2</v>
      </c>
      <c r="ES18" s="104">
        <f t="shared" si="61"/>
        <v>0.12280701754385959</v>
      </c>
      <c r="ET18" s="104">
        <f t="shared" si="62"/>
        <v>0.29545454545454541</v>
      </c>
      <c r="EU18" s="104">
        <f t="shared" si="63"/>
        <v>0.15789473684210531</v>
      </c>
      <c r="EV18" s="101">
        <v>85</v>
      </c>
      <c r="EW18" s="101">
        <v>75</v>
      </c>
      <c r="EX18" s="101">
        <v>64</v>
      </c>
      <c r="EY18" s="101">
        <v>68</v>
      </c>
      <c r="EZ18" s="101">
        <v>70</v>
      </c>
      <c r="FA18" s="101">
        <v>64</v>
      </c>
      <c r="FB18" s="102">
        <v>57</v>
      </c>
      <c r="FC18" s="102">
        <v>44</v>
      </c>
      <c r="FD18" s="102">
        <v>38</v>
      </c>
      <c r="FE18" s="102">
        <v>34</v>
      </c>
      <c r="FF18" s="90"/>
      <c r="FG18" s="90" t="s">
        <v>481</v>
      </c>
      <c r="FH18" s="91">
        <v>8722</v>
      </c>
      <c r="FI18" s="90" t="s">
        <v>102</v>
      </c>
      <c r="FJ18" s="90" t="s">
        <v>80</v>
      </c>
      <c r="FK18" s="253">
        <f t="shared" si="64"/>
        <v>-0.10152628625582151</v>
      </c>
      <c r="FL18" s="253">
        <f t="shared" si="65"/>
        <v>-0.36516409947595724</v>
      </c>
      <c r="FM18" s="253">
        <f t="shared" si="66"/>
        <v>126.5199659888634</v>
      </c>
      <c r="FN18" s="253">
        <f t="shared" si="67"/>
        <v>-0.98346404003191379</v>
      </c>
      <c r="FO18" s="253">
        <f t="shared" si="68"/>
        <v>0.31334912940460385</v>
      </c>
      <c r="FP18" s="253">
        <f t="shared" si="69"/>
        <v>0.64244382690623036</v>
      </c>
      <c r="FQ18" s="253">
        <f t="shared" si="70"/>
        <v>-0.351592344216555</v>
      </c>
      <c r="FR18" s="253">
        <f t="shared" si="71"/>
        <v>-0.43132029672239347</v>
      </c>
      <c r="FS18" s="105">
        <f t="shared" si="72"/>
        <v>0.38188402389126652</v>
      </c>
      <c r="FT18" s="105">
        <f t="shared" si="73"/>
        <v>0.42503639010189226</v>
      </c>
      <c r="FU18" s="105">
        <f t="shared" si="74"/>
        <v>0.66952166654569201</v>
      </c>
      <c r="FV18" s="105">
        <f t="shared" si="75"/>
        <v>5.2503281455090946E-3</v>
      </c>
      <c r="FW18" s="105">
        <f t="shared" si="76"/>
        <v>0.31750972762645907</v>
      </c>
      <c r="FX18" s="105">
        <f t="shared" si="77"/>
        <v>0.24175576814856498</v>
      </c>
      <c r="FY18" s="105">
        <f t="shared" si="78"/>
        <v>0.14719271623672228</v>
      </c>
      <c r="FZ18" s="105">
        <f t="shared" si="79"/>
        <v>0.22700644405389572</v>
      </c>
      <c r="GA18" s="105">
        <f t="shared" si="80"/>
        <v>0.39918154761904756</v>
      </c>
      <c r="GB18" s="105">
        <f t="shared" si="81"/>
        <v>-0.33282424005589883</v>
      </c>
      <c r="GC18" s="105">
        <f t="shared" si="82"/>
        <v>-0.53434473015043504</v>
      </c>
      <c r="GD18" s="105">
        <f t="shared" si="83"/>
        <v>32.379520697167763</v>
      </c>
      <c r="GE18" s="105">
        <f t="shared" si="84"/>
        <v>-1.0785344000333779</v>
      </c>
      <c r="GF18" s="105">
        <f t="shared" si="85"/>
        <v>0.32404748242417969</v>
      </c>
      <c r="GG18" s="105">
        <f t="shared" si="86"/>
        <v>0.67793051811919758</v>
      </c>
      <c r="GH18" s="105">
        <f t="shared" si="87"/>
        <v>-0.36495013374430924</v>
      </c>
      <c r="GI18" s="105">
        <f t="shared" si="88"/>
        <v>-0.35427712972409348</v>
      </c>
      <c r="GJ18" s="105">
        <f t="shared" si="89"/>
        <v>7.6162487053970551E-2</v>
      </c>
      <c r="GK18" s="105">
        <f t="shared" si="90"/>
        <v>0.11415655607804422</v>
      </c>
      <c r="GL18" s="105">
        <f t="shared" si="91"/>
        <v>0.24515250544662312</v>
      </c>
      <c r="GM18" s="105">
        <f t="shared" si="92"/>
        <v>-7.8125E-3</v>
      </c>
      <c r="GN18" s="105">
        <f t="shared" si="93"/>
        <v>9.9478699737689691E-2</v>
      </c>
      <c r="GO18" s="105">
        <f t="shared" si="94"/>
        <v>7.5132275132275134E-2</v>
      </c>
      <c r="GP18" s="105">
        <f t="shared" si="95"/>
        <v>4.47767498838339E-2</v>
      </c>
      <c r="GQ18" s="105">
        <f t="shared" si="96"/>
        <v>7.0509029704771867E-2</v>
      </c>
      <c r="GR18" s="105">
        <f t="shared" si="97"/>
        <v>0.10919394828720337</v>
      </c>
      <c r="GS18" s="105">
        <f t="shared" si="98"/>
        <v>-4.1404219362504692E-2</v>
      </c>
      <c r="GT18" s="105">
        <f t="shared" si="99"/>
        <v>-0.51021019951817814</v>
      </c>
      <c r="GU18" s="105">
        <f t="shared" si="100"/>
        <v>0.12589668424600559</v>
      </c>
      <c r="GV18" s="105">
        <f t="shared" si="101"/>
        <v>8.5023741314441837E-3</v>
      </c>
      <c r="GW18" s="105">
        <f t="shared" si="102"/>
        <v>2.859151022620288E-2</v>
      </c>
      <c r="GX18" s="105">
        <f t="shared" si="103"/>
        <v>2.5390767032969484E-3</v>
      </c>
      <c r="GY18" s="105">
        <f t="shared" si="104"/>
        <v>8.1765542308957218E-3</v>
      </c>
      <c r="GZ18" s="105">
        <f t="shared" si="105"/>
        <v>0.15617293656840117</v>
      </c>
      <c r="HA18" s="105">
        <f t="shared" si="106"/>
        <v>0.18435273465735036</v>
      </c>
      <c r="HB18" s="105">
        <f t="shared" si="107"/>
        <v>0.19231540382407086</v>
      </c>
      <c r="HC18" s="105">
        <f t="shared" si="108"/>
        <v>0.39264885392648857</v>
      </c>
      <c r="HD18" s="105">
        <f t="shared" si="109"/>
        <v>0.34874323676460511</v>
      </c>
      <c r="HE18" s="105">
        <f t="shared" si="110"/>
        <v>0.34580308952168248</v>
      </c>
      <c r="HF18" s="105">
        <f t="shared" si="111"/>
        <v>0.33619088441205891</v>
      </c>
      <c r="HG18" s="105">
        <f t="shared" si="112"/>
        <v>0.33533943187289361</v>
      </c>
      <c r="HH18" s="105">
        <f t="shared" si="113"/>
        <v>0.33261974846133263</v>
      </c>
      <c r="HI18" s="105">
        <f t="shared" si="114"/>
        <v>0.28769030820646119</v>
      </c>
      <c r="HJ18" s="105">
        <f t="shared" si="115"/>
        <v>0.25325325325325326</v>
      </c>
      <c r="HK18" s="105" t="e">
        <f t="shared" si="116"/>
        <v>#VALUE!</v>
      </c>
      <c r="HL18" s="105" t="e">
        <f t="shared" si="117"/>
        <v>#VALUE!</v>
      </c>
      <c r="HM18" s="105" t="e">
        <f t="shared" si="118"/>
        <v>#VALUE!</v>
      </c>
      <c r="HN18" s="105" t="e">
        <f t="shared" si="119"/>
        <v>#VALUE!</v>
      </c>
      <c r="HO18" s="105" t="e">
        <f t="shared" si="120"/>
        <v>#VALUE!</v>
      </c>
      <c r="HP18" s="105" t="e">
        <f t="shared" si="121"/>
        <v>#VALUE!</v>
      </c>
      <c r="HQ18" s="105" t="e">
        <f t="shared" si="122"/>
        <v>#VALUE!</v>
      </c>
      <c r="HR18" s="105" t="e">
        <f t="shared" si="123"/>
        <v>#VALUE!</v>
      </c>
      <c r="HS18" s="105" t="str">
        <f t="shared" si="124"/>
        <v>i.a</v>
      </c>
      <c r="HT18" s="105" t="str">
        <f t="shared" si="125"/>
        <v>i.a</v>
      </c>
      <c r="HU18" s="105" t="str">
        <f t="shared" si="126"/>
        <v>i.a</v>
      </c>
      <c r="HV18" s="105" t="str">
        <f t="shared" si="127"/>
        <v>i.a</v>
      </c>
      <c r="HW18" s="105" t="str">
        <f t="shared" si="128"/>
        <v>i.a</v>
      </c>
      <c r="HX18" s="105" t="str">
        <f t="shared" si="129"/>
        <v>i.a</v>
      </c>
      <c r="HY18" s="105" t="str">
        <f t="shared" si="130"/>
        <v>i.a</v>
      </c>
      <c r="HZ18" s="105" t="str">
        <f t="shared" si="131"/>
        <v>i.a</v>
      </c>
      <c r="IA18" s="105" t="str">
        <f t="shared" si="132"/>
        <v>i.a</v>
      </c>
      <c r="IB18" s="105" t="str">
        <f t="shared" si="133"/>
        <v>i.a</v>
      </c>
      <c r="IC18" s="105" t="e">
        <f t="shared" si="134"/>
        <v>#VALUE!</v>
      </c>
      <c r="ID18" s="105" t="e">
        <f t="shared" si="135"/>
        <v>#VALUE!</v>
      </c>
      <c r="IE18" s="105" t="e">
        <f t="shared" si="136"/>
        <v>#VALUE!</v>
      </c>
      <c r="IF18" s="105" t="e">
        <f t="shared" si="137"/>
        <v>#VALUE!</v>
      </c>
      <c r="IG18" s="105" t="e">
        <f t="shared" si="138"/>
        <v>#VALUE!</v>
      </c>
      <c r="IH18" s="105" t="e">
        <f t="shared" si="139"/>
        <v>#VALUE!</v>
      </c>
      <c r="II18" s="105" t="e">
        <f t="shared" si="140"/>
        <v>#VALUE!</v>
      </c>
      <c r="IJ18" s="105" t="e">
        <f t="shared" si="141"/>
        <v>#VALUE!</v>
      </c>
      <c r="IK18" s="105" t="str">
        <f t="shared" si="142"/>
        <v>i.a</v>
      </c>
      <c r="IL18" s="105" t="str">
        <f t="shared" si="143"/>
        <v>i.a</v>
      </c>
      <c r="IM18" s="105" t="str">
        <f t="shared" si="144"/>
        <v>i.a</v>
      </c>
      <c r="IN18" s="105" t="str">
        <f t="shared" si="145"/>
        <v>i.a</v>
      </c>
      <c r="IO18" s="105" t="str">
        <f t="shared" si="146"/>
        <v>i.a</v>
      </c>
      <c r="IP18" s="105" t="str">
        <f t="shared" si="147"/>
        <v>i.a</v>
      </c>
      <c r="IQ18" s="105" t="str">
        <f t="shared" si="148"/>
        <v>i.a</v>
      </c>
      <c r="IR18" s="105" t="str">
        <f t="shared" si="149"/>
        <v>i.a</v>
      </c>
      <c r="IS18" s="105" t="str">
        <f t="shared" si="150"/>
        <v>i.a</v>
      </c>
      <c r="IT18" s="105" t="str">
        <f t="shared" si="151"/>
        <v>i.a</v>
      </c>
      <c r="IU18" s="105">
        <f t="shared" si="152"/>
        <v>-0.12369057211925874</v>
      </c>
      <c r="IV18" s="105">
        <f t="shared" si="153"/>
        <v>-0.24361954322058396</v>
      </c>
      <c r="IW18" s="105">
        <f t="shared" si="154"/>
        <v>174.00892857142858</v>
      </c>
      <c r="IX18" s="105">
        <f t="shared" si="155"/>
        <v>-0.98233852364475194</v>
      </c>
      <c r="IY18" s="105">
        <f t="shared" si="156"/>
        <v>0.38930566640063841</v>
      </c>
      <c r="IZ18" s="105">
        <f t="shared" si="157"/>
        <v>0.64352448453608257</v>
      </c>
      <c r="JA18" s="105">
        <f t="shared" si="158"/>
        <v>-0.42030560271646855</v>
      </c>
      <c r="JB18" s="105">
        <f t="shared" si="159"/>
        <v>-0.37621791070066934</v>
      </c>
      <c r="JC18" s="106">
        <f t="shared" si="160"/>
        <v>4.7764705882352938E-2</v>
      </c>
      <c r="JD18" s="106">
        <f t="shared" si="161"/>
        <v>5.4506666666666669E-2</v>
      </c>
      <c r="JE18" s="106">
        <f t="shared" si="162"/>
        <v>7.2062500000000002E-2</v>
      </c>
      <c r="JF18" s="106">
        <f t="shared" si="163"/>
        <v>4.1176470588235296E-4</v>
      </c>
      <c r="JG18" s="106">
        <f t="shared" si="164"/>
        <v>2.3314285714285714E-2</v>
      </c>
      <c r="JH18" s="106">
        <f t="shared" si="165"/>
        <v>1.6781250000000001E-2</v>
      </c>
      <c r="JI18" s="106">
        <f t="shared" si="166"/>
        <v>1.0210526315789474E-2</v>
      </c>
      <c r="JJ18" s="106">
        <f t="shared" si="167"/>
        <v>1.7613636363636363E-2</v>
      </c>
      <c r="JK18" s="106">
        <f t="shared" si="168"/>
        <v>2.8236842105263157E-2</v>
      </c>
      <c r="JL18" s="106">
        <f t="shared" si="169"/>
        <v>4.0029411764705883E-2</v>
      </c>
      <c r="JM18" s="105" t="e">
        <f t="shared" si="170"/>
        <v>#DIV/0!</v>
      </c>
      <c r="JN18" s="105" t="e">
        <f t="shared" si="171"/>
        <v>#DIV/0!</v>
      </c>
      <c r="JO18" s="105" t="e">
        <f t="shared" si="172"/>
        <v>#DIV/0!</v>
      </c>
      <c r="JP18" s="105" t="e">
        <f t="shared" si="173"/>
        <v>#DIV/0!</v>
      </c>
      <c r="JQ18" s="105" t="e">
        <f t="shared" si="174"/>
        <v>#DIV/0!</v>
      </c>
      <c r="JR18" s="105" t="e">
        <f t="shared" si="175"/>
        <v>#DIV/0!</v>
      </c>
      <c r="JS18" s="105" t="e">
        <f t="shared" si="176"/>
        <v>#DIV/0!</v>
      </c>
      <c r="JT18" s="105" t="e">
        <f t="shared" si="177"/>
        <v>#DIV/0!</v>
      </c>
      <c r="JU18" s="103">
        <f t="shared" si="178"/>
        <v>0</v>
      </c>
      <c r="JV18" s="103">
        <f t="shared" si="179"/>
        <v>0</v>
      </c>
      <c r="JW18" s="103">
        <f t="shared" si="180"/>
        <v>0</v>
      </c>
      <c r="JX18" s="103">
        <f t="shared" si="181"/>
        <v>0</v>
      </c>
      <c r="JY18" s="103">
        <f t="shared" si="182"/>
        <v>0</v>
      </c>
      <c r="JZ18" s="103">
        <f t="shared" si="183"/>
        <v>0</v>
      </c>
      <c r="KA18" s="103">
        <f t="shared" si="184"/>
        <v>0</v>
      </c>
      <c r="KB18" s="103">
        <f t="shared" si="185"/>
        <v>0</v>
      </c>
      <c r="KC18" s="103">
        <f t="shared" si="186"/>
        <v>0</v>
      </c>
      <c r="KD18" s="103">
        <f t="shared" si="187"/>
        <v>0</v>
      </c>
      <c r="KE18" s="7"/>
      <c r="KF18" s="7"/>
      <c r="KG18" s="22"/>
      <c r="KH18" s="22"/>
      <c r="KI18" s="22"/>
      <c r="KJ18" s="22"/>
    </row>
    <row r="19" spans="1:296" s="11" customFormat="1" x14ac:dyDescent="0.25">
      <c r="A19" s="126" t="s">
        <v>103</v>
      </c>
      <c r="B19" s="222">
        <v>75168918</v>
      </c>
      <c r="C19" s="87" t="s">
        <v>82</v>
      </c>
      <c r="D19" s="88">
        <v>522920</v>
      </c>
      <c r="E19" s="88"/>
      <c r="F19" s="87"/>
      <c r="G19" s="92">
        <v>44828</v>
      </c>
      <c r="H19" s="87" t="s">
        <v>87</v>
      </c>
      <c r="I19" s="87" t="s">
        <v>87</v>
      </c>
      <c r="J19" s="87" t="s">
        <v>87</v>
      </c>
      <c r="K19" s="87" t="s">
        <v>87</v>
      </c>
      <c r="L19" s="87" t="s">
        <v>87</v>
      </c>
      <c r="M19" s="87" t="s">
        <v>87</v>
      </c>
      <c r="N19" s="87" t="s">
        <v>87</v>
      </c>
      <c r="O19" s="87" t="s">
        <v>87</v>
      </c>
      <c r="P19" s="87" t="s">
        <v>87</v>
      </c>
      <c r="Q19" s="87" t="s">
        <v>87</v>
      </c>
      <c r="R19" s="87" t="e">
        <f t="shared" si="0"/>
        <v>#DIV/0!</v>
      </c>
      <c r="S19" s="238" t="e">
        <f t="shared" si="1"/>
        <v>#DIV/0!</v>
      </c>
      <c r="T19" s="238" t="e">
        <f t="shared" si="2"/>
        <v>#DIV/0!</v>
      </c>
      <c r="U19" s="238" t="e">
        <f t="shared" si="3"/>
        <v>#DIV/0!</v>
      </c>
      <c r="V19" s="238" t="e">
        <f t="shared" si="4"/>
        <v>#DIV/0!</v>
      </c>
      <c r="W19" s="238" t="e">
        <f t="shared" si="5"/>
        <v>#DIV/0!</v>
      </c>
      <c r="X19" s="238" t="e">
        <f t="shared" si="6"/>
        <v>#DIV/0!</v>
      </c>
      <c r="Y19" s="238" t="e">
        <f t="shared" si="7"/>
        <v>#DIV/0!</v>
      </c>
      <c r="Z19" s="94"/>
      <c r="AA19" s="94"/>
      <c r="AB19" s="94"/>
      <c r="AC19" s="94"/>
      <c r="AD19" s="94"/>
      <c r="AE19" s="94"/>
      <c r="AF19" s="95"/>
      <c r="AG19" s="95"/>
      <c r="AH19" s="95"/>
      <c r="AI19" s="97"/>
      <c r="AJ19" s="104">
        <f t="shared" si="8"/>
        <v>0.3263075164332665</v>
      </c>
      <c r="AK19" s="104">
        <f t="shared" si="9"/>
        <v>0.19429985493642812</v>
      </c>
      <c r="AL19" s="104">
        <f t="shared" si="10"/>
        <v>0.12025618965682049</v>
      </c>
      <c r="AM19" s="104">
        <f t="shared" si="11"/>
        <v>8.7422037422037538E-2</v>
      </c>
      <c r="AN19" s="104">
        <f t="shared" si="12"/>
        <v>-0.12314283110017327</v>
      </c>
      <c r="AO19" s="104">
        <f t="shared" si="13"/>
        <v>0.23575129533678757</v>
      </c>
      <c r="AP19" s="104">
        <f t="shared" si="14"/>
        <v>7.6382153249272652E-2</v>
      </c>
      <c r="AQ19" s="104">
        <f t="shared" si="15"/>
        <v>1.9152353886074305E-2</v>
      </c>
      <c r="AR19" s="190">
        <v>18.562999999999999</v>
      </c>
      <c r="AS19" s="190">
        <v>13.996</v>
      </c>
      <c r="AT19" s="190">
        <v>11.718999999999999</v>
      </c>
      <c r="AU19" s="190">
        <v>10.461</v>
      </c>
      <c r="AV19" s="190">
        <v>9.6199999999999992</v>
      </c>
      <c r="AW19" s="191">
        <v>10.971</v>
      </c>
      <c r="AX19" s="191">
        <v>8.8780000000000001</v>
      </c>
      <c r="AY19" s="191">
        <v>8.2479999999999993</v>
      </c>
      <c r="AZ19" s="191">
        <v>8.093</v>
      </c>
      <c r="BA19" s="191"/>
      <c r="BB19" s="104">
        <f t="shared" si="16"/>
        <v>0.55122135959098673</v>
      </c>
      <c r="BC19" s="104">
        <f t="shared" si="17"/>
        <v>0.61498470948012218</v>
      </c>
      <c r="BD19" s="104">
        <f t="shared" si="18"/>
        <v>-2.7653880463871534E-2</v>
      </c>
      <c r="BE19" s="104">
        <f t="shared" si="19"/>
        <v>0.19467140319715809</v>
      </c>
      <c r="BF19" s="104">
        <f t="shared" si="20"/>
        <v>-0.30630852636766881</v>
      </c>
      <c r="BG19" s="104">
        <f t="shared" si="21"/>
        <v>0.87609801202034221</v>
      </c>
      <c r="BH19" s="104">
        <f t="shared" si="22"/>
        <v>-8.0357142857142891E-2</v>
      </c>
      <c r="BI19" s="104">
        <f t="shared" si="23"/>
        <v>4.3478260869565161E-2</v>
      </c>
      <c r="BJ19" s="190">
        <v>8.1920000000000002</v>
      </c>
      <c r="BK19" s="190">
        <v>5.2809999999999997</v>
      </c>
      <c r="BL19" s="190">
        <v>3.27</v>
      </c>
      <c r="BM19" s="190">
        <v>3.363</v>
      </c>
      <c r="BN19" s="190">
        <v>2.8149999999999999</v>
      </c>
      <c r="BO19" s="191">
        <v>4.0579999999999998</v>
      </c>
      <c r="BP19" s="191">
        <v>2.1629999999999998</v>
      </c>
      <c r="BQ19" s="191">
        <v>2.3519999999999999</v>
      </c>
      <c r="BR19" s="191">
        <v>2.254</v>
      </c>
      <c r="BS19" s="191"/>
      <c r="BT19" s="104">
        <f t="shared" si="24"/>
        <v>-9.4812641685558002E-2</v>
      </c>
      <c r="BU19" s="104">
        <f t="shared" si="25"/>
        <v>1.0865331107401224</v>
      </c>
      <c r="BV19" s="104">
        <f t="shared" si="26"/>
        <v>9.975520195838436E-2</v>
      </c>
      <c r="BW19" s="104">
        <f t="shared" si="27"/>
        <v>0.35883575883575886</v>
      </c>
      <c r="BX19" s="104">
        <f t="shared" si="28"/>
        <v>-0.52224870878029406</v>
      </c>
      <c r="BY19" s="104">
        <f t="shared" si="29"/>
        <v>1.5057242409158786</v>
      </c>
      <c r="BZ19" s="104">
        <f t="shared" si="30"/>
        <v>-0.23670212765957455</v>
      </c>
      <c r="CA19" s="104">
        <f t="shared" si="31"/>
        <v>1.5220700152207014E-3</v>
      </c>
      <c r="CB19" s="190">
        <v>6.7880000000000003</v>
      </c>
      <c r="CC19" s="190">
        <v>7.4989999999999997</v>
      </c>
      <c r="CD19" s="190">
        <v>3.5939999999999999</v>
      </c>
      <c r="CE19" s="190">
        <v>3.2679999999999998</v>
      </c>
      <c r="CF19" s="190">
        <v>2.4049999999999998</v>
      </c>
      <c r="CG19" s="191">
        <v>5.0339999999999998</v>
      </c>
      <c r="CH19" s="191">
        <v>2.0089999999999999</v>
      </c>
      <c r="CI19" s="191">
        <v>2.6320000000000001</v>
      </c>
      <c r="CJ19" s="191">
        <v>2.6280000000000001</v>
      </c>
      <c r="CK19" s="191"/>
      <c r="CL19" s="105">
        <f t="shared" si="32"/>
        <v>-9.5449880260006809E-2</v>
      </c>
      <c r="CM19" s="105">
        <f t="shared" si="33"/>
        <v>1.0930898675259577</v>
      </c>
      <c r="CN19" s="105">
        <f t="shared" si="34"/>
        <v>0.1013406940063092</v>
      </c>
      <c r="CO19" s="105">
        <f t="shared" si="35"/>
        <v>0.36270822138635145</v>
      </c>
      <c r="CP19" s="105">
        <f t="shared" si="36"/>
        <v>-0.52489149859586426</v>
      </c>
      <c r="CQ19" s="105">
        <f t="shared" si="37"/>
        <v>1.5189710610932476</v>
      </c>
      <c r="CR19" s="105">
        <f t="shared" si="38"/>
        <v>-0.22405189620758487</v>
      </c>
      <c r="CS19" s="105">
        <f t="shared" si="39"/>
        <v>1.6227180527383381E-2</v>
      </c>
      <c r="CT19" s="190">
        <v>5.2880000000000003</v>
      </c>
      <c r="CU19" s="190">
        <v>5.8460000000000001</v>
      </c>
      <c r="CV19" s="190">
        <v>2.7930000000000001</v>
      </c>
      <c r="CW19" s="190">
        <v>2.536</v>
      </c>
      <c r="CX19" s="190">
        <v>1.861</v>
      </c>
      <c r="CY19" s="191">
        <v>3.9169999999999998</v>
      </c>
      <c r="CZ19" s="191">
        <v>1.5549999999999999</v>
      </c>
      <c r="DA19" s="191">
        <v>2.004</v>
      </c>
      <c r="DB19" s="191">
        <v>1.972</v>
      </c>
      <c r="DC19" s="191"/>
      <c r="DD19" s="104">
        <f t="shared" si="40"/>
        <v>0.11250983477576719</v>
      </c>
      <c r="DE19" s="104">
        <f t="shared" si="41"/>
        <v>0.41344371679228964</v>
      </c>
      <c r="DF19" s="104">
        <f t="shared" si="42"/>
        <v>4.0231362467866287E-2</v>
      </c>
      <c r="DG19" s="104">
        <f t="shared" si="43"/>
        <v>0.13361503715576276</v>
      </c>
      <c r="DH19" s="104">
        <f t="shared" si="44"/>
        <v>-0.14244658253155063</v>
      </c>
      <c r="DI19" s="104">
        <f t="shared" si="45"/>
        <v>0.432688865019692</v>
      </c>
      <c r="DJ19" s="104">
        <f t="shared" si="46"/>
        <v>9.943952269029218E-3</v>
      </c>
      <c r="DK19" s="104">
        <f t="shared" si="47"/>
        <v>7.2371992039072907E-4</v>
      </c>
      <c r="DL19" s="190">
        <v>12.726000000000001</v>
      </c>
      <c r="DM19" s="190">
        <v>11.439</v>
      </c>
      <c r="DN19" s="190">
        <v>8.093</v>
      </c>
      <c r="DO19" s="190">
        <v>7.78</v>
      </c>
      <c r="DP19" s="190">
        <v>6.8630000000000004</v>
      </c>
      <c r="DQ19" s="191">
        <v>8.0030000000000001</v>
      </c>
      <c r="DR19" s="191">
        <v>5.5860000000000003</v>
      </c>
      <c r="DS19" s="191">
        <v>5.5309999999999997</v>
      </c>
      <c r="DT19" s="191">
        <v>5.5270000000000001</v>
      </c>
      <c r="DU19" s="191"/>
      <c r="DV19" s="104">
        <f t="shared" si="48"/>
        <v>8.0942502641982106E-2</v>
      </c>
      <c r="DW19" s="104">
        <f t="shared" si="49"/>
        <v>0.38612196180555558</v>
      </c>
      <c r="DX19" s="104">
        <f t="shared" si="50"/>
        <v>-7.414104882459327E-2</v>
      </c>
      <c r="DY19" s="104">
        <f t="shared" si="51"/>
        <v>2.931596091205213E-2</v>
      </c>
      <c r="DZ19" s="104">
        <f t="shared" si="52"/>
        <v>-5.2097627916094846E-2</v>
      </c>
      <c r="EA19" s="104">
        <f t="shared" si="53"/>
        <v>0.30011469351344466</v>
      </c>
      <c r="EB19" s="104">
        <f t="shared" si="54"/>
        <v>3.6249587322548793E-2</v>
      </c>
      <c r="EC19" s="104">
        <f t="shared" si="55"/>
        <v>-8.185985592665368E-3</v>
      </c>
      <c r="ED19" s="156">
        <v>27.617000000000001</v>
      </c>
      <c r="EE19" s="156">
        <v>25.548999999999999</v>
      </c>
      <c r="EF19" s="94">
        <v>18.431999999999999</v>
      </c>
      <c r="EG19" s="94">
        <v>19.908000000000001</v>
      </c>
      <c r="EH19" s="94">
        <v>19.341000000000001</v>
      </c>
      <c r="EI19" s="95">
        <v>20.404</v>
      </c>
      <c r="EJ19" s="95">
        <v>15.694000000000001</v>
      </c>
      <c r="EK19" s="95">
        <v>15.145</v>
      </c>
      <c r="EL19" s="95">
        <v>15.27</v>
      </c>
      <c r="EM19" s="95"/>
      <c r="EN19" s="104">
        <f t="shared" si="56"/>
        <v>7.1428571428571397E-2</v>
      </c>
      <c r="EO19" s="104">
        <f t="shared" si="57"/>
        <v>0</v>
      </c>
      <c r="EP19" s="104">
        <f t="shared" si="58"/>
        <v>0.16666666666666674</v>
      </c>
      <c r="EQ19" s="104">
        <f t="shared" si="59"/>
        <v>9.0909090909090828E-2</v>
      </c>
      <c r="ER19" s="104">
        <f t="shared" si="60"/>
        <v>0</v>
      </c>
      <c r="ES19" s="104">
        <f t="shared" si="61"/>
        <v>0</v>
      </c>
      <c r="ET19" s="104" t="e">
        <f t="shared" si="62"/>
        <v>#DIV/0!</v>
      </c>
      <c r="EU19" s="104" t="e">
        <f t="shared" si="63"/>
        <v>#DIV/0!</v>
      </c>
      <c r="EV19" s="101">
        <v>15</v>
      </c>
      <c r="EW19" s="101">
        <v>14</v>
      </c>
      <c r="EX19" s="101">
        <v>14</v>
      </c>
      <c r="EY19" s="101">
        <v>12</v>
      </c>
      <c r="EZ19" s="101">
        <v>11</v>
      </c>
      <c r="FA19" s="102">
        <v>11</v>
      </c>
      <c r="FB19" s="102">
        <v>11</v>
      </c>
      <c r="FC19" s="102"/>
      <c r="FD19" s="102"/>
      <c r="FE19" s="102"/>
      <c r="FF19" s="153"/>
      <c r="FG19" s="120" t="s">
        <v>481</v>
      </c>
      <c r="FH19" s="91">
        <v>6000</v>
      </c>
      <c r="FI19" s="90" t="s">
        <v>104</v>
      </c>
      <c r="FJ19" s="90" t="s">
        <v>91</v>
      </c>
      <c r="FK19" s="253">
        <f t="shared" si="64"/>
        <v>-0.26835839095395486</v>
      </c>
      <c r="FL19" s="253">
        <f t="shared" si="65"/>
        <v>0.6956553382540428</v>
      </c>
      <c r="FM19" s="253">
        <f t="shared" si="66"/>
        <v>1.4535086138513278E-2</v>
      </c>
      <c r="FN19" s="253">
        <f t="shared" si="67"/>
        <v>0.37952963128132156</v>
      </c>
      <c r="FO19" s="253">
        <f t="shared" si="68"/>
        <v>-0.56328788535015573</v>
      </c>
      <c r="FP19" s="253">
        <f t="shared" si="69"/>
        <v>1.0499033325676521</v>
      </c>
      <c r="FQ19" s="253">
        <f t="shared" si="70"/>
        <v>-0.24075309235041611</v>
      </c>
      <c r="FR19" s="253">
        <f t="shared" si="71"/>
        <v>1.1597903733269455E-3</v>
      </c>
      <c r="FS19" s="105">
        <f t="shared" si="72"/>
        <v>0.56180426236292158</v>
      </c>
      <c r="FT19" s="105">
        <f t="shared" si="73"/>
        <v>0.76786811386442755</v>
      </c>
      <c r="FU19" s="105">
        <f t="shared" si="74"/>
        <v>0.45284445284445279</v>
      </c>
      <c r="FV19" s="105">
        <f t="shared" si="75"/>
        <v>0.44635662091101547</v>
      </c>
      <c r="FW19" s="105">
        <f t="shared" si="76"/>
        <v>0.32355711018431316</v>
      </c>
      <c r="FX19" s="105">
        <f t="shared" si="77"/>
        <v>0.74089336963720653</v>
      </c>
      <c r="FY19" s="105">
        <f t="shared" si="78"/>
        <v>0.36142844292524956</v>
      </c>
      <c r="FZ19" s="105">
        <f t="shared" si="79"/>
        <v>0.47603544944836318</v>
      </c>
      <c r="GA19" s="105">
        <f t="shared" si="80"/>
        <v>0.47548398769676137</v>
      </c>
      <c r="GB19" s="105">
        <f t="shared" si="81"/>
        <v>0.28323113674474609</v>
      </c>
      <c r="GC19" s="105">
        <f t="shared" si="82"/>
        <v>0.40784688300556832</v>
      </c>
      <c r="GD19" s="105">
        <f t="shared" si="83"/>
        <v>-4.6006039208788714E-3</v>
      </c>
      <c r="GE19" s="105">
        <f t="shared" si="84"/>
        <v>0.20976878188160336</v>
      </c>
      <c r="GF19" s="105">
        <f t="shared" si="85"/>
        <v>-0.36996163504390767</v>
      </c>
      <c r="GG19" s="105">
        <f t="shared" si="86"/>
        <v>0.60277540563730225</v>
      </c>
      <c r="GH19" s="105">
        <f t="shared" si="87"/>
        <v>-9.3001151139790614E-2</v>
      </c>
      <c r="GI19" s="105">
        <f t="shared" si="88"/>
        <v>4.7766762681457152E-2</v>
      </c>
      <c r="GJ19" s="105">
        <f t="shared" si="89"/>
        <v>0.30816687356581274</v>
      </c>
      <c r="GK19" s="105">
        <f t="shared" si="90"/>
        <v>0.24014915531706876</v>
      </c>
      <c r="GL19" s="105">
        <f t="shared" si="91"/>
        <v>0.1705790297339593</v>
      </c>
      <c r="GM19" s="105">
        <f t="shared" si="92"/>
        <v>0.17136742337384392</v>
      </c>
      <c r="GN19" s="105">
        <f t="shared" si="93"/>
        <v>0.14165303811800226</v>
      </c>
      <c r="GO19" s="105">
        <f t="shared" si="94"/>
        <v>0.22483240068701868</v>
      </c>
      <c r="GP19" s="105">
        <f t="shared" si="95"/>
        <v>0.14027692207918543</v>
      </c>
      <c r="GQ19" s="105">
        <f t="shared" si="96"/>
        <v>0.15466052934407365</v>
      </c>
      <c r="GR19" s="105">
        <f t="shared" si="97"/>
        <v>0.14760969220694173</v>
      </c>
      <c r="GS19" s="105">
        <f t="shared" si="98"/>
        <v>2.9203525679330673E-2</v>
      </c>
      <c r="GT19" s="105">
        <f t="shared" si="99"/>
        <v>1.9710931461719882E-2</v>
      </c>
      <c r="GU19" s="105">
        <f t="shared" si="100"/>
        <v>0.12353113954048854</v>
      </c>
      <c r="GV19" s="105">
        <f t="shared" si="101"/>
        <v>0.10132853293297199</v>
      </c>
      <c r="GW19" s="105">
        <f t="shared" si="102"/>
        <v>-9.5314620235445929E-2</v>
      </c>
      <c r="GX19" s="105">
        <f t="shared" si="103"/>
        <v>0.10197113544496417</v>
      </c>
      <c r="GY19" s="105">
        <f t="shared" si="104"/>
        <v>-2.5385423912677074E-2</v>
      </c>
      <c r="GZ19" s="105">
        <f t="shared" si="105"/>
        <v>8.9832422043161012E-3</v>
      </c>
      <c r="HA19" s="105">
        <f t="shared" si="106"/>
        <v>0.46080312850780319</v>
      </c>
      <c r="HB19" s="105">
        <f t="shared" si="107"/>
        <v>0.44772789541665037</v>
      </c>
      <c r="HC19" s="105">
        <f t="shared" si="108"/>
        <v>0.43907335069444448</v>
      </c>
      <c r="HD19" s="105">
        <f t="shared" si="109"/>
        <v>0.39079766927868193</v>
      </c>
      <c r="HE19" s="105">
        <f t="shared" si="110"/>
        <v>0.35484204539579134</v>
      </c>
      <c r="HF19" s="105">
        <f t="shared" si="111"/>
        <v>0.39222701431091944</v>
      </c>
      <c r="HG19" s="105">
        <f t="shared" si="112"/>
        <v>0.3559322033898305</v>
      </c>
      <c r="HH19" s="105">
        <f t="shared" si="113"/>
        <v>0.36520303730604159</v>
      </c>
      <c r="HI19" s="105">
        <f t="shared" si="114"/>
        <v>0.36195153896529142</v>
      </c>
      <c r="HJ19" s="105" t="str">
        <f t="shared" si="115"/>
        <v>i.a.</v>
      </c>
      <c r="HK19" s="105" t="e">
        <f t="shared" si="116"/>
        <v>#VALUE!</v>
      </c>
      <c r="HL19" s="105" t="e">
        <f t="shared" si="117"/>
        <v>#VALUE!</v>
      </c>
      <c r="HM19" s="105" t="e">
        <f t="shared" si="118"/>
        <v>#VALUE!</v>
      </c>
      <c r="HN19" s="105" t="e">
        <f t="shared" si="119"/>
        <v>#VALUE!</v>
      </c>
      <c r="HO19" s="105" t="e">
        <f t="shared" si="120"/>
        <v>#VALUE!</v>
      </c>
      <c r="HP19" s="105" t="e">
        <f t="shared" si="121"/>
        <v>#VALUE!</v>
      </c>
      <c r="HQ19" s="105" t="e">
        <f t="shared" si="122"/>
        <v>#VALUE!</v>
      </c>
      <c r="HR19" s="105" t="e">
        <f t="shared" si="123"/>
        <v>#VALUE!</v>
      </c>
      <c r="HS19" s="105" t="str">
        <f t="shared" si="124"/>
        <v>i.a</v>
      </c>
      <c r="HT19" s="105" t="str">
        <f t="shared" si="125"/>
        <v>i.a</v>
      </c>
      <c r="HU19" s="105" t="str">
        <f t="shared" si="126"/>
        <v>i.a</v>
      </c>
      <c r="HV19" s="105" t="str">
        <f t="shared" si="127"/>
        <v>i.a</v>
      </c>
      <c r="HW19" s="105" t="str">
        <f t="shared" si="128"/>
        <v>i.a</v>
      </c>
      <c r="HX19" s="105" t="str">
        <f t="shared" si="129"/>
        <v>i.a</v>
      </c>
      <c r="HY19" s="105" t="str">
        <f t="shared" si="130"/>
        <v>i.a</v>
      </c>
      <c r="HZ19" s="105" t="str">
        <f t="shared" si="131"/>
        <v>i.a</v>
      </c>
      <c r="IA19" s="105" t="str">
        <f t="shared" si="132"/>
        <v>i.a</v>
      </c>
      <c r="IB19" s="105" t="str">
        <f t="shared" si="133"/>
        <v>i.a</v>
      </c>
      <c r="IC19" s="105" t="e">
        <f t="shared" si="134"/>
        <v>#VALUE!</v>
      </c>
      <c r="ID19" s="105" t="e">
        <f t="shared" si="135"/>
        <v>#VALUE!</v>
      </c>
      <c r="IE19" s="105" t="e">
        <f t="shared" si="136"/>
        <v>#VALUE!</v>
      </c>
      <c r="IF19" s="105" t="e">
        <f t="shared" si="137"/>
        <v>#VALUE!</v>
      </c>
      <c r="IG19" s="105" t="e">
        <f t="shared" si="138"/>
        <v>#VALUE!</v>
      </c>
      <c r="IH19" s="105" t="e">
        <f t="shared" si="139"/>
        <v>#VALUE!</v>
      </c>
      <c r="II19" s="105" t="e">
        <f t="shared" si="140"/>
        <v>#VALUE!</v>
      </c>
      <c r="IJ19" s="105" t="e">
        <f t="shared" si="141"/>
        <v>#VALUE!</v>
      </c>
      <c r="IK19" s="105" t="str">
        <f t="shared" si="142"/>
        <v>i.a</v>
      </c>
      <c r="IL19" s="105" t="str">
        <f t="shared" si="143"/>
        <v>i.a</v>
      </c>
      <c r="IM19" s="105" t="str">
        <f t="shared" si="144"/>
        <v>i.a</v>
      </c>
      <c r="IN19" s="105" t="str">
        <f t="shared" si="145"/>
        <v>i.a</v>
      </c>
      <c r="IO19" s="105" t="str">
        <f t="shared" si="146"/>
        <v>i.a</v>
      </c>
      <c r="IP19" s="105" t="str">
        <f t="shared" si="147"/>
        <v>i.a</v>
      </c>
      <c r="IQ19" s="105" t="str">
        <f t="shared" si="148"/>
        <v>i.a</v>
      </c>
      <c r="IR19" s="105" t="str">
        <f t="shared" si="149"/>
        <v>i.a</v>
      </c>
      <c r="IS19" s="105" t="str">
        <f t="shared" si="150"/>
        <v>i.a</v>
      </c>
      <c r="IT19" s="105" t="str">
        <f t="shared" si="151"/>
        <v>i.a</v>
      </c>
      <c r="IU19" s="105">
        <f t="shared" si="152"/>
        <v>-0.15515846557318744</v>
      </c>
      <c r="IV19" s="105">
        <f t="shared" si="153"/>
        <v>1.0865331107401222</v>
      </c>
      <c r="IW19" s="105">
        <f t="shared" si="154"/>
        <v>-5.7352684035670461E-2</v>
      </c>
      <c r="IX19" s="105">
        <f t="shared" si="155"/>
        <v>0.24559944559944558</v>
      </c>
      <c r="IY19" s="105">
        <f t="shared" si="156"/>
        <v>-0.52224870878029395</v>
      </c>
      <c r="IZ19" s="105">
        <f t="shared" si="157"/>
        <v>1.5057242409158789</v>
      </c>
      <c r="JA19" s="105" t="e">
        <f t="shared" si="158"/>
        <v>#VALUE!</v>
      </c>
      <c r="JB19" s="105" t="e">
        <f t="shared" si="159"/>
        <v>#VALUE!</v>
      </c>
      <c r="JC19" s="106">
        <f t="shared" si="160"/>
        <v>0.45253333333333334</v>
      </c>
      <c r="JD19" s="106">
        <f t="shared" si="161"/>
        <v>0.53564285714285709</v>
      </c>
      <c r="JE19" s="106">
        <f t="shared" si="162"/>
        <v>0.25671428571428573</v>
      </c>
      <c r="JF19" s="106">
        <f t="shared" si="163"/>
        <v>0.27233333333333332</v>
      </c>
      <c r="JG19" s="106">
        <f t="shared" si="164"/>
        <v>0.21863636363636363</v>
      </c>
      <c r="JH19" s="106">
        <f t="shared" si="165"/>
        <v>0.45763636363636362</v>
      </c>
      <c r="JI19" s="106">
        <f t="shared" si="166"/>
        <v>0.18263636363636362</v>
      </c>
      <c r="JJ19" s="106" t="str">
        <f t="shared" si="167"/>
        <v>i.a.</v>
      </c>
      <c r="JK19" s="106" t="str">
        <f t="shared" si="168"/>
        <v>i.a.</v>
      </c>
      <c r="JL19" s="106" t="str">
        <f t="shared" si="169"/>
        <v>i.a.</v>
      </c>
      <c r="JM19" s="105" t="e">
        <f t="shared" si="170"/>
        <v>#DIV/0!</v>
      </c>
      <c r="JN19" s="105" t="e">
        <f t="shared" si="171"/>
        <v>#DIV/0!</v>
      </c>
      <c r="JO19" s="105" t="e">
        <f t="shared" si="172"/>
        <v>#DIV/0!</v>
      </c>
      <c r="JP19" s="105" t="e">
        <f t="shared" si="173"/>
        <v>#DIV/0!</v>
      </c>
      <c r="JQ19" s="105" t="e">
        <f t="shared" si="174"/>
        <v>#DIV/0!</v>
      </c>
      <c r="JR19" s="105" t="e">
        <f t="shared" si="175"/>
        <v>#DIV/0!</v>
      </c>
      <c r="JS19" s="105" t="e">
        <f t="shared" si="176"/>
        <v>#VALUE!</v>
      </c>
      <c r="JT19" s="105" t="e">
        <f t="shared" si="177"/>
        <v>#VALUE!</v>
      </c>
      <c r="JU19" s="103">
        <f t="shared" si="178"/>
        <v>0</v>
      </c>
      <c r="JV19" s="103">
        <f t="shared" si="179"/>
        <v>0</v>
      </c>
      <c r="JW19" s="103">
        <f t="shared" si="180"/>
        <v>0</v>
      </c>
      <c r="JX19" s="103">
        <f t="shared" si="181"/>
        <v>0</v>
      </c>
      <c r="JY19" s="103">
        <f t="shared" si="182"/>
        <v>0</v>
      </c>
      <c r="JZ19" s="103">
        <f t="shared" si="183"/>
        <v>0</v>
      </c>
      <c r="KA19" s="103">
        <f t="shared" si="184"/>
        <v>0</v>
      </c>
      <c r="KB19" s="103" t="str">
        <f t="shared" si="185"/>
        <v>i.a</v>
      </c>
      <c r="KC19" s="103" t="str">
        <f t="shared" si="186"/>
        <v>i.a</v>
      </c>
      <c r="KD19" s="103" t="str">
        <f t="shared" si="187"/>
        <v>i.a</v>
      </c>
      <c r="KE19" s="7"/>
      <c r="KF19" s="7"/>
      <c r="KG19" s="22"/>
      <c r="KH19" s="22"/>
      <c r="KI19" s="22"/>
      <c r="KJ19" s="22"/>
    </row>
    <row r="20" spans="1:296" s="11" customFormat="1" ht="15.75" customHeight="1" x14ac:dyDescent="0.25">
      <c r="A20" s="126" t="s">
        <v>535</v>
      </c>
      <c r="B20" s="222">
        <v>30515331</v>
      </c>
      <c r="C20" s="87" t="s">
        <v>86</v>
      </c>
      <c r="D20" s="88">
        <v>494100</v>
      </c>
      <c r="E20" s="88"/>
      <c r="F20" s="87"/>
      <c r="G20" s="99">
        <v>44699</v>
      </c>
      <c r="H20" s="87"/>
      <c r="I20" s="87" t="s">
        <v>78</v>
      </c>
      <c r="J20" s="87" t="s">
        <v>78</v>
      </c>
      <c r="K20" s="87" t="s">
        <v>78</v>
      </c>
      <c r="L20" s="87" t="s">
        <v>78</v>
      </c>
      <c r="M20" s="87" t="s">
        <v>78</v>
      </c>
      <c r="N20" s="87" t="s">
        <v>78</v>
      </c>
      <c r="O20" s="87" t="s">
        <v>78</v>
      </c>
      <c r="P20" s="87" t="s">
        <v>78</v>
      </c>
      <c r="Q20" s="121" t="s">
        <v>78</v>
      </c>
      <c r="R20" s="87" t="e">
        <f t="shared" si="0"/>
        <v>#DIV/0!</v>
      </c>
      <c r="S20" s="238" t="e">
        <f t="shared" si="1"/>
        <v>#DIV/0!</v>
      </c>
      <c r="T20" s="238" t="e">
        <f t="shared" si="2"/>
        <v>#DIV/0!</v>
      </c>
      <c r="U20" s="238" t="e">
        <f t="shared" si="3"/>
        <v>#DIV/0!</v>
      </c>
      <c r="V20" s="238" t="e">
        <f t="shared" si="4"/>
        <v>#DIV/0!</v>
      </c>
      <c r="W20" s="238" t="e">
        <f t="shared" si="5"/>
        <v>#DIV/0!</v>
      </c>
      <c r="X20" s="238" t="e">
        <f t="shared" si="6"/>
        <v>#DIV/0!</v>
      </c>
      <c r="Y20" s="238" t="e">
        <f t="shared" si="7"/>
        <v>#DIV/0!</v>
      </c>
      <c r="Z20" s="94"/>
      <c r="AA20" s="94"/>
      <c r="AB20" s="94"/>
      <c r="AC20" s="94"/>
      <c r="AD20" s="94"/>
      <c r="AE20" s="94"/>
      <c r="AF20" s="95"/>
      <c r="AG20" s="95"/>
      <c r="AH20" s="95"/>
      <c r="AI20" s="97"/>
      <c r="AJ20" s="104">
        <f t="shared" si="8"/>
        <v>-1</v>
      </c>
      <c r="AK20" s="104">
        <f t="shared" si="9"/>
        <v>0.26616645704124564</v>
      </c>
      <c r="AL20" s="104">
        <f t="shared" si="10"/>
        <v>0.20609928336035976</v>
      </c>
      <c r="AM20" s="104">
        <f t="shared" si="11"/>
        <v>3.0066275122582024E-2</v>
      </c>
      <c r="AN20" s="104">
        <f t="shared" si="12"/>
        <v>0.57989273857155033</v>
      </c>
      <c r="AO20" s="104">
        <f t="shared" si="13"/>
        <v>-0.44210676291793316</v>
      </c>
      <c r="AP20" s="104">
        <f t="shared" si="14"/>
        <v>-0.2517147020149969</v>
      </c>
      <c r="AQ20" s="104">
        <f t="shared" si="15"/>
        <v>4.8046482178107162E-2</v>
      </c>
      <c r="AR20" s="190"/>
      <c r="AS20" s="190">
        <v>29.193999999999999</v>
      </c>
      <c r="AT20" s="190">
        <v>23.056999999999999</v>
      </c>
      <c r="AU20" s="190">
        <v>19.117000000000001</v>
      </c>
      <c r="AV20" s="190">
        <v>18.559000000000001</v>
      </c>
      <c r="AW20" s="190">
        <v>11.747</v>
      </c>
      <c r="AX20" s="191">
        <v>21.056000000000001</v>
      </c>
      <c r="AY20" s="191">
        <v>28.138999999999999</v>
      </c>
      <c r="AZ20" s="191">
        <v>26.849</v>
      </c>
      <c r="BA20" s="191">
        <v>18.739000000000001</v>
      </c>
      <c r="BB20" s="104">
        <f t="shared" si="16"/>
        <v>-1</v>
      </c>
      <c r="BC20" s="104">
        <f t="shared" si="17"/>
        <v>0.83664649956784787</v>
      </c>
      <c r="BD20" s="104">
        <f t="shared" si="18"/>
        <v>1.62710027100271</v>
      </c>
      <c r="BE20" s="104">
        <f t="shared" si="19"/>
        <v>-0.67727272727272714</v>
      </c>
      <c r="BF20" s="104">
        <f t="shared" si="20"/>
        <v>0.87350505979760817</v>
      </c>
      <c r="BG20" s="104">
        <f t="shared" si="21"/>
        <v>0.44202759063201802</v>
      </c>
      <c r="BH20" s="104">
        <f t="shared" si="22"/>
        <v>-1.1055120237773575</v>
      </c>
      <c r="BI20" s="104">
        <f t="shared" si="23"/>
        <v>0.2285565398645128</v>
      </c>
      <c r="BJ20" s="190"/>
      <c r="BK20" s="190">
        <v>2.125</v>
      </c>
      <c r="BL20" s="190">
        <v>1.157</v>
      </c>
      <c r="BM20" s="190">
        <v>-1.845</v>
      </c>
      <c r="BN20" s="190">
        <v>-1.1000000000000001</v>
      </c>
      <c r="BO20" s="190">
        <v>-8.6959999999999997</v>
      </c>
      <c r="BP20" s="191">
        <v>-15.585000000000001</v>
      </c>
      <c r="BQ20" s="191">
        <v>-7.4020000000000001</v>
      </c>
      <c r="BR20" s="191">
        <v>-9.5950000000000006</v>
      </c>
      <c r="BS20" s="191">
        <v>-11.56</v>
      </c>
      <c r="BT20" s="104">
        <f t="shared" si="24"/>
        <v>-1</v>
      </c>
      <c r="BU20" s="104">
        <f t="shared" si="25"/>
        <v>1.0916666666666668</v>
      </c>
      <c r="BV20" s="104">
        <f t="shared" si="26"/>
        <v>1.3394625176803396</v>
      </c>
      <c r="BW20" s="104">
        <f t="shared" si="27"/>
        <v>-0.40743198407431996</v>
      </c>
      <c r="BX20" s="104">
        <f t="shared" si="28"/>
        <v>0.8328341652800888</v>
      </c>
      <c r="BY20" s="104">
        <f t="shared" si="29"/>
        <v>0.44110353378797268</v>
      </c>
      <c r="BZ20" s="104">
        <f t="shared" si="30"/>
        <v>-1.0230778878715665</v>
      </c>
      <c r="CA20" s="104">
        <f t="shared" si="31"/>
        <v>0.19391365888181175</v>
      </c>
      <c r="CB20" s="190"/>
      <c r="CC20" s="190">
        <v>1.506</v>
      </c>
      <c r="CD20" s="190">
        <v>0.72</v>
      </c>
      <c r="CE20" s="190">
        <v>-2.121</v>
      </c>
      <c r="CF20" s="190">
        <v>-1.5069999999999999</v>
      </c>
      <c r="CG20" s="190">
        <v>-9.0150000000000006</v>
      </c>
      <c r="CH20" s="191">
        <v>-16.13</v>
      </c>
      <c r="CI20" s="191">
        <v>-7.9729999999999999</v>
      </c>
      <c r="CJ20" s="191">
        <v>-9.891</v>
      </c>
      <c r="CK20" s="191">
        <v>-12.266999999999999</v>
      </c>
      <c r="CL20" s="105">
        <f t="shared" si="32"/>
        <v>-1</v>
      </c>
      <c r="CM20" s="105">
        <f t="shared" si="33"/>
        <v>1.0916666666666668</v>
      </c>
      <c r="CN20" s="105">
        <f t="shared" si="34"/>
        <v>1.3394625176803396</v>
      </c>
      <c r="CO20" s="105">
        <f t="shared" si="35"/>
        <v>-0.40743198407431996</v>
      </c>
      <c r="CP20" s="105">
        <f t="shared" si="36"/>
        <v>0.8328341652800888</v>
      </c>
      <c r="CQ20" s="105">
        <f t="shared" si="37"/>
        <v>0.44110353378797268</v>
      </c>
      <c r="CR20" s="105">
        <f t="shared" si="38"/>
        <v>-1.0230778878715665</v>
      </c>
      <c r="CS20" s="105">
        <f t="shared" si="39"/>
        <v>0.19391365888181175</v>
      </c>
      <c r="CT20" s="190"/>
      <c r="CU20" s="190">
        <v>1.506</v>
      </c>
      <c r="CV20" s="190">
        <v>0.72</v>
      </c>
      <c r="CW20" s="190">
        <v>-2.121</v>
      </c>
      <c r="CX20" s="190">
        <v>-1.5069999999999999</v>
      </c>
      <c r="CY20" s="190">
        <v>-9.0150000000000006</v>
      </c>
      <c r="CZ20" s="191">
        <v>-16.13</v>
      </c>
      <c r="DA20" s="191">
        <v>-7.9729999999999999</v>
      </c>
      <c r="DB20" s="191">
        <v>-9.891</v>
      </c>
      <c r="DC20" s="191">
        <v>-12.266999999999999</v>
      </c>
      <c r="DD20" s="104">
        <f t="shared" si="40"/>
        <v>-1</v>
      </c>
      <c r="DE20" s="104">
        <f t="shared" si="41"/>
        <v>0.2873497424155696</v>
      </c>
      <c r="DF20" s="104">
        <f t="shared" si="42"/>
        <v>0.15925680159256797</v>
      </c>
      <c r="DG20" s="104">
        <f t="shared" si="43"/>
        <v>0.53670972127804206</v>
      </c>
      <c r="DH20" s="104">
        <f t="shared" si="44"/>
        <v>0.1541781090623775</v>
      </c>
      <c r="DI20" s="104">
        <f t="shared" si="45"/>
        <v>-0.35696266397578202</v>
      </c>
      <c r="DJ20" s="104">
        <f t="shared" si="46"/>
        <v>2.4819027921406434E-2</v>
      </c>
      <c r="DK20" s="104">
        <f t="shared" si="47"/>
        <v>-0.54986617013848482</v>
      </c>
      <c r="DL20" s="190"/>
      <c r="DM20" s="190">
        <v>6.7469999999999999</v>
      </c>
      <c r="DN20" s="190">
        <v>5.2409999999999997</v>
      </c>
      <c r="DO20" s="190">
        <v>4.5209999999999999</v>
      </c>
      <c r="DP20" s="190">
        <v>2.9420000000000002</v>
      </c>
      <c r="DQ20" s="190">
        <v>2.5489999999999999</v>
      </c>
      <c r="DR20" s="191">
        <v>3.964</v>
      </c>
      <c r="DS20" s="191">
        <v>3.8679999999999999</v>
      </c>
      <c r="DT20" s="191">
        <v>8.593</v>
      </c>
      <c r="DU20" s="191">
        <v>1.214</v>
      </c>
      <c r="DV20" s="104">
        <f t="shared" si="48"/>
        <v>-1</v>
      </c>
      <c r="DW20" s="104">
        <f t="shared" si="49"/>
        <v>-8.6902376955981797E-3</v>
      </c>
      <c r="DX20" s="104">
        <f t="shared" si="50"/>
        <v>0.37576818503482445</v>
      </c>
      <c r="DY20" s="104">
        <f t="shared" si="51"/>
        <v>0.23733812618092998</v>
      </c>
      <c r="DZ20" s="104">
        <f t="shared" si="52"/>
        <v>-0.10316181029138249</v>
      </c>
      <c r="EA20" s="104">
        <f t="shared" si="53"/>
        <v>-0.21237670497086492</v>
      </c>
      <c r="EB20" s="104">
        <f t="shared" si="54"/>
        <v>-0.14324362013666148</v>
      </c>
      <c r="EC20" s="104">
        <f t="shared" si="55"/>
        <v>-5.9195507858623486E-2</v>
      </c>
      <c r="ED20" s="156"/>
      <c r="EE20" s="156">
        <v>36.616999999999997</v>
      </c>
      <c r="EF20" s="94">
        <v>36.938000000000002</v>
      </c>
      <c r="EG20" s="94">
        <v>26.849</v>
      </c>
      <c r="EH20" s="94">
        <v>21.699000000000002</v>
      </c>
      <c r="EI20" s="94">
        <v>24.195</v>
      </c>
      <c r="EJ20" s="95">
        <v>30.719000000000001</v>
      </c>
      <c r="EK20" s="95">
        <v>35.854999999999997</v>
      </c>
      <c r="EL20" s="95">
        <v>38.110999999999997</v>
      </c>
      <c r="EM20" s="95">
        <v>32.576000000000001</v>
      </c>
      <c r="EN20" s="104">
        <f t="shared" si="56"/>
        <v>-1</v>
      </c>
      <c r="EO20" s="104">
        <f t="shared" si="57"/>
        <v>0.22222222222222232</v>
      </c>
      <c r="EP20" s="104">
        <f t="shared" si="58"/>
        <v>0</v>
      </c>
      <c r="EQ20" s="104">
        <f t="shared" si="59"/>
        <v>0</v>
      </c>
      <c r="ER20" s="104">
        <f t="shared" si="60"/>
        <v>-6.8965517241379337E-2</v>
      </c>
      <c r="ES20" s="104">
        <f t="shared" si="61"/>
        <v>-0.35555555555555551</v>
      </c>
      <c r="ET20" s="104">
        <f t="shared" si="62"/>
        <v>-8.1632653061224469E-2</v>
      </c>
      <c r="EU20" s="104">
        <f t="shared" si="63"/>
        <v>-7.547169811320753E-2</v>
      </c>
      <c r="EV20" s="101"/>
      <c r="EW20" s="101">
        <v>33</v>
      </c>
      <c r="EX20" s="101">
        <v>27</v>
      </c>
      <c r="EY20" s="101">
        <v>27</v>
      </c>
      <c r="EZ20" s="101">
        <v>27</v>
      </c>
      <c r="FA20" s="101">
        <v>29</v>
      </c>
      <c r="FB20" s="102">
        <v>45</v>
      </c>
      <c r="FC20" s="102">
        <v>49</v>
      </c>
      <c r="FD20" s="102">
        <v>53</v>
      </c>
      <c r="FE20" s="102">
        <v>43</v>
      </c>
      <c r="FF20" s="153"/>
      <c r="FG20" s="90" t="s">
        <v>497</v>
      </c>
      <c r="FH20" s="91">
        <v>7000</v>
      </c>
      <c r="FI20" s="90" t="s">
        <v>106</v>
      </c>
      <c r="FJ20" s="90" t="s">
        <v>91</v>
      </c>
      <c r="FK20" s="253">
        <f t="shared" si="64"/>
        <v>-1</v>
      </c>
      <c r="FL20" s="253">
        <f t="shared" si="65"/>
        <v>0.70327410744077423</v>
      </c>
      <c r="FM20" s="253">
        <f t="shared" si="66"/>
        <v>1.2595173908469959</v>
      </c>
      <c r="FN20" s="253">
        <f t="shared" si="67"/>
        <v>-3.553651675627624E-2</v>
      </c>
      <c r="FO20" s="253">
        <f t="shared" si="68"/>
        <v>0.80172080103245635</v>
      </c>
      <c r="FP20" s="253">
        <f t="shared" si="69"/>
        <v>0.32791691641753451</v>
      </c>
      <c r="FQ20" s="253">
        <f t="shared" si="70"/>
        <v>-2.2187913126618475</v>
      </c>
      <c r="FR20" s="253">
        <f t="shared" si="71"/>
        <v>0.36559756461390969</v>
      </c>
      <c r="FS20" s="105">
        <f t="shared" si="72"/>
        <v>0</v>
      </c>
      <c r="FT20" s="105">
        <f t="shared" si="73"/>
        <v>0.25125125125125125</v>
      </c>
      <c r="FU20" s="105">
        <f t="shared" si="74"/>
        <v>0.14751075599262445</v>
      </c>
      <c r="FV20" s="105">
        <f t="shared" si="75"/>
        <v>-0.56840412702666487</v>
      </c>
      <c r="FW20" s="105">
        <f t="shared" si="76"/>
        <v>-0.54889819704971776</v>
      </c>
      <c r="FX20" s="105">
        <f t="shared" si="77"/>
        <v>-2.7683095347766007</v>
      </c>
      <c r="FY20" s="105">
        <f t="shared" si="78"/>
        <v>-4.1189989785495404</v>
      </c>
      <c r="FZ20" s="105">
        <f t="shared" si="79"/>
        <v>-1.2796725784447476</v>
      </c>
      <c r="GA20" s="105">
        <f t="shared" si="80"/>
        <v>-2.0171306209850108</v>
      </c>
      <c r="GB20" s="105">
        <f t="shared" si="81"/>
        <v>-1</v>
      </c>
      <c r="GC20" s="105">
        <f t="shared" si="82"/>
        <v>0.59274244127434317</v>
      </c>
      <c r="GD20" s="105">
        <f t="shared" si="83"/>
        <v>1.4772832074974456</v>
      </c>
      <c r="GE20" s="105">
        <f t="shared" si="84"/>
        <v>-0.58558034410180737</v>
      </c>
      <c r="GF20" s="105">
        <f t="shared" si="85"/>
        <v>0.84864376288242138</v>
      </c>
      <c r="GG20" s="105">
        <f t="shared" si="86"/>
        <v>0.32355218739731162</v>
      </c>
      <c r="GH20" s="105">
        <f t="shared" si="87"/>
        <v>-1.3392961569188575</v>
      </c>
      <c r="GI20" s="105">
        <f t="shared" si="88"/>
        <v>0.26275553813107116</v>
      </c>
      <c r="GJ20" s="105">
        <f t="shared" si="89"/>
        <v>0</v>
      </c>
      <c r="GK20" s="105">
        <f t="shared" si="90"/>
        <v>5.7779892597376106E-2</v>
      </c>
      <c r="GL20" s="105">
        <f t="shared" si="91"/>
        <v>3.6276984338501572E-2</v>
      </c>
      <c r="GM20" s="105">
        <f t="shared" si="92"/>
        <v>-7.600725055615061E-2</v>
      </c>
      <c r="GN20" s="105">
        <f t="shared" si="93"/>
        <v>-4.7936549440013944E-2</v>
      </c>
      <c r="GO20" s="105">
        <f t="shared" si="94"/>
        <v>-0.31671340641730705</v>
      </c>
      <c r="GP20" s="105">
        <f t="shared" si="95"/>
        <v>-0.46820079911076401</v>
      </c>
      <c r="GQ20" s="105">
        <f t="shared" si="96"/>
        <v>-0.20014601303301519</v>
      </c>
      <c r="GR20" s="105">
        <f t="shared" si="97"/>
        <v>-0.27147848967985627</v>
      </c>
      <c r="GS20" s="105" t="e">
        <f t="shared" si="98"/>
        <v>#VALUE!</v>
      </c>
      <c r="GT20" s="105">
        <f t="shared" si="99"/>
        <v>0.2986351909043975</v>
      </c>
      <c r="GU20" s="105">
        <f t="shared" si="100"/>
        <v>-0.15737490210734598</v>
      </c>
      <c r="GV20" s="105">
        <f t="shared" si="101"/>
        <v>0.24194808901680634</v>
      </c>
      <c r="GW20" s="105">
        <f t="shared" si="102"/>
        <v>0.28694130368976567</v>
      </c>
      <c r="GX20" s="105">
        <f t="shared" si="103"/>
        <v>-0.1835724767378405</v>
      </c>
      <c r="GY20" s="105">
        <f t="shared" si="104"/>
        <v>0.19616153670764108</v>
      </c>
      <c r="GZ20" s="105">
        <f t="shared" si="105"/>
        <v>-0.52154370687903484</v>
      </c>
      <c r="HA20" s="105" t="str">
        <f t="shared" si="106"/>
        <v>i.a.</v>
      </c>
      <c r="HB20" s="105">
        <f t="shared" si="107"/>
        <v>0.18425867766338042</v>
      </c>
      <c r="HC20" s="105">
        <f t="shared" si="108"/>
        <v>0.14188640424495097</v>
      </c>
      <c r="HD20" s="105">
        <f t="shared" si="109"/>
        <v>0.16838615963350589</v>
      </c>
      <c r="HE20" s="105">
        <f t="shared" si="110"/>
        <v>0.13558228489792157</v>
      </c>
      <c r="HF20" s="105">
        <f t="shared" si="111"/>
        <v>0.1053523455259351</v>
      </c>
      <c r="HG20" s="105">
        <f t="shared" si="112"/>
        <v>0.12904065887561444</v>
      </c>
      <c r="HH20" s="105">
        <f t="shared" si="113"/>
        <v>0.10787895690977549</v>
      </c>
      <c r="HI20" s="105">
        <f t="shared" si="114"/>
        <v>0.22547296056256724</v>
      </c>
      <c r="HJ20" s="105">
        <f t="shared" si="115"/>
        <v>3.7266699410609033E-2</v>
      </c>
      <c r="HK20" s="105" t="e">
        <f t="shared" si="116"/>
        <v>#VALUE!</v>
      </c>
      <c r="HL20" s="105" t="e">
        <f t="shared" si="117"/>
        <v>#VALUE!</v>
      </c>
      <c r="HM20" s="105" t="e">
        <f t="shared" si="118"/>
        <v>#VALUE!</v>
      </c>
      <c r="HN20" s="105" t="e">
        <f t="shared" si="119"/>
        <v>#VALUE!</v>
      </c>
      <c r="HO20" s="105" t="e">
        <f t="shared" si="120"/>
        <v>#VALUE!</v>
      </c>
      <c r="HP20" s="105" t="e">
        <f t="shared" si="121"/>
        <v>#VALUE!</v>
      </c>
      <c r="HQ20" s="105" t="e">
        <f t="shared" si="122"/>
        <v>#VALUE!</v>
      </c>
      <c r="HR20" s="105" t="e">
        <f t="shared" si="123"/>
        <v>#VALUE!</v>
      </c>
      <c r="HS20" s="105" t="str">
        <f t="shared" si="124"/>
        <v>i.a</v>
      </c>
      <c r="HT20" s="105" t="str">
        <f t="shared" si="125"/>
        <v>i.a</v>
      </c>
      <c r="HU20" s="105" t="str">
        <f t="shared" si="126"/>
        <v>i.a</v>
      </c>
      <c r="HV20" s="105" t="str">
        <f t="shared" si="127"/>
        <v>i.a</v>
      </c>
      <c r="HW20" s="105" t="str">
        <f t="shared" si="128"/>
        <v>i.a</v>
      </c>
      <c r="HX20" s="105" t="str">
        <f t="shared" si="129"/>
        <v>i.a</v>
      </c>
      <c r="HY20" s="105" t="str">
        <f t="shared" si="130"/>
        <v>i.a</v>
      </c>
      <c r="HZ20" s="105" t="str">
        <f t="shared" si="131"/>
        <v>i.a</v>
      </c>
      <c r="IA20" s="105" t="str">
        <f t="shared" si="132"/>
        <v>i.a</v>
      </c>
      <c r="IB20" s="105" t="str">
        <f t="shared" si="133"/>
        <v>i.a</v>
      </c>
      <c r="IC20" s="105" t="e">
        <f t="shared" si="134"/>
        <v>#VALUE!</v>
      </c>
      <c r="ID20" s="105" t="e">
        <f t="shared" si="135"/>
        <v>#VALUE!</v>
      </c>
      <c r="IE20" s="105" t="e">
        <f t="shared" si="136"/>
        <v>#VALUE!</v>
      </c>
      <c r="IF20" s="105" t="e">
        <f t="shared" si="137"/>
        <v>#VALUE!</v>
      </c>
      <c r="IG20" s="105" t="e">
        <f t="shared" si="138"/>
        <v>#VALUE!</v>
      </c>
      <c r="IH20" s="105" t="e">
        <f t="shared" si="139"/>
        <v>#VALUE!</v>
      </c>
      <c r="II20" s="105" t="e">
        <f t="shared" si="140"/>
        <v>#VALUE!</v>
      </c>
      <c r="IJ20" s="105" t="e">
        <f t="shared" si="141"/>
        <v>#VALUE!</v>
      </c>
      <c r="IK20" s="105" t="str">
        <f t="shared" si="142"/>
        <v>i.a</v>
      </c>
      <c r="IL20" s="105" t="str">
        <f t="shared" si="143"/>
        <v>i.a</v>
      </c>
      <c r="IM20" s="105" t="str">
        <f t="shared" si="144"/>
        <v>i.a</v>
      </c>
      <c r="IN20" s="105" t="str">
        <f t="shared" si="145"/>
        <v>i.a</v>
      </c>
      <c r="IO20" s="105" t="str">
        <f t="shared" si="146"/>
        <v>i.a</v>
      </c>
      <c r="IP20" s="105" t="str">
        <f t="shared" si="147"/>
        <v>i.a</v>
      </c>
      <c r="IQ20" s="105" t="str">
        <f t="shared" si="148"/>
        <v>i.a</v>
      </c>
      <c r="IR20" s="105" t="str">
        <f t="shared" si="149"/>
        <v>i.a</v>
      </c>
      <c r="IS20" s="105" t="str">
        <f t="shared" si="150"/>
        <v>i.a</v>
      </c>
      <c r="IT20" s="105" t="str">
        <f t="shared" si="151"/>
        <v>i.a</v>
      </c>
      <c r="IU20" s="105" t="e">
        <f t="shared" si="152"/>
        <v>#VALUE!</v>
      </c>
      <c r="IV20" s="105">
        <f t="shared" si="153"/>
        <v>0.71136363636363642</v>
      </c>
      <c r="IW20" s="105">
        <f t="shared" si="154"/>
        <v>1.3394625176803394</v>
      </c>
      <c r="IX20" s="105">
        <f t="shared" si="155"/>
        <v>-0.40743198407432002</v>
      </c>
      <c r="IY20" s="105">
        <f t="shared" si="156"/>
        <v>0.82045151085639156</v>
      </c>
      <c r="IZ20" s="105">
        <f t="shared" si="157"/>
        <v>0.13274686277444026</v>
      </c>
      <c r="JA20" s="105">
        <f t="shared" si="158"/>
        <v>-1.2029070334601502</v>
      </c>
      <c r="JB20" s="105">
        <f t="shared" si="159"/>
        <v>0.12811069225991895</v>
      </c>
      <c r="JC20" s="106" t="str">
        <f t="shared" si="160"/>
        <v>i.a.</v>
      </c>
      <c r="JD20" s="106">
        <f t="shared" si="161"/>
        <v>4.5636363636363635E-2</v>
      </c>
      <c r="JE20" s="106">
        <f t="shared" si="162"/>
        <v>2.6666666666666665E-2</v>
      </c>
      <c r="JF20" s="106">
        <f t="shared" si="163"/>
        <v>-7.8555555555555559E-2</v>
      </c>
      <c r="JG20" s="106">
        <f t="shared" si="164"/>
        <v>-5.581481481481481E-2</v>
      </c>
      <c r="JH20" s="106">
        <f t="shared" si="165"/>
        <v>-0.31086206896551727</v>
      </c>
      <c r="JI20" s="106">
        <f t="shared" si="166"/>
        <v>-0.3584444444444444</v>
      </c>
      <c r="JJ20" s="106">
        <f t="shared" si="167"/>
        <v>-0.1627142857142857</v>
      </c>
      <c r="JK20" s="106">
        <f t="shared" si="168"/>
        <v>-0.18662264150943397</v>
      </c>
      <c r="JL20" s="106">
        <f t="shared" si="169"/>
        <v>-0.28527906976744183</v>
      </c>
      <c r="JM20" s="105" t="e">
        <f t="shared" si="170"/>
        <v>#VALUE!</v>
      </c>
      <c r="JN20" s="105" t="e">
        <f t="shared" si="171"/>
        <v>#DIV/0!</v>
      </c>
      <c r="JO20" s="105" t="e">
        <f t="shared" si="172"/>
        <v>#DIV/0!</v>
      </c>
      <c r="JP20" s="105" t="e">
        <f t="shared" si="173"/>
        <v>#DIV/0!</v>
      </c>
      <c r="JQ20" s="105" t="e">
        <f t="shared" si="174"/>
        <v>#DIV/0!</v>
      </c>
      <c r="JR20" s="105" t="e">
        <f t="shared" si="175"/>
        <v>#DIV/0!</v>
      </c>
      <c r="JS20" s="105" t="e">
        <f t="shared" si="176"/>
        <v>#DIV/0!</v>
      </c>
      <c r="JT20" s="105" t="e">
        <f t="shared" si="177"/>
        <v>#DIV/0!</v>
      </c>
      <c r="JU20" s="103" t="str">
        <f t="shared" si="178"/>
        <v>i.a</v>
      </c>
      <c r="JV20" s="103">
        <f t="shared" si="179"/>
        <v>0</v>
      </c>
      <c r="JW20" s="103">
        <f t="shared" si="180"/>
        <v>0</v>
      </c>
      <c r="JX20" s="103">
        <f t="shared" si="181"/>
        <v>0</v>
      </c>
      <c r="JY20" s="103">
        <f t="shared" si="182"/>
        <v>0</v>
      </c>
      <c r="JZ20" s="103">
        <f t="shared" si="183"/>
        <v>0</v>
      </c>
      <c r="KA20" s="103">
        <f t="shared" si="184"/>
        <v>0</v>
      </c>
      <c r="KB20" s="103">
        <f t="shared" si="185"/>
        <v>0</v>
      </c>
      <c r="KC20" s="103">
        <f t="shared" si="186"/>
        <v>0</v>
      </c>
      <c r="KD20" s="103">
        <f t="shared" si="187"/>
        <v>0</v>
      </c>
      <c r="KE20" s="7"/>
      <c r="KF20" s="7"/>
      <c r="KG20" s="22"/>
      <c r="KH20" s="22"/>
      <c r="KI20" s="22"/>
      <c r="KJ20" s="22"/>
    </row>
    <row r="21" spans="1:296" s="11" customFormat="1" ht="15.75" customHeight="1" x14ac:dyDescent="0.25">
      <c r="A21" s="126" t="s">
        <v>107</v>
      </c>
      <c r="B21" s="221">
        <v>20389443</v>
      </c>
      <c r="C21" s="87" t="s">
        <v>86</v>
      </c>
      <c r="D21" s="88">
        <v>494100</v>
      </c>
      <c r="E21" s="88"/>
      <c r="F21" s="87"/>
      <c r="G21" s="92">
        <v>44721</v>
      </c>
      <c r="H21" s="87"/>
      <c r="I21" s="87" t="s">
        <v>78</v>
      </c>
      <c r="J21" s="87" t="s">
        <v>78</v>
      </c>
      <c r="K21" s="87" t="s">
        <v>78</v>
      </c>
      <c r="L21" s="87" t="s">
        <v>78</v>
      </c>
      <c r="M21" s="87" t="s">
        <v>78</v>
      </c>
      <c r="N21" s="87" t="s">
        <v>78</v>
      </c>
      <c r="O21" s="87" t="s">
        <v>78</v>
      </c>
      <c r="P21" s="87" t="s">
        <v>78</v>
      </c>
      <c r="Q21" s="87" t="s">
        <v>78</v>
      </c>
      <c r="R21" s="87" t="e">
        <f t="shared" si="0"/>
        <v>#DIV/0!</v>
      </c>
      <c r="S21" s="238" t="e">
        <f t="shared" si="1"/>
        <v>#DIV/0!</v>
      </c>
      <c r="T21" s="238" t="e">
        <f t="shared" si="2"/>
        <v>#DIV/0!</v>
      </c>
      <c r="U21" s="238" t="e">
        <f t="shared" si="3"/>
        <v>#DIV/0!</v>
      </c>
      <c r="V21" s="238" t="e">
        <f t="shared" si="4"/>
        <v>#DIV/0!</v>
      </c>
      <c r="W21" s="238" t="e">
        <f t="shared" si="5"/>
        <v>#DIV/0!</v>
      </c>
      <c r="X21" s="238" t="e">
        <f t="shared" si="6"/>
        <v>#DIV/0!</v>
      </c>
      <c r="Y21" s="238" t="e">
        <f t="shared" si="7"/>
        <v>#DIV/0!</v>
      </c>
      <c r="Z21" s="94"/>
      <c r="AA21" s="94"/>
      <c r="AB21" s="94"/>
      <c r="AC21" s="94"/>
      <c r="AD21" s="94"/>
      <c r="AE21" s="94"/>
      <c r="AF21" s="95"/>
      <c r="AG21" s="95"/>
      <c r="AH21" s="97"/>
      <c r="AI21" s="97"/>
      <c r="AJ21" s="104">
        <f t="shared" si="8"/>
        <v>-1</v>
      </c>
      <c r="AK21" s="104">
        <f t="shared" si="9"/>
        <v>0.16981996933630475</v>
      </c>
      <c r="AL21" s="104">
        <f t="shared" si="10"/>
        <v>5.1942869494371782E-2</v>
      </c>
      <c r="AM21" s="104">
        <f t="shared" si="11"/>
        <v>-2.7583307733350517E-2</v>
      </c>
      <c r="AN21" s="104">
        <f t="shared" si="12"/>
        <v>0.31686077458641171</v>
      </c>
      <c r="AO21" s="104">
        <f t="shared" si="13"/>
        <v>-3.3143257096980044E-2</v>
      </c>
      <c r="AP21" s="104">
        <f t="shared" si="14"/>
        <v>0.11392143823522659</v>
      </c>
      <c r="AQ21" s="104">
        <f t="shared" si="15"/>
        <v>0.18191180854812053</v>
      </c>
      <c r="AR21" s="190"/>
      <c r="AS21" s="190">
        <v>74.010999999999996</v>
      </c>
      <c r="AT21" s="190">
        <v>63.267000000000003</v>
      </c>
      <c r="AU21" s="190">
        <v>60.143000000000001</v>
      </c>
      <c r="AV21" s="190">
        <v>61.848999999999997</v>
      </c>
      <c r="AW21" s="190">
        <v>46.966999999999999</v>
      </c>
      <c r="AX21" s="191">
        <v>48.576999999999998</v>
      </c>
      <c r="AY21" s="191">
        <v>43.609000000000002</v>
      </c>
      <c r="AZ21" s="191">
        <v>36.896999999999998</v>
      </c>
      <c r="BA21" s="197">
        <v>33.015000000000001</v>
      </c>
      <c r="BB21" s="104">
        <f t="shared" si="16"/>
        <v>-1</v>
      </c>
      <c r="BC21" s="104">
        <f t="shared" si="17"/>
        <v>0.42078853046594977</v>
      </c>
      <c r="BD21" s="104">
        <f t="shared" si="18"/>
        <v>3.5812807881773399</v>
      </c>
      <c r="BE21" s="104">
        <f t="shared" si="19"/>
        <v>-0.64787510841283613</v>
      </c>
      <c r="BF21" s="104">
        <f t="shared" si="20"/>
        <v>2.121841155234657</v>
      </c>
      <c r="BG21" s="104">
        <f t="shared" si="21"/>
        <v>-0.74351851851851847</v>
      </c>
      <c r="BH21" s="104">
        <f t="shared" si="22"/>
        <v>-0.1001874609456363</v>
      </c>
      <c r="BI21" s="104">
        <f t="shared" si="23"/>
        <v>-3.3615136876006403E-2</v>
      </c>
      <c r="BJ21" s="190"/>
      <c r="BK21" s="190">
        <v>7.9279999999999999</v>
      </c>
      <c r="BL21" s="190">
        <v>5.58</v>
      </c>
      <c r="BM21" s="190">
        <v>1.218</v>
      </c>
      <c r="BN21" s="190">
        <v>3.4590000000000001</v>
      </c>
      <c r="BO21" s="190">
        <v>1.1080000000000001</v>
      </c>
      <c r="BP21" s="197">
        <v>4.32</v>
      </c>
      <c r="BQ21" s="197">
        <v>4.8010000000000002</v>
      </c>
      <c r="BR21" s="191">
        <v>4.968</v>
      </c>
      <c r="BS21" s="191">
        <v>8.6649999999999991</v>
      </c>
      <c r="BT21" s="104">
        <f t="shared" si="24"/>
        <v>-1</v>
      </c>
      <c r="BU21" s="104">
        <f t="shared" si="25"/>
        <v>0.51252026661862737</v>
      </c>
      <c r="BV21" s="104">
        <f t="shared" si="26"/>
        <v>3.4947368421052629</v>
      </c>
      <c r="BW21" s="104">
        <f t="shared" si="27"/>
        <v>-0.57073340285019114</v>
      </c>
      <c r="BX21" s="104">
        <f t="shared" si="28"/>
        <v>6.1745635910224435</v>
      </c>
      <c r="BY21" s="104">
        <f t="shared" si="29"/>
        <v>-0.88607954545454537</v>
      </c>
      <c r="BZ21" s="104">
        <f t="shared" si="30"/>
        <v>-7.8775189740905555E-2</v>
      </c>
      <c r="CA21" s="104">
        <f t="shared" si="31"/>
        <v>-0.13159090909090912</v>
      </c>
      <c r="CB21" s="190"/>
      <c r="CC21" s="190">
        <v>8.3960000000000008</v>
      </c>
      <c r="CD21" s="190">
        <v>5.5510000000000002</v>
      </c>
      <c r="CE21" s="190">
        <v>1.2350000000000001</v>
      </c>
      <c r="CF21" s="190">
        <v>2.8769999999999998</v>
      </c>
      <c r="CG21" s="190">
        <v>0.40100000000000002</v>
      </c>
      <c r="CH21" s="191">
        <v>3.52</v>
      </c>
      <c r="CI21" s="191">
        <v>3.8210000000000002</v>
      </c>
      <c r="CJ21" s="191">
        <v>4.4000000000000004</v>
      </c>
      <c r="CK21" s="191">
        <v>8.1969999999999992</v>
      </c>
      <c r="CL21" s="105">
        <f t="shared" si="32"/>
        <v>-1</v>
      </c>
      <c r="CM21" s="105">
        <f t="shared" si="33"/>
        <v>0.52586605080831406</v>
      </c>
      <c r="CN21" s="105">
        <f t="shared" si="34"/>
        <v>2.7619461337966986</v>
      </c>
      <c r="CO21" s="105">
        <f t="shared" si="35"/>
        <v>-0.4649000464900046</v>
      </c>
      <c r="CP21" s="105">
        <f t="shared" si="36"/>
        <v>5.8285714285714283</v>
      </c>
      <c r="CQ21" s="105">
        <f t="shared" si="37"/>
        <v>-0.88486842105263164</v>
      </c>
      <c r="CR21" s="105">
        <f t="shared" si="38"/>
        <v>-7.7856420626895809E-2</v>
      </c>
      <c r="CS21" s="105">
        <f t="shared" si="39"/>
        <v>-0.10226928895612709</v>
      </c>
      <c r="CT21" s="190"/>
      <c r="CU21" s="190">
        <v>6.6070000000000002</v>
      </c>
      <c r="CV21" s="190">
        <v>4.33</v>
      </c>
      <c r="CW21" s="190">
        <v>1.151</v>
      </c>
      <c r="CX21" s="190">
        <v>2.1509999999999998</v>
      </c>
      <c r="CY21" s="190">
        <v>0.315</v>
      </c>
      <c r="CZ21" s="191">
        <v>2.7360000000000002</v>
      </c>
      <c r="DA21" s="191">
        <v>2.9670000000000001</v>
      </c>
      <c r="DB21" s="191">
        <v>3.3050000000000002</v>
      </c>
      <c r="DC21" s="191">
        <v>6.3079999999999998</v>
      </c>
      <c r="DD21" s="104">
        <f t="shared" si="40"/>
        <v>-1</v>
      </c>
      <c r="DE21" s="104">
        <f t="shared" si="41"/>
        <v>0.16330367213936584</v>
      </c>
      <c r="DF21" s="104">
        <f t="shared" si="42"/>
        <v>0.31579815303430081</v>
      </c>
      <c r="DG21" s="104">
        <f t="shared" si="43"/>
        <v>-0.13228876010588825</v>
      </c>
      <c r="DH21" s="104">
        <f t="shared" si="44"/>
        <v>0.18198731501057092</v>
      </c>
      <c r="DI21" s="104">
        <f t="shared" si="45"/>
        <v>-0.10626558839090021</v>
      </c>
      <c r="DJ21" s="104">
        <f t="shared" si="46"/>
        <v>0.26069556931872329</v>
      </c>
      <c r="DK21" s="104">
        <f t="shared" si="47"/>
        <v>0.2306519699812381</v>
      </c>
      <c r="DL21" s="190"/>
      <c r="DM21" s="190">
        <v>18.564</v>
      </c>
      <c r="DN21" s="190">
        <v>15.958</v>
      </c>
      <c r="DO21" s="190">
        <v>12.128</v>
      </c>
      <c r="DP21" s="190">
        <v>13.977</v>
      </c>
      <c r="DQ21" s="190">
        <v>11.824999999999999</v>
      </c>
      <c r="DR21" s="191">
        <v>13.231</v>
      </c>
      <c r="DS21" s="191">
        <v>10.494999999999999</v>
      </c>
      <c r="DT21" s="191">
        <v>8.5280000000000005</v>
      </c>
      <c r="DU21" s="191">
        <v>7.2229999999999999</v>
      </c>
      <c r="DV21" s="104">
        <f t="shared" si="48"/>
        <v>-1</v>
      </c>
      <c r="DW21" s="104">
        <f t="shared" si="49"/>
        <v>0.22836481889561622</v>
      </c>
      <c r="DX21" s="104">
        <f t="shared" si="50"/>
        <v>-2.227753838430313E-2</v>
      </c>
      <c r="DY21" s="104">
        <f t="shared" si="51"/>
        <v>-5.7229628460992332E-2</v>
      </c>
      <c r="DZ21" s="104">
        <f t="shared" si="52"/>
        <v>-2.3305982510882561E-2</v>
      </c>
      <c r="EA21" s="104">
        <f t="shared" si="53"/>
        <v>-9.7423594450818829E-2</v>
      </c>
      <c r="EB21" s="104">
        <f t="shared" si="54"/>
        <v>0.1004993399529357</v>
      </c>
      <c r="EC21" s="104">
        <f t="shared" si="55"/>
        <v>0.53268040934815097</v>
      </c>
      <c r="ED21" s="156"/>
      <c r="EE21" s="156">
        <v>57.414999999999999</v>
      </c>
      <c r="EF21" s="94">
        <v>46.741</v>
      </c>
      <c r="EG21" s="94">
        <v>47.805999999999997</v>
      </c>
      <c r="EH21" s="94">
        <v>50.707999999999998</v>
      </c>
      <c r="EI21" s="94">
        <v>51.917999999999999</v>
      </c>
      <c r="EJ21" s="95">
        <v>57.521999999999998</v>
      </c>
      <c r="EK21" s="95">
        <v>52.268999999999998</v>
      </c>
      <c r="EL21" s="95">
        <v>34.103000000000002</v>
      </c>
      <c r="EM21" s="95">
        <v>28.567</v>
      </c>
      <c r="EN21" s="104">
        <f t="shared" si="56"/>
        <v>-1</v>
      </c>
      <c r="EO21" s="104">
        <f t="shared" si="57"/>
        <v>3.1496062992125928E-2</v>
      </c>
      <c r="EP21" s="104">
        <f t="shared" si="58"/>
        <v>0</v>
      </c>
      <c r="EQ21" s="104">
        <f t="shared" si="59"/>
        <v>1.6000000000000014E-2</v>
      </c>
      <c r="ER21" s="104">
        <f t="shared" si="60"/>
        <v>9.6491228070175517E-2</v>
      </c>
      <c r="ES21" s="104">
        <f t="shared" si="61"/>
        <v>1.7857142857142794E-2</v>
      </c>
      <c r="ET21" s="104">
        <f t="shared" si="62"/>
        <v>9.8039215686274606E-2</v>
      </c>
      <c r="EU21" s="104" t="e">
        <f t="shared" si="63"/>
        <v>#DIV/0!</v>
      </c>
      <c r="EV21" s="101"/>
      <c r="EW21" s="101">
        <v>131</v>
      </c>
      <c r="EX21" s="101">
        <v>127</v>
      </c>
      <c r="EY21" s="101">
        <v>127</v>
      </c>
      <c r="EZ21" s="101">
        <v>125</v>
      </c>
      <c r="FA21" s="101">
        <v>114</v>
      </c>
      <c r="FB21" s="102">
        <v>112</v>
      </c>
      <c r="FC21" s="102">
        <v>102</v>
      </c>
      <c r="FD21" s="102">
        <v>0</v>
      </c>
      <c r="FE21" s="102">
        <v>0</v>
      </c>
      <c r="FF21" s="90"/>
      <c r="FG21" s="90" t="s">
        <v>497</v>
      </c>
      <c r="FH21" s="91">
        <v>8940</v>
      </c>
      <c r="FI21" s="153" t="s">
        <v>221</v>
      </c>
      <c r="FJ21" s="153" t="s">
        <v>80</v>
      </c>
      <c r="FK21" s="253">
        <f t="shared" si="64"/>
        <v>-1</v>
      </c>
      <c r="FL21" s="253">
        <f t="shared" si="65"/>
        <v>0.23053832942039179</v>
      </c>
      <c r="FM21" s="253">
        <f t="shared" si="66"/>
        <v>3.1777079421476149</v>
      </c>
      <c r="FN21" s="253">
        <f t="shared" si="67"/>
        <v>-0.5757158881570823</v>
      </c>
      <c r="FO21" s="253">
        <f t="shared" si="68"/>
        <v>5.9671291115672549</v>
      </c>
      <c r="FP21" s="253">
        <f t="shared" si="69"/>
        <v>-0.89212656830517822</v>
      </c>
      <c r="FQ21" s="253">
        <f t="shared" si="70"/>
        <v>-0.26138162498698675</v>
      </c>
      <c r="FR21" s="253">
        <f t="shared" si="71"/>
        <v>-0.28095928134841552</v>
      </c>
      <c r="FS21" s="105">
        <f t="shared" si="72"/>
        <v>0</v>
      </c>
      <c r="FT21" s="105">
        <f t="shared" si="73"/>
        <v>0.48641446034412844</v>
      </c>
      <c r="FU21" s="105">
        <f t="shared" si="74"/>
        <v>0.39528590756960769</v>
      </c>
      <c r="FV21" s="105">
        <f t="shared" si="75"/>
        <v>9.4617889293238847E-2</v>
      </c>
      <c r="FW21" s="105">
        <f t="shared" si="76"/>
        <v>0.22300596852957133</v>
      </c>
      <c r="FX21" s="105">
        <f t="shared" si="77"/>
        <v>3.2008301404853133E-2</v>
      </c>
      <c r="FY21" s="105">
        <f t="shared" si="78"/>
        <v>0.29672089690634745</v>
      </c>
      <c r="FZ21" s="105">
        <f t="shared" si="79"/>
        <v>0.40172422856542084</v>
      </c>
      <c r="GA21" s="105">
        <f t="shared" si="80"/>
        <v>0.55869468605167927</v>
      </c>
      <c r="GB21" s="105">
        <f t="shared" si="81"/>
        <v>-1</v>
      </c>
      <c r="GC21" s="105">
        <f t="shared" si="82"/>
        <v>0.28971248118172888</v>
      </c>
      <c r="GD21" s="105">
        <f t="shared" si="83"/>
        <v>3.7735020208626655</v>
      </c>
      <c r="GE21" s="105">
        <f t="shared" si="84"/>
        <v>-0.63317732379129577</v>
      </c>
      <c r="GF21" s="105">
        <f t="shared" si="85"/>
        <v>2.3291202622033484</v>
      </c>
      <c r="GG21" s="105">
        <f t="shared" si="86"/>
        <v>-0.74269592166179343</v>
      </c>
      <c r="GH21" s="105">
        <f t="shared" si="87"/>
        <v>-0.29212222656498715</v>
      </c>
      <c r="GI21" s="105">
        <f t="shared" si="88"/>
        <v>-0.29880818584748903</v>
      </c>
      <c r="GJ21" s="105">
        <f t="shared" si="89"/>
        <v>0</v>
      </c>
      <c r="GK21" s="105">
        <f t="shared" si="90"/>
        <v>0.15223318867852068</v>
      </c>
      <c r="GL21" s="105">
        <f t="shared" si="91"/>
        <v>0.11803653209514844</v>
      </c>
      <c r="GM21" s="105">
        <f t="shared" si="92"/>
        <v>2.4727449905597176E-2</v>
      </c>
      <c r="GN21" s="105">
        <f t="shared" si="93"/>
        <v>6.7409818174731545E-2</v>
      </c>
      <c r="GO21" s="105">
        <f t="shared" si="94"/>
        <v>2.0248538011695908E-2</v>
      </c>
      <c r="GP21" s="105">
        <f t="shared" si="95"/>
        <v>7.8694974997950654E-2</v>
      </c>
      <c r="GQ21" s="105">
        <f t="shared" si="96"/>
        <v>0.11117028666697541</v>
      </c>
      <c r="GR21" s="105">
        <f t="shared" si="97"/>
        <v>0.1585447582575395</v>
      </c>
      <c r="GS21" s="105" t="e">
        <f t="shared" si="98"/>
        <v>#VALUE!</v>
      </c>
      <c r="GT21" s="105">
        <f t="shared" si="99"/>
        <v>-5.2965654629171854E-2</v>
      </c>
      <c r="GU21" s="105">
        <f t="shared" si="100"/>
        <v>0.34577879172370696</v>
      </c>
      <c r="GV21" s="105">
        <f t="shared" si="101"/>
        <v>-7.9615496955390136E-2</v>
      </c>
      <c r="GW21" s="105">
        <f t="shared" si="102"/>
        <v>0.21019202927977482</v>
      </c>
      <c r="GX21" s="105">
        <f t="shared" si="103"/>
        <v>-9.7963938406980932E-3</v>
      </c>
      <c r="GY21" s="105">
        <f t="shared" si="104"/>
        <v>0.14556685638052128</v>
      </c>
      <c r="GZ21" s="105">
        <f t="shared" si="105"/>
        <v>-0.19705898080563691</v>
      </c>
      <c r="HA21" s="105" t="str">
        <f t="shared" si="106"/>
        <v>i.a.</v>
      </c>
      <c r="HB21" s="105">
        <f t="shared" si="107"/>
        <v>0.32333014020726292</v>
      </c>
      <c r="HC21" s="105">
        <f t="shared" si="108"/>
        <v>0.3414133202113776</v>
      </c>
      <c r="HD21" s="105">
        <f t="shared" si="109"/>
        <v>0.25369200518763335</v>
      </c>
      <c r="HE21" s="105">
        <f t="shared" si="110"/>
        <v>0.27563698035812889</v>
      </c>
      <c r="HF21" s="105">
        <f t="shared" si="111"/>
        <v>0.22776301090180667</v>
      </c>
      <c r="HG21" s="105">
        <f t="shared" si="112"/>
        <v>0.23001634157365877</v>
      </c>
      <c r="HH21" s="105">
        <f t="shared" si="113"/>
        <v>0.20078823011727792</v>
      </c>
      <c r="HI21" s="105">
        <f t="shared" si="114"/>
        <v>0.25006597660029911</v>
      </c>
      <c r="HJ21" s="105">
        <f t="shared" si="115"/>
        <v>0.25284419084958165</v>
      </c>
      <c r="HK21" s="105" t="e">
        <f t="shared" si="116"/>
        <v>#VALUE!</v>
      </c>
      <c r="HL21" s="105" t="e">
        <f t="shared" si="117"/>
        <v>#VALUE!</v>
      </c>
      <c r="HM21" s="105" t="e">
        <f t="shared" si="118"/>
        <v>#VALUE!</v>
      </c>
      <c r="HN21" s="105" t="e">
        <f t="shared" si="119"/>
        <v>#VALUE!</v>
      </c>
      <c r="HO21" s="105" t="e">
        <f t="shared" si="120"/>
        <v>#VALUE!</v>
      </c>
      <c r="HP21" s="105" t="e">
        <f t="shared" si="121"/>
        <v>#VALUE!</v>
      </c>
      <c r="HQ21" s="105" t="e">
        <f t="shared" si="122"/>
        <v>#VALUE!</v>
      </c>
      <c r="HR21" s="105" t="e">
        <f t="shared" si="123"/>
        <v>#VALUE!</v>
      </c>
      <c r="HS21" s="105" t="str">
        <f t="shared" si="124"/>
        <v>i.a</v>
      </c>
      <c r="HT21" s="105" t="str">
        <f t="shared" si="125"/>
        <v>i.a</v>
      </c>
      <c r="HU21" s="105" t="str">
        <f t="shared" si="126"/>
        <v>i.a</v>
      </c>
      <c r="HV21" s="105" t="str">
        <f t="shared" si="127"/>
        <v>i.a</v>
      </c>
      <c r="HW21" s="105" t="str">
        <f t="shared" si="128"/>
        <v>i.a</v>
      </c>
      <c r="HX21" s="105" t="str">
        <f t="shared" si="129"/>
        <v>i.a</v>
      </c>
      <c r="HY21" s="105" t="str">
        <f t="shared" si="130"/>
        <v>i.a</v>
      </c>
      <c r="HZ21" s="105" t="str">
        <f t="shared" si="131"/>
        <v>i.a</v>
      </c>
      <c r="IA21" s="105" t="str">
        <f t="shared" si="132"/>
        <v>i.a</v>
      </c>
      <c r="IB21" s="105" t="str">
        <f t="shared" si="133"/>
        <v>i.a</v>
      </c>
      <c r="IC21" s="105" t="e">
        <f t="shared" si="134"/>
        <v>#VALUE!</v>
      </c>
      <c r="ID21" s="105" t="e">
        <f t="shared" si="135"/>
        <v>#VALUE!</v>
      </c>
      <c r="IE21" s="105" t="e">
        <f t="shared" si="136"/>
        <v>#VALUE!</v>
      </c>
      <c r="IF21" s="105" t="e">
        <f t="shared" si="137"/>
        <v>#VALUE!</v>
      </c>
      <c r="IG21" s="105" t="e">
        <f t="shared" si="138"/>
        <v>#VALUE!</v>
      </c>
      <c r="IH21" s="105" t="e">
        <f t="shared" si="139"/>
        <v>#VALUE!</v>
      </c>
      <c r="II21" s="105" t="e">
        <f t="shared" si="140"/>
        <v>#VALUE!</v>
      </c>
      <c r="IJ21" s="105" t="e">
        <f t="shared" si="141"/>
        <v>#VALUE!</v>
      </c>
      <c r="IK21" s="105" t="str">
        <f t="shared" si="142"/>
        <v>i.a</v>
      </c>
      <c r="IL21" s="105" t="str">
        <f t="shared" si="143"/>
        <v>i.a</v>
      </c>
      <c r="IM21" s="105" t="str">
        <f t="shared" si="144"/>
        <v>i.a</v>
      </c>
      <c r="IN21" s="105" t="str">
        <f t="shared" si="145"/>
        <v>i.a</v>
      </c>
      <c r="IO21" s="105" t="str">
        <f t="shared" si="146"/>
        <v>i.a</v>
      </c>
      <c r="IP21" s="105" t="str">
        <f t="shared" si="147"/>
        <v>i.a</v>
      </c>
      <c r="IQ21" s="105" t="str">
        <f t="shared" si="148"/>
        <v>i.a</v>
      </c>
      <c r="IR21" s="105" t="str">
        <f t="shared" si="149"/>
        <v>i.a</v>
      </c>
      <c r="IS21" s="105" t="str">
        <f t="shared" si="150"/>
        <v>i.a</v>
      </c>
      <c r="IT21" s="105" t="str">
        <f t="shared" si="151"/>
        <v>i.a</v>
      </c>
      <c r="IU21" s="105" t="e">
        <f t="shared" si="152"/>
        <v>#VALUE!</v>
      </c>
      <c r="IV21" s="105">
        <f t="shared" si="153"/>
        <v>0.46633644168370719</v>
      </c>
      <c r="IW21" s="105">
        <f t="shared" si="154"/>
        <v>3.4947368421052629</v>
      </c>
      <c r="IX21" s="105">
        <f t="shared" si="155"/>
        <v>-0.57749350674231403</v>
      </c>
      <c r="IY21" s="105">
        <f t="shared" si="156"/>
        <v>5.5432019950124678</v>
      </c>
      <c r="IZ21" s="105">
        <f t="shared" si="157"/>
        <v>-0.88807814992025513</v>
      </c>
      <c r="JA21" s="105">
        <f t="shared" si="158"/>
        <v>-0.16102740494261042</v>
      </c>
      <c r="JB21" s="105" t="e">
        <f t="shared" si="159"/>
        <v>#VALUE!</v>
      </c>
      <c r="JC21" s="106" t="str">
        <f t="shared" si="160"/>
        <v>i.a.</v>
      </c>
      <c r="JD21" s="106">
        <f t="shared" si="161"/>
        <v>6.4091603053435114E-2</v>
      </c>
      <c r="JE21" s="106">
        <f t="shared" si="162"/>
        <v>4.3708661417322839E-2</v>
      </c>
      <c r="JF21" s="106">
        <f t="shared" si="163"/>
        <v>9.7244094488188985E-3</v>
      </c>
      <c r="JG21" s="106">
        <f t="shared" si="164"/>
        <v>2.3015999999999998E-2</v>
      </c>
      <c r="JH21" s="106">
        <f t="shared" si="165"/>
        <v>3.5175438596491229E-3</v>
      </c>
      <c r="JI21" s="106">
        <f t="shared" si="166"/>
        <v>3.1428571428571431E-2</v>
      </c>
      <c r="JJ21" s="106">
        <f t="shared" si="167"/>
        <v>3.7460784313725494E-2</v>
      </c>
      <c r="JK21" s="106" t="str">
        <f t="shared" si="168"/>
        <v>i.a.</v>
      </c>
      <c r="JL21" s="106" t="str">
        <f t="shared" si="169"/>
        <v>i.a.</v>
      </c>
      <c r="JM21" s="105" t="e">
        <f t="shared" si="170"/>
        <v>#VALUE!</v>
      </c>
      <c r="JN21" s="105" t="e">
        <f t="shared" si="171"/>
        <v>#DIV/0!</v>
      </c>
      <c r="JO21" s="105" t="e">
        <f t="shared" si="172"/>
        <v>#DIV/0!</v>
      </c>
      <c r="JP21" s="105" t="e">
        <f t="shared" si="173"/>
        <v>#DIV/0!</v>
      </c>
      <c r="JQ21" s="105" t="e">
        <f t="shared" si="174"/>
        <v>#DIV/0!</v>
      </c>
      <c r="JR21" s="105" t="e">
        <f t="shared" si="175"/>
        <v>#DIV/0!</v>
      </c>
      <c r="JS21" s="105" t="e">
        <f t="shared" si="176"/>
        <v>#DIV/0!</v>
      </c>
      <c r="JT21" s="105" t="e">
        <f t="shared" si="177"/>
        <v>#VALUE!</v>
      </c>
      <c r="JU21" s="103" t="str">
        <f t="shared" si="178"/>
        <v>i.a</v>
      </c>
      <c r="JV21" s="103">
        <f t="shared" si="179"/>
        <v>0</v>
      </c>
      <c r="JW21" s="103">
        <f t="shared" si="180"/>
        <v>0</v>
      </c>
      <c r="JX21" s="103">
        <f t="shared" si="181"/>
        <v>0</v>
      </c>
      <c r="JY21" s="103">
        <f t="shared" si="182"/>
        <v>0</v>
      </c>
      <c r="JZ21" s="103">
        <f t="shared" si="183"/>
        <v>0</v>
      </c>
      <c r="KA21" s="103">
        <f t="shared" si="184"/>
        <v>0</v>
      </c>
      <c r="KB21" s="103">
        <f t="shared" si="185"/>
        <v>0</v>
      </c>
      <c r="KC21" s="103" t="str">
        <f t="shared" si="186"/>
        <v>i.a</v>
      </c>
      <c r="KD21" s="103" t="str">
        <f t="shared" si="187"/>
        <v>i.a</v>
      </c>
      <c r="KE21" s="7"/>
      <c r="KF21" s="7"/>
      <c r="KG21" s="22"/>
      <c r="KH21" s="22"/>
      <c r="KI21" s="22"/>
      <c r="KJ21" s="22"/>
    </row>
    <row r="22" spans="1:296" s="11" customFormat="1" ht="15.75" customHeight="1" x14ac:dyDescent="0.25">
      <c r="A22" s="181" t="s">
        <v>108</v>
      </c>
      <c r="B22" s="221">
        <v>18711605</v>
      </c>
      <c r="C22" s="187" t="s">
        <v>77</v>
      </c>
      <c r="D22" s="88">
        <v>682040</v>
      </c>
      <c r="E22" s="88"/>
      <c r="F22" s="87"/>
      <c r="G22" s="99">
        <v>44015</v>
      </c>
      <c r="H22" s="87"/>
      <c r="I22" s="87"/>
      <c r="J22" s="87"/>
      <c r="K22" s="87" t="s">
        <v>78</v>
      </c>
      <c r="L22" s="87" t="s">
        <v>78</v>
      </c>
      <c r="M22" s="87" t="s">
        <v>78</v>
      </c>
      <c r="N22" s="87" t="s">
        <v>78</v>
      </c>
      <c r="O22" s="87" t="s">
        <v>78</v>
      </c>
      <c r="P22" s="87" t="s">
        <v>78</v>
      </c>
      <c r="Q22" s="121" t="s">
        <v>78</v>
      </c>
      <c r="R22" s="87" t="e">
        <f t="shared" si="0"/>
        <v>#DIV/0!</v>
      </c>
      <c r="S22" s="87" t="e">
        <f t="shared" si="1"/>
        <v>#DIV/0!</v>
      </c>
      <c r="T22" s="87" t="e">
        <f t="shared" si="2"/>
        <v>#DIV/0!</v>
      </c>
      <c r="U22" s="87" t="e">
        <f t="shared" si="3"/>
        <v>#DIV/0!</v>
      </c>
      <c r="V22" s="87" t="e">
        <f t="shared" si="4"/>
        <v>#DIV/0!</v>
      </c>
      <c r="W22" s="87" t="e">
        <f t="shared" si="5"/>
        <v>#DIV/0!</v>
      </c>
      <c r="X22" s="87" t="e">
        <f t="shared" si="6"/>
        <v>#DIV/0!</v>
      </c>
      <c r="Y22" s="87" t="e">
        <f t="shared" si="7"/>
        <v>#DIV/0!</v>
      </c>
      <c r="Z22" s="94"/>
      <c r="AA22" s="94"/>
      <c r="AB22" s="94"/>
      <c r="AC22" s="94"/>
      <c r="AD22" s="94"/>
      <c r="AE22" s="94"/>
      <c r="AF22" s="95"/>
      <c r="AG22" s="95"/>
      <c r="AH22" s="95"/>
      <c r="AI22" s="97"/>
      <c r="AJ22" s="104" t="e">
        <f t="shared" si="8"/>
        <v>#DIV/0!</v>
      </c>
      <c r="AK22" s="104" t="e">
        <f t="shared" si="9"/>
        <v>#DIV/0!</v>
      </c>
      <c r="AL22" s="104">
        <f t="shared" si="10"/>
        <v>-1</v>
      </c>
      <c r="AM22" s="104">
        <f t="shared" si="11"/>
        <v>9.3442362654811012E-2</v>
      </c>
      <c r="AN22" s="104">
        <f t="shared" si="12"/>
        <v>-7.2493648981996284E-2</v>
      </c>
      <c r="AO22" s="104">
        <f t="shared" si="13"/>
        <v>-1.3098849990007749E-2</v>
      </c>
      <c r="AP22" s="104">
        <f t="shared" si="14"/>
        <v>3.5752592062924533E-2</v>
      </c>
      <c r="AQ22" s="104">
        <f t="shared" si="15"/>
        <v>3.1482308185011937E-2</v>
      </c>
      <c r="AR22" s="190"/>
      <c r="AS22" s="190"/>
      <c r="AT22" s="190"/>
      <c r="AU22" s="190">
        <v>55.091999999999999</v>
      </c>
      <c r="AV22" s="190">
        <v>50.384</v>
      </c>
      <c r="AW22" s="190">
        <v>54.322000000000003</v>
      </c>
      <c r="AX22" s="191">
        <v>55.042999999999999</v>
      </c>
      <c r="AY22" s="191">
        <v>53.143000000000001</v>
      </c>
      <c r="AZ22" s="191">
        <v>51.521000000000001</v>
      </c>
      <c r="BA22" s="191">
        <v>50.420999999999999</v>
      </c>
      <c r="BB22" s="104" t="e">
        <f t="shared" si="16"/>
        <v>#DIV/0!</v>
      </c>
      <c r="BC22" s="104" t="e">
        <f t="shared" si="17"/>
        <v>#DIV/0!</v>
      </c>
      <c r="BD22" s="104">
        <f t="shared" si="18"/>
        <v>-1</v>
      </c>
      <c r="BE22" s="104">
        <f t="shared" si="19"/>
        <v>150.4</v>
      </c>
      <c r="BF22" s="104">
        <f t="shared" si="20"/>
        <v>-0.98862487360970674</v>
      </c>
      <c r="BG22" s="104">
        <f t="shared" si="21"/>
        <v>-0.42533410807669964</v>
      </c>
      <c r="BH22" s="104">
        <f t="shared" si="22"/>
        <v>8.4948778565799937E-2</v>
      </c>
      <c r="BI22" s="104">
        <f t="shared" si="23"/>
        <v>-0.13189218771377759</v>
      </c>
      <c r="BJ22" s="190"/>
      <c r="BK22" s="190"/>
      <c r="BL22" s="190"/>
      <c r="BM22" s="190">
        <v>6.8129999999999997</v>
      </c>
      <c r="BN22" s="190">
        <v>4.4999999999999998E-2</v>
      </c>
      <c r="BO22" s="190">
        <v>3.956</v>
      </c>
      <c r="BP22" s="191">
        <v>6.8840000000000003</v>
      </c>
      <c r="BQ22" s="191">
        <v>6.3449999999999998</v>
      </c>
      <c r="BR22" s="191">
        <v>7.3090000000000002</v>
      </c>
      <c r="BS22" s="191">
        <v>2.6440000000000001</v>
      </c>
      <c r="BT22" s="104" t="e">
        <f t="shared" si="24"/>
        <v>#DIV/0!</v>
      </c>
      <c r="BU22" s="104" t="e">
        <f t="shared" si="25"/>
        <v>#DIV/0!</v>
      </c>
      <c r="BV22" s="104">
        <f t="shared" si="26"/>
        <v>-1</v>
      </c>
      <c r="BW22" s="104">
        <f t="shared" si="27"/>
        <v>2.2977684797768481</v>
      </c>
      <c r="BX22" s="104">
        <f t="shared" si="28"/>
        <v>-2.1865949524203558</v>
      </c>
      <c r="BY22" s="104">
        <f t="shared" si="29"/>
        <v>-0.1581330546847789</v>
      </c>
      <c r="BZ22" s="104">
        <f t="shared" si="30"/>
        <v>0.20680958385876419</v>
      </c>
      <c r="CA22" s="104">
        <f t="shared" si="31"/>
        <v>0.14540202214732789</v>
      </c>
      <c r="CB22" s="190"/>
      <c r="CC22" s="190"/>
      <c r="CD22" s="190"/>
      <c r="CE22" s="190">
        <v>3.722</v>
      </c>
      <c r="CF22" s="190">
        <v>-2.8679999999999999</v>
      </c>
      <c r="CG22" s="190">
        <v>2.4169999999999998</v>
      </c>
      <c r="CH22" s="191">
        <v>2.871</v>
      </c>
      <c r="CI22" s="191">
        <v>2.379</v>
      </c>
      <c r="CJ22" s="191">
        <v>2.077</v>
      </c>
      <c r="CK22" s="191">
        <v>-2.298</v>
      </c>
      <c r="CL22" s="105" t="e">
        <f t="shared" si="32"/>
        <v>#DIV/0!</v>
      </c>
      <c r="CM22" s="105" t="e">
        <f t="shared" si="33"/>
        <v>#DIV/0!</v>
      </c>
      <c r="CN22" s="105">
        <f t="shared" si="34"/>
        <v>-1</v>
      </c>
      <c r="CO22" s="105">
        <f t="shared" si="35"/>
        <v>1.9514321295143213</v>
      </c>
      <c r="CP22" s="105">
        <f t="shared" si="36"/>
        <v>-2.7804878048780486</v>
      </c>
      <c r="CQ22" s="105">
        <f t="shared" si="37"/>
        <v>-0.2996894409937888</v>
      </c>
      <c r="CR22" s="105">
        <f t="shared" si="38"/>
        <v>-6.213592233009714E-2</v>
      </c>
      <c r="CS22" s="105">
        <f t="shared" si="39"/>
        <v>0.46202980837473384</v>
      </c>
      <c r="CT22" s="190"/>
      <c r="CU22" s="190"/>
      <c r="CV22" s="190"/>
      <c r="CW22" s="190">
        <v>2.2919999999999998</v>
      </c>
      <c r="CX22" s="190">
        <v>-2.4089999999999998</v>
      </c>
      <c r="CY22" s="190">
        <v>1.353</v>
      </c>
      <c r="CZ22" s="191">
        <v>1.9319999999999999</v>
      </c>
      <c r="DA22" s="191">
        <v>2.06</v>
      </c>
      <c r="DB22" s="191">
        <v>1.409</v>
      </c>
      <c r="DC22" s="191">
        <v>-0.82399999999999995</v>
      </c>
      <c r="DD22" s="104" t="e">
        <f t="shared" si="40"/>
        <v>#DIV/0!</v>
      </c>
      <c r="DE22" s="104" t="e">
        <f t="shared" si="41"/>
        <v>#DIV/0!</v>
      </c>
      <c r="DF22" s="104">
        <f t="shared" si="42"/>
        <v>-1</v>
      </c>
      <c r="DG22" s="104">
        <f t="shared" si="43"/>
        <v>8.8968094677832427E-2</v>
      </c>
      <c r="DH22" s="104">
        <f t="shared" si="44"/>
        <v>-7.1639681315857115E-2</v>
      </c>
      <c r="DI22" s="104">
        <f t="shared" si="45"/>
        <v>3.8985313751668867E-2</v>
      </c>
      <c r="DJ22" s="104">
        <f t="shared" si="46"/>
        <v>7.7891707141572189E-2</v>
      </c>
      <c r="DK22" s="104">
        <f t="shared" si="47"/>
        <v>9.8529760493241719E-2</v>
      </c>
      <c r="DL22" s="190"/>
      <c r="DM22" s="190"/>
      <c r="DN22" s="198"/>
      <c r="DO22" s="198">
        <v>31.469000000000001</v>
      </c>
      <c r="DP22" s="198">
        <v>28.898</v>
      </c>
      <c r="DQ22" s="190">
        <v>31.128</v>
      </c>
      <c r="DR22" s="191">
        <v>29.96</v>
      </c>
      <c r="DS22" s="191">
        <v>27.795000000000002</v>
      </c>
      <c r="DT22" s="191">
        <v>25.302</v>
      </c>
      <c r="DU22" s="191">
        <v>23.055</v>
      </c>
      <c r="DV22" s="104" t="e">
        <f t="shared" si="48"/>
        <v>#DIV/0!</v>
      </c>
      <c r="DW22" s="104" t="e">
        <f t="shared" si="49"/>
        <v>#DIV/0!</v>
      </c>
      <c r="DX22" s="104">
        <f t="shared" si="50"/>
        <v>-1</v>
      </c>
      <c r="DY22" s="104">
        <f t="shared" si="51"/>
        <v>-0.22635055437603213</v>
      </c>
      <c r="DZ22" s="104">
        <f t="shared" si="52"/>
        <v>0.2141327623126339</v>
      </c>
      <c r="EA22" s="104">
        <f t="shared" si="53"/>
        <v>-3.9837089613808163E-2</v>
      </c>
      <c r="EB22" s="104">
        <f t="shared" si="54"/>
        <v>6.242130380037425E-2</v>
      </c>
      <c r="EC22" s="104">
        <f t="shared" si="55"/>
        <v>4.3012313072753772E-2</v>
      </c>
      <c r="ED22" s="156"/>
      <c r="EE22" s="156"/>
      <c r="EF22" s="94"/>
      <c r="EG22" s="94">
        <v>137.739</v>
      </c>
      <c r="EH22" s="94">
        <v>178.03800000000001</v>
      </c>
      <c r="EI22" s="94">
        <v>146.63800000000001</v>
      </c>
      <c r="EJ22" s="95">
        <v>152.72200000000001</v>
      </c>
      <c r="EK22" s="95">
        <v>143.749</v>
      </c>
      <c r="EL22" s="95">
        <v>137.821</v>
      </c>
      <c r="EM22" s="95">
        <v>131.32900000000001</v>
      </c>
      <c r="EN22" s="104" t="e">
        <f t="shared" si="56"/>
        <v>#DIV/0!</v>
      </c>
      <c r="EO22" s="104" t="e">
        <f t="shared" si="57"/>
        <v>#DIV/0!</v>
      </c>
      <c r="EP22" s="104">
        <f t="shared" si="58"/>
        <v>-1</v>
      </c>
      <c r="EQ22" s="104">
        <f t="shared" si="59"/>
        <v>-9.3567251461988299E-2</v>
      </c>
      <c r="ER22" s="104">
        <f t="shared" si="60"/>
        <v>-0.13197969543147203</v>
      </c>
      <c r="ES22" s="104">
        <f t="shared" si="61"/>
        <v>2.0725388601036343E-2</v>
      </c>
      <c r="ET22" s="104">
        <f t="shared" si="62"/>
        <v>-0.12272727272727268</v>
      </c>
      <c r="EU22" s="104">
        <f t="shared" si="63"/>
        <v>3.7735849056603765E-2</v>
      </c>
      <c r="EV22" s="101"/>
      <c r="EW22" s="101"/>
      <c r="EX22" s="101"/>
      <c r="EY22" s="101">
        <v>155</v>
      </c>
      <c r="EZ22" s="101">
        <v>171</v>
      </c>
      <c r="FA22" s="101">
        <v>197</v>
      </c>
      <c r="FB22" s="102">
        <v>193</v>
      </c>
      <c r="FC22" s="102">
        <v>220</v>
      </c>
      <c r="FD22" s="102">
        <v>212</v>
      </c>
      <c r="FE22" s="102">
        <v>203</v>
      </c>
      <c r="FF22" s="90"/>
      <c r="FG22" s="90" t="s">
        <v>493</v>
      </c>
      <c r="FH22" s="91">
        <v>2610</v>
      </c>
      <c r="FI22" s="153" t="s">
        <v>335</v>
      </c>
      <c r="FJ22" s="153" t="s">
        <v>84</v>
      </c>
      <c r="FK22" s="253" t="e">
        <f t="shared" si="64"/>
        <v>#VALUE!</v>
      </c>
      <c r="FL22" s="211" t="e">
        <f t="shared" si="65"/>
        <v>#VALUE!</v>
      </c>
      <c r="FM22" s="211">
        <f t="shared" si="66"/>
        <v>-1</v>
      </c>
      <c r="FN22" s="211">
        <f t="shared" si="67"/>
        <v>2.2904376690424417</v>
      </c>
      <c r="FO22" s="211">
        <f t="shared" si="68"/>
        <v>-2.207588585837049</v>
      </c>
      <c r="FP22" s="211">
        <f t="shared" si="69"/>
        <v>-0.20406584882987497</v>
      </c>
      <c r="FQ22" s="211">
        <f t="shared" si="70"/>
        <v>0.10947915287245769</v>
      </c>
      <c r="FR22" s="211">
        <f t="shared" si="71"/>
        <v>4.3151319000665565E-2</v>
      </c>
      <c r="FS22" s="105" t="str">
        <f t="shared" si="72"/>
        <v>Negativ EK</v>
      </c>
      <c r="FT22" s="105" t="str">
        <f t="shared" si="73"/>
        <v>Negativ EK</v>
      </c>
      <c r="FU22" s="105">
        <f t="shared" si="74"/>
        <v>0</v>
      </c>
      <c r="FV22" s="105">
        <f t="shared" si="75"/>
        <v>0.12331240578461741</v>
      </c>
      <c r="FW22" s="105">
        <f t="shared" si="76"/>
        <v>-9.5558591277113247E-2</v>
      </c>
      <c r="FX22" s="105">
        <f t="shared" si="77"/>
        <v>7.9131744368779455E-2</v>
      </c>
      <c r="FY22" s="105">
        <f t="shared" si="78"/>
        <v>9.9419963639511721E-2</v>
      </c>
      <c r="FZ22" s="105">
        <f t="shared" si="79"/>
        <v>8.9609582462286008E-2</v>
      </c>
      <c r="GA22" s="105">
        <f t="shared" si="80"/>
        <v>8.5902764853071939E-2</v>
      </c>
      <c r="GB22" s="105" t="e">
        <f t="shared" si="81"/>
        <v>#VALUE!</v>
      </c>
      <c r="GC22" s="105" t="e">
        <f t="shared" si="82"/>
        <v>#VALUE!</v>
      </c>
      <c r="GD22" s="105">
        <f t="shared" si="83"/>
        <v>-1</v>
      </c>
      <c r="GE22" s="105">
        <f t="shared" si="84"/>
        <v>154.66664576584108</v>
      </c>
      <c r="GF22" s="105">
        <f t="shared" si="85"/>
        <v>-0.98951182767990797</v>
      </c>
      <c r="GG22" s="105">
        <f t="shared" si="86"/>
        <v>-0.43087997179184673</v>
      </c>
      <c r="GH22" s="105">
        <f t="shared" si="87"/>
        <v>3.0417907926145557E-2</v>
      </c>
      <c r="GI22" s="105">
        <f t="shared" si="88"/>
        <v>-0.17018426083447546</v>
      </c>
      <c r="GJ22" s="105" t="str">
        <f t="shared" si="89"/>
        <v>i.a</v>
      </c>
      <c r="GK22" s="105" t="str">
        <f t="shared" si="90"/>
        <v>i.a</v>
      </c>
      <c r="GL22" s="105">
        <f t="shared" si="91"/>
        <v>0</v>
      </c>
      <c r="GM22" s="105">
        <f t="shared" si="92"/>
        <v>4.3150704452825879E-2</v>
      </c>
      <c r="GN22" s="105">
        <f t="shared" si="93"/>
        <v>2.7719942342519925E-4</v>
      </c>
      <c r="GO22" s="105">
        <f t="shared" si="94"/>
        <v>2.6429716729021911E-2</v>
      </c>
      <c r="GP22" s="105">
        <f t="shared" si="95"/>
        <v>4.6439618040213043E-2</v>
      </c>
      <c r="GQ22" s="105">
        <f t="shared" si="96"/>
        <v>4.50687218098519E-2</v>
      </c>
      <c r="GR22" s="105">
        <f t="shared" si="97"/>
        <v>5.4311722088054994E-2</v>
      </c>
      <c r="GS22" s="105" t="e">
        <f t="shared" si="98"/>
        <v>#VALUE!</v>
      </c>
      <c r="GT22" s="105" t="e">
        <f t="shared" si="99"/>
        <v>#VALUE!</v>
      </c>
      <c r="GU22" s="105" t="e">
        <f t="shared" si="100"/>
        <v>#VALUE!</v>
      </c>
      <c r="GV22" s="105">
        <f t="shared" si="101"/>
        <v>0.40757303044346149</v>
      </c>
      <c r="GW22" s="105">
        <f t="shared" si="102"/>
        <v>-0.2353716599197625</v>
      </c>
      <c r="GX22" s="105">
        <f t="shared" si="103"/>
        <v>8.209273917253633E-2</v>
      </c>
      <c r="GY22" s="105">
        <f t="shared" si="104"/>
        <v>1.4561458138931104E-2</v>
      </c>
      <c r="GZ22" s="105">
        <f t="shared" si="105"/>
        <v>5.3227988514278977E-2</v>
      </c>
      <c r="HA22" s="105" t="str">
        <f t="shared" si="106"/>
        <v>i.a.</v>
      </c>
      <c r="HB22" s="105" t="str">
        <f t="shared" si="107"/>
        <v>i.a.</v>
      </c>
      <c r="HC22" s="105" t="str">
        <f t="shared" si="108"/>
        <v>i.a.</v>
      </c>
      <c r="HD22" s="105">
        <f t="shared" si="109"/>
        <v>0.22846833503945868</v>
      </c>
      <c r="HE22" s="105">
        <f t="shared" si="110"/>
        <v>0.16231366337523448</v>
      </c>
      <c r="HF22" s="105">
        <f t="shared" si="111"/>
        <v>0.21227785430788745</v>
      </c>
      <c r="HG22" s="105">
        <f t="shared" si="112"/>
        <v>0.19617343932111941</v>
      </c>
      <c r="HH22" s="105">
        <f t="shared" si="113"/>
        <v>0.19335786683733455</v>
      </c>
      <c r="HI22" s="105">
        <f t="shared" si="114"/>
        <v>0.1835859556961566</v>
      </c>
      <c r="HJ22" s="105">
        <f t="shared" si="115"/>
        <v>0.17555147758682391</v>
      </c>
      <c r="HK22" s="105" t="e">
        <f t="shared" si="116"/>
        <v>#VALUE!</v>
      </c>
      <c r="HL22" s="105" t="e">
        <f t="shared" si="117"/>
        <v>#VALUE!</v>
      </c>
      <c r="HM22" s="105" t="e">
        <f t="shared" si="118"/>
        <v>#VALUE!</v>
      </c>
      <c r="HN22" s="105" t="e">
        <f t="shared" si="119"/>
        <v>#VALUE!</v>
      </c>
      <c r="HO22" s="105" t="e">
        <f t="shared" si="120"/>
        <v>#VALUE!</v>
      </c>
      <c r="HP22" s="105" t="e">
        <f t="shared" si="121"/>
        <v>#VALUE!</v>
      </c>
      <c r="HQ22" s="105" t="e">
        <f t="shared" si="122"/>
        <v>#VALUE!</v>
      </c>
      <c r="HR22" s="105" t="e">
        <f t="shared" si="123"/>
        <v>#VALUE!</v>
      </c>
      <c r="HS22" s="105" t="str">
        <f t="shared" si="124"/>
        <v>i.a</v>
      </c>
      <c r="HT22" s="105" t="str">
        <f t="shared" si="125"/>
        <v>i.a</v>
      </c>
      <c r="HU22" s="105" t="str">
        <f t="shared" si="126"/>
        <v>i.a</v>
      </c>
      <c r="HV22" s="105" t="str">
        <f t="shared" si="127"/>
        <v>i.a</v>
      </c>
      <c r="HW22" s="105" t="str">
        <f t="shared" si="128"/>
        <v>i.a</v>
      </c>
      <c r="HX22" s="105" t="str">
        <f t="shared" si="129"/>
        <v>i.a</v>
      </c>
      <c r="HY22" s="105" t="str">
        <f t="shared" si="130"/>
        <v>i.a</v>
      </c>
      <c r="HZ22" s="105" t="str">
        <f t="shared" si="131"/>
        <v>i.a</v>
      </c>
      <c r="IA22" s="105" t="str">
        <f t="shared" si="132"/>
        <v>i.a</v>
      </c>
      <c r="IB22" s="105" t="str">
        <f t="shared" si="133"/>
        <v>i.a</v>
      </c>
      <c r="IC22" s="105" t="e">
        <f t="shared" si="134"/>
        <v>#VALUE!</v>
      </c>
      <c r="ID22" s="105" t="e">
        <f t="shared" si="135"/>
        <v>#VALUE!</v>
      </c>
      <c r="IE22" s="105" t="e">
        <f t="shared" si="136"/>
        <v>#VALUE!</v>
      </c>
      <c r="IF22" s="105" t="e">
        <f t="shared" si="137"/>
        <v>#VALUE!</v>
      </c>
      <c r="IG22" s="105" t="e">
        <f t="shared" si="138"/>
        <v>#VALUE!</v>
      </c>
      <c r="IH22" s="105" t="e">
        <f t="shared" si="139"/>
        <v>#VALUE!</v>
      </c>
      <c r="II22" s="105" t="e">
        <f t="shared" si="140"/>
        <v>#VALUE!</v>
      </c>
      <c r="IJ22" s="105" t="e">
        <f t="shared" si="141"/>
        <v>#VALUE!</v>
      </c>
      <c r="IK22" s="105" t="str">
        <f t="shared" si="142"/>
        <v>i.a</v>
      </c>
      <c r="IL22" s="105" t="str">
        <f t="shared" si="143"/>
        <v>i.a</v>
      </c>
      <c r="IM22" s="105" t="str">
        <f t="shared" si="144"/>
        <v>i.a</v>
      </c>
      <c r="IN22" s="105" t="str">
        <f t="shared" si="145"/>
        <v>i.a</v>
      </c>
      <c r="IO22" s="105" t="str">
        <f t="shared" si="146"/>
        <v>i.a</v>
      </c>
      <c r="IP22" s="105" t="str">
        <f t="shared" si="147"/>
        <v>i.a</v>
      </c>
      <c r="IQ22" s="105" t="str">
        <f t="shared" si="148"/>
        <v>i.a</v>
      </c>
      <c r="IR22" s="105" t="str">
        <f t="shared" si="149"/>
        <v>i.a</v>
      </c>
      <c r="IS22" s="105" t="str">
        <f t="shared" si="150"/>
        <v>i.a</v>
      </c>
      <c r="IT22" s="105" t="str">
        <f t="shared" si="151"/>
        <v>i.a</v>
      </c>
      <c r="IU22" s="105" t="e">
        <f t="shared" si="152"/>
        <v>#VALUE!</v>
      </c>
      <c r="IV22" s="105" t="e">
        <f t="shared" si="153"/>
        <v>#VALUE!</v>
      </c>
      <c r="IW22" s="105" t="e">
        <f t="shared" si="154"/>
        <v>#VALUE!</v>
      </c>
      <c r="IX22" s="105">
        <f t="shared" si="155"/>
        <v>2.4317316776892968</v>
      </c>
      <c r="IY22" s="105">
        <f t="shared" si="156"/>
        <v>-2.3670128984023981</v>
      </c>
      <c r="IZ22" s="105">
        <f t="shared" si="157"/>
        <v>-0.17522679976732136</v>
      </c>
      <c r="JA22" s="105">
        <f t="shared" si="158"/>
        <v>0.37563786761102647</v>
      </c>
      <c r="JB22" s="105">
        <f t="shared" si="159"/>
        <v>0.10375103952378867</v>
      </c>
      <c r="JC22" s="106" t="str">
        <f t="shared" si="160"/>
        <v>i.a.</v>
      </c>
      <c r="JD22" s="106" t="str">
        <f t="shared" si="161"/>
        <v>i.a.</v>
      </c>
      <c r="JE22" s="106" t="str">
        <f t="shared" si="162"/>
        <v>i.a.</v>
      </c>
      <c r="JF22" s="106">
        <f t="shared" si="163"/>
        <v>2.4012903225806452E-2</v>
      </c>
      <c r="JG22" s="106">
        <f t="shared" si="164"/>
        <v>-1.6771929824561403E-2</v>
      </c>
      <c r="JH22" s="106">
        <f t="shared" si="165"/>
        <v>1.2269035532994924E-2</v>
      </c>
      <c r="JI22" s="106">
        <f t="shared" si="166"/>
        <v>1.4875647668393782E-2</v>
      </c>
      <c r="JJ22" s="106">
        <f t="shared" si="167"/>
        <v>1.0813636363636364E-2</v>
      </c>
      <c r="JK22" s="106">
        <f t="shared" si="168"/>
        <v>9.797169811320755E-3</v>
      </c>
      <c r="JL22" s="106">
        <f t="shared" si="169"/>
        <v>-1.1320197044334976E-2</v>
      </c>
      <c r="JM22" s="105" t="e">
        <f t="shared" si="170"/>
        <v>#VALUE!</v>
      </c>
      <c r="JN22" s="105" t="e">
        <f t="shared" si="171"/>
        <v>#VALUE!</v>
      </c>
      <c r="JO22" s="105" t="e">
        <f t="shared" si="172"/>
        <v>#VALUE!</v>
      </c>
      <c r="JP22" s="105" t="e">
        <f t="shared" si="173"/>
        <v>#DIV/0!</v>
      </c>
      <c r="JQ22" s="105" t="e">
        <f t="shared" si="174"/>
        <v>#DIV/0!</v>
      </c>
      <c r="JR22" s="105" t="e">
        <f t="shared" si="175"/>
        <v>#DIV/0!</v>
      </c>
      <c r="JS22" s="105" t="e">
        <f t="shared" si="176"/>
        <v>#DIV/0!</v>
      </c>
      <c r="JT22" s="105" t="e">
        <f t="shared" si="177"/>
        <v>#DIV/0!</v>
      </c>
      <c r="JU22" s="103" t="str">
        <f t="shared" si="178"/>
        <v>i.a</v>
      </c>
      <c r="JV22" s="103" t="str">
        <f t="shared" si="179"/>
        <v>i.a</v>
      </c>
      <c r="JW22" s="103" t="str">
        <f t="shared" si="180"/>
        <v>i.a</v>
      </c>
      <c r="JX22" s="103">
        <f t="shared" si="181"/>
        <v>0</v>
      </c>
      <c r="JY22" s="103">
        <f t="shared" si="182"/>
        <v>0</v>
      </c>
      <c r="JZ22" s="103">
        <f t="shared" si="183"/>
        <v>0</v>
      </c>
      <c r="KA22" s="103">
        <f t="shared" si="184"/>
        <v>0</v>
      </c>
      <c r="KB22" s="103">
        <f t="shared" si="185"/>
        <v>0</v>
      </c>
      <c r="KC22" s="103">
        <f t="shared" si="186"/>
        <v>0</v>
      </c>
      <c r="KD22" s="103">
        <f t="shared" si="187"/>
        <v>0</v>
      </c>
      <c r="KE22" s="7"/>
      <c r="KF22" s="7"/>
      <c r="KG22" s="22"/>
      <c r="KH22" s="22"/>
      <c r="KI22" s="22"/>
      <c r="KJ22" s="22"/>
    </row>
    <row r="23" spans="1:296" s="11" customFormat="1" ht="15.75" customHeight="1" x14ac:dyDescent="0.25">
      <c r="A23" s="126" t="s">
        <v>869</v>
      </c>
      <c r="B23" s="221">
        <v>32100856</v>
      </c>
      <c r="C23" s="87" t="s">
        <v>86</v>
      </c>
      <c r="D23" s="88">
        <v>494100</v>
      </c>
      <c r="E23" s="87"/>
      <c r="F23" s="87"/>
      <c r="G23" s="89">
        <v>44914</v>
      </c>
      <c r="H23" s="87" t="s">
        <v>87</v>
      </c>
      <c r="I23" s="87" t="s">
        <v>87</v>
      </c>
      <c r="J23" s="87" t="s">
        <v>87</v>
      </c>
      <c r="K23" s="87" t="s">
        <v>87</v>
      </c>
      <c r="L23" s="87" t="s">
        <v>87</v>
      </c>
      <c r="M23" s="87" t="s">
        <v>87</v>
      </c>
      <c r="N23" s="87" t="s">
        <v>87</v>
      </c>
      <c r="O23" s="87" t="s">
        <v>87</v>
      </c>
      <c r="P23" s="87" t="s">
        <v>87</v>
      </c>
      <c r="Q23" s="87"/>
      <c r="R23" s="87" t="e">
        <f t="shared" si="0"/>
        <v>#DIV/0!</v>
      </c>
      <c r="S23" s="238" t="e">
        <f t="shared" si="1"/>
        <v>#DIV/0!</v>
      </c>
      <c r="T23" s="238" t="e">
        <f t="shared" si="2"/>
        <v>#DIV/0!</v>
      </c>
      <c r="U23" s="238" t="e">
        <f t="shared" si="3"/>
        <v>#DIV/0!</v>
      </c>
      <c r="V23" s="238" t="e">
        <f t="shared" si="4"/>
        <v>#DIV/0!</v>
      </c>
      <c r="W23" s="238" t="e">
        <f t="shared" si="5"/>
        <v>#DIV/0!</v>
      </c>
      <c r="X23" s="238" t="e">
        <f t="shared" si="6"/>
        <v>#DIV/0!</v>
      </c>
      <c r="Y23" s="238" t="e">
        <f t="shared" si="7"/>
        <v>#DIV/0!</v>
      </c>
      <c r="Z23" s="94"/>
      <c r="AA23" s="94"/>
      <c r="AB23" s="94"/>
      <c r="AC23" s="94"/>
      <c r="AD23" s="94"/>
      <c r="AE23" s="94"/>
      <c r="AF23" s="95"/>
      <c r="AG23" s="96"/>
      <c r="AH23" s="96"/>
      <c r="AI23" s="96"/>
      <c r="AJ23" s="104">
        <f t="shared" si="8"/>
        <v>-0.44734268014346268</v>
      </c>
      <c r="AK23" s="104">
        <f t="shared" si="9"/>
        <v>0.50024457850970172</v>
      </c>
      <c r="AL23" s="104">
        <f t="shared" si="10"/>
        <v>-0.23747357951013295</v>
      </c>
      <c r="AM23" s="104">
        <f t="shared" si="11"/>
        <v>8.4254516042059732E-2</v>
      </c>
      <c r="AN23" s="104">
        <f t="shared" si="12"/>
        <v>-0.13784286378428628</v>
      </c>
      <c r="AO23" s="104">
        <f t="shared" si="13"/>
        <v>-0.4048146098505811</v>
      </c>
      <c r="AP23" s="104">
        <f t="shared" si="14"/>
        <v>-2.8298716139006596E-2</v>
      </c>
      <c r="AQ23" s="104">
        <f t="shared" si="15"/>
        <v>0.10576780139735395</v>
      </c>
      <c r="AR23" s="190">
        <v>5.085</v>
      </c>
      <c r="AS23" s="190">
        <v>9.2010000000000005</v>
      </c>
      <c r="AT23" s="190">
        <v>6.133</v>
      </c>
      <c r="AU23" s="190">
        <v>8.0429999999999993</v>
      </c>
      <c r="AV23" s="190">
        <v>7.4180000000000001</v>
      </c>
      <c r="AW23" s="191">
        <v>8.6039999999999992</v>
      </c>
      <c r="AX23" s="193">
        <v>14.456</v>
      </c>
      <c r="AY23" s="193">
        <v>14.877000000000001</v>
      </c>
      <c r="AZ23" s="193">
        <v>13.454000000000001</v>
      </c>
      <c r="BA23" s="193"/>
      <c r="BB23" s="104">
        <f t="shared" si="16"/>
        <v>0.49084077031470169</v>
      </c>
      <c r="BC23" s="104">
        <f t="shared" si="17"/>
        <v>3.2892473118279568</v>
      </c>
      <c r="BD23" s="104">
        <f t="shared" si="18"/>
        <v>-1.4801239029426949</v>
      </c>
      <c r="BE23" s="104">
        <f t="shared" si="19"/>
        <v>-0.2154718509518023</v>
      </c>
      <c r="BF23" s="104">
        <f t="shared" si="20"/>
        <v>-0.10543478260869563</v>
      </c>
      <c r="BG23" s="104">
        <f t="shared" si="21"/>
        <v>-0.21052631578947376</v>
      </c>
      <c r="BH23" s="104">
        <f t="shared" si="22"/>
        <v>6.3327576280943574E-3</v>
      </c>
      <c r="BI23" s="104">
        <f t="shared" si="23"/>
        <v>0.95939086294416265</v>
      </c>
      <c r="BJ23" s="190">
        <v>3.1739999999999999</v>
      </c>
      <c r="BK23" s="190">
        <v>2.129</v>
      </c>
      <c r="BL23" s="190">
        <v>-0.93</v>
      </c>
      <c r="BM23" s="190">
        <v>1.9370000000000001</v>
      </c>
      <c r="BN23" s="190">
        <v>2.4689999999999999</v>
      </c>
      <c r="BO23" s="193">
        <v>2.76</v>
      </c>
      <c r="BP23" s="193">
        <v>3.496</v>
      </c>
      <c r="BQ23" s="193">
        <v>3.4740000000000002</v>
      </c>
      <c r="BR23" s="193">
        <v>1.7729999999999999</v>
      </c>
      <c r="BS23" s="193"/>
      <c r="BT23" s="104">
        <f t="shared" si="24"/>
        <v>0.47464503042596345</v>
      </c>
      <c r="BU23" s="104">
        <f t="shared" si="25"/>
        <v>3.0541666666666667</v>
      </c>
      <c r="BV23" s="104">
        <f t="shared" si="26"/>
        <v>-1.5125467164975976</v>
      </c>
      <c r="BW23" s="104">
        <f t="shared" si="27"/>
        <v>-0.23206232062320625</v>
      </c>
      <c r="BX23" s="104">
        <f t="shared" si="28"/>
        <v>-0.10297903641044495</v>
      </c>
      <c r="BY23" s="104">
        <f t="shared" si="29"/>
        <v>-0.19627549512267223</v>
      </c>
      <c r="BZ23" s="104">
        <f t="shared" si="30"/>
        <v>-1.7704337562702223E-3</v>
      </c>
      <c r="CA23" s="104">
        <f t="shared" si="31"/>
        <v>1.0551849605821708</v>
      </c>
      <c r="CB23" s="190">
        <v>2.9079999999999999</v>
      </c>
      <c r="CC23" s="190">
        <v>1.972</v>
      </c>
      <c r="CD23" s="190">
        <v>-0.96</v>
      </c>
      <c r="CE23" s="190">
        <v>1.873</v>
      </c>
      <c r="CF23" s="190">
        <v>2.4390000000000001</v>
      </c>
      <c r="CG23" s="191">
        <v>2.7189999999999999</v>
      </c>
      <c r="CH23" s="193">
        <v>3.383</v>
      </c>
      <c r="CI23" s="193">
        <v>3.3889999999999998</v>
      </c>
      <c r="CJ23" s="193">
        <v>1.649</v>
      </c>
      <c r="CK23" s="193"/>
      <c r="CL23" s="105">
        <f t="shared" si="32"/>
        <v>0.46365422396856582</v>
      </c>
      <c r="CM23" s="105">
        <f t="shared" si="33"/>
        <v>3.0832196452933149</v>
      </c>
      <c r="CN23" s="105">
        <f t="shared" si="34"/>
        <v>-1.5006830601092898</v>
      </c>
      <c r="CO23" s="105">
        <f t="shared" si="35"/>
        <v>-0.22906793048973145</v>
      </c>
      <c r="CP23" s="105">
        <f t="shared" si="36"/>
        <v>-0.10297590930562114</v>
      </c>
      <c r="CQ23" s="105">
        <f t="shared" si="37"/>
        <v>-0.19627942293090353</v>
      </c>
      <c r="CR23" s="105">
        <f t="shared" si="38"/>
        <v>1.4247208317289151E-2</v>
      </c>
      <c r="CS23" s="105">
        <f t="shared" si="39"/>
        <v>1.0825982357658379</v>
      </c>
      <c r="CT23" s="190">
        <v>2.2349999999999999</v>
      </c>
      <c r="CU23" s="190">
        <v>1.5269999999999999</v>
      </c>
      <c r="CV23" s="190">
        <v>-0.73299999999999998</v>
      </c>
      <c r="CW23" s="190">
        <v>1.464</v>
      </c>
      <c r="CX23" s="190">
        <v>1.899</v>
      </c>
      <c r="CY23" s="191">
        <v>2.117</v>
      </c>
      <c r="CZ23" s="193">
        <v>2.6339999999999999</v>
      </c>
      <c r="DA23" s="193">
        <v>2.597</v>
      </c>
      <c r="DB23" s="193">
        <v>1.2470000000000001</v>
      </c>
      <c r="DC23" s="193"/>
      <c r="DD23" s="104">
        <f t="shared" si="40"/>
        <v>-0.70010600366194464</v>
      </c>
      <c r="DE23" s="104">
        <f t="shared" si="41"/>
        <v>5.339559435590293E-2</v>
      </c>
      <c r="DF23" s="104">
        <f t="shared" si="42"/>
        <v>-0.1496029005524861</v>
      </c>
      <c r="DG23" s="104">
        <f t="shared" si="43"/>
        <v>4.1726618705036009E-2</v>
      </c>
      <c r="DH23" s="104">
        <f t="shared" si="44"/>
        <v>8.795616867234117E-2</v>
      </c>
      <c r="DI23" s="104">
        <f t="shared" si="45"/>
        <v>0.12269332161687181</v>
      </c>
      <c r="DJ23" s="104">
        <f t="shared" si="46"/>
        <v>0.21874163319946446</v>
      </c>
      <c r="DK23" s="104">
        <f t="shared" si="47"/>
        <v>0.47250147841513879</v>
      </c>
      <c r="DL23" s="190">
        <v>3.1120000000000001</v>
      </c>
      <c r="DM23" s="190">
        <v>10.377000000000001</v>
      </c>
      <c r="DN23" s="190">
        <v>9.8510000000000009</v>
      </c>
      <c r="DO23" s="190">
        <v>11.584</v>
      </c>
      <c r="DP23" s="190">
        <v>11.12</v>
      </c>
      <c r="DQ23" s="193">
        <v>10.221</v>
      </c>
      <c r="DR23" s="193">
        <v>9.1039999999999992</v>
      </c>
      <c r="DS23" s="193">
        <v>7.47</v>
      </c>
      <c r="DT23" s="193">
        <v>5.0730000000000004</v>
      </c>
      <c r="DU23" s="193"/>
      <c r="DV23" s="104">
        <f t="shared" si="48"/>
        <v>-0.65870284133090373</v>
      </c>
      <c r="DW23" s="104">
        <f t="shared" si="49"/>
        <v>-2.6606227828143481E-2</v>
      </c>
      <c r="DX23" s="104">
        <f t="shared" si="50"/>
        <v>-6.5446954813359604E-2</v>
      </c>
      <c r="DY23" s="104">
        <f t="shared" si="51"/>
        <v>2.5852517542781506E-3</v>
      </c>
      <c r="DZ23" s="104">
        <f t="shared" si="52"/>
        <v>0.10075208347448994</v>
      </c>
      <c r="EA23" s="104">
        <f t="shared" si="53"/>
        <v>-9.7860635696821463E-2</v>
      </c>
      <c r="EB23" s="104">
        <f t="shared" si="54"/>
        <v>0.18259360994650864</v>
      </c>
      <c r="EC23" s="104">
        <f t="shared" si="55"/>
        <v>0.20264278883769449</v>
      </c>
      <c r="ED23" s="156">
        <v>5.0570000000000004</v>
      </c>
      <c r="EE23" s="156">
        <v>14.817</v>
      </c>
      <c r="EF23" s="94">
        <v>15.222</v>
      </c>
      <c r="EG23" s="94">
        <v>16.288</v>
      </c>
      <c r="EH23" s="94">
        <v>16.245999999999999</v>
      </c>
      <c r="EI23" s="96">
        <v>14.759</v>
      </c>
      <c r="EJ23" s="96">
        <v>16.36</v>
      </c>
      <c r="EK23" s="96">
        <v>13.834</v>
      </c>
      <c r="EL23" s="96">
        <v>11.503</v>
      </c>
      <c r="EM23" s="96"/>
      <c r="EN23" s="104">
        <f t="shared" si="56"/>
        <v>-0.83333333333333337</v>
      </c>
      <c r="EO23" s="104">
        <f t="shared" si="57"/>
        <v>-3.2258064516129004E-2</v>
      </c>
      <c r="EP23" s="104">
        <f t="shared" si="58"/>
        <v>0</v>
      </c>
      <c r="EQ23" s="104">
        <f t="shared" si="59"/>
        <v>0.24</v>
      </c>
      <c r="ER23" s="104">
        <f t="shared" si="60"/>
        <v>-3.8461538461538436E-2</v>
      </c>
      <c r="ES23" s="104">
        <f t="shared" si="61"/>
        <v>-0.42222222222222228</v>
      </c>
      <c r="ET23" s="104" t="e">
        <f t="shared" si="62"/>
        <v>#DIV/0!</v>
      </c>
      <c r="EU23" s="104" t="e">
        <f t="shared" si="63"/>
        <v>#DIV/0!</v>
      </c>
      <c r="EV23" s="101">
        <v>5</v>
      </c>
      <c r="EW23" s="101">
        <v>30</v>
      </c>
      <c r="EX23" s="101">
        <v>31</v>
      </c>
      <c r="EY23" s="101">
        <v>31</v>
      </c>
      <c r="EZ23" s="101">
        <v>25</v>
      </c>
      <c r="FA23" s="110">
        <v>26</v>
      </c>
      <c r="FB23" s="110">
        <v>45</v>
      </c>
      <c r="FC23" s="110"/>
      <c r="FD23" s="110"/>
      <c r="FE23" s="110"/>
      <c r="FF23" s="93"/>
      <c r="FG23" s="93" t="s">
        <v>497</v>
      </c>
      <c r="FH23" s="91">
        <v>6100</v>
      </c>
      <c r="FI23" s="153" t="s">
        <v>453</v>
      </c>
      <c r="FJ23" s="153" t="s">
        <v>91</v>
      </c>
      <c r="FK23" s="253">
        <f t="shared" si="64"/>
        <v>1.2113662744055445</v>
      </c>
      <c r="FL23" s="253">
        <f t="shared" si="65"/>
        <v>3.1767383082855445</v>
      </c>
      <c r="FM23" s="253">
        <f t="shared" si="66"/>
        <v>-1.5428906298745722</v>
      </c>
      <c r="FN23" s="253">
        <f t="shared" si="67"/>
        <v>-0.27816428754491918</v>
      </c>
      <c r="FO23" s="253">
        <f t="shared" si="68"/>
        <v>-0.18771706474072675</v>
      </c>
      <c r="FP23" s="253">
        <f t="shared" si="69"/>
        <v>-0.31068926551943959</v>
      </c>
      <c r="FQ23" s="253">
        <f t="shared" si="70"/>
        <v>-0.24455210272745856</v>
      </c>
      <c r="FR23" s="253">
        <f t="shared" si="71"/>
        <v>0.66243375668234938</v>
      </c>
      <c r="FS23" s="105">
        <f t="shared" si="72"/>
        <v>0.43116613536956033</v>
      </c>
      <c r="FT23" s="105">
        <f t="shared" si="73"/>
        <v>0.1949772592446114</v>
      </c>
      <c r="FU23" s="105">
        <f t="shared" si="74"/>
        <v>-8.957312806158152E-2</v>
      </c>
      <c r="FV23" s="105">
        <f t="shared" si="75"/>
        <v>0.16499295278365045</v>
      </c>
      <c r="FW23" s="105">
        <f t="shared" si="76"/>
        <v>0.22857410618059135</v>
      </c>
      <c r="FX23" s="105">
        <f t="shared" si="77"/>
        <v>0.28139715394566622</v>
      </c>
      <c r="FY23" s="105">
        <f t="shared" si="78"/>
        <v>0.40822975745142998</v>
      </c>
      <c r="FZ23" s="105">
        <f t="shared" si="79"/>
        <v>0.54038108905365545</v>
      </c>
      <c r="GA23" s="105">
        <f t="shared" si="80"/>
        <v>0.32505420855509559</v>
      </c>
      <c r="GB23" s="105">
        <f t="shared" si="81"/>
        <v>1.2533644912691622</v>
      </c>
      <c r="GC23" s="105">
        <f t="shared" si="82"/>
        <v>3.4013510035520129</v>
      </c>
      <c r="GD23" s="105">
        <f t="shared" si="83"/>
        <v>-1.495726786998973</v>
      </c>
      <c r="GE23" s="105">
        <f t="shared" si="84"/>
        <v>-0.25234231077520836</v>
      </c>
      <c r="GF23" s="105">
        <f t="shared" si="85"/>
        <v>-0.10214562167392352</v>
      </c>
      <c r="GG23" s="105">
        <f t="shared" si="86"/>
        <v>-0.23399310964193484</v>
      </c>
      <c r="GH23" s="105">
        <f t="shared" si="87"/>
        <v>-0.15554570179429608</v>
      </c>
      <c r="GI23" s="105">
        <f t="shared" si="88"/>
        <v>0.77912721288603271</v>
      </c>
      <c r="GJ23" s="105">
        <f t="shared" si="89"/>
        <v>0.31941229747408673</v>
      </c>
      <c r="GK23" s="105">
        <f t="shared" si="90"/>
        <v>0.14174905955591063</v>
      </c>
      <c r="GL23" s="105">
        <f t="shared" si="91"/>
        <v>-5.9028879720723584E-2</v>
      </c>
      <c r="GM23" s="105">
        <f t="shared" si="92"/>
        <v>0.1190754287821971</v>
      </c>
      <c r="GN23" s="105">
        <f t="shared" si="93"/>
        <v>0.15926463473633284</v>
      </c>
      <c r="GO23" s="105">
        <f t="shared" si="94"/>
        <v>0.17738359201773835</v>
      </c>
      <c r="GP23" s="105">
        <f t="shared" si="95"/>
        <v>0.23156918593097967</v>
      </c>
      <c r="GQ23" s="105">
        <f t="shared" si="96"/>
        <v>0.2742234676559972</v>
      </c>
      <c r="GR23" s="105">
        <f t="shared" si="97"/>
        <v>0.15413370425106493</v>
      </c>
      <c r="GS23" s="105">
        <f t="shared" si="98"/>
        <v>-0.1213111837569775</v>
      </c>
      <c r="GT23" s="105">
        <f t="shared" si="99"/>
        <v>8.2188549455730203E-2</v>
      </c>
      <c r="GU23" s="105">
        <f t="shared" si="100"/>
        <v>-9.0049405084673059E-2</v>
      </c>
      <c r="GV23" s="105">
        <f t="shared" si="101"/>
        <v>3.9040437590988034E-2</v>
      </c>
      <c r="GW23" s="105">
        <f t="shared" si="102"/>
        <v>-1.1624701869070171E-2</v>
      </c>
      <c r="GX23" s="105">
        <f t="shared" si="103"/>
        <v>0.2444788089743222</v>
      </c>
      <c r="GY23" s="105">
        <f t="shared" si="104"/>
        <v>3.0566733110109514E-2</v>
      </c>
      <c r="GZ23" s="105">
        <f t="shared" si="105"/>
        <v>0.22438806608423756</v>
      </c>
      <c r="HA23" s="105">
        <f t="shared" si="106"/>
        <v>0.61538461538461531</v>
      </c>
      <c r="HB23" s="105">
        <f t="shared" si="107"/>
        <v>0.70034419923061353</v>
      </c>
      <c r="HC23" s="105">
        <f t="shared" si="108"/>
        <v>0.64715543292602817</v>
      </c>
      <c r="HD23" s="105">
        <f t="shared" si="109"/>
        <v>0.71119842829076618</v>
      </c>
      <c r="HE23" s="105">
        <f t="shared" si="110"/>
        <v>0.68447617875169275</v>
      </c>
      <c r="HF23" s="105">
        <f t="shared" si="111"/>
        <v>0.69252659394267901</v>
      </c>
      <c r="HG23" s="105">
        <f t="shared" si="112"/>
        <v>0.55647921760391195</v>
      </c>
      <c r="HH23" s="105">
        <f t="shared" si="113"/>
        <v>0.53997397715772733</v>
      </c>
      <c r="HI23" s="105">
        <f t="shared" si="114"/>
        <v>0.44101538729027212</v>
      </c>
      <c r="HJ23" s="105" t="str">
        <f t="shared" si="115"/>
        <v>i.a.</v>
      </c>
      <c r="HK23" s="105" t="e">
        <f t="shared" si="116"/>
        <v>#VALUE!</v>
      </c>
      <c r="HL23" s="105" t="e">
        <f t="shared" si="117"/>
        <v>#VALUE!</v>
      </c>
      <c r="HM23" s="105" t="e">
        <f t="shared" si="118"/>
        <v>#VALUE!</v>
      </c>
      <c r="HN23" s="105" t="e">
        <f t="shared" si="119"/>
        <v>#VALUE!</v>
      </c>
      <c r="HO23" s="105" t="e">
        <f t="shared" si="120"/>
        <v>#VALUE!</v>
      </c>
      <c r="HP23" s="105" t="e">
        <f t="shared" si="121"/>
        <v>#VALUE!</v>
      </c>
      <c r="HQ23" s="105" t="e">
        <f t="shared" si="122"/>
        <v>#VALUE!</v>
      </c>
      <c r="HR23" s="105" t="e">
        <f t="shared" si="123"/>
        <v>#VALUE!</v>
      </c>
      <c r="HS23" s="105" t="str">
        <f t="shared" si="124"/>
        <v>i.a</v>
      </c>
      <c r="HT23" s="105" t="str">
        <f t="shared" si="125"/>
        <v>i.a</v>
      </c>
      <c r="HU23" s="105" t="str">
        <f t="shared" si="126"/>
        <v>i.a</v>
      </c>
      <c r="HV23" s="105" t="str">
        <f t="shared" si="127"/>
        <v>i.a</v>
      </c>
      <c r="HW23" s="105" t="str">
        <f t="shared" si="128"/>
        <v>i.a</v>
      </c>
      <c r="HX23" s="105" t="str">
        <f t="shared" si="129"/>
        <v>i.a</v>
      </c>
      <c r="HY23" s="105" t="str">
        <f t="shared" si="130"/>
        <v>i.a</v>
      </c>
      <c r="HZ23" s="105" t="str">
        <f t="shared" si="131"/>
        <v>i.a</v>
      </c>
      <c r="IA23" s="105" t="str">
        <f t="shared" si="132"/>
        <v>i.a</v>
      </c>
      <c r="IB23" s="105" t="str">
        <f t="shared" si="133"/>
        <v>i.a</v>
      </c>
      <c r="IC23" s="105" t="e">
        <f t="shared" si="134"/>
        <v>#VALUE!</v>
      </c>
      <c r="ID23" s="105" t="e">
        <f t="shared" si="135"/>
        <v>#VALUE!</v>
      </c>
      <c r="IE23" s="105" t="e">
        <f t="shared" si="136"/>
        <v>#VALUE!</v>
      </c>
      <c r="IF23" s="105" t="e">
        <f t="shared" si="137"/>
        <v>#VALUE!</v>
      </c>
      <c r="IG23" s="105" t="e">
        <f t="shared" si="138"/>
        <v>#VALUE!</v>
      </c>
      <c r="IH23" s="105" t="e">
        <f t="shared" si="139"/>
        <v>#VALUE!</v>
      </c>
      <c r="II23" s="105" t="e">
        <f t="shared" si="140"/>
        <v>#VALUE!</v>
      </c>
      <c r="IJ23" s="105" t="e">
        <f t="shared" si="141"/>
        <v>#VALUE!</v>
      </c>
      <c r="IK23" s="105" t="str">
        <f t="shared" si="142"/>
        <v>i.a</v>
      </c>
      <c r="IL23" s="105" t="str">
        <f t="shared" si="143"/>
        <v>i.a</v>
      </c>
      <c r="IM23" s="105" t="str">
        <f t="shared" si="144"/>
        <v>i.a</v>
      </c>
      <c r="IN23" s="105" t="str">
        <f t="shared" si="145"/>
        <v>i.a</v>
      </c>
      <c r="IO23" s="105" t="str">
        <f t="shared" si="146"/>
        <v>i.a</v>
      </c>
      <c r="IP23" s="105" t="str">
        <f t="shared" si="147"/>
        <v>i.a</v>
      </c>
      <c r="IQ23" s="105" t="str">
        <f t="shared" si="148"/>
        <v>i.a</v>
      </c>
      <c r="IR23" s="105" t="str">
        <f t="shared" si="149"/>
        <v>i.a</v>
      </c>
      <c r="IS23" s="105" t="str">
        <f t="shared" si="150"/>
        <v>i.a</v>
      </c>
      <c r="IT23" s="105" t="str">
        <f t="shared" si="151"/>
        <v>i.a</v>
      </c>
      <c r="IU23" s="105">
        <f t="shared" si="152"/>
        <v>7.8478701825557806</v>
      </c>
      <c r="IV23" s="105">
        <f t="shared" si="153"/>
        <v>3.1226388888888894</v>
      </c>
      <c r="IW23" s="105">
        <f t="shared" si="154"/>
        <v>-1.5125467164975972</v>
      </c>
      <c r="IX23" s="105">
        <f t="shared" si="155"/>
        <v>-0.38069541985742439</v>
      </c>
      <c r="IY23" s="105">
        <f t="shared" si="156"/>
        <v>-6.7098197866862663E-2</v>
      </c>
      <c r="IZ23" s="105">
        <f t="shared" si="157"/>
        <v>0.39106164305691349</v>
      </c>
      <c r="JA23" s="105" t="e">
        <f t="shared" si="158"/>
        <v>#VALUE!</v>
      </c>
      <c r="JB23" s="105" t="e">
        <f t="shared" si="159"/>
        <v>#VALUE!</v>
      </c>
      <c r="JC23" s="106">
        <f t="shared" si="160"/>
        <v>0.58160000000000001</v>
      </c>
      <c r="JD23" s="106">
        <f t="shared" si="161"/>
        <v>6.5733333333333338E-2</v>
      </c>
      <c r="JE23" s="106">
        <f t="shared" si="162"/>
        <v>-3.0967741935483871E-2</v>
      </c>
      <c r="JF23" s="106">
        <f t="shared" si="163"/>
        <v>6.041935483870968E-2</v>
      </c>
      <c r="JG23" s="106">
        <f t="shared" si="164"/>
        <v>9.7560000000000008E-2</v>
      </c>
      <c r="JH23" s="106">
        <f t="shared" si="165"/>
        <v>0.10457692307692307</v>
      </c>
      <c r="JI23" s="106">
        <f t="shared" si="166"/>
        <v>7.5177777777777774E-2</v>
      </c>
      <c r="JJ23" s="106" t="str">
        <f t="shared" si="167"/>
        <v>i.a.</v>
      </c>
      <c r="JK23" s="106" t="str">
        <f t="shared" si="168"/>
        <v>i.a.</v>
      </c>
      <c r="JL23" s="106" t="str">
        <f t="shared" si="169"/>
        <v>i.a.</v>
      </c>
      <c r="JM23" s="105" t="e">
        <f t="shared" si="170"/>
        <v>#DIV/0!</v>
      </c>
      <c r="JN23" s="105" t="e">
        <f t="shared" si="171"/>
        <v>#DIV/0!</v>
      </c>
      <c r="JO23" s="105" t="e">
        <f t="shared" si="172"/>
        <v>#DIV/0!</v>
      </c>
      <c r="JP23" s="105" t="e">
        <f t="shared" si="173"/>
        <v>#DIV/0!</v>
      </c>
      <c r="JQ23" s="105" t="e">
        <f t="shared" si="174"/>
        <v>#DIV/0!</v>
      </c>
      <c r="JR23" s="105" t="e">
        <f t="shared" si="175"/>
        <v>#DIV/0!</v>
      </c>
      <c r="JS23" s="105" t="e">
        <f t="shared" si="176"/>
        <v>#VALUE!</v>
      </c>
      <c r="JT23" s="105" t="e">
        <f t="shared" si="177"/>
        <v>#VALUE!</v>
      </c>
      <c r="JU23" s="103">
        <f t="shared" si="178"/>
        <v>0</v>
      </c>
      <c r="JV23" s="103">
        <f t="shared" si="179"/>
        <v>0</v>
      </c>
      <c r="JW23" s="103">
        <f t="shared" si="180"/>
        <v>0</v>
      </c>
      <c r="JX23" s="103">
        <f t="shared" si="181"/>
        <v>0</v>
      </c>
      <c r="JY23" s="103">
        <f t="shared" si="182"/>
        <v>0</v>
      </c>
      <c r="JZ23" s="103">
        <f t="shared" si="183"/>
        <v>0</v>
      </c>
      <c r="KA23" s="103">
        <f t="shared" si="184"/>
        <v>0</v>
      </c>
      <c r="KB23" s="103" t="str">
        <f t="shared" si="185"/>
        <v>i.a</v>
      </c>
      <c r="KC23" s="103" t="str">
        <f t="shared" si="186"/>
        <v>i.a</v>
      </c>
      <c r="KD23" s="103" t="str">
        <f t="shared" si="187"/>
        <v>i.a</v>
      </c>
      <c r="KE23" s="7"/>
      <c r="KF23" s="7"/>
      <c r="KG23" s="22"/>
      <c r="KH23" s="22"/>
      <c r="KI23" s="22"/>
      <c r="KJ23" s="22"/>
    </row>
    <row r="24" spans="1:296" s="11" customFormat="1" ht="15.75" customHeight="1" x14ac:dyDescent="0.25">
      <c r="A24" s="126" t="s">
        <v>452</v>
      </c>
      <c r="B24" s="222">
        <v>33033826</v>
      </c>
      <c r="C24" s="87" t="s">
        <v>82</v>
      </c>
      <c r="D24" s="88">
        <v>532000</v>
      </c>
      <c r="E24" s="88"/>
      <c r="F24" s="87"/>
      <c r="G24" s="99">
        <v>45012</v>
      </c>
      <c r="H24" s="87" t="s">
        <v>78</v>
      </c>
      <c r="I24" s="87" t="s">
        <v>78</v>
      </c>
      <c r="J24" s="87" t="s">
        <v>78</v>
      </c>
      <c r="K24" s="87" t="s">
        <v>78</v>
      </c>
      <c r="L24" s="87" t="s">
        <v>78</v>
      </c>
      <c r="M24" s="87" t="s">
        <v>78</v>
      </c>
      <c r="N24" s="87" t="s">
        <v>78</v>
      </c>
      <c r="O24" s="87"/>
      <c r="P24" s="87"/>
      <c r="Q24" s="121"/>
      <c r="R24" s="87">
        <f t="shared" si="0"/>
        <v>0.30307428745236265</v>
      </c>
      <c r="S24" s="238" t="e">
        <f t="shared" si="1"/>
        <v>#DIV/0!</v>
      </c>
      <c r="T24" s="238" t="e">
        <f t="shared" si="2"/>
        <v>#DIV/0!</v>
      </c>
      <c r="U24" s="238" t="e">
        <f t="shared" si="3"/>
        <v>#DIV/0!</v>
      </c>
      <c r="V24" s="238" t="e">
        <f t="shared" si="4"/>
        <v>#DIV/0!</v>
      </c>
      <c r="W24" s="238" t="e">
        <f t="shared" si="5"/>
        <v>#DIV/0!</v>
      </c>
      <c r="X24" s="238" t="e">
        <f t="shared" si="6"/>
        <v>#DIV/0!</v>
      </c>
      <c r="Y24" s="238" t="e">
        <f t="shared" si="7"/>
        <v>#DIV/0!</v>
      </c>
      <c r="Z24" s="94">
        <v>582.64099999999996</v>
      </c>
      <c r="AA24" s="94">
        <v>447.12799999999999</v>
      </c>
      <c r="AB24" s="94"/>
      <c r="AC24" s="94"/>
      <c r="AD24" s="94"/>
      <c r="AE24" s="94"/>
      <c r="AF24" s="95"/>
      <c r="AG24" s="95"/>
      <c r="AH24" s="97"/>
      <c r="AI24" s="97"/>
      <c r="AJ24" s="104">
        <f t="shared" si="8"/>
        <v>0.12038904576217997</v>
      </c>
      <c r="AK24" s="104">
        <f t="shared" si="9"/>
        <v>0.13146595442558673</v>
      </c>
      <c r="AL24" s="104">
        <f t="shared" si="10"/>
        <v>0.1507829977628635</v>
      </c>
      <c r="AM24" s="104">
        <f t="shared" si="11"/>
        <v>0.4717840066424257</v>
      </c>
      <c r="AN24" s="104">
        <f t="shared" si="12"/>
        <v>0.64084374706379765</v>
      </c>
      <c r="AO24" s="104">
        <f t="shared" si="13"/>
        <v>0.34721518987341776</v>
      </c>
      <c r="AP24" s="104" t="e">
        <f t="shared" si="14"/>
        <v>#DIV/0!</v>
      </c>
      <c r="AQ24" s="104" t="e">
        <f t="shared" si="15"/>
        <v>#DIV/0!</v>
      </c>
      <c r="AR24" s="190">
        <v>74.991</v>
      </c>
      <c r="AS24" s="190">
        <v>66.933000000000007</v>
      </c>
      <c r="AT24" s="190">
        <v>59.155999999999999</v>
      </c>
      <c r="AU24" s="190">
        <v>51.405000000000001</v>
      </c>
      <c r="AV24" s="190">
        <v>34.927</v>
      </c>
      <c r="AW24" s="190">
        <v>21.286000000000001</v>
      </c>
      <c r="AX24" s="191">
        <v>15.8</v>
      </c>
      <c r="AY24" s="191"/>
      <c r="AZ24" s="191"/>
      <c r="BA24" s="191"/>
      <c r="BB24" s="104">
        <f t="shared" si="16"/>
        <v>0.28726925056997871</v>
      </c>
      <c r="BC24" s="104">
        <f t="shared" si="17"/>
        <v>-0.36825721321377131</v>
      </c>
      <c r="BD24" s="104">
        <f t="shared" si="18"/>
        <v>0.15028592806370591</v>
      </c>
      <c r="BE24" s="104">
        <f t="shared" si="19"/>
        <v>0.57195664958413828</v>
      </c>
      <c r="BF24" s="104">
        <f t="shared" si="20"/>
        <v>1.189258782416774</v>
      </c>
      <c r="BG24" s="104">
        <f t="shared" si="21"/>
        <v>-5.6240236070126688E-2</v>
      </c>
      <c r="BH24" s="104" t="e">
        <f t="shared" si="22"/>
        <v>#DIV/0!</v>
      </c>
      <c r="BI24" s="104" t="e">
        <f t="shared" si="23"/>
        <v>#DIV/0!</v>
      </c>
      <c r="BJ24" s="190">
        <v>17.503</v>
      </c>
      <c r="BK24" s="190">
        <v>13.597</v>
      </c>
      <c r="BL24" s="190">
        <v>21.523</v>
      </c>
      <c r="BM24" s="190">
        <v>18.710999999999999</v>
      </c>
      <c r="BN24" s="190">
        <v>11.903</v>
      </c>
      <c r="BO24" s="190">
        <v>5.4370000000000003</v>
      </c>
      <c r="BP24" s="191">
        <v>5.7610000000000001</v>
      </c>
      <c r="BQ24" s="191"/>
      <c r="BR24" s="191"/>
      <c r="BS24" s="191"/>
      <c r="BT24" s="104">
        <f t="shared" si="24"/>
        <v>0.43740028549836235</v>
      </c>
      <c r="BU24" s="104">
        <f t="shared" si="25"/>
        <v>-0.43379451338373032</v>
      </c>
      <c r="BV24" s="104">
        <f t="shared" si="26"/>
        <v>4.4962241653418181E-2</v>
      </c>
      <c r="BW24" s="104">
        <f t="shared" si="27"/>
        <v>0.97255978047824376</v>
      </c>
      <c r="BX24" s="104">
        <f t="shared" si="28"/>
        <v>0.69108385813722262</v>
      </c>
      <c r="BY24" s="104">
        <f t="shared" si="29"/>
        <v>-0.17399041752224503</v>
      </c>
      <c r="BZ24" s="104" t="e">
        <f t="shared" si="30"/>
        <v>#DIV/0!</v>
      </c>
      <c r="CA24" s="104" t="e">
        <f t="shared" si="31"/>
        <v>#DIV/0!</v>
      </c>
      <c r="CB24" s="190">
        <v>17.117999999999999</v>
      </c>
      <c r="CC24" s="190">
        <v>11.909000000000001</v>
      </c>
      <c r="CD24" s="190">
        <v>21.033000000000001</v>
      </c>
      <c r="CE24" s="190">
        <v>20.128</v>
      </c>
      <c r="CF24" s="190">
        <v>10.204000000000001</v>
      </c>
      <c r="CG24" s="190">
        <v>6.0339999999999998</v>
      </c>
      <c r="CH24" s="191">
        <v>7.3049999999999997</v>
      </c>
      <c r="CI24" s="191"/>
      <c r="CJ24" s="191"/>
      <c r="CK24" s="191"/>
      <c r="CL24" s="105">
        <f t="shared" si="32"/>
        <v>0.46101258297830183</v>
      </c>
      <c r="CM24" s="105">
        <f t="shared" si="33"/>
        <v>-0.42614282465317266</v>
      </c>
      <c r="CN24" s="105">
        <f t="shared" si="34"/>
        <v>-1.0791162605780856E-3</v>
      </c>
      <c r="CO24" s="105">
        <f t="shared" si="35"/>
        <v>0.99106638018771898</v>
      </c>
      <c r="CP24" s="105">
        <f t="shared" si="36"/>
        <v>0.69341248563768654</v>
      </c>
      <c r="CQ24" s="105">
        <f t="shared" si="37"/>
        <v>-0.19139052338185192</v>
      </c>
      <c r="CR24" s="105" t="e">
        <f t="shared" si="38"/>
        <v>#DIV/0!</v>
      </c>
      <c r="CS24" s="105" t="e">
        <f t="shared" si="39"/>
        <v>#DIV/0!</v>
      </c>
      <c r="CT24" s="190">
        <v>14.746</v>
      </c>
      <c r="CU24" s="190">
        <v>10.093</v>
      </c>
      <c r="CV24" s="190">
        <v>17.588000000000001</v>
      </c>
      <c r="CW24" s="190">
        <v>17.606999999999999</v>
      </c>
      <c r="CX24" s="190">
        <v>8.843</v>
      </c>
      <c r="CY24" s="190">
        <v>5.2220000000000004</v>
      </c>
      <c r="CZ24" s="191">
        <v>6.4580000000000002</v>
      </c>
      <c r="DA24" s="191"/>
      <c r="DB24" s="191"/>
      <c r="DC24" s="191"/>
      <c r="DD24" s="104">
        <f t="shared" si="40"/>
        <v>0.2914079393734999</v>
      </c>
      <c r="DE24" s="104">
        <f t="shared" si="41"/>
        <v>-0.31658938691396188</v>
      </c>
      <c r="DF24" s="104">
        <f t="shared" si="42"/>
        <v>0.30349032429088973</v>
      </c>
      <c r="DG24" s="104">
        <f t="shared" si="43"/>
        <v>0.45223796324812654</v>
      </c>
      <c r="DH24" s="104">
        <f t="shared" si="44"/>
        <v>0.29625070694301198</v>
      </c>
      <c r="DI24" s="104">
        <f t="shared" si="45"/>
        <v>0.21637261249595344</v>
      </c>
      <c r="DJ24" s="104" t="e">
        <f t="shared" si="46"/>
        <v>#DIV/0!</v>
      </c>
      <c r="DK24" s="104" t="e">
        <f t="shared" si="47"/>
        <v>#DIV/0!</v>
      </c>
      <c r="DL24" s="190">
        <v>65.096000000000004</v>
      </c>
      <c r="DM24" s="190">
        <v>50.406999999999996</v>
      </c>
      <c r="DN24" s="190">
        <v>73.757999999999996</v>
      </c>
      <c r="DO24" s="190">
        <v>56.585000000000001</v>
      </c>
      <c r="DP24" s="190">
        <v>38.963999999999999</v>
      </c>
      <c r="DQ24" s="190">
        <v>30.059000000000001</v>
      </c>
      <c r="DR24" s="191">
        <v>24.712</v>
      </c>
      <c r="DS24" s="191"/>
      <c r="DT24" s="191"/>
      <c r="DU24" s="191"/>
      <c r="DV24" s="104">
        <f t="shared" si="48"/>
        <v>0.35720874423487947</v>
      </c>
      <c r="DW24" s="104">
        <f t="shared" si="49"/>
        <v>0.11443089600762191</v>
      </c>
      <c r="DX24" s="104">
        <f t="shared" si="50"/>
        <v>0.2052317734039768</v>
      </c>
      <c r="DY24" s="104">
        <f t="shared" si="51"/>
        <v>0.21390492027780494</v>
      </c>
      <c r="DZ24" s="104">
        <f t="shared" si="52"/>
        <v>0.32815824090163548</v>
      </c>
      <c r="EA24" s="104">
        <f t="shared" si="53"/>
        <v>0.19369971891053606</v>
      </c>
      <c r="EB24" s="104" t="e">
        <f t="shared" si="54"/>
        <v>#DIV/0!</v>
      </c>
      <c r="EC24" s="104" t="e">
        <f t="shared" si="55"/>
        <v>#DIV/0!</v>
      </c>
      <c r="ED24" s="156">
        <v>180.977</v>
      </c>
      <c r="EE24" s="156">
        <v>133.345</v>
      </c>
      <c r="EF24" s="94">
        <v>119.65300000000001</v>
      </c>
      <c r="EG24" s="94">
        <v>99.278000000000006</v>
      </c>
      <c r="EH24" s="94">
        <v>81.784000000000006</v>
      </c>
      <c r="EI24" s="94">
        <v>61.576999999999998</v>
      </c>
      <c r="EJ24" s="95">
        <v>51.585000000000001</v>
      </c>
      <c r="EK24" s="95"/>
      <c r="EL24" s="95"/>
      <c r="EM24" s="95"/>
      <c r="EN24" s="104">
        <f t="shared" si="56"/>
        <v>0.1192411924119241</v>
      </c>
      <c r="EO24" s="104">
        <f t="shared" si="57"/>
        <v>0.54393305439330542</v>
      </c>
      <c r="EP24" s="104">
        <f t="shared" si="58"/>
        <v>0.14354066985645941</v>
      </c>
      <c r="EQ24" s="104">
        <f t="shared" si="59"/>
        <v>0.28220858895705514</v>
      </c>
      <c r="ER24" s="104">
        <f t="shared" si="60"/>
        <v>0.77173913043478271</v>
      </c>
      <c r="ES24" s="104">
        <f t="shared" si="61"/>
        <v>0.61403508771929816</v>
      </c>
      <c r="ET24" s="104" t="e">
        <f t="shared" si="62"/>
        <v>#DIV/0!</v>
      </c>
      <c r="EU24" s="104" t="e">
        <f t="shared" si="63"/>
        <v>#DIV/0!</v>
      </c>
      <c r="EV24" s="101">
        <v>413</v>
      </c>
      <c r="EW24" s="101">
        <v>369</v>
      </c>
      <c r="EX24" s="101">
        <v>239</v>
      </c>
      <c r="EY24" s="101">
        <v>209</v>
      </c>
      <c r="EZ24" s="101">
        <v>163</v>
      </c>
      <c r="FA24" s="101">
        <v>92</v>
      </c>
      <c r="FB24" s="102">
        <v>57</v>
      </c>
      <c r="FC24" s="102"/>
      <c r="FD24" s="102"/>
      <c r="FE24" s="102"/>
      <c r="FF24" s="153"/>
      <c r="FG24" s="93" t="s">
        <v>481</v>
      </c>
      <c r="FH24" s="91">
        <v>4800</v>
      </c>
      <c r="FI24" s="93" t="s">
        <v>455</v>
      </c>
      <c r="FJ24" s="93" t="s">
        <v>158</v>
      </c>
      <c r="FK24" s="253">
        <f t="shared" si="64"/>
        <v>0.54519628450260316</v>
      </c>
      <c r="FL24" s="253">
        <f t="shared" si="65"/>
        <v>-0.40562218224117558</v>
      </c>
      <c r="FM24" s="253">
        <f t="shared" si="66"/>
        <v>-0.23398189985083612</v>
      </c>
      <c r="FN24" s="253">
        <f t="shared" si="67"/>
        <v>0.4249442037901997</v>
      </c>
      <c r="FO24" s="253">
        <f t="shared" si="68"/>
        <v>0.34190565455042266</v>
      </c>
      <c r="FP24" s="253">
        <f t="shared" si="69"/>
        <v>-0.25462931835495856</v>
      </c>
      <c r="FQ24" s="253" t="e">
        <f t="shared" si="70"/>
        <v>#VALUE!</v>
      </c>
      <c r="FR24" s="253" t="e">
        <f t="shared" si="71"/>
        <v>#VALUE!</v>
      </c>
      <c r="FS24" s="105">
        <f t="shared" si="72"/>
        <v>0.29640788550946728</v>
      </c>
      <c r="FT24" s="105">
        <f t="shared" si="73"/>
        <v>0.1918253936294447</v>
      </c>
      <c r="FU24" s="105">
        <f t="shared" si="74"/>
        <v>0.32273309652225285</v>
      </c>
      <c r="FV24" s="105">
        <f t="shared" si="75"/>
        <v>0.42131262493589672</v>
      </c>
      <c r="FW24" s="105">
        <f t="shared" si="76"/>
        <v>0.29566955942222162</v>
      </c>
      <c r="FX24" s="105">
        <f t="shared" si="77"/>
        <v>0.22033557904730605</v>
      </c>
      <c r="FY24" s="105">
        <f t="shared" si="78"/>
        <v>0.29560537390741337</v>
      </c>
      <c r="FZ24" s="105" t="str">
        <f t="shared" si="79"/>
        <v>Negativ EK</v>
      </c>
      <c r="GA24" s="105" t="str">
        <f t="shared" si="80"/>
        <v>Negativ EK</v>
      </c>
      <c r="GB24" s="105">
        <f t="shared" si="81"/>
        <v>3.6123929778072945E-2</v>
      </c>
      <c r="GC24" s="105">
        <f t="shared" si="82"/>
        <v>-0.45332342526859565</v>
      </c>
      <c r="GD24" s="105">
        <f t="shared" si="83"/>
        <v>-4.8681681867479981E-2</v>
      </c>
      <c r="GE24" s="105">
        <f t="shared" si="84"/>
        <v>0.24464148877749947</v>
      </c>
      <c r="GF24" s="105">
        <f t="shared" si="85"/>
        <v>0.72809133820109373</v>
      </c>
      <c r="GG24" s="105">
        <f t="shared" si="86"/>
        <v>-0.13957251688159431</v>
      </c>
      <c r="GH24" s="105" t="e">
        <f t="shared" si="87"/>
        <v>#VALUE!</v>
      </c>
      <c r="GI24" s="105" t="e">
        <f t="shared" si="88"/>
        <v>#VALUE!</v>
      </c>
      <c r="GJ24" s="105">
        <f t="shared" si="89"/>
        <v>0.11136986911511125</v>
      </c>
      <c r="GK24" s="105">
        <f t="shared" si="90"/>
        <v>0.10748701570763405</v>
      </c>
      <c r="GL24" s="105">
        <f t="shared" si="91"/>
        <v>0.19661902608584439</v>
      </c>
      <c r="GM24" s="105">
        <f t="shared" si="92"/>
        <v>0.20668058455114818</v>
      </c>
      <c r="GN24" s="105">
        <f t="shared" si="93"/>
        <v>0.16605631936161161</v>
      </c>
      <c r="GO24" s="105">
        <f t="shared" si="94"/>
        <v>9.6092327813223521E-2</v>
      </c>
      <c r="GP24" s="105">
        <f t="shared" si="95"/>
        <v>0.11167975186585248</v>
      </c>
      <c r="GQ24" s="105" t="str">
        <f t="shared" si="96"/>
        <v>i.a</v>
      </c>
      <c r="GR24" s="105" t="str">
        <f t="shared" si="97"/>
        <v>i.a</v>
      </c>
      <c r="GS24" s="105">
        <f t="shared" si="98"/>
        <v>-4.8482449837496819E-2</v>
      </c>
      <c r="GT24" s="105">
        <f t="shared" si="99"/>
        <v>-0.38676268260839386</v>
      </c>
      <c r="GU24" s="105">
        <f t="shared" si="100"/>
        <v>8.1526684788103487E-2</v>
      </c>
      <c r="GV24" s="105">
        <f t="shared" si="101"/>
        <v>0.19633584063221249</v>
      </c>
      <c r="GW24" s="105">
        <f t="shared" si="102"/>
        <v>-2.4023894876383671E-2</v>
      </c>
      <c r="GX24" s="105">
        <f t="shared" si="103"/>
        <v>1.8993799886382237E-2</v>
      </c>
      <c r="GY24" s="105" t="e">
        <f t="shared" si="104"/>
        <v>#VALUE!</v>
      </c>
      <c r="GZ24" s="105" t="e">
        <f t="shared" si="105"/>
        <v>#VALUE!</v>
      </c>
      <c r="HA24" s="105">
        <f t="shared" si="106"/>
        <v>0.35969211557269709</v>
      </c>
      <c r="HB24" s="105">
        <f t="shared" si="107"/>
        <v>0.37801942330046118</v>
      </c>
      <c r="HC24" s="105">
        <f t="shared" si="108"/>
        <v>0.6164325173627071</v>
      </c>
      <c r="HD24" s="105">
        <f t="shared" si="109"/>
        <v>0.56996514837124035</v>
      </c>
      <c r="HE24" s="105">
        <f t="shared" si="110"/>
        <v>0.47642570673970452</v>
      </c>
      <c r="HF24" s="105">
        <f t="shared" si="111"/>
        <v>0.48815304415609728</v>
      </c>
      <c r="HG24" s="105">
        <f t="shared" si="112"/>
        <v>0.47905398856256665</v>
      </c>
      <c r="HH24" s="105" t="str">
        <f t="shared" si="113"/>
        <v>i.a.</v>
      </c>
      <c r="HI24" s="105" t="str">
        <f t="shared" si="114"/>
        <v>i.a.</v>
      </c>
      <c r="HJ24" s="105" t="str">
        <f t="shared" si="115"/>
        <v>i.a.</v>
      </c>
      <c r="HK24" s="105">
        <f t="shared" si="116"/>
        <v>-1.2129037488172871E-2</v>
      </c>
      <c r="HL24" s="105" t="e">
        <f t="shared" si="117"/>
        <v>#VALUE!</v>
      </c>
      <c r="HM24" s="105" t="e">
        <f t="shared" si="118"/>
        <v>#VALUE!</v>
      </c>
      <c r="HN24" s="105" t="e">
        <f t="shared" si="119"/>
        <v>#VALUE!</v>
      </c>
      <c r="HO24" s="105" t="e">
        <f t="shared" si="120"/>
        <v>#VALUE!</v>
      </c>
      <c r="HP24" s="105" t="e">
        <f t="shared" si="121"/>
        <v>#VALUE!</v>
      </c>
      <c r="HQ24" s="105" t="e">
        <f t="shared" si="122"/>
        <v>#VALUE!</v>
      </c>
      <c r="HR24" s="105" t="e">
        <f t="shared" si="123"/>
        <v>#VALUE!</v>
      </c>
      <c r="HS24" s="105">
        <f t="shared" si="124"/>
        <v>3.0040796991629495E-2</v>
      </c>
      <c r="HT24" s="105">
        <f t="shared" si="125"/>
        <v>3.0409636614123919E-2</v>
      </c>
      <c r="HU24" s="105" t="str">
        <f t="shared" si="126"/>
        <v>i.a</v>
      </c>
      <c r="HV24" s="105" t="str">
        <f t="shared" si="127"/>
        <v>i.a</v>
      </c>
      <c r="HW24" s="105" t="str">
        <f t="shared" si="128"/>
        <v>i.a</v>
      </c>
      <c r="HX24" s="105" t="str">
        <f t="shared" si="129"/>
        <v>i.a</v>
      </c>
      <c r="HY24" s="105" t="str">
        <f t="shared" si="130"/>
        <v>i.a</v>
      </c>
      <c r="HZ24" s="105" t="str">
        <f t="shared" si="131"/>
        <v>i.a</v>
      </c>
      <c r="IA24" s="105" t="str">
        <f t="shared" si="132"/>
        <v>i.a</v>
      </c>
      <c r="IB24" s="105" t="str">
        <f t="shared" si="133"/>
        <v>i.a</v>
      </c>
      <c r="IC24" s="105">
        <f t="shared" si="134"/>
        <v>0.1030839142015612</v>
      </c>
      <c r="ID24" s="105" t="e">
        <f t="shared" si="135"/>
        <v>#VALUE!</v>
      </c>
      <c r="IE24" s="105" t="e">
        <f t="shared" si="136"/>
        <v>#VALUE!</v>
      </c>
      <c r="IF24" s="105" t="e">
        <f t="shared" si="137"/>
        <v>#VALUE!</v>
      </c>
      <c r="IG24" s="105" t="e">
        <f t="shared" si="138"/>
        <v>#VALUE!</v>
      </c>
      <c r="IH24" s="105" t="e">
        <f t="shared" si="139"/>
        <v>#VALUE!</v>
      </c>
      <c r="II24" s="105" t="e">
        <f t="shared" si="140"/>
        <v>#VALUE!</v>
      </c>
      <c r="IJ24" s="105" t="e">
        <f t="shared" si="141"/>
        <v>#VALUE!</v>
      </c>
      <c r="IK24" s="105">
        <f t="shared" si="142"/>
        <v>2.9380012735114761E-2</v>
      </c>
      <c r="IL24" s="105">
        <f t="shared" si="143"/>
        <v>2.6634431303787731E-2</v>
      </c>
      <c r="IM24" s="105" t="str">
        <f t="shared" si="144"/>
        <v>i.a</v>
      </c>
      <c r="IN24" s="105" t="str">
        <f t="shared" si="145"/>
        <v>i.a</v>
      </c>
      <c r="IO24" s="105" t="str">
        <f t="shared" si="146"/>
        <v>i.a</v>
      </c>
      <c r="IP24" s="105" t="str">
        <f t="shared" si="147"/>
        <v>i.a</v>
      </c>
      <c r="IQ24" s="105" t="str">
        <f t="shared" si="148"/>
        <v>i.a</v>
      </c>
      <c r="IR24" s="105" t="str">
        <f t="shared" si="149"/>
        <v>i.a</v>
      </c>
      <c r="IS24" s="105" t="str">
        <f t="shared" si="150"/>
        <v>i.a</v>
      </c>
      <c r="IT24" s="105" t="str">
        <f t="shared" si="151"/>
        <v>i.a</v>
      </c>
      <c r="IU24" s="105">
        <f t="shared" si="152"/>
        <v>0.2842632090772293</v>
      </c>
      <c r="IV24" s="105">
        <f t="shared" si="153"/>
        <v>-0.63327070108051908</v>
      </c>
      <c r="IW24" s="105">
        <f t="shared" si="154"/>
        <v>-8.6204566922324782E-2</v>
      </c>
      <c r="IX24" s="105">
        <f t="shared" si="155"/>
        <v>0.5384078670715492</v>
      </c>
      <c r="IY24" s="105">
        <f t="shared" si="156"/>
        <v>-4.5523221174083035E-2</v>
      </c>
      <c r="IZ24" s="105">
        <f t="shared" si="157"/>
        <v>-0.48823319346486926</v>
      </c>
      <c r="JA24" s="105" t="e">
        <f t="shared" si="158"/>
        <v>#VALUE!</v>
      </c>
      <c r="JB24" s="105" t="e">
        <f t="shared" si="159"/>
        <v>#VALUE!</v>
      </c>
      <c r="JC24" s="106">
        <f t="shared" si="160"/>
        <v>4.1447941888619853E-2</v>
      </c>
      <c r="JD24" s="106">
        <f t="shared" si="161"/>
        <v>3.2273712737127376E-2</v>
      </c>
      <c r="JE24" s="106">
        <f t="shared" si="162"/>
        <v>8.8004184100418409E-2</v>
      </c>
      <c r="JF24" s="106">
        <f t="shared" si="163"/>
        <v>9.6306220095693784E-2</v>
      </c>
      <c r="JG24" s="106">
        <f t="shared" si="164"/>
        <v>6.2601226993865028E-2</v>
      </c>
      <c r="JH24" s="106">
        <f t="shared" si="165"/>
        <v>6.5586956521739126E-2</v>
      </c>
      <c r="JI24" s="106">
        <f t="shared" si="166"/>
        <v>0.12815789473684211</v>
      </c>
      <c r="JJ24" s="106" t="str">
        <f t="shared" si="167"/>
        <v>i.a.</v>
      </c>
      <c r="JK24" s="106" t="str">
        <f t="shared" si="168"/>
        <v>i.a.</v>
      </c>
      <c r="JL24" s="106" t="str">
        <f t="shared" si="169"/>
        <v>i.a.</v>
      </c>
      <c r="JM24" s="105">
        <f t="shared" si="170"/>
        <v>0.16424797111361195</v>
      </c>
      <c r="JN24" s="105" t="e">
        <f t="shared" si="171"/>
        <v>#DIV/0!</v>
      </c>
      <c r="JO24" s="105" t="e">
        <f t="shared" si="172"/>
        <v>#DIV/0!</v>
      </c>
      <c r="JP24" s="105" t="e">
        <f t="shared" si="173"/>
        <v>#DIV/0!</v>
      </c>
      <c r="JQ24" s="105" t="e">
        <f t="shared" si="174"/>
        <v>#DIV/0!</v>
      </c>
      <c r="JR24" s="105" t="e">
        <f t="shared" si="175"/>
        <v>#DIV/0!</v>
      </c>
      <c r="JS24" s="105" t="e">
        <f t="shared" si="176"/>
        <v>#VALUE!</v>
      </c>
      <c r="JT24" s="105" t="e">
        <f t="shared" si="177"/>
        <v>#VALUE!</v>
      </c>
      <c r="JU24" s="103">
        <f t="shared" si="178"/>
        <v>1.4107530266343824</v>
      </c>
      <c r="JV24" s="103">
        <f t="shared" si="179"/>
        <v>1.211728997289973</v>
      </c>
      <c r="JW24" s="103">
        <f t="shared" si="180"/>
        <v>0</v>
      </c>
      <c r="JX24" s="103">
        <f t="shared" si="181"/>
        <v>0</v>
      </c>
      <c r="JY24" s="103">
        <f t="shared" si="182"/>
        <v>0</v>
      </c>
      <c r="JZ24" s="103">
        <f t="shared" si="183"/>
        <v>0</v>
      </c>
      <c r="KA24" s="103">
        <f t="shared" si="184"/>
        <v>0</v>
      </c>
      <c r="KB24" s="103" t="str">
        <f t="shared" si="185"/>
        <v>i.a</v>
      </c>
      <c r="KC24" s="103" t="str">
        <f t="shared" si="186"/>
        <v>i.a</v>
      </c>
      <c r="KD24" s="103" t="str">
        <f t="shared" si="187"/>
        <v>i.a</v>
      </c>
      <c r="KE24" s="7"/>
      <c r="KF24" s="7"/>
      <c r="KG24" s="22"/>
      <c r="KH24" s="22"/>
      <c r="KI24" s="22"/>
      <c r="KJ24" s="22"/>
    </row>
    <row r="25" spans="1:296" s="11" customFormat="1" ht="15.75" customHeight="1" x14ac:dyDescent="0.25">
      <c r="A25" s="181" t="s">
        <v>480</v>
      </c>
      <c r="B25" s="221">
        <v>25327233</v>
      </c>
      <c r="C25" s="187" t="s">
        <v>77</v>
      </c>
      <c r="D25" s="8">
        <v>494200</v>
      </c>
      <c r="E25" s="8"/>
      <c r="F25" s="111"/>
      <c r="G25" s="89">
        <v>43958</v>
      </c>
      <c r="H25" s="87"/>
      <c r="I25" s="87"/>
      <c r="J25" s="87"/>
      <c r="K25" s="87" t="s">
        <v>78</v>
      </c>
      <c r="L25" s="87" t="s">
        <v>78</v>
      </c>
      <c r="M25" s="87" t="s">
        <v>78</v>
      </c>
      <c r="N25" s="87" t="s">
        <v>78</v>
      </c>
      <c r="O25" s="87" t="s">
        <v>78</v>
      </c>
      <c r="P25" s="87" t="s">
        <v>78</v>
      </c>
      <c r="Q25" s="107" t="s">
        <v>78</v>
      </c>
      <c r="R25" s="87" t="e">
        <f t="shared" si="0"/>
        <v>#DIV/0!</v>
      </c>
      <c r="S25" s="87" t="e">
        <f t="shared" si="1"/>
        <v>#DIV/0!</v>
      </c>
      <c r="T25" s="87" t="e">
        <f t="shared" si="2"/>
        <v>#DIV/0!</v>
      </c>
      <c r="U25" s="87" t="e">
        <f t="shared" si="3"/>
        <v>#DIV/0!</v>
      </c>
      <c r="V25" s="87" t="e">
        <f t="shared" si="4"/>
        <v>#DIV/0!</v>
      </c>
      <c r="W25" s="87" t="e">
        <f t="shared" si="5"/>
        <v>#DIV/0!</v>
      </c>
      <c r="X25" s="87" t="e">
        <f t="shared" si="6"/>
        <v>#DIV/0!</v>
      </c>
      <c r="Y25" s="87" t="e">
        <f t="shared" si="7"/>
        <v>#DIV/0!</v>
      </c>
      <c r="Z25" s="94"/>
      <c r="AA25" s="94"/>
      <c r="AB25" s="94"/>
      <c r="AC25" s="94"/>
      <c r="AD25" s="94"/>
      <c r="AE25" s="94"/>
      <c r="AF25" s="95"/>
      <c r="AG25" s="96"/>
      <c r="AH25" s="96"/>
      <c r="AI25" s="96"/>
      <c r="AJ25" s="104" t="e">
        <f t="shared" si="8"/>
        <v>#DIV/0!</v>
      </c>
      <c r="AK25" s="104" t="e">
        <f t="shared" si="9"/>
        <v>#DIV/0!</v>
      </c>
      <c r="AL25" s="104">
        <f t="shared" si="10"/>
        <v>-1</v>
      </c>
      <c r="AM25" s="104">
        <f t="shared" si="11"/>
        <v>2.5215169445938677E-2</v>
      </c>
      <c r="AN25" s="104">
        <f t="shared" si="12"/>
        <v>-7.6445382847916632E-2</v>
      </c>
      <c r="AO25" s="104">
        <f t="shared" si="13"/>
        <v>7.540661997154928E-2</v>
      </c>
      <c r="AP25" s="104">
        <f t="shared" si="14"/>
        <v>6.0247185442186484E-2</v>
      </c>
      <c r="AQ25" s="104">
        <f t="shared" si="15"/>
        <v>0.33235849056603772</v>
      </c>
      <c r="AR25" s="190"/>
      <c r="AS25" s="190"/>
      <c r="AT25" s="190"/>
      <c r="AU25" s="190">
        <v>15.247</v>
      </c>
      <c r="AV25" s="190">
        <v>14.872</v>
      </c>
      <c r="AW25" s="190">
        <v>16.103000000000002</v>
      </c>
      <c r="AX25" s="191">
        <v>14.973870999999999</v>
      </c>
      <c r="AY25" s="196">
        <v>14.122999999999999</v>
      </c>
      <c r="AZ25" s="193">
        <v>10.6</v>
      </c>
      <c r="BA25" s="193">
        <v>9.907</v>
      </c>
      <c r="BB25" s="104" t="e">
        <f t="shared" si="16"/>
        <v>#DIV/0!</v>
      </c>
      <c r="BC25" s="104" t="e">
        <f t="shared" si="17"/>
        <v>#DIV/0!</v>
      </c>
      <c r="BD25" s="104">
        <f t="shared" si="18"/>
        <v>-1</v>
      </c>
      <c r="BE25" s="104">
        <f t="shared" si="19"/>
        <v>1.1545189504373177</v>
      </c>
      <c r="BF25" s="104">
        <f t="shared" si="20"/>
        <v>-0.57836508912108175</v>
      </c>
      <c r="BG25" s="104">
        <f t="shared" si="21"/>
        <v>-0.18558704307528745</v>
      </c>
      <c r="BH25" s="104">
        <f t="shared" si="22"/>
        <v>-0.10534796238244512</v>
      </c>
      <c r="BI25" s="104">
        <f t="shared" si="23"/>
        <v>2.8633217993079589</v>
      </c>
      <c r="BJ25" s="190"/>
      <c r="BK25" s="190"/>
      <c r="BL25" s="190"/>
      <c r="BM25" s="190">
        <v>1.478</v>
      </c>
      <c r="BN25" s="190">
        <v>0.68600000000000005</v>
      </c>
      <c r="BO25" s="190">
        <v>1.627</v>
      </c>
      <c r="BP25" s="193">
        <v>1.9977580000000001</v>
      </c>
      <c r="BQ25" s="193">
        <v>2.2330000000000001</v>
      </c>
      <c r="BR25" s="193">
        <v>0.57799999999999996</v>
      </c>
      <c r="BS25" s="193">
        <v>0.183</v>
      </c>
      <c r="BT25" s="104" t="e">
        <f t="shared" si="24"/>
        <v>#DIV/0!</v>
      </c>
      <c r="BU25" s="104" t="e">
        <f t="shared" si="25"/>
        <v>#DIV/0!</v>
      </c>
      <c r="BV25" s="104">
        <f t="shared" si="26"/>
        <v>-1</v>
      </c>
      <c r="BW25" s="104">
        <f t="shared" si="27"/>
        <v>1.510416666666667</v>
      </c>
      <c r="BX25" s="104">
        <f t="shared" si="28"/>
        <v>-0.68</v>
      </c>
      <c r="BY25" s="104">
        <f t="shared" si="29"/>
        <v>-0.14577176957933813</v>
      </c>
      <c r="BZ25" s="104">
        <f t="shared" si="30"/>
        <v>-0.14717289946576018</v>
      </c>
      <c r="CA25" s="104">
        <f t="shared" si="31"/>
        <v>6.1245674740484439</v>
      </c>
      <c r="CB25" s="190"/>
      <c r="CC25" s="190"/>
      <c r="CD25" s="190"/>
      <c r="CE25" s="190">
        <v>1.2050000000000001</v>
      </c>
      <c r="CF25" s="190">
        <v>0.48</v>
      </c>
      <c r="CG25" s="190">
        <v>1.5</v>
      </c>
      <c r="CH25" s="191">
        <v>1.7559709999999999</v>
      </c>
      <c r="CI25" s="193">
        <v>2.0590000000000002</v>
      </c>
      <c r="CJ25" s="193">
        <v>0.28899999999999998</v>
      </c>
      <c r="CK25" s="193">
        <v>-0.16300000000000001</v>
      </c>
      <c r="CL25" s="105" t="e">
        <f t="shared" si="32"/>
        <v>#DIV/0!</v>
      </c>
      <c r="CM25" s="105" t="e">
        <f t="shared" si="33"/>
        <v>#DIV/0!</v>
      </c>
      <c r="CN25" s="105">
        <f t="shared" si="34"/>
        <v>-1</v>
      </c>
      <c r="CO25" s="105">
        <f t="shared" si="35"/>
        <v>1.4812834224598932</v>
      </c>
      <c r="CP25" s="105">
        <f t="shared" si="36"/>
        <v>-0.68006843455945254</v>
      </c>
      <c r="CQ25" s="105">
        <f t="shared" si="37"/>
        <v>-0.14259289004872328</v>
      </c>
      <c r="CR25" s="105">
        <f t="shared" si="38"/>
        <v>-0.15105043586550443</v>
      </c>
      <c r="CS25" s="105">
        <f t="shared" si="39"/>
        <v>6.5046728971962624</v>
      </c>
      <c r="CT25" s="190"/>
      <c r="CU25" s="190"/>
      <c r="CV25" s="190"/>
      <c r="CW25" s="190">
        <v>0.92800000000000005</v>
      </c>
      <c r="CX25" s="190">
        <v>0.374</v>
      </c>
      <c r="CY25" s="190">
        <v>1.169</v>
      </c>
      <c r="CZ25" s="191">
        <v>1.363413</v>
      </c>
      <c r="DA25" s="193">
        <v>1.6060000000000001</v>
      </c>
      <c r="DB25" s="193">
        <v>0.214</v>
      </c>
      <c r="DC25" s="193">
        <v>-0.184</v>
      </c>
      <c r="DD25" s="104" t="e">
        <f t="shared" si="40"/>
        <v>#DIV/0!</v>
      </c>
      <c r="DE25" s="104" t="e">
        <f t="shared" si="41"/>
        <v>#DIV/0!</v>
      </c>
      <c r="DF25" s="104">
        <f t="shared" si="42"/>
        <v>-1</v>
      </c>
      <c r="DG25" s="104">
        <f t="shared" si="43"/>
        <v>0.20933904804872547</v>
      </c>
      <c r="DH25" s="104">
        <f t="shared" si="44"/>
        <v>9.2140921409214011E-2</v>
      </c>
      <c r="DI25" s="104">
        <f t="shared" si="45"/>
        <v>0.10005425741865856</v>
      </c>
      <c r="DJ25" s="104">
        <f t="shared" si="46"/>
        <v>0.18036404350607818</v>
      </c>
      <c r="DK25" s="104">
        <f t="shared" si="47"/>
        <v>1.0565789473684211</v>
      </c>
      <c r="DL25" s="190"/>
      <c r="DM25" s="190"/>
      <c r="DN25" s="190"/>
      <c r="DO25" s="190">
        <v>5.3609999999999998</v>
      </c>
      <c r="DP25" s="190">
        <v>4.4329999999999998</v>
      </c>
      <c r="DQ25" s="190">
        <v>4.0590000000000002</v>
      </c>
      <c r="DR25" s="193">
        <v>3.6898180000000003</v>
      </c>
      <c r="DS25" s="193">
        <v>3.1259999999999999</v>
      </c>
      <c r="DT25" s="193">
        <v>1.52</v>
      </c>
      <c r="DU25" s="193">
        <v>1.306</v>
      </c>
      <c r="DV25" s="104" t="e">
        <f t="shared" si="48"/>
        <v>#DIV/0!</v>
      </c>
      <c r="DW25" s="104" t="e">
        <f t="shared" si="49"/>
        <v>#DIV/0!</v>
      </c>
      <c r="DX25" s="104">
        <f t="shared" si="50"/>
        <v>-1</v>
      </c>
      <c r="DY25" s="104">
        <f t="shared" si="51"/>
        <v>0.13151667264252409</v>
      </c>
      <c r="DZ25" s="104">
        <f t="shared" si="52"/>
        <v>7.1044546850998591E-2</v>
      </c>
      <c r="EA25" s="104">
        <f t="shared" si="53"/>
        <v>0.24030960490232833</v>
      </c>
      <c r="EB25" s="104">
        <f t="shared" si="54"/>
        <v>1.0918624807396027E-2</v>
      </c>
      <c r="EC25" s="104">
        <f t="shared" si="55"/>
        <v>0.23237597911227148</v>
      </c>
      <c r="ED25" s="156"/>
      <c r="EE25" s="156"/>
      <c r="EF25" s="94"/>
      <c r="EG25" s="94">
        <v>15.779</v>
      </c>
      <c r="EH25" s="94">
        <v>13.945</v>
      </c>
      <c r="EI25" s="94">
        <v>13.02</v>
      </c>
      <c r="EJ25" s="96">
        <v>10.497379</v>
      </c>
      <c r="EK25" s="96">
        <v>10.384</v>
      </c>
      <c r="EL25" s="96">
        <v>8.4260000000000002</v>
      </c>
      <c r="EM25" s="96">
        <v>8.5640000000000001</v>
      </c>
      <c r="EN25" s="104" t="e">
        <f t="shared" si="56"/>
        <v>#DIV/0!</v>
      </c>
      <c r="EO25" s="104" t="e">
        <f t="shared" si="57"/>
        <v>#DIV/0!</v>
      </c>
      <c r="EP25" s="104">
        <f t="shared" si="58"/>
        <v>-1</v>
      </c>
      <c r="EQ25" s="104">
        <f t="shared" si="59"/>
        <v>-4.7619047619047672E-2</v>
      </c>
      <c r="ER25" s="104">
        <f t="shared" si="60"/>
        <v>-0.16000000000000003</v>
      </c>
      <c r="ES25" s="104">
        <f t="shared" si="61"/>
        <v>8.6956521739130377E-2</v>
      </c>
      <c r="ET25" s="104" t="e">
        <f t="shared" si="62"/>
        <v>#DIV/0!</v>
      </c>
      <c r="EU25" s="104" t="e">
        <f t="shared" si="63"/>
        <v>#DIV/0!</v>
      </c>
      <c r="EV25" s="101"/>
      <c r="EW25" s="101"/>
      <c r="EX25" s="101"/>
      <c r="EY25" s="101">
        <v>20</v>
      </c>
      <c r="EZ25" s="101">
        <v>21</v>
      </c>
      <c r="FA25" s="101">
        <v>25</v>
      </c>
      <c r="FB25" s="110">
        <v>23</v>
      </c>
      <c r="FC25" s="110"/>
      <c r="FD25" s="110"/>
      <c r="FE25" s="110"/>
      <c r="FF25" s="90"/>
      <c r="FG25" s="90" t="s">
        <v>481</v>
      </c>
      <c r="FH25" s="91">
        <v>6000</v>
      </c>
      <c r="FI25" s="153" t="s">
        <v>104</v>
      </c>
      <c r="FJ25" s="153" t="s">
        <v>91</v>
      </c>
      <c r="FK25" s="253" t="e">
        <f t="shared" si="64"/>
        <v>#VALUE!</v>
      </c>
      <c r="FL25" s="211" t="e">
        <f t="shared" si="65"/>
        <v>#VALUE!</v>
      </c>
      <c r="FM25" s="211">
        <f t="shared" si="66"/>
        <v>-1</v>
      </c>
      <c r="FN25" s="211">
        <f t="shared" si="67"/>
        <v>1.176685555782452</v>
      </c>
      <c r="FO25" s="211">
        <f t="shared" si="68"/>
        <v>-0.70800497409326435</v>
      </c>
      <c r="FP25" s="211">
        <f t="shared" si="69"/>
        <v>-0.24862551307705327</v>
      </c>
      <c r="FQ25" s="211">
        <f t="shared" si="70"/>
        <v>-0.41867069967506787</v>
      </c>
      <c r="FR25" s="211">
        <f t="shared" si="71"/>
        <v>3.3336262767242584</v>
      </c>
      <c r="FS25" s="105" t="str">
        <f t="shared" si="72"/>
        <v>Negativ EK</v>
      </c>
      <c r="FT25" s="105" t="str">
        <f t="shared" si="73"/>
        <v>Negativ EK</v>
      </c>
      <c r="FU25" s="105">
        <f t="shared" si="74"/>
        <v>0</v>
      </c>
      <c r="FV25" s="105">
        <f t="shared" si="75"/>
        <v>0.24606902185011231</v>
      </c>
      <c r="FW25" s="105">
        <f t="shared" si="76"/>
        <v>0.11304757418747055</v>
      </c>
      <c r="FX25" s="105">
        <f t="shared" si="77"/>
        <v>0.38715582170080648</v>
      </c>
      <c r="FY25" s="105">
        <f t="shared" si="78"/>
        <v>0.51526346507491838</v>
      </c>
      <c r="FZ25" s="105">
        <f t="shared" si="79"/>
        <v>0.88635385277658207</v>
      </c>
      <c r="GA25" s="105">
        <f t="shared" si="80"/>
        <v>0.20452937013446565</v>
      </c>
      <c r="GB25" s="105" t="e">
        <f t="shared" si="81"/>
        <v>#VALUE!</v>
      </c>
      <c r="GC25" s="105" t="e">
        <f t="shared" si="82"/>
        <v>#VALUE!</v>
      </c>
      <c r="GD25" s="105">
        <f t="shared" si="83"/>
        <v>-1</v>
      </c>
      <c r="GE25" s="105">
        <f t="shared" si="84"/>
        <v>0.95453517354805117</v>
      </c>
      <c r="GF25" s="105">
        <f t="shared" si="85"/>
        <v>-0.63227339147892658</v>
      </c>
      <c r="GG25" s="105">
        <f t="shared" si="86"/>
        <v>-0.27687240929120549</v>
      </c>
      <c r="GH25" s="105">
        <f t="shared" si="87"/>
        <v>-0.19409513961763689</v>
      </c>
      <c r="GI25" s="105">
        <f t="shared" si="88"/>
        <v>2.4895182015014465</v>
      </c>
      <c r="GJ25" s="105" t="str">
        <f t="shared" si="89"/>
        <v>i.a</v>
      </c>
      <c r="GK25" s="105" t="str">
        <f t="shared" si="90"/>
        <v>i.a</v>
      </c>
      <c r="GL25" s="105">
        <f t="shared" si="91"/>
        <v>0</v>
      </c>
      <c r="GM25" s="105">
        <f t="shared" si="92"/>
        <v>9.9448257300497916E-2</v>
      </c>
      <c r="GN25" s="105">
        <f t="shared" si="93"/>
        <v>5.0880771370294828E-2</v>
      </c>
      <c r="GO25" s="105">
        <f t="shared" si="94"/>
        <v>0.13836575921151759</v>
      </c>
      <c r="GP25" s="105">
        <f t="shared" si="95"/>
        <v>0.19134349316680666</v>
      </c>
      <c r="GQ25" s="105">
        <f t="shared" si="96"/>
        <v>0.23742690058479529</v>
      </c>
      <c r="GR25" s="105">
        <f t="shared" si="97"/>
        <v>6.8040023543260733E-2</v>
      </c>
      <c r="GS25" s="105" t="e">
        <f t="shared" si="98"/>
        <v>#VALUE!</v>
      </c>
      <c r="GT25" s="105" t="e">
        <f t="shared" si="99"/>
        <v>#VALUE!</v>
      </c>
      <c r="GU25" s="105" t="e">
        <f t="shared" si="100"/>
        <v>#VALUE!</v>
      </c>
      <c r="GV25" s="105">
        <f t="shared" si="101"/>
        <v>6.8777047027027971E-2</v>
      </c>
      <c r="GW25" s="105">
        <f t="shared" si="102"/>
        <v>1.9697009447685033E-2</v>
      </c>
      <c r="GX25" s="105">
        <f t="shared" si="103"/>
        <v>-0.11308091699790929</v>
      </c>
      <c r="GY25" s="105">
        <f t="shared" si="104"/>
        <v>0.16761529023264904</v>
      </c>
      <c r="GZ25" s="105">
        <f t="shared" si="105"/>
        <v>0.66879181534344323</v>
      </c>
      <c r="HA25" s="105" t="str">
        <f t="shared" si="106"/>
        <v>i.a.</v>
      </c>
      <c r="HB25" s="105" t="str">
        <f t="shared" si="107"/>
        <v>i.a.</v>
      </c>
      <c r="HC25" s="105" t="str">
        <f t="shared" si="108"/>
        <v>i.a.</v>
      </c>
      <c r="HD25" s="105">
        <f t="shared" si="109"/>
        <v>0.33975537106280496</v>
      </c>
      <c r="HE25" s="105">
        <f t="shared" si="110"/>
        <v>0.31789171746145573</v>
      </c>
      <c r="HF25" s="105">
        <f t="shared" si="111"/>
        <v>0.31175115207373272</v>
      </c>
      <c r="HG25" s="105">
        <f t="shared" si="112"/>
        <v>0.35149897893559906</v>
      </c>
      <c r="HH25" s="105">
        <f t="shared" si="113"/>
        <v>0.30104006163328195</v>
      </c>
      <c r="HI25" s="105">
        <f t="shared" si="114"/>
        <v>0.18039401851412296</v>
      </c>
      <c r="HJ25" s="105">
        <f t="shared" si="115"/>
        <v>0.15249883232134517</v>
      </c>
      <c r="HK25" s="105" t="e">
        <f t="shared" si="116"/>
        <v>#VALUE!</v>
      </c>
      <c r="HL25" s="105" t="e">
        <f t="shared" si="117"/>
        <v>#VALUE!</v>
      </c>
      <c r="HM25" s="105" t="e">
        <f t="shared" si="118"/>
        <v>#VALUE!</v>
      </c>
      <c r="HN25" s="105" t="e">
        <f t="shared" si="119"/>
        <v>#VALUE!</v>
      </c>
      <c r="HO25" s="105" t="e">
        <f t="shared" si="120"/>
        <v>#VALUE!</v>
      </c>
      <c r="HP25" s="105" t="e">
        <f t="shared" si="121"/>
        <v>#VALUE!</v>
      </c>
      <c r="HQ25" s="105" t="e">
        <f t="shared" si="122"/>
        <v>#VALUE!</v>
      </c>
      <c r="HR25" s="105" t="e">
        <f t="shared" si="123"/>
        <v>#VALUE!</v>
      </c>
      <c r="HS25" s="105" t="str">
        <f t="shared" si="124"/>
        <v>i.a</v>
      </c>
      <c r="HT25" s="105" t="str">
        <f t="shared" si="125"/>
        <v>i.a</v>
      </c>
      <c r="HU25" s="105" t="str">
        <f t="shared" si="126"/>
        <v>i.a</v>
      </c>
      <c r="HV25" s="105" t="str">
        <f t="shared" si="127"/>
        <v>i.a</v>
      </c>
      <c r="HW25" s="105" t="str">
        <f t="shared" si="128"/>
        <v>i.a</v>
      </c>
      <c r="HX25" s="105" t="str">
        <f t="shared" si="129"/>
        <v>i.a</v>
      </c>
      <c r="HY25" s="105" t="str">
        <f t="shared" si="130"/>
        <v>i.a</v>
      </c>
      <c r="HZ25" s="105" t="str">
        <f t="shared" si="131"/>
        <v>i.a</v>
      </c>
      <c r="IA25" s="105" t="str">
        <f t="shared" si="132"/>
        <v>i.a</v>
      </c>
      <c r="IB25" s="105" t="str">
        <f t="shared" si="133"/>
        <v>i.a</v>
      </c>
      <c r="IC25" s="105" t="e">
        <f t="shared" si="134"/>
        <v>#VALUE!</v>
      </c>
      <c r="ID25" s="105" t="e">
        <f t="shared" si="135"/>
        <v>#VALUE!</v>
      </c>
      <c r="IE25" s="105" t="e">
        <f t="shared" si="136"/>
        <v>#VALUE!</v>
      </c>
      <c r="IF25" s="105" t="e">
        <f t="shared" si="137"/>
        <v>#VALUE!</v>
      </c>
      <c r="IG25" s="105" t="e">
        <f t="shared" si="138"/>
        <v>#VALUE!</v>
      </c>
      <c r="IH25" s="105" t="e">
        <f t="shared" si="139"/>
        <v>#VALUE!</v>
      </c>
      <c r="II25" s="105" t="e">
        <f t="shared" si="140"/>
        <v>#VALUE!</v>
      </c>
      <c r="IJ25" s="105" t="e">
        <f t="shared" si="141"/>
        <v>#VALUE!</v>
      </c>
      <c r="IK25" s="105" t="str">
        <f t="shared" si="142"/>
        <v>i.a</v>
      </c>
      <c r="IL25" s="105" t="str">
        <f t="shared" si="143"/>
        <v>i.a</v>
      </c>
      <c r="IM25" s="105" t="str">
        <f t="shared" si="144"/>
        <v>i.a</v>
      </c>
      <c r="IN25" s="105" t="str">
        <f t="shared" si="145"/>
        <v>i.a</v>
      </c>
      <c r="IO25" s="105" t="str">
        <f t="shared" si="146"/>
        <v>i.a</v>
      </c>
      <c r="IP25" s="105" t="str">
        <f t="shared" si="147"/>
        <v>i.a</v>
      </c>
      <c r="IQ25" s="105" t="str">
        <f t="shared" si="148"/>
        <v>i.a</v>
      </c>
      <c r="IR25" s="105" t="str">
        <f t="shared" si="149"/>
        <v>i.a</v>
      </c>
      <c r="IS25" s="105" t="str">
        <f t="shared" si="150"/>
        <v>i.a</v>
      </c>
      <c r="IT25" s="105" t="str">
        <f t="shared" si="151"/>
        <v>i.a</v>
      </c>
      <c r="IU25" s="105" t="e">
        <f t="shared" si="152"/>
        <v>#VALUE!</v>
      </c>
      <c r="IV25" s="105" t="e">
        <f t="shared" si="153"/>
        <v>#VALUE!</v>
      </c>
      <c r="IW25" s="105" t="e">
        <f t="shared" si="154"/>
        <v>#VALUE!</v>
      </c>
      <c r="IX25" s="105">
        <f t="shared" si="155"/>
        <v>1.6359375</v>
      </c>
      <c r="IY25" s="105">
        <f t="shared" si="156"/>
        <v>-0.61904761904761907</v>
      </c>
      <c r="IZ25" s="105">
        <f t="shared" si="157"/>
        <v>-0.21411002801299114</v>
      </c>
      <c r="JA25" s="105" t="e">
        <f t="shared" si="158"/>
        <v>#VALUE!</v>
      </c>
      <c r="JB25" s="105" t="e">
        <f t="shared" si="159"/>
        <v>#VALUE!</v>
      </c>
      <c r="JC25" s="106" t="str">
        <f t="shared" si="160"/>
        <v>i.a.</v>
      </c>
      <c r="JD25" s="106" t="str">
        <f t="shared" si="161"/>
        <v>i.a.</v>
      </c>
      <c r="JE25" s="106" t="str">
        <f t="shared" si="162"/>
        <v>i.a.</v>
      </c>
      <c r="JF25" s="106">
        <f t="shared" si="163"/>
        <v>6.0250000000000005E-2</v>
      </c>
      <c r="JG25" s="106">
        <f t="shared" si="164"/>
        <v>2.2857142857142857E-2</v>
      </c>
      <c r="JH25" s="106">
        <f t="shared" si="165"/>
        <v>0.06</v>
      </c>
      <c r="JI25" s="106">
        <f t="shared" si="166"/>
        <v>7.6346565217391305E-2</v>
      </c>
      <c r="JJ25" s="106" t="str">
        <f t="shared" si="167"/>
        <v>i.a.</v>
      </c>
      <c r="JK25" s="106" t="str">
        <f t="shared" si="168"/>
        <v>i.a.</v>
      </c>
      <c r="JL25" s="106" t="str">
        <f t="shared" si="169"/>
        <v>i.a.</v>
      </c>
      <c r="JM25" s="105" t="e">
        <f t="shared" si="170"/>
        <v>#VALUE!</v>
      </c>
      <c r="JN25" s="105" t="e">
        <f t="shared" si="171"/>
        <v>#VALUE!</v>
      </c>
      <c r="JO25" s="105" t="e">
        <f t="shared" si="172"/>
        <v>#VALUE!</v>
      </c>
      <c r="JP25" s="105" t="e">
        <f t="shared" si="173"/>
        <v>#DIV/0!</v>
      </c>
      <c r="JQ25" s="105" t="e">
        <f t="shared" si="174"/>
        <v>#DIV/0!</v>
      </c>
      <c r="JR25" s="105" t="e">
        <f t="shared" si="175"/>
        <v>#DIV/0!</v>
      </c>
      <c r="JS25" s="105" t="e">
        <f t="shared" si="176"/>
        <v>#VALUE!</v>
      </c>
      <c r="JT25" s="105" t="e">
        <f t="shared" si="177"/>
        <v>#VALUE!</v>
      </c>
      <c r="JU25" s="103" t="str">
        <f t="shared" si="178"/>
        <v>i.a</v>
      </c>
      <c r="JV25" s="103" t="str">
        <f t="shared" si="179"/>
        <v>i.a</v>
      </c>
      <c r="JW25" s="103" t="str">
        <f t="shared" si="180"/>
        <v>i.a</v>
      </c>
      <c r="JX25" s="103">
        <f t="shared" si="181"/>
        <v>0</v>
      </c>
      <c r="JY25" s="103">
        <f t="shared" si="182"/>
        <v>0</v>
      </c>
      <c r="JZ25" s="103">
        <f t="shared" si="183"/>
        <v>0</v>
      </c>
      <c r="KA25" s="103">
        <f t="shared" si="184"/>
        <v>0</v>
      </c>
      <c r="KB25" s="103" t="str">
        <f t="shared" si="185"/>
        <v>i.a</v>
      </c>
      <c r="KC25" s="103" t="str">
        <f t="shared" si="186"/>
        <v>i.a</v>
      </c>
      <c r="KD25" s="103" t="str">
        <f t="shared" si="187"/>
        <v>i.a</v>
      </c>
      <c r="KE25" s="7"/>
      <c r="KF25" s="7"/>
      <c r="KG25" s="22"/>
      <c r="KH25" s="22"/>
      <c r="KI25" s="22"/>
      <c r="KJ25" s="22"/>
    </row>
    <row r="26" spans="1:296" s="11" customFormat="1" ht="15.75" customHeight="1" x14ac:dyDescent="0.25">
      <c r="A26" s="126" t="s">
        <v>109</v>
      </c>
      <c r="B26" s="222">
        <v>18236133</v>
      </c>
      <c r="C26" s="87" t="s">
        <v>82</v>
      </c>
      <c r="D26" s="88">
        <v>522920</v>
      </c>
      <c r="E26" s="88"/>
      <c r="F26" s="87"/>
      <c r="G26" s="99">
        <v>45001</v>
      </c>
      <c r="H26" s="87" t="s">
        <v>78</v>
      </c>
      <c r="I26" s="87" t="s">
        <v>78</v>
      </c>
      <c r="J26" s="87" t="s">
        <v>78</v>
      </c>
      <c r="K26" s="87" t="s">
        <v>78</v>
      </c>
      <c r="L26" s="87" t="s">
        <v>78</v>
      </c>
      <c r="M26" s="87" t="s">
        <v>78</v>
      </c>
      <c r="N26" s="87" t="s">
        <v>78</v>
      </c>
      <c r="O26" s="87" t="s">
        <v>78</v>
      </c>
      <c r="P26" s="87" t="s">
        <v>78</v>
      </c>
      <c r="Q26" s="121" t="s">
        <v>78</v>
      </c>
      <c r="R26" s="87" t="e">
        <f t="shared" si="0"/>
        <v>#DIV/0!</v>
      </c>
      <c r="S26" s="238" t="e">
        <f t="shared" si="1"/>
        <v>#DIV/0!</v>
      </c>
      <c r="T26" s="238" t="e">
        <f t="shared" si="2"/>
        <v>#DIV/0!</v>
      </c>
      <c r="U26" s="238" t="e">
        <f t="shared" si="3"/>
        <v>#DIV/0!</v>
      </c>
      <c r="V26" s="238" t="e">
        <f t="shared" si="4"/>
        <v>#DIV/0!</v>
      </c>
      <c r="W26" s="238" t="e">
        <f t="shared" si="5"/>
        <v>#DIV/0!</v>
      </c>
      <c r="X26" s="238" t="e">
        <f t="shared" si="6"/>
        <v>#DIV/0!</v>
      </c>
      <c r="Y26" s="238" t="e">
        <f t="shared" si="7"/>
        <v>#DIV/0!</v>
      </c>
      <c r="Z26" s="94"/>
      <c r="AA26" s="94"/>
      <c r="AB26" s="94"/>
      <c r="AC26" s="94"/>
      <c r="AD26" s="94"/>
      <c r="AE26" s="94"/>
      <c r="AF26" s="95"/>
      <c r="AG26" s="95"/>
      <c r="AH26" s="97"/>
      <c r="AI26" s="97"/>
      <c r="AJ26" s="104">
        <f t="shared" si="8"/>
        <v>0.19935381000335672</v>
      </c>
      <c r="AK26" s="104">
        <f t="shared" si="9"/>
        <v>7.0523762465187323E-2</v>
      </c>
      <c r="AL26" s="104">
        <f t="shared" si="10"/>
        <v>-2.9301473794366466E-2</v>
      </c>
      <c r="AM26" s="104">
        <f t="shared" si="11"/>
        <v>-1.0527224091811191E-2</v>
      </c>
      <c r="AN26" s="104">
        <f t="shared" si="12"/>
        <v>0.16748098524152516</v>
      </c>
      <c r="AO26" s="104">
        <f t="shared" si="13"/>
        <v>-6.0035036219875819E-2</v>
      </c>
      <c r="AP26" s="104">
        <f t="shared" si="14"/>
        <v>3.5343137254901964E-2</v>
      </c>
      <c r="AQ26" s="104">
        <f t="shared" si="15"/>
        <v>-0.12786969347184815</v>
      </c>
      <c r="AR26" s="190">
        <v>28.582999999999998</v>
      </c>
      <c r="AS26" s="190">
        <v>23.832000000000001</v>
      </c>
      <c r="AT26" s="190">
        <v>22.262</v>
      </c>
      <c r="AU26" s="190">
        <v>22.934000000000001</v>
      </c>
      <c r="AV26" s="190">
        <v>23.178000000000001</v>
      </c>
      <c r="AW26" s="190">
        <v>19.853000000000002</v>
      </c>
      <c r="AX26" s="191">
        <v>21.120999999999999</v>
      </c>
      <c r="AY26" s="191">
        <v>20.399999999999999</v>
      </c>
      <c r="AZ26" s="191">
        <v>23.390999999999998</v>
      </c>
      <c r="BA26" s="191">
        <v>22.077999999999999</v>
      </c>
      <c r="BB26" s="104">
        <f t="shared" si="16"/>
        <v>1.1637561779242174</v>
      </c>
      <c r="BC26" s="104">
        <f t="shared" si="17"/>
        <v>0.20627980922098574</v>
      </c>
      <c r="BD26" s="104">
        <f t="shared" si="18"/>
        <v>-0.1582469053195048</v>
      </c>
      <c r="BE26" s="104">
        <f t="shared" si="19"/>
        <v>4.7058823529411058E-3</v>
      </c>
      <c r="BF26" s="104">
        <f t="shared" si="20"/>
        <v>2.4472769409038242</v>
      </c>
      <c r="BG26" s="104">
        <f t="shared" si="21"/>
        <v>-0.42002688172043012</v>
      </c>
      <c r="BH26" s="104">
        <f t="shared" si="22"/>
        <v>4.0485829959514205E-3</v>
      </c>
      <c r="BI26" s="104">
        <f t="shared" si="23"/>
        <v>-0.45090774360874397</v>
      </c>
      <c r="BJ26" s="190">
        <v>6.5670000000000002</v>
      </c>
      <c r="BK26" s="190">
        <v>3.0350000000000001</v>
      </c>
      <c r="BL26" s="190">
        <v>2.516</v>
      </c>
      <c r="BM26" s="190">
        <v>2.9889999999999999</v>
      </c>
      <c r="BN26" s="190">
        <v>2.9750000000000001</v>
      </c>
      <c r="BO26" s="190">
        <v>0.86299999999999999</v>
      </c>
      <c r="BP26" s="191">
        <v>1.488</v>
      </c>
      <c r="BQ26" s="191">
        <v>1.482</v>
      </c>
      <c r="BR26" s="191">
        <v>2.6989999999999998</v>
      </c>
      <c r="BS26" s="191">
        <v>2.84</v>
      </c>
      <c r="BT26" s="104">
        <f t="shared" si="24"/>
        <v>1.2350864807624424</v>
      </c>
      <c r="BU26" s="104">
        <f t="shared" si="25"/>
        <v>0.13683788121990376</v>
      </c>
      <c r="BV26" s="104">
        <f t="shared" si="26"/>
        <v>-0.20989220038046921</v>
      </c>
      <c r="BW26" s="104">
        <f t="shared" si="27"/>
        <v>7.6450511945392402E-2</v>
      </c>
      <c r="BX26" s="104">
        <f t="shared" si="28"/>
        <v>2.5601458080194415</v>
      </c>
      <c r="BY26" s="104">
        <f t="shared" si="29"/>
        <v>-0.46800258564964448</v>
      </c>
      <c r="BZ26" s="104">
        <f t="shared" si="30"/>
        <v>0.19829589465530598</v>
      </c>
      <c r="CA26" s="104">
        <f t="shared" si="31"/>
        <v>-0.51466165413533838</v>
      </c>
      <c r="CB26" s="190">
        <v>6.3319999999999999</v>
      </c>
      <c r="CC26" s="190">
        <v>2.8330000000000002</v>
      </c>
      <c r="CD26" s="190">
        <v>2.492</v>
      </c>
      <c r="CE26" s="190">
        <v>3.1539999999999999</v>
      </c>
      <c r="CF26" s="190">
        <v>2.93</v>
      </c>
      <c r="CG26" s="190">
        <v>0.82299999999999995</v>
      </c>
      <c r="CH26" s="191">
        <v>1.5469999999999999</v>
      </c>
      <c r="CI26" s="191">
        <v>1.2909999999999999</v>
      </c>
      <c r="CJ26" s="191">
        <v>2.66</v>
      </c>
      <c r="CK26" s="191">
        <v>2.5630000000000002</v>
      </c>
      <c r="CL26" s="105">
        <f t="shared" si="32"/>
        <v>1.2212389380530975</v>
      </c>
      <c r="CM26" s="105">
        <f t="shared" si="33"/>
        <v>0.17037804246504387</v>
      </c>
      <c r="CN26" s="105">
        <f t="shared" si="34"/>
        <v>-0.2394643560456873</v>
      </c>
      <c r="CO26" s="105">
        <f t="shared" si="35"/>
        <v>0.11899515204936095</v>
      </c>
      <c r="CP26" s="105">
        <f t="shared" si="36"/>
        <v>2.6537842190016105</v>
      </c>
      <c r="CQ26" s="105">
        <f t="shared" si="37"/>
        <v>-0.47815126050420165</v>
      </c>
      <c r="CR26" s="105">
        <f t="shared" si="38"/>
        <v>0.24217118997912315</v>
      </c>
      <c r="CS26" s="105">
        <f t="shared" si="39"/>
        <v>-0.55974264705882359</v>
      </c>
      <c r="CT26" s="190">
        <v>5.0199999999999996</v>
      </c>
      <c r="CU26" s="190">
        <v>2.2599999999999998</v>
      </c>
      <c r="CV26" s="190">
        <v>1.931</v>
      </c>
      <c r="CW26" s="190">
        <v>2.5390000000000001</v>
      </c>
      <c r="CX26" s="190">
        <v>2.2690000000000001</v>
      </c>
      <c r="CY26" s="190">
        <v>0.621</v>
      </c>
      <c r="CZ26" s="191">
        <v>1.19</v>
      </c>
      <c r="DA26" s="191">
        <v>0.95799999999999996</v>
      </c>
      <c r="DB26" s="191">
        <v>2.1760000000000002</v>
      </c>
      <c r="DC26" s="191">
        <v>2.125</v>
      </c>
      <c r="DD26" s="104">
        <f t="shared" si="40"/>
        <v>0.13048910277173661</v>
      </c>
      <c r="DE26" s="104">
        <f t="shared" si="41"/>
        <v>6.9798524825503694E-2</v>
      </c>
      <c r="DF26" s="104">
        <f t="shared" si="42"/>
        <v>1.1567351026539894E-2</v>
      </c>
      <c r="DG26" s="104">
        <f t="shared" si="43"/>
        <v>4.3855522450472979E-2</v>
      </c>
      <c r="DH26" s="104">
        <f t="shared" si="44"/>
        <v>0.1345629225477406</v>
      </c>
      <c r="DI26" s="104">
        <f t="shared" si="45"/>
        <v>-0.12131318394997409</v>
      </c>
      <c r="DJ26" s="104">
        <f t="shared" si="46"/>
        <v>-1.6805000512347547E-2</v>
      </c>
      <c r="DK26" s="104">
        <f t="shared" si="47"/>
        <v>-5.8738425925925923E-2</v>
      </c>
      <c r="DL26" s="190">
        <v>24.431000000000001</v>
      </c>
      <c r="DM26" s="190">
        <v>21.611000000000001</v>
      </c>
      <c r="DN26" s="190">
        <v>20.201000000000001</v>
      </c>
      <c r="DO26" s="190">
        <v>19.97</v>
      </c>
      <c r="DP26" s="190">
        <v>19.131</v>
      </c>
      <c r="DQ26" s="190">
        <v>16.861999999999998</v>
      </c>
      <c r="DR26" s="191">
        <v>19.190000000000001</v>
      </c>
      <c r="DS26" s="191">
        <v>19.518000000000001</v>
      </c>
      <c r="DT26" s="191">
        <v>20.736000000000001</v>
      </c>
      <c r="DU26" s="191">
        <v>20.66</v>
      </c>
      <c r="DV26" s="104">
        <f t="shared" si="48"/>
        <v>-6.1910094384898251E-3</v>
      </c>
      <c r="DW26" s="104">
        <f t="shared" si="49"/>
        <v>6.1975468043899307E-2</v>
      </c>
      <c r="DX26" s="104">
        <f t="shared" si="50"/>
        <v>0.16583810334924443</v>
      </c>
      <c r="DY26" s="104">
        <f t="shared" si="51"/>
        <v>-3.303711648216956E-2</v>
      </c>
      <c r="DZ26" s="104">
        <f t="shared" si="52"/>
        <v>5.3827678769652998E-2</v>
      </c>
      <c r="EA26" s="104">
        <f t="shared" si="53"/>
        <v>-7.144061920200917E-2</v>
      </c>
      <c r="EB26" s="104">
        <f t="shared" si="54"/>
        <v>0.1164372096915931</v>
      </c>
      <c r="EC26" s="104">
        <f t="shared" si="55"/>
        <v>-0.11923190328763089</v>
      </c>
      <c r="ED26" s="156">
        <v>62.122999999999998</v>
      </c>
      <c r="EE26" s="156">
        <v>62.51</v>
      </c>
      <c r="EF26" s="94">
        <v>58.862000000000002</v>
      </c>
      <c r="EG26" s="94">
        <v>50.488999999999997</v>
      </c>
      <c r="EH26" s="94">
        <v>52.213999999999999</v>
      </c>
      <c r="EI26" s="94">
        <v>49.546999999999997</v>
      </c>
      <c r="EJ26" s="95">
        <v>53.359000000000002</v>
      </c>
      <c r="EK26" s="95">
        <v>47.793999999999997</v>
      </c>
      <c r="EL26" s="95">
        <v>54.264000000000003</v>
      </c>
      <c r="EM26" s="95">
        <v>55.305</v>
      </c>
      <c r="EN26" s="104">
        <f t="shared" si="56"/>
        <v>-2.4390243902439046E-2</v>
      </c>
      <c r="EO26" s="104">
        <f t="shared" si="57"/>
        <v>-6.8181818181818232E-2</v>
      </c>
      <c r="EP26" s="104">
        <f t="shared" si="58"/>
        <v>-2.2222222222222254E-2</v>
      </c>
      <c r="EQ26" s="104">
        <f t="shared" si="59"/>
        <v>2.2727272727272707E-2</v>
      </c>
      <c r="ER26" s="104">
        <f t="shared" si="60"/>
        <v>0</v>
      </c>
      <c r="ES26" s="104">
        <f t="shared" si="61"/>
        <v>-4.3478260869565188E-2</v>
      </c>
      <c r="ET26" s="104">
        <f t="shared" si="62"/>
        <v>0</v>
      </c>
      <c r="EU26" s="104">
        <f t="shared" si="63"/>
        <v>-7.999999999999996E-2</v>
      </c>
      <c r="EV26" s="101">
        <v>40</v>
      </c>
      <c r="EW26" s="101">
        <v>41</v>
      </c>
      <c r="EX26" s="101">
        <v>44</v>
      </c>
      <c r="EY26" s="101">
        <v>45</v>
      </c>
      <c r="EZ26" s="101">
        <v>44</v>
      </c>
      <c r="FA26" s="101">
        <v>44</v>
      </c>
      <c r="FB26" s="102">
        <v>46</v>
      </c>
      <c r="FC26" s="102">
        <v>46</v>
      </c>
      <c r="FD26" s="102">
        <v>50</v>
      </c>
      <c r="FE26" s="102">
        <v>49</v>
      </c>
      <c r="FF26" s="90"/>
      <c r="FG26" s="90" t="s">
        <v>481</v>
      </c>
      <c r="FH26" s="91">
        <v>2650</v>
      </c>
      <c r="FI26" s="90" t="s">
        <v>110</v>
      </c>
      <c r="FJ26" s="90" t="s">
        <v>84</v>
      </c>
      <c r="FK26" s="253">
        <f t="shared" si="64"/>
        <v>1.0297431895582128</v>
      </c>
      <c r="FL26" s="253">
        <f t="shared" si="65"/>
        <v>9.2220284284051379E-2</v>
      </c>
      <c r="FM26" s="253">
        <f t="shared" si="66"/>
        <v>-0.23093761487333478</v>
      </c>
      <c r="FN26" s="253">
        <f t="shared" si="67"/>
        <v>-9.1127266195107949E-3</v>
      </c>
      <c r="FO26" s="253">
        <f t="shared" si="68"/>
        <v>2.5659816261694468</v>
      </c>
      <c r="FP26" s="253">
        <f t="shared" si="69"/>
        <v>-0.42880961071026402</v>
      </c>
      <c r="FQ26" s="253">
        <f t="shared" si="70"/>
        <v>0.24615590946198973</v>
      </c>
      <c r="FR26" s="253">
        <f t="shared" si="71"/>
        <v>-0.50089267736340426</v>
      </c>
      <c r="FS26" s="105">
        <f t="shared" si="72"/>
        <v>0.27505321228443591</v>
      </c>
      <c r="FT26" s="105">
        <f t="shared" si="73"/>
        <v>0.135511336458433</v>
      </c>
      <c r="FU26" s="105">
        <f t="shared" si="74"/>
        <v>0.12406960244952826</v>
      </c>
      <c r="FV26" s="105">
        <f t="shared" si="75"/>
        <v>0.16132579729418686</v>
      </c>
      <c r="FW26" s="105">
        <f t="shared" si="76"/>
        <v>0.16280943516794935</v>
      </c>
      <c r="FX26" s="105">
        <f t="shared" si="77"/>
        <v>4.5656274270498169E-2</v>
      </c>
      <c r="FY26" s="105">
        <f t="shared" si="78"/>
        <v>7.9931797044538594E-2</v>
      </c>
      <c r="FZ26" s="105">
        <f t="shared" si="79"/>
        <v>6.4142693893774513E-2</v>
      </c>
      <c r="GA26" s="105">
        <f t="shared" si="80"/>
        <v>0.12851483235095179</v>
      </c>
      <c r="GB26" s="105">
        <f t="shared" si="81"/>
        <v>1.1071418871969552</v>
      </c>
      <c r="GC26" s="105">
        <f t="shared" si="82"/>
        <v>8.6806705155423131E-2</v>
      </c>
      <c r="GD26" s="105">
        <f t="shared" si="83"/>
        <v>-0.20942133055051251</v>
      </c>
      <c r="GE26" s="105">
        <f t="shared" si="84"/>
        <v>-4.5093590828152123E-3</v>
      </c>
      <c r="GF26" s="105">
        <f t="shared" si="85"/>
        <v>2.4860652006235098</v>
      </c>
      <c r="GG26" s="105">
        <f t="shared" si="86"/>
        <v>-0.42990670288094651</v>
      </c>
      <c r="GH26" s="105">
        <f t="shared" si="87"/>
        <v>1.30316479333367E-2</v>
      </c>
      <c r="GI26" s="105">
        <f t="shared" si="88"/>
        <v>-0.41049707577521077</v>
      </c>
      <c r="GJ26" s="105">
        <f t="shared" si="89"/>
        <v>0.10538139978978281</v>
      </c>
      <c r="GK26" s="105">
        <f t="shared" si="90"/>
        <v>5.0011534785617776E-2</v>
      </c>
      <c r="GL26" s="105">
        <f t="shared" si="91"/>
        <v>4.601695457746157E-2</v>
      </c>
      <c r="GM26" s="105">
        <f t="shared" si="92"/>
        <v>5.820667361226059E-2</v>
      </c>
      <c r="GN26" s="105">
        <f t="shared" si="93"/>
        <v>5.8470337359106145E-2</v>
      </c>
      <c r="GO26" s="105">
        <f t="shared" si="94"/>
        <v>1.6772588575981962E-2</v>
      </c>
      <c r="GP26" s="105">
        <f t="shared" si="95"/>
        <v>2.9420778424762491E-2</v>
      </c>
      <c r="GQ26" s="105">
        <f t="shared" si="96"/>
        <v>2.9042309275118073E-2</v>
      </c>
      <c r="GR26" s="105">
        <f t="shared" si="97"/>
        <v>4.9265759475764129E-2</v>
      </c>
      <c r="GS26" s="105">
        <f t="shared" si="98"/>
        <v>0.13753157146727077</v>
      </c>
      <c r="GT26" s="105">
        <f t="shared" si="99"/>
        <v>7.3665136502766735E-3</v>
      </c>
      <c r="GU26" s="105">
        <f t="shared" si="100"/>
        <v>-0.13232605100100281</v>
      </c>
      <c r="GV26" s="105">
        <f t="shared" si="101"/>
        <v>7.9519741908712638E-2</v>
      </c>
      <c r="GW26" s="105">
        <f t="shared" si="102"/>
        <v>7.6611428419061975E-2</v>
      </c>
      <c r="GX26" s="105">
        <f t="shared" si="103"/>
        <v>-5.3709612739149926E-2</v>
      </c>
      <c r="GY26" s="105">
        <f t="shared" si="104"/>
        <v>-0.11934590592940537</v>
      </c>
      <c r="GZ26" s="105">
        <f t="shared" si="105"/>
        <v>6.8682639150428104E-2</v>
      </c>
      <c r="HA26" s="105">
        <f t="shared" si="106"/>
        <v>0.39326819374466787</v>
      </c>
      <c r="HB26" s="105">
        <f t="shared" si="107"/>
        <v>0.34572068469044953</v>
      </c>
      <c r="HC26" s="105">
        <f t="shared" si="108"/>
        <v>0.34319255207094562</v>
      </c>
      <c r="HD26" s="105">
        <f t="shared" si="109"/>
        <v>0.3955316999742518</v>
      </c>
      <c r="HE26" s="105">
        <f t="shared" si="110"/>
        <v>0.36639598575094806</v>
      </c>
      <c r="HF26" s="105">
        <f t="shared" si="111"/>
        <v>0.3403233293640382</v>
      </c>
      <c r="HG26" s="105">
        <f t="shared" si="112"/>
        <v>0.35963942352742745</v>
      </c>
      <c r="HH26" s="105">
        <f t="shared" si="113"/>
        <v>0.40837762062183541</v>
      </c>
      <c r="HI26" s="105">
        <f t="shared" si="114"/>
        <v>0.38213180008845643</v>
      </c>
      <c r="HJ26" s="105">
        <f t="shared" si="115"/>
        <v>0.37356477714492359</v>
      </c>
      <c r="HK26" s="105" t="e">
        <f t="shared" si="116"/>
        <v>#VALUE!</v>
      </c>
      <c r="HL26" s="105" t="e">
        <f t="shared" si="117"/>
        <v>#VALUE!</v>
      </c>
      <c r="HM26" s="105" t="e">
        <f t="shared" si="118"/>
        <v>#VALUE!</v>
      </c>
      <c r="HN26" s="105" t="e">
        <f t="shared" si="119"/>
        <v>#VALUE!</v>
      </c>
      <c r="HO26" s="105" t="e">
        <f t="shared" si="120"/>
        <v>#VALUE!</v>
      </c>
      <c r="HP26" s="105" t="e">
        <f t="shared" si="121"/>
        <v>#VALUE!</v>
      </c>
      <c r="HQ26" s="105" t="e">
        <f t="shared" si="122"/>
        <v>#VALUE!</v>
      </c>
      <c r="HR26" s="105" t="e">
        <f t="shared" si="123"/>
        <v>#VALUE!</v>
      </c>
      <c r="HS26" s="105" t="str">
        <f t="shared" si="124"/>
        <v>i.a</v>
      </c>
      <c r="HT26" s="105" t="str">
        <f t="shared" si="125"/>
        <v>i.a</v>
      </c>
      <c r="HU26" s="105" t="str">
        <f t="shared" si="126"/>
        <v>i.a</v>
      </c>
      <c r="HV26" s="105" t="str">
        <f t="shared" si="127"/>
        <v>i.a</v>
      </c>
      <c r="HW26" s="105" t="str">
        <f t="shared" si="128"/>
        <v>i.a</v>
      </c>
      <c r="HX26" s="105" t="str">
        <f t="shared" si="129"/>
        <v>i.a</v>
      </c>
      <c r="HY26" s="105" t="str">
        <f t="shared" si="130"/>
        <v>i.a</v>
      </c>
      <c r="HZ26" s="105" t="str">
        <f t="shared" si="131"/>
        <v>i.a</v>
      </c>
      <c r="IA26" s="105" t="str">
        <f t="shared" si="132"/>
        <v>i.a</v>
      </c>
      <c r="IB26" s="105" t="str">
        <f t="shared" si="133"/>
        <v>i.a</v>
      </c>
      <c r="IC26" s="105" t="e">
        <f t="shared" si="134"/>
        <v>#VALUE!</v>
      </c>
      <c r="ID26" s="105" t="e">
        <f t="shared" si="135"/>
        <v>#VALUE!</v>
      </c>
      <c r="IE26" s="105" t="e">
        <f t="shared" si="136"/>
        <v>#VALUE!</v>
      </c>
      <c r="IF26" s="105" t="e">
        <f t="shared" si="137"/>
        <v>#VALUE!</v>
      </c>
      <c r="IG26" s="105" t="e">
        <f t="shared" si="138"/>
        <v>#VALUE!</v>
      </c>
      <c r="IH26" s="105" t="e">
        <f t="shared" si="139"/>
        <v>#VALUE!</v>
      </c>
      <c r="II26" s="105" t="e">
        <f t="shared" si="140"/>
        <v>#VALUE!</v>
      </c>
      <c r="IJ26" s="105" t="e">
        <f t="shared" si="141"/>
        <v>#VALUE!</v>
      </c>
      <c r="IK26" s="105" t="str">
        <f t="shared" si="142"/>
        <v>i.a</v>
      </c>
      <c r="IL26" s="105" t="str">
        <f t="shared" si="143"/>
        <v>i.a</v>
      </c>
      <c r="IM26" s="105" t="str">
        <f t="shared" si="144"/>
        <v>i.a</v>
      </c>
      <c r="IN26" s="105" t="str">
        <f t="shared" si="145"/>
        <v>i.a</v>
      </c>
      <c r="IO26" s="105" t="str">
        <f t="shared" si="146"/>
        <v>i.a</v>
      </c>
      <c r="IP26" s="105" t="str">
        <f t="shared" si="147"/>
        <v>i.a</v>
      </c>
      <c r="IQ26" s="105" t="str">
        <f t="shared" si="148"/>
        <v>i.a</v>
      </c>
      <c r="IR26" s="105" t="str">
        <f t="shared" si="149"/>
        <v>i.a</v>
      </c>
      <c r="IS26" s="105" t="str">
        <f t="shared" si="150"/>
        <v>i.a</v>
      </c>
      <c r="IT26" s="105" t="str">
        <f t="shared" si="151"/>
        <v>i.a</v>
      </c>
      <c r="IU26" s="105">
        <f t="shared" si="152"/>
        <v>1.2909636427815034</v>
      </c>
      <c r="IV26" s="105">
        <f t="shared" si="153"/>
        <v>0.22002114082136015</v>
      </c>
      <c r="IW26" s="105">
        <f t="shared" si="154"/>
        <v>-0.19193520493457072</v>
      </c>
      <c r="IX26" s="105">
        <f t="shared" si="155"/>
        <v>5.2529389457717006E-2</v>
      </c>
      <c r="IY26" s="105">
        <f t="shared" si="156"/>
        <v>2.5601458080194415</v>
      </c>
      <c r="IZ26" s="105">
        <f t="shared" si="157"/>
        <v>-0.44382088499735561</v>
      </c>
      <c r="JA26" s="105">
        <f t="shared" si="158"/>
        <v>0.19829589465530595</v>
      </c>
      <c r="JB26" s="105">
        <f t="shared" si="159"/>
        <v>-0.47245831971232438</v>
      </c>
      <c r="JC26" s="106">
        <f t="shared" si="160"/>
        <v>0.1583</v>
      </c>
      <c r="JD26" s="106">
        <f t="shared" si="161"/>
        <v>6.9097560975609762E-2</v>
      </c>
      <c r="JE26" s="106">
        <f t="shared" si="162"/>
        <v>5.6636363636363637E-2</v>
      </c>
      <c r="JF26" s="106">
        <f t="shared" si="163"/>
        <v>7.0088888888888881E-2</v>
      </c>
      <c r="JG26" s="106">
        <f t="shared" si="164"/>
        <v>6.6590909090909089E-2</v>
      </c>
      <c r="JH26" s="106">
        <f t="shared" si="165"/>
        <v>1.8704545454545453E-2</v>
      </c>
      <c r="JI26" s="106">
        <f t="shared" si="166"/>
        <v>3.3630434782608694E-2</v>
      </c>
      <c r="JJ26" s="106">
        <f t="shared" si="167"/>
        <v>2.8065217391304347E-2</v>
      </c>
      <c r="JK26" s="106">
        <f t="shared" si="168"/>
        <v>5.3200000000000004E-2</v>
      </c>
      <c r="JL26" s="106">
        <f t="shared" si="169"/>
        <v>5.2306122448979593E-2</v>
      </c>
      <c r="JM26" s="105" t="e">
        <f t="shared" si="170"/>
        <v>#DIV/0!</v>
      </c>
      <c r="JN26" s="105" t="e">
        <f t="shared" si="171"/>
        <v>#DIV/0!</v>
      </c>
      <c r="JO26" s="105" t="e">
        <f t="shared" si="172"/>
        <v>#DIV/0!</v>
      </c>
      <c r="JP26" s="105" t="e">
        <f t="shared" si="173"/>
        <v>#DIV/0!</v>
      </c>
      <c r="JQ26" s="105" t="e">
        <f t="shared" si="174"/>
        <v>#DIV/0!</v>
      </c>
      <c r="JR26" s="105" t="e">
        <f t="shared" si="175"/>
        <v>#DIV/0!</v>
      </c>
      <c r="JS26" s="105" t="e">
        <f t="shared" si="176"/>
        <v>#DIV/0!</v>
      </c>
      <c r="JT26" s="105" t="e">
        <f t="shared" si="177"/>
        <v>#DIV/0!</v>
      </c>
      <c r="JU26" s="103">
        <f t="shared" si="178"/>
        <v>0</v>
      </c>
      <c r="JV26" s="103">
        <f t="shared" si="179"/>
        <v>0</v>
      </c>
      <c r="JW26" s="103">
        <f t="shared" si="180"/>
        <v>0</v>
      </c>
      <c r="JX26" s="103">
        <f t="shared" si="181"/>
        <v>0</v>
      </c>
      <c r="JY26" s="103">
        <f t="shared" si="182"/>
        <v>0</v>
      </c>
      <c r="JZ26" s="103">
        <f t="shared" si="183"/>
        <v>0</v>
      </c>
      <c r="KA26" s="103">
        <f t="shared" si="184"/>
        <v>0</v>
      </c>
      <c r="KB26" s="103">
        <f t="shared" si="185"/>
        <v>0</v>
      </c>
      <c r="KC26" s="103">
        <f t="shared" si="186"/>
        <v>0</v>
      </c>
      <c r="KD26" s="103">
        <f t="shared" si="187"/>
        <v>0</v>
      </c>
      <c r="KE26" s="7"/>
      <c r="KF26" s="7"/>
      <c r="KG26" s="22"/>
      <c r="KH26" s="22"/>
      <c r="KI26" s="22"/>
      <c r="KJ26" s="22"/>
    </row>
    <row r="27" spans="1:296" s="11" customFormat="1" ht="15.75" customHeight="1" x14ac:dyDescent="0.25">
      <c r="A27" s="126" t="s">
        <v>672</v>
      </c>
      <c r="B27" s="221">
        <v>20736542</v>
      </c>
      <c r="C27" s="87" t="s">
        <v>503</v>
      </c>
      <c r="D27" s="88">
        <v>494100</v>
      </c>
      <c r="E27" s="88"/>
      <c r="F27" s="87"/>
      <c r="G27" s="7">
        <v>44741</v>
      </c>
      <c r="H27" s="87"/>
      <c r="I27" s="87" t="s">
        <v>78</v>
      </c>
      <c r="J27" s="87" t="s">
        <v>78</v>
      </c>
      <c r="K27" s="87" t="s">
        <v>78</v>
      </c>
      <c r="L27" s="87" t="s">
        <v>87</v>
      </c>
      <c r="M27" s="87" t="s">
        <v>87</v>
      </c>
      <c r="N27" s="87" t="s">
        <v>87</v>
      </c>
      <c r="O27" s="87" t="s">
        <v>87</v>
      </c>
      <c r="P27" s="87" t="s">
        <v>87</v>
      </c>
      <c r="R27" s="87" t="e">
        <f t="shared" si="0"/>
        <v>#DIV/0!</v>
      </c>
      <c r="S27" s="238" t="e">
        <f t="shared" si="1"/>
        <v>#DIV/0!</v>
      </c>
      <c r="T27" s="238" t="e">
        <f t="shared" si="2"/>
        <v>#DIV/0!</v>
      </c>
      <c r="U27" s="238" t="e">
        <f t="shared" si="3"/>
        <v>#DIV/0!</v>
      </c>
      <c r="V27" s="238" t="e">
        <f t="shared" si="4"/>
        <v>#DIV/0!</v>
      </c>
      <c r="W27" s="238" t="e">
        <f t="shared" si="5"/>
        <v>#DIV/0!</v>
      </c>
      <c r="X27" s="238" t="e">
        <f t="shared" si="6"/>
        <v>#DIV/0!</v>
      </c>
      <c r="Y27" s="238" t="e">
        <f t="shared" si="7"/>
        <v>#DIV/0!</v>
      </c>
      <c r="Z27" s="94"/>
      <c r="AA27" s="94"/>
      <c r="AB27" s="94"/>
      <c r="AC27" s="94"/>
      <c r="AD27" s="94"/>
      <c r="AE27" s="94"/>
      <c r="AF27" s="95"/>
      <c r="AG27" s="95"/>
      <c r="AH27" s="95"/>
      <c r="AI27" s="97"/>
      <c r="AJ27" s="104">
        <f t="shared" si="8"/>
        <v>-1</v>
      </c>
      <c r="AK27" s="104">
        <f t="shared" si="9"/>
        <v>0.30046993382564507</v>
      </c>
      <c r="AL27" s="104">
        <f t="shared" si="10"/>
        <v>-0.44897743486762137</v>
      </c>
      <c r="AM27" s="104">
        <f t="shared" si="11"/>
        <v>0.93803768947152799</v>
      </c>
      <c r="AN27" s="104">
        <f t="shared" si="12"/>
        <v>3.5858264375132523E-2</v>
      </c>
      <c r="AO27" s="104">
        <f t="shared" si="13"/>
        <v>4.8965056754952087E-2</v>
      </c>
      <c r="AP27" s="104">
        <f t="shared" si="14"/>
        <v>1.6976007243096464E-2</v>
      </c>
      <c r="AQ27" s="104">
        <f t="shared" si="15"/>
        <v>0.25958660014255175</v>
      </c>
      <c r="AR27" s="190"/>
      <c r="AS27" s="190">
        <v>13.56</v>
      </c>
      <c r="AT27" s="190">
        <v>10.427</v>
      </c>
      <c r="AU27" s="190">
        <v>18.922999999999998</v>
      </c>
      <c r="AV27" s="190">
        <v>9.7639999999999993</v>
      </c>
      <c r="AW27" s="190">
        <v>9.4260000000000002</v>
      </c>
      <c r="AX27" s="191">
        <v>8.9860000000000007</v>
      </c>
      <c r="AY27" s="191">
        <v>8.8360000000000003</v>
      </c>
      <c r="AZ27" s="191">
        <v>7.0149999999999997</v>
      </c>
      <c r="BA27" s="192"/>
      <c r="BB27" s="104">
        <f t="shared" si="16"/>
        <v>1</v>
      </c>
      <c r="BC27" s="104">
        <f t="shared" si="17"/>
        <v>3.7688442211055308E-2</v>
      </c>
      <c r="BD27" s="104">
        <f t="shared" si="18"/>
        <v>-1.3324284819377743</v>
      </c>
      <c r="BE27" s="104">
        <f t="shared" si="19"/>
        <v>10.795566502463053</v>
      </c>
      <c r="BF27" s="104">
        <f t="shared" si="20"/>
        <v>-0.72343324250681185</v>
      </c>
      <c r="BG27" s="104">
        <f t="shared" si="21"/>
        <v>-0.11831831831831835</v>
      </c>
      <c r="BH27" s="104">
        <f t="shared" si="22"/>
        <v>-0.35289545277885737</v>
      </c>
      <c r="BI27" s="104">
        <f t="shared" si="23"/>
        <v>0.36643653744025489</v>
      </c>
      <c r="BJ27" s="190"/>
      <c r="BK27" s="190">
        <v>-1.532</v>
      </c>
      <c r="BL27" s="190">
        <v>-1.5920000000000001</v>
      </c>
      <c r="BM27" s="190">
        <v>4.7889999999999997</v>
      </c>
      <c r="BN27" s="190">
        <v>0.40600000000000003</v>
      </c>
      <c r="BO27" s="190">
        <v>1.468</v>
      </c>
      <c r="BP27" s="191">
        <v>1.665</v>
      </c>
      <c r="BQ27" s="191">
        <v>2.573</v>
      </c>
      <c r="BR27" s="191">
        <v>1.883</v>
      </c>
      <c r="BS27" s="192"/>
      <c r="BT27" s="104">
        <f t="shared" si="24"/>
        <v>1</v>
      </c>
      <c r="BU27" s="104">
        <f t="shared" si="25"/>
        <v>4.32208407341622E-2</v>
      </c>
      <c r="BV27" s="104">
        <f t="shared" si="26"/>
        <v>-1.3648736228127025</v>
      </c>
      <c r="BW27" s="104">
        <f t="shared" si="27"/>
        <v>10.154216867469879</v>
      </c>
      <c r="BX27" s="104">
        <f t="shared" si="28"/>
        <v>-0.74695121951219512</v>
      </c>
      <c r="BY27" s="104">
        <f t="shared" si="29"/>
        <v>-6.6059225512528533E-2</v>
      </c>
      <c r="BZ27" s="104">
        <f t="shared" si="30"/>
        <v>-0.27197346600331673</v>
      </c>
      <c r="CA27" s="104">
        <f t="shared" si="31"/>
        <v>0.72408863473909924</v>
      </c>
      <c r="CB27" s="190"/>
      <c r="CC27" s="190">
        <v>-1.6160000000000001</v>
      </c>
      <c r="CD27" s="190">
        <v>-1.6890000000000001</v>
      </c>
      <c r="CE27" s="190">
        <v>4.6289999999999996</v>
      </c>
      <c r="CF27" s="190">
        <v>0.41499999999999998</v>
      </c>
      <c r="CG27" s="190">
        <v>1.64</v>
      </c>
      <c r="CH27" s="191">
        <v>1.756</v>
      </c>
      <c r="CI27" s="191">
        <v>2.4119999999999999</v>
      </c>
      <c r="CJ27" s="191">
        <v>1.399</v>
      </c>
      <c r="CK27" s="192"/>
      <c r="CL27" s="105">
        <f t="shared" si="32"/>
        <v>1</v>
      </c>
      <c r="CM27" s="105">
        <f t="shared" si="33"/>
        <v>-0.36638909916729751</v>
      </c>
      <c r="CN27" s="105">
        <f t="shared" si="34"/>
        <v>-1.3689944134078211</v>
      </c>
      <c r="CO27" s="105">
        <f t="shared" si="35"/>
        <v>10.329113924050633</v>
      </c>
      <c r="CP27" s="105">
        <f t="shared" si="36"/>
        <v>-0.76900584795321636</v>
      </c>
      <c r="CQ27" s="105">
        <f t="shared" si="37"/>
        <v>-5.6551724137930935E-2</v>
      </c>
      <c r="CR27" s="105">
        <f t="shared" si="38"/>
        <v>-0.21281216069489692</v>
      </c>
      <c r="CS27" s="105">
        <f t="shared" si="39"/>
        <v>0.75095057034220536</v>
      </c>
      <c r="CT27" s="190"/>
      <c r="CU27" s="190">
        <v>-1.8049999999999999</v>
      </c>
      <c r="CV27" s="190">
        <v>-1.321</v>
      </c>
      <c r="CW27" s="190">
        <v>3.58</v>
      </c>
      <c r="CX27" s="190">
        <v>0.316</v>
      </c>
      <c r="CY27" s="190">
        <v>1.3680000000000001</v>
      </c>
      <c r="CZ27" s="191">
        <v>1.45</v>
      </c>
      <c r="DA27" s="191">
        <v>1.8420000000000001</v>
      </c>
      <c r="DB27" s="191">
        <v>1.052</v>
      </c>
      <c r="DC27" s="192"/>
      <c r="DD27" s="104">
        <f t="shared" si="40"/>
        <v>-1</v>
      </c>
      <c r="DE27" s="104">
        <f t="shared" si="41"/>
        <v>-0.41171109592162231</v>
      </c>
      <c r="DF27" s="104">
        <f t="shared" si="42"/>
        <v>-0.23121387283236985</v>
      </c>
      <c r="DG27" s="104">
        <f t="shared" si="43"/>
        <v>1.4068296795952782</v>
      </c>
      <c r="DH27" s="104">
        <f t="shared" si="44"/>
        <v>-0.25126262626262635</v>
      </c>
      <c r="DI27" s="104">
        <f t="shared" si="45"/>
        <v>7.389830508474575E-2</v>
      </c>
      <c r="DJ27" s="104">
        <f t="shared" si="46"/>
        <v>0.11657834973504931</v>
      </c>
      <c r="DK27" s="104">
        <f t="shared" si="47"/>
        <v>1.1532192339038303</v>
      </c>
      <c r="DL27" s="190"/>
      <c r="DM27" s="190">
        <v>2.5819999999999999</v>
      </c>
      <c r="DN27" s="190">
        <v>4.3890000000000002</v>
      </c>
      <c r="DO27" s="190">
        <v>5.7089999999999996</v>
      </c>
      <c r="DP27" s="190">
        <v>2.3719999999999999</v>
      </c>
      <c r="DQ27" s="190">
        <v>3.1680000000000001</v>
      </c>
      <c r="DR27" s="191">
        <v>2.95</v>
      </c>
      <c r="DS27" s="191">
        <v>2.6419999999999999</v>
      </c>
      <c r="DT27" s="191">
        <v>1.2270000000000001</v>
      </c>
      <c r="DU27" s="192"/>
      <c r="DV27" s="104">
        <f t="shared" si="48"/>
        <v>-1</v>
      </c>
      <c r="DW27" s="104">
        <f t="shared" si="49"/>
        <v>-3.8903375854535183E-2</v>
      </c>
      <c r="DX27" s="104">
        <f t="shared" si="50"/>
        <v>0.15030401297122009</v>
      </c>
      <c r="DY27" s="104">
        <f t="shared" si="51"/>
        <v>0.79313853757813657</v>
      </c>
      <c r="DZ27" s="104">
        <f t="shared" si="52"/>
        <v>-0.14001750218777353</v>
      </c>
      <c r="EA27" s="104">
        <f t="shared" si="53"/>
        <v>-0.11817881159739829</v>
      </c>
      <c r="EB27" s="104">
        <f t="shared" si="54"/>
        <v>-5.3625456442357944E-2</v>
      </c>
      <c r="EC27" s="104">
        <f t="shared" si="55"/>
        <v>-9.2844974446337325E-2</v>
      </c>
      <c r="ED27" s="156"/>
      <c r="EE27" s="156">
        <v>13.637</v>
      </c>
      <c r="EF27" s="94">
        <v>14.189</v>
      </c>
      <c r="EG27" s="94">
        <v>12.335000000000001</v>
      </c>
      <c r="EH27" s="94">
        <v>6.8789999999999996</v>
      </c>
      <c r="EI27" s="94">
        <v>7.9989999999999997</v>
      </c>
      <c r="EJ27" s="95">
        <v>9.0709999999999997</v>
      </c>
      <c r="EK27" s="95">
        <v>9.5850000000000009</v>
      </c>
      <c r="EL27" s="95">
        <v>10.566000000000001</v>
      </c>
      <c r="EN27" s="104">
        <f t="shared" si="56"/>
        <v>-1</v>
      </c>
      <c r="EO27" s="104">
        <f t="shared" si="57"/>
        <v>6.4516129032258007E-2</v>
      </c>
      <c r="EP27" s="104">
        <f t="shared" si="58"/>
        <v>0.19230769230769229</v>
      </c>
      <c r="EQ27" s="104">
        <f t="shared" si="59"/>
        <v>0.13043478260869557</v>
      </c>
      <c r="ER27" s="104">
        <f t="shared" si="60"/>
        <v>9.5238095238095344E-2</v>
      </c>
      <c r="ES27" s="104">
        <f t="shared" si="61"/>
        <v>0.16666666666666674</v>
      </c>
      <c r="ET27" s="104" t="e">
        <f t="shared" si="62"/>
        <v>#DIV/0!</v>
      </c>
      <c r="EU27" s="104" t="e">
        <f t="shared" si="63"/>
        <v>#DIV/0!</v>
      </c>
      <c r="EV27" s="101"/>
      <c r="EW27" s="101">
        <v>33</v>
      </c>
      <c r="EX27" s="101">
        <v>31</v>
      </c>
      <c r="EY27" s="101">
        <v>26</v>
      </c>
      <c r="EZ27" s="101">
        <v>23</v>
      </c>
      <c r="FA27" s="101">
        <v>21</v>
      </c>
      <c r="FB27" s="102">
        <v>18</v>
      </c>
      <c r="FC27" s="102"/>
      <c r="FD27" s="102"/>
      <c r="FF27" s="107"/>
      <c r="FG27" s="107" t="s">
        <v>497</v>
      </c>
      <c r="FH27" s="108">
        <v>2770</v>
      </c>
      <c r="FI27" s="107" t="s">
        <v>122</v>
      </c>
      <c r="FJ27" s="107" t="s">
        <v>84</v>
      </c>
      <c r="FK27" s="253">
        <f t="shared" si="64"/>
        <v>1</v>
      </c>
      <c r="FL27" s="253">
        <f t="shared" si="65"/>
        <v>-0.38596413000522584</v>
      </c>
      <c r="FM27" s="253">
        <f t="shared" si="66"/>
        <v>-1.2919928447167213</v>
      </c>
      <c r="FN27" s="253">
        <f t="shared" si="67"/>
        <v>6.6468706157385382</v>
      </c>
      <c r="FO27" s="253">
        <f t="shared" si="68"/>
        <v>-0.72055010125913521</v>
      </c>
      <c r="FP27" s="253">
        <f t="shared" si="69"/>
        <v>-0.14635553923930367</v>
      </c>
      <c r="FQ27" s="253">
        <f t="shared" si="70"/>
        <v>-0.49629208511567113</v>
      </c>
      <c r="FR27" s="253">
        <f t="shared" si="71"/>
        <v>9.3541873778689666E-2</v>
      </c>
      <c r="FS27" s="105">
        <f t="shared" si="72"/>
        <v>0</v>
      </c>
      <c r="FT27" s="105">
        <f t="shared" si="73"/>
        <v>-0.46363505953234835</v>
      </c>
      <c r="FU27" s="105">
        <f t="shared" si="74"/>
        <v>-0.33452168746286398</v>
      </c>
      <c r="FV27" s="105">
        <f t="shared" si="75"/>
        <v>1.1456502908055932</v>
      </c>
      <c r="FW27" s="105">
        <f t="shared" si="76"/>
        <v>0.14981949458483754</v>
      </c>
      <c r="FX27" s="105">
        <f t="shared" si="77"/>
        <v>0.53612291598561612</v>
      </c>
      <c r="FY27" s="105">
        <f t="shared" si="78"/>
        <v>0.62804005722460654</v>
      </c>
      <c r="FZ27" s="105">
        <f t="shared" si="79"/>
        <v>1.2468338071853193</v>
      </c>
      <c r="GA27" s="105">
        <f t="shared" si="80"/>
        <v>1.1401792991035045</v>
      </c>
      <c r="GB27" s="105">
        <f t="shared" si="81"/>
        <v>1</v>
      </c>
      <c r="GC27" s="105">
        <f t="shared" si="82"/>
        <v>8.2715742155036048E-2</v>
      </c>
      <c r="GD27" s="105">
        <f t="shared" si="83"/>
        <v>-1.2408113727926553</v>
      </c>
      <c r="GE27" s="105">
        <f t="shared" si="84"/>
        <v>8.133675362946045</v>
      </c>
      <c r="GF27" s="105">
        <f t="shared" si="85"/>
        <v>-0.68268621115682748</v>
      </c>
      <c r="GG27" s="105">
        <f t="shared" si="86"/>
        <v>-3.6399914853341986E-2</v>
      </c>
      <c r="GH27" s="105">
        <f t="shared" si="87"/>
        <v>-0.30103967993925562</v>
      </c>
      <c r="GI27" s="105">
        <f t="shared" si="88"/>
        <v>0.43295801246526061</v>
      </c>
      <c r="GJ27" s="105">
        <f t="shared" si="89"/>
        <v>0</v>
      </c>
      <c r="GK27" s="105">
        <f t="shared" si="90"/>
        <v>-0.11011284410263782</v>
      </c>
      <c r="GL27" s="105">
        <f t="shared" si="91"/>
        <v>-0.12004222590861108</v>
      </c>
      <c r="GM27" s="105">
        <f t="shared" si="92"/>
        <v>0.49849068387634016</v>
      </c>
      <c r="GN27" s="105">
        <f t="shared" si="93"/>
        <v>5.4577228122059417E-2</v>
      </c>
      <c r="GO27" s="105">
        <f t="shared" si="94"/>
        <v>0.17199765670767428</v>
      </c>
      <c r="GP27" s="105">
        <f t="shared" si="95"/>
        <v>0.17849485420240138</v>
      </c>
      <c r="GQ27" s="105">
        <f t="shared" si="96"/>
        <v>0.25537194183911466</v>
      </c>
      <c r="GR27" s="105">
        <f t="shared" si="97"/>
        <v>0.17821313647548739</v>
      </c>
      <c r="GS27" s="105" t="e">
        <f t="shared" si="98"/>
        <v>#VALUE!</v>
      </c>
      <c r="GT27" s="105">
        <f t="shared" si="99"/>
        <v>-0.38789827234962965</v>
      </c>
      <c r="GU27" s="105">
        <f t="shared" si="100"/>
        <v>-0.33166700411496802</v>
      </c>
      <c r="GV27" s="105">
        <f t="shared" si="101"/>
        <v>0.34224413181482893</v>
      </c>
      <c r="GW27" s="105">
        <f t="shared" si="102"/>
        <v>-0.12935742803819558</v>
      </c>
      <c r="GX27" s="105">
        <f t="shared" si="103"/>
        <v>0.21781866801146746</v>
      </c>
      <c r="GY27" s="105">
        <f t="shared" si="104"/>
        <v>0.17984825071220914</v>
      </c>
      <c r="GZ27" s="105">
        <f t="shared" si="105"/>
        <v>1.3735956625381189</v>
      </c>
      <c r="HA27" s="105" t="str">
        <f t="shared" si="106"/>
        <v>i.a.</v>
      </c>
      <c r="HB27" s="105">
        <f t="shared" si="107"/>
        <v>0.18933783090122458</v>
      </c>
      <c r="HC27" s="105">
        <f t="shared" si="108"/>
        <v>0.30932412432165762</v>
      </c>
      <c r="HD27" s="105">
        <f t="shared" si="109"/>
        <v>0.46282934738548837</v>
      </c>
      <c r="HE27" s="105">
        <f t="shared" si="110"/>
        <v>0.34481756069196107</v>
      </c>
      <c r="HF27" s="105">
        <f t="shared" si="111"/>
        <v>0.39604950618827356</v>
      </c>
      <c r="HG27" s="105">
        <f t="shared" si="112"/>
        <v>0.32521221475030321</v>
      </c>
      <c r="HH27" s="105">
        <f t="shared" si="113"/>
        <v>0.27563901930099111</v>
      </c>
      <c r="HI27" s="105">
        <f t="shared" si="114"/>
        <v>0.11612720045428734</v>
      </c>
      <c r="HJ27" s="105" t="str">
        <f t="shared" si="115"/>
        <v>i.a.</v>
      </c>
      <c r="HK27" s="105" t="e">
        <f t="shared" si="116"/>
        <v>#VALUE!</v>
      </c>
      <c r="HL27" s="105" t="e">
        <f t="shared" si="117"/>
        <v>#VALUE!</v>
      </c>
      <c r="HM27" s="105" t="e">
        <f t="shared" si="118"/>
        <v>#VALUE!</v>
      </c>
      <c r="HN27" s="105" t="e">
        <f t="shared" si="119"/>
        <v>#VALUE!</v>
      </c>
      <c r="HO27" s="105" t="e">
        <f t="shared" si="120"/>
        <v>#VALUE!</v>
      </c>
      <c r="HP27" s="105" t="e">
        <f t="shared" si="121"/>
        <v>#VALUE!</v>
      </c>
      <c r="HQ27" s="105" t="e">
        <f t="shared" si="122"/>
        <v>#VALUE!</v>
      </c>
      <c r="HR27" s="105" t="e">
        <f t="shared" si="123"/>
        <v>#VALUE!</v>
      </c>
      <c r="HS27" s="105" t="str">
        <f t="shared" si="124"/>
        <v>i.a</v>
      </c>
      <c r="HT27" s="105" t="str">
        <f t="shared" si="125"/>
        <v>i.a</v>
      </c>
      <c r="HU27" s="105" t="str">
        <f t="shared" si="126"/>
        <v>i.a</v>
      </c>
      <c r="HV27" s="105" t="str">
        <f t="shared" si="127"/>
        <v>i.a</v>
      </c>
      <c r="HW27" s="105" t="str">
        <f t="shared" si="128"/>
        <v>i.a</v>
      </c>
      <c r="HX27" s="105" t="str">
        <f t="shared" si="129"/>
        <v>i.a</v>
      </c>
      <c r="HY27" s="105" t="str">
        <f t="shared" si="130"/>
        <v>i.a</v>
      </c>
      <c r="HZ27" s="105" t="str">
        <f t="shared" si="131"/>
        <v>i.a</v>
      </c>
      <c r="IA27" s="105" t="str">
        <f t="shared" si="132"/>
        <v>i.a</v>
      </c>
      <c r="IB27" s="105" t="str">
        <f t="shared" si="133"/>
        <v>i.a</v>
      </c>
      <c r="IC27" s="105" t="e">
        <f t="shared" si="134"/>
        <v>#VALUE!</v>
      </c>
      <c r="ID27" s="105" t="e">
        <f t="shared" si="135"/>
        <v>#VALUE!</v>
      </c>
      <c r="IE27" s="105" t="e">
        <f t="shared" si="136"/>
        <v>#VALUE!</v>
      </c>
      <c r="IF27" s="105" t="e">
        <f t="shared" si="137"/>
        <v>#VALUE!</v>
      </c>
      <c r="IG27" s="105" t="e">
        <f t="shared" si="138"/>
        <v>#VALUE!</v>
      </c>
      <c r="IH27" s="105" t="e">
        <f t="shared" si="139"/>
        <v>#VALUE!</v>
      </c>
      <c r="II27" s="105" t="e">
        <f t="shared" si="140"/>
        <v>#VALUE!</v>
      </c>
      <c r="IJ27" s="105" t="e">
        <f t="shared" si="141"/>
        <v>#VALUE!</v>
      </c>
      <c r="IK27" s="105" t="str">
        <f t="shared" si="142"/>
        <v>i.a</v>
      </c>
      <c r="IL27" s="105" t="str">
        <f t="shared" si="143"/>
        <v>i.a</v>
      </c>
      <c r="IM27" s="105" t="str">
        <f t="shared" si="144"/>
        <v>i.a</v>
      </c>
      <c r="IN27" s="105" t="str">
        <f t="shared" si="145"/>
        <v>i.a</v>
      </c>
      <c r="IO27" s="105" t="str">
        <f t="shared" si="146"/>
        <v>i.a</v>
      </c>
      <c r="IP27" s="105" t="str">
        <f t="shared" si="147"/>
        <v>i.a</v>
      </c>
      <c r="IQ27" s="105" t="str">
        <f t="shared" si="148"/>
        <v>i.a</v>
      </c>
      <c r="IR27" s="105" t="str">
        <f t="shared" si="149"/>
        <v>i.a</v>
      </c>
      <c r="IS27" s="105" t="str">
        <f t="shared" si="150"/>
        <v>i.a</v>
      </c>
      <c r="IT27" s="105" t="str">
        <f t="shared" si="151"/>
        <v>i.a</v>
      </c>
      <c r="IU27" s="105" t="e">
        <f t="shared" si="152"/>
        <v>#VALUE!</v>
      </c>
      <c r="IV27" s="105">
        <f t="shared" si="153"/>
        <v>0.10120745644724326</v>
      </c>
      <c r="IW27" s="105">
        <f t="shared" si="154"/>
        <v>-1.3060230384880731</v>
      </c>
      <c r="IX27" s="105">
        <f t="shared" si="155"/>
        <v>8.8671918443002795</v>
      </c>
      <c r="IY27" s="105">
        <f t="shared" si="156"/>
        <v>-0.76895546129374337</v>
      </c>
      <c r="IZ27" s="105">
        <f t="shared" si="157"/>
        <v>-0.19947933615359592</v>
      </c>
      <c r="JA27" s="105" t="e">
        <f t="shared" si="158"/>
        <v>#VALUE!</v>
      </c>
      <c r="JB27" s="105" t="e">
        <f t="shared" si="159"/>
        <v>#VALUE!</v>
      </c>
      <c r="JC27" s="106" t="str">
        <f t="shared" si="160"/>
        <v>i.a.</v>
      </c>
      <c r="JD27" s="106">
        <f t="shared" si="161"/>
        <v>-4.8969696969696976E-2</v>
      </c>
      <c r="JE27" s="106">
        <f t="shared" si="162"/>
        <v>-5.4483870967741939E-2</v>
      </c>
      <c r="JF27" s="106">
        <f t="shared" si="163"/>
        <v>0.17803846153846153</v>
      </c>
      <c r="JG27" s="106">
        <f t="shared" si="164"/>
        <v>1.8043478260869564E-2</v>
      </c>
      <c r="JH27" s="106">
        <f t="shared" si="165"/>
        <v>7.8095238095238093E-2</v>
      </c>
      <c r="JI27" s="106">
        <f t="shared" si="166"/>
        <v>9.7555555555555562E-2</v>
      </c>
      <c r="JJ27" s="106" t="str">
        <f t="shared" si="167"/>
        <v>i.a.</v>
      </c>
      <c r="JK27" s="106" t="str">
        <f t="shared" si="168"/>
        <v>i.a.</v>
      </c>
      <c r="JL27" s="106" t="str">
        <f t="shared" si="169"/>
        <v>i.a.</v>
      </c>
      <c r="JM27" s="105" t="e">
        <f t="shared" si="170"/>
        <v>#VALUE!</v>
      </c>
      <c r="JN27" s="105" t="e">
        <f t="shared" si="171"/>
        <v>#DIV/0!</v>
      </c>
      <c r="JO27" s="105" t="e">
        <f t="shared" si="172"/>
        <v>#DIV/0!</v>
      </c>
      <c r="JP27" s="105" t="e">
        <f t="shared" si="173"/>
        <v>#DIV/0!</v>
      </c>
      <c r="JQ27" s="105" t="e">
        <f t="shared" si="174"/>
        <v>#DIV/0!</v>
      </c>
      <c r="JR27" s="105" t="e">
        <f t="shared" si="175"/>
        <v>#DIV/0!</v>
      </c>
      <c r="JS27" s="105" t="e">
        <f t="shared" si="176"/>
        <v>#VALUE!</v>
      </c>
      <c r="JT27" s="105" t="e">
        <f t="shared" si="177"/>
        <v>#VALUE!</v>
      </c>
      <c r="JU27" s="103" t="str">
        <f t="shared" si="178"/>
        <v>i.a</v>
      </c>
      <c r="JV27" s="103">
        <f t="shared" si="179"/>
        <v>0</v>
      </c>
      <c r="JW27" s="103">
        <f t="shared" si="180"/>
        <v>0</v>
      </c>
      <c r="JX27" s="103">
        <f t="shared" si="181"/>
        <v>0</v>
      </c>
      <c r="JY27" s="103">
        <f t="shared" si="182"/>
        <v>0</v>
      </c>
      <c r="JZ27" s="103">
        <f t="shared" si="183"/>
        <v>0</v>
      </c>
      <c r="KA27" s="103">
        <f t="shared" si="184"/>
        <v>0</v>
      </c>
      <c r="KB27" s="103" t="str">
        <f t="shared" si="185"/>
        <v>i.a</v>
      </c>
      <c r="KC27" s="103" t="str">
        <f t="shared" si="186"/>
        <v>i.a</v>
      </c>
      <c r="KD27" s="103" t="str">
        <f t="shared" si="187"/>
        <v>i.a</v>
      </c>
      <c r="KE27" s="7"/>
      <c r="KF27" s="7"/>
      <c r="KG27" s="22"/>
      <c r="KH27" s="22"/>
      <c r="KI27" s="22"/>
      <c r="KJ27" s="22"/>
    </row>
    <row r="28" spans="1:296" s="11" customFormat="1" ht="15.75" customHeight="1" x14ac:dyDescent="0.25">
      <c r="A28" s="126" t="s">
        <v>111</v>
      </c>
      <c r="B28" s="222">
        <v>35255516</v>
      </c>
      <c r="C28" s="87" t="s">
        <v>82</v>
      </c>
      <c r="D28" s="88">
        <v>522920</v>
      </c>
      <c r="E28" s="88"/>
      <c r="F28" s="87"/>
      <c r="G28" s="92">
        <v>45021</v>
      </c>
      <c r="H28" s="87" t="s">
        <v>78</v>
      </c>
      <c r="I28" s="87" t="s">
        <v>78</v>
      </c>
      <c r="J28" s="87" t="s">
        <v>78</v>
      </c>
      <c r="K28" s="87" t="s">
        <v>78</v>
      </c>
      <c r="L28" s="87" t="s">
        <v>78</v>
      </c>
      <c r="M28" s="87" t="s">
        <v>78</v>
      </c>
      <c r="N28" s="87" t="s">
        <v>78</v>
      </c>
      <c r="O28" s="87" t="s">
        <v>78</v>
      </c>
      <c r="P28" s="87" t="s">
        <v>78</v>
      </c>
      <c r="Q28" s="122" t="s">
        <v>78</v>
      </c>
      <c r="R28" s="87">
        <f t="shared" si="0"/>
        <v>0.15793804975446557</v>
      </c>
      <c r="S28" s="238">
        <f t="shared" si="1"/>
        <v>0.12849829676289781</v>
      </c>
      <c r="T28" s="238">
        <f t="shared" si="2"/>
        <v>-3.2670185211434721E-2</v>
      </c>
      <c r="U28" s="238">
        <f t="shared" si="3"/>
        <v>2.5303362897334924E-2</v>
      </c>
      <c r="V28" s="238">
        <f t="shared" si="4"/>
        <v>4.3703435206234653E-2</v>
      </c>
      <c r="W28" s="238">
        <f t="shared" si="5"/>
        <v>1.0309565605060023E-2</v>
      </c>
      <c r="X28" s="238">
        <f t="shared" si="6"/>
        <v>2.1917139544816555E-2</v>
      </c>
      <c r="Y28" s="238">
        <f t="shared" si="7"/>
        <v>4.3116854461787257E-2</v>
      </c>
      <c r="Z28" s="94">
        <v>686.64800000000002</v>
      </c>
      <c r="AA28" s="94">
        <v>592.99199999999996</v>
      </c>
      <c r="AB28" s="94">
        <v>525.47</v>
      </c>
      <c r="AC28" s="94">
        <v>543.21699999999998</v>
      </c>
      <c r="AD28" s="94">
        <v>529.81100000000004</v>
      </c>
      <c r="AE28" s="94">
        <v>507.62599999999998</v>
      </c>
      <c r="AF28" s="95">
        <v>502.44600000000003</v>
      </c>
      <c r="AG28" s="95">
        <v>491.67</v>
      </c>
      <c r="AH28" s="95">
        <v>471.34699999999998</v>
      </c>
      <c r="AI28" s="97">
        <v>545.05999999999995</v>
      </c>
      <c r="AJ28" s="104">
        <f t="shared" si="8"/>
        <v>0.22560110687377929</v>
      </c>
      <c r="AK28" s="104">
        <f t="shared" si="9"/>
        <v>9.790205326882695E-2</v>
      </c>
      <c r="AL28" s="104">
        <f t="shared" si="10"/>
        <v>1.0545529598431334E-2</v>
      </c>
      <c r="AM28" s="104">
        <f t="shared" si="11"/>
        <v>8.9145217489041237E-2</v>
      </c>
      <c r="AN28" s="104">
        <f t="shared" si="12"/>
        <v>5.7325786948319288E-2</v>
      </c>
      <c r="AO28" s="104">
        <f t="shared" si="13"/>
        <v>-9.2719325356529301E-3</v>
      </c>
      <c r="AP28" s="104">
        <f t="shared" si="14"/>
        <v>3.9469457065491736E-2</v>
      </c>
      <c r="AQ28" s="104">
        <f t="shared" si="15"/>
        <v>0.17196618587014018</v>
      </c>
      <c r="AR28" s="190">
        <v>210.82300000000001</v>
      </c>
      <c r="AS28" s="190">
        <v>172.01599999999999</v>
      </c>
      <c r="AT28" s="190">
        <v>156.67699999999999</v>
      </c>
      <c r="AU28" s="190">
        <v>155.042</v>
      </c>
      <c r="AV28" s="190">
        <v>142.352</v>
      </c>
      <c r="AW28" s="190">
        <v>134.63399999999999</v>
      </c>
      <c r="AX28" s="191">
        <v>135.89400000000001</v>
      </c>
      <c r="AY28" s="191">
        <v>130.73400000000001</v>
      </c>
      <c r="AZ28" s="191">
        <v>111.551</v>
      </c>
      <c r="BA28" s="191">
        <v>127.43300000000001</v>
      </c>
      <c r="BB28" s="104">
        <f t="shared" si="16"/>
        <v>1.5728858384232731</v>
      </c>
      <c r="BC28" s="104">
        <f t="shared" si="17"/>
        <v>-0.11065688525508199</v>
      </c>
      <c r="BD28" s="104">
        <f t="shared" si="18"/>
        <v>0.31494845360824736</v>
      </c>
      <c r="BE28" s="104">
        <f t="shared" si="19"/>
        <v>0.28647214854111419</v>
      </c>
      <c r="BF28" s="104">
        <f t="shared" si="20"/>
        <v>-0.17807365880246054</v>
      </c>
      <c r="BG28" s="104">
        <f t="shared" si="21"/>
        <v>-0.40176076020122975</v>
      </c>
      <c r="BH28" s="104">
        <f t="shared" si="22"/>
        <v>0.16294691224268684</v>
      </c>
      <c r="BI28" s="104">
        <f t="shared" si="23"/>
        <v>1.7986658580958157</v>
      </c>
      <c r="BJ28" s="190">
        <v>40.86</v>
      </c>
      <c r="BK28" s="190">
        <v>15.881</v>
      </c>
      <c r="BL28" s="190">
        <v>17.856999999999999</v>
      </c>
      <c r="BM28" s="190">
        <v>13.58</v>
      </c>
      <c r="BN28" s="190">
        <v>10.555999999999999</v>
      </c>
      <c r="BO28" s="190">
        <v>12.843</v>
      </c>
      <c r="BP28" s="191">
        <v>21.468</v>
      </c>
      <c r="BQ28" s="191">
        <v>18.46</v>
      </c>
      <c r="BR28" s="191">
        <v>6.5960000000000001</v>
      </c>
      <c r="BS28" s="191">
        <v>2.5920000000000001</v>
      </c>
      <c r="BT28" s="104">
        <f t="shared" si="24"/>
        <v>1.4071895817079756</v>
      </c>
      <c r="BU28" s="104">
        <f t="shared" si="25"/>
        <v>-4.1199148397491281E-2</v>
      </c>
      <c r="BV28" s="104">
        <f t="shared" si="26"/>
        <v>0.24029403368541255</v>
      </c>
      <c r="BW28" s="104">
        <f t="shared" si="27"/>
        <v>0.23323358563633165</v>
      </c>
      <c r="BX28" s="104">
        <f t="shared" si="28"/>
        <v>-0.14942356640215604</v>
      </c>
      <c r="BY28" s="104">
        <f t="shared" si="29"/>
        <v>-0.40969552344336913</v>
      </c>
      <c r="BZ28" s="104">
        <f t="shared" si="30"/>
        <v>0.32846072560760847</v>
      </c>
      <c r="CA28" s="104">
        <f t="shared" si="31"/>
        <v>2.053782717820007</v>
      </c>
      <c r="CB28" s="190">
        <v>40.110999999999997</v>
      </c>
      <c r="CC28" s="190">
        <v>16.663</v>
      </c>
      <c r="CD28" s="190">
        <v>17.379000000000001</v>
      </c>
      <c r="CE28" s="190">
        <v>14.012</v>
      </c>
      <c r="CF28" s="190">
        <v>11.362</v>
      </c>
      <c r="CG28" s="190">
        <v>13.358000000000001</v>
      </c>
      <c r="CH28" s="191">
        <v>22.629000000000001</v>
      </c>
      <c r="CI28" s="191">
        <v>17.033999999999999</v>
      </c>
      <c r="CJ28" s="191">
        <v>5.5780000000000003</v>
      </c>
      <c r="CK28" s="191">
        <v>2.2320000000000002</v>
      </c>
      <c r="CL28" s="105">
        <f t="shared" si="32"/>
        <v>1.3185033082363682</v>
      </c>
      <c r="CM28" s="105">
        <f t="shared" si="33"/>
        <v>-2.894911749501523E-2</v>
      </c>
      <c r="CN28" s="105">
        <f t="shared" si="34"/>
        <v>0.23571819675123198</v>
      </c>
      <c r="CO28" s="105">
        <f t="shared" si="35"/>
        <v>0.23137431172041817</v>
      </c>
      <c r="CP28" s="105">
        <f t="shared" si="36"/>
        <v>-0.15553235908141971</v>
      </c>
      <c r="CQ28" s="105">
        <f t="shared" si="37"/>
        <v>-0.40986727893823149</v>
      </c>
      <c r="CR28" s="105">
        <f t="shared" si="38"/>
        <v>0.44579386284511358</v>
      </c>
      <c r="CS28" s="105">
        <f t="shared" si="39"/>
        <v>1.8340982101881602</v>
      </c>
      <c r="CT28" s="190">
        <v>30.486000000000001</v>
      </c>
      <c r="CU28" s="190">
        <v>13.148999999999999</v>
      </c>
      <c r="CV28" s="190">
        <v>13.541</v>
      </c>
      <c r="CW28" s="190">
        <v>10.958</v>
      </c>
      <c r="CX28" s="190">
        <v>8.8989999999999991</v>
      </c>
      <c r="CY28" s="190">
        <v>10.538</v>
      </c>
      <c r="CZ28" s="191">
        <v>17.856999999999999</v>
      </c>
      <c r="DA28" s="191">
        <v>12.351000000000001</v>
      </c>
      <c r="DB28" s="191">
        <v>4.3579999999999997</v>
      </c>
      <c r="DC28" s="191">
        <v>2.1110000000000002</v>
      </c>
      <c r="DD28" s="104">
        <f t="shared" si="40"/>
        <v>2.0850568588134794E-2</v>
      </c>
      <c r="DE28" s="104">
        <f t="shared" si="41"/>
        <v>1.6374985748489147E-2</v>
      </c>
      <c r="DF28" s="104">
        <f t="shared" si="42"/>
        <v>0.13859185097441062</v>
      </c>
      <c r="DG28" s="104">
        <f t="shared" si="43"/>
        <v>6.8633061090013797E-2</v>
      </c>
      <c r="DH28" s="104">
        <f t="shared" si="44"/>
        <v>-1.873404798366524E-2</v>
      </c>
      <c r="DI28" s="104">
        <f t="shared" si="45"/>
        <v>-2.4272811794394944E-2</v>
      </c>
      <c r="DJ28" s="104">
        <f t="shared" si="46"/>
        <v>0.18394464756063994</v>
      </c>
      <c r="DK28" s="104">
        <f t="shared" si="47"/>
        <v>0.27111910651375454</v>
      </c>
      <c r="DL28" s="190">
        <v>72.804000000000002</v>
      </c>
      <c r="DM28" s="190">
        <v>71.316999999999993</v>
      </c>
      <c r="DN28" s="190">
        <v>70.168000000000006</v>
      </c>
      <c r="DO28" s="190">
        <v>61.627000000000002</v>
      </c>
      <c r="DP28" s="190">
        <v>57.668999999999997</v>
      </c>
      <c r="DQ28" s="190">
        <v>58.77</v>
      </c>
      <c r="DR28" s="191">
        <v>60.231999999999999</v>
      </c>
      <c r="DS28" s="191">
        <v>50.874000000000002</v>
      </c>
      <c r="DT28" s="191">
        <v>40.023000000000003</v>
      </c>
      <c r="DU28" s="191">
        <v>35.664999999999999</v>
      </c>
      <c r="DV28" s="104">
        <f t="shared" si="48"/>
        <v>5.2618864845423552E-2</v>
      </c>
      <c r="DW28" s="104">
        <f t="shared" si="49"/>
        <v>1.4298393200367965E-2</v>
      </c>
      <c r="DX28" s="104">
        <f t="shared" si="50"/>
        <v>0.14572948963486532</v>
      </c>
      <c r="DY28" s="104">
        <f t="shared" si="51"/>
        <v>-7.3866722131706308E-2</v>
      </c>
      <c r="DZ28" s="104">
        <f t="shared" si="52"/>
        <v>4.0231266677885458E-2</v>
      </c>
      <c r="EA28" s="104">
        <f t="shared" si="53"/>
        <v>4.2799215337273377E-2</v>
      </c>
      <c r="EB28" s="104">
        <f t="shared" si="54"/>
        <v>9.5518616929974653E-2</v>
      </c>
      <c r="EC28" s="104">
        <f t="shared" si="55"/>
        <v>-3.5252270333644642E-2</v>
      </c>
      <c r="ED28" s="156">
        <v>196.08500000000001</v>
      </c>
      <c r="EE28" s="156">
        <v>186.28299999999999</v>
      </c>
      <c r="EF28" s="94">
        <v>183.65700000000001</v>
      </c>
      <c r="EG28" s="94">
        <v>160.297</v>
      </c>
      <c r="EH28" s="94">
        <v>173.08199999999999</v>
      </c>
      <c r="EI28" s="94">
        <v>166.38800000000001</v>
      </c>
      <c r="EJ28" s="95">
        <v>159.559</v>
      </c>
      <c r="EK28" s="95">
        <v>145.64699999999999</v>
      </c>
      <c r="EL28" s="95">
        <v>150.96899999999999</v>
      </c>
      <c r="EM28" s="95">
        <v>158.327</v>
      </c>
      <c r="EN28" s="104">
        <f t="shared" si="56"/>
        <v>7.7821011673151697E-2</v>
      </c>
      <c r="EO28" s="104">
        <f t="shared" si="57"/>
        <v>4.8979591836734615E-2</v>
      </c>
      <c r="EP28" s="104">
        <f t="shared" si="58"/>
        <v>-5.0387596899224785E-2</v>
      </c>
      <c r="EQ28" s="104">
        <f t="shared" si="59"/>
        <v>7.0539419087136901E-2</v>
      </c>
      <c r="ER28" s="104">
        <f t="shared" si="60"/>
        <v>7.5892857142857206E-2</v>
      </c>
      <c r="ES28" s="104">
        <f t="shared" si="61"/>
        <v>2.7522935779816571E-2</v>
      </c>
      <c r="ET28" s="104">
        <f t="shared" si="62"/>
        <v>4.8076923076923128E-2</v>
      </c>
      <c r="EU28" s="104">
        <f t="shared" si="63"/>
        <v>-9.52380952380949E-3</v>
      </c>
      <c r="EV28" s="101">
        <v>277</v>
      </c>
      <c r="EW28" s="101">
        <v>257</v>
      </c>
      <c r="EX28" s="101">
        <v>245</v>
      </c>
      <c r="EY28" s="101">
        <v>258</v>
      </c>
      <c r="EZ28" s="101">
        <v>241</v>
      </c>
      <c r="FA28" s="101">
        <v>224</v>
      </c>
      <c r="FB28" s="102">
        <v>218</v>
      </c>
      <c r="FC28" s="102">
        <v>208</v>
      </c>
      <c r="FD28" s="102">
        <v>210</v>
      </c>
      <c r="FE28" s="102">
        <v>202</v>
      </c>
      <c r="FF28" s="90"/>
      <c r="FG28" s="90" t="s">
        <v>481</v>
      </c>
      <c r="FH28" s="91">
        <v>3700</v>
      </c>
      <c r="FI28" s="90" t="s">
        <v>112</v>
      </c>
      <c r="FJ28" s="90" t="s">
        <v>84</v>
      </c>
      <c r="FK28" s="253">
        <f t="shared" si="64"/>
        <v>1.3631616347926603</v>
      </c>
      <c r="FL28" s="253">
        <f t="shared" si="65"/>
        <v>-0.10686533387318338</v>
      </c>
      <c r="FM28" s="253">
        <f t="shared" si="66"/>
        <v>0.12266866757111385</v>
      </c>
      <c r="FN28" s="253">
        <f t="shared" si="67"/>
        <v>0.20369908025339334</v>
      </c>
      <c r="FO28" s="253">
        <f t="shared" si="68"/>
        <v>-0.13070108167357464</v>
      </c>
      <c r="FP28" s="253">
        <f t="shared" si="69"/>
        <v>-0.44886330337052299</v>
      </c>
      <c r="FQ28" s="253">
        <f t="shared" si="70"/>
        <v>8.6827845260875225E-2</v>
      </c>
      <c r="FR28" s="253">
        <f t="shared" si="71"/>
        <v>1.5428199648652945</v>
      </c>
      <c r="FS28" s="105">
        <f t="shared" si="72"/>
        <v>0.556629498823905</v>
      </c>
      <c r="FT28" s="105">
        <f t="shared" si="73"/>
        <v>0.23554440400042406</v>
      </c>
      <c r="FU28" s="105">
        <f t="shared" si="74"/>
        <v>0.26372775901968964</v>
      </c>
      <c r="FV28" s="105">
        <f t="shared" si="75"/>
        <v>0.23491148068669529</v>
      </c>
      <c r="FW28" s="105">
        <f t="shared" si="76"/>
        <v>0.19515797971470042</v>
      </c>
      <c r="FX28" s="105">
        <f t="shared" si="77"/>
        <v>0.22450042856422581</v>
      </c>
      <c r="FY28" s="105">
        <f t="shared" si="78"/>
        <v>0.40734073767393303</v>
      </c>
      <c r="FZ28" s="105">
        <f t="shared" si="79"/>
        <v>0.37479784811379907</v>
      </c>
      <c r="GA28" s="105">
        <f t="shared" si="80"/>
        <v>0.14739456717048938</v>
      </c>
      <c r="GB28" s="105">
        <f t="shared" si="81"/>
        <v>1.4892600507006488</v>
      </c>
      <c r="GC28" s="105">
        <f t="shared" si="82"/>
        <v>-0.17312774588048468</v>
      </c>
      <c r="GD28" s="105">
        <f t="shared" si="83"/>
        <v>0.27451985008304586</v>
      </c>
      <c r="GE28" s="105">
        <f t="shared" si="84"/>
        <v>0.30997663399689845</v>
      </c>
      <c r="GF28" s="105">
        <f t="shared" si="85"/>
        <v>-0.21081560923111206</v>
      </c>
      <c r="GG28" s="105">
        <f t="shared" si="86"/>
        <v>-0.43982854445040614</v>
      </c>
      <c r="GH28" s="105">
        <f t="shared" si="87"/>
        <v>0.13021585854071274</v>
      </c>
      <c r="GI28" s="105">
        <f t="shared" si="88"/>
        <v>1.9183056721336795</v>
      </c>
      <c r="GJ28" s="105">
        <f t="shared" si="89"/>
        <v>0.21372081345719307</v>
      </c>
      <c r="GK28" s="105">
        <f t="shared" si="90"/>
        <v>8.5857166026923282E-2</v>
      </c>
      <c r="GL28" s="105">
        <f t="shared" si="91"/>
        <v>0.10383365217441867</v>
      </c>
      <c r="GM28" s="105">
        <f t="shared" si="92"/>
        <v>8.1468838769088628E-2</v>
      </c>
      <c r="GN28" s="105">
        <f t="shared" si="93"/>
        <v>6.2191062538663203E-2</v>
      </c>
      <c r="GO28" s="105">
        <f t="shared" si="94"/>
        <v>7.8804222772413918E-2</v>
      </c>
      <c r="GP28" s="105">
        <f t="shared" si="95"/>
        <v>0.14067875467716887</v>
      </c>
      <c r="GQ28" s="105">
        <f t="shared" si="96"/>
        <v>0.12447069611888774</v>
      </c>
      <c r="GR28" s="105">
        <f t="shared" si="97"/>
        <v>4.2651699343024159E-2</v>
      </c>
      <c r="GS28" s="105">
        <f t="shared" si="98"/>
        <v>-3.0180245973412061E-2</v>
      </c>
      <c r="GT28" s="105">
        <f t="shared" si="99"/>
        <v>2.0473191735707278E-3</v>
      </c>
      <c r="GU28" s="105">
        <f t="shared" si="100"/>
        <v>-6.229776509226001E-3</v>
      </c>
      <c r="GV28" s="105">
        <f t="shared" si="101"/>
        <v>0.15386530926705916</v>
      </c>
      <c r="GW28" s="105">
        <f t="shared" si="102"/>
        <v>-5.6684812839614018E-2</v>
      </c>
      <c r="GX28" s="105">
        <f t="shared" si="103"/>
        <v>-6.4319215190409673E-2</v>
      </c>
      <c r="GY28" s="105">
        <f t="shared" si="104"/>
        <v>8.071613687265855E-2</v>
      </c>
      <c r="GZ28" s="105">
        <f t="shared" si="105"/>
        <v>0.31756631026574528</v>
      </c>
      <c r="HA28" s="105">
        <f t="shared" si="106"/>
        <v>0.37128796185327789</v>
      </c>
      <c r="HB28" s="105">
        <f t="shared" si="107"/>
        <v>0.3828422346644621</v>
      </c>
      <c r="HC28" s="105">
        <f t="shared" si="108"/>
        <v>0.38206003582765702</v>
      </c>
      <c r="HD28" s="105">
        <f t="shared" si="109"/>
        <v>0.38445510521095222</v>
      </c>
      <c r="HE28" s="105">
        <f t="shared" si="110"/>
        <v>0.33318889312580163</v>
      </c>
      <c r="HF28" s="105">
        <f t="shared" si="111"/>
        <v>0.35321056806981271</v>
      </c>
      <c r="HG28" s="105">
        <f t="shared" si="112"/>
        <v>0.37749045807506942</v>
      </c>
      <c r="HH28" s="105">
        <f t="shared" si="113"/>
        <v>0.34929658695338733</v>
      </c>
      <c r="HI28" s="105">
        <f t="shared" si="114"/>
        <v>0.2651074061562308</v>
      </c>
      <c r="HJ28" s="105">
        <f t="shared" si="115"/>
        <v>0.22526164204462915</v>
      </c>
      <c r="HK28" s="105">
        <f t="shared" si="116"/>
        <v>1.2219546537648014</v>
      </c>
      <c r="HL28" s="105">
        <f t="shared" si="117"/>
        <v>-0.21192338765950955</v>
      </c>
      <c r="HM28" s="105">
        <f t="shared" si="118"/>
        <v>0.35935896268809114</v>
      </c>
      <c r="HN28" s="105">
        <f t="shared" si="119"/>
        <v>0.25472342634843226</v>
      </c>
      <c r="HO28" s="105">
        <f t="shared" si="120"/>
        <v>-0.21249052798688187</v>
      </c>
      <c r="HP28" s="105">
        <f t="shared" si="121"/>
        <v>-0.40786541059769804</v>
      </c>
      <c r="HQ28" s="105">
        <f t="shared" si="122"/>
        <v>0.13800509575628386</v>
      </c>
      <c r="HR28" s="105">
        <f t="shared" si="123"/>
        <v>1.6829840263101032</v>
      </c>
      <c r="HS28" s="105">
        <f t="shared" si="124"/>
        <v>5.9506472020598618E-2</v>
      </c>
      <c r="HT28" s="105">
        <f t="shared" si="125"/>
        <v>2.6781137013652801E-2</v>
      </c>
      <c r="HU28" s="105">
        <f t="shared" si="126"/>
        <v>3.3982910537233332E-2</v>
      </c>
      <c r="HV28" s="105">
        <f t="shared" si="127"/>
        <v>2.4999217623896161E-2</v>
      </c>
      <c r="HW28" s="105">
        <f t="shared" si="128"/>
        <v>1.9924086136376931E-2</v>
      </c>
      <c r="HX28" s="105">
        <f t="shared" si="129"/>
        <v>2.5300122531154826E-2</v>
      </c>
      <c r="HY28" s="105">
        <f t="shared" si="130"/>
        <v>4.2726979615719897E-2</v>
      </c>
      <c r="HZ28" s="105">
        <f t="shared" si="131"/>
        <v>3.7545508166046335E-2</v>
      </c>
      <c r="IA28" s="105">
        <f t="shared" si="132"/>
        <v>1.3993936526592936E-2</v>
      </c>
      <c r="IB28" s="105">
        <f t="shared" si="133"/>
        <v>4.7554397680989258E-3</v>
      </c>
      <c r="IC28" s="105">
        <f t="shared" si="134"/>
        <v>1.0788586938812545</v>
      </c>
      <c r="ID28" s="105">
        <f t="shared" si="135"/>
        <v>-0.15037456914836905</v>
      </c>
      <c r="IE28" s="105">
        <f t="shared" si="136"/>
        <v>0.28218319617958898</v>
      </c>
      <c r="IF28" s="105">
        <f t="shared" si="137"/>
        <v>0.20279873280764518</v>
      </c>
      <c r="IG28" s="105">
        <f t="shared" si="138"/>
        <v>-0.18504011301853096</v>
      </c>
      <c r="IH28" s="105">
        <f t="shared" si="139"/>
        <v>-0.41571920463496159</v>
      </c>
      <c r="II28" s="105">
        <f t="shared" si="140"/>
        <v>0.29996912097915568</v>
      </c>
      <c r="IJ28" s="105">
        <f t="shared" si="141"/>
        <v>1.9275557237502932</v>
      </c>
      <c r="IK28" s="105">
        <f t="shared" si="142"/>
        <v>5.8415665668581272E-2</v>
      </c>
      <c r="IL28" s="105">
        <f t="shared" si="143"/>
        <v>2.8099873185472992E-2</v>
      </c>
      <c r="IM28" s="105">
        <f t="shared" si="144"/>
        <v>3.3073248710678058E-2</v>
      </c>
      <c r="IN28" s="105">
        <f t="shared" si="145"/>
        <v>2.5794479922388293E-2</v>
      </c>
      <c r="IO28" s="105">
        <f t="shared" si="146"/>
        <v>2.1445383353686502E-2</v>
      </c>
      <c r="IP28" s="105">
        <f t="shared" si="147"/>
        <v>2.6314648973850829E-2</v>
      </c>
      <c r="IQ28" s="105">
        <f t="shared" si="148"/>
        <v>4.5037675690521965E-2</v>
      </c>
      <c r="IR28" s="105">
        <f t="shared" si="149"/>
        <v>3.4645188846177309E-2</v>
      </c>
      <c r="IS28" s="105">
        <f t="shared" si="150"/>
        <v>1.1834168881948968E-2</v>
      </c>
      <c r="IT28" s="105">
        <f t="shared" si="151"/>
        <v>4.0949620225296307E-3</v>
      </c>
      <c r="IU28" s="105">
        <f t="shared" si="152"/>
        <v>1.2333852797796017</v>
      </c>
      <c r="IV28" s="105">
        <f t="shared" si="153"/>
        <v>-8.5968059756363235E-2</v>
      </c>
      <c r="IW28" s="105">
        <f t="shared" si="154"/>
        <v>0.30610555384014865</v>
      </c>
      <c r="IX28" s="105">
        <f t="shared" si="155"/>
        <v>0.15197400828820129</v>
      </c>
      <c r="IY28" s="105">
        <f t="shared" si="156"/>
        <v>-0.20942273391735661</v>
      </c>
      <c r="IZ28" s="105">
        <f t="shared" si="157"/>
        <v>-0.42550725049399324</v>
      </c>
      <c r="JA28" s="105">
        <f t="shared" si="158"/>
        <v>0.26752216021276415</v>
      </c>
      <c r="JB28" s="105">
        <f t="shared" si="159"/>
        <v>2.083146013183661</v>
      </c>
      <c r="JC28" s="106">
        <f t="shared" si="160"/>
        <v>0.14480505415162453</v>
      </c>
      <c r="JD28" s="106">
        <f t="shared" si="161"/>
        <v>6.4836575875486385E-2</v>
      </c>
      <c r="JE28" s="106">
        <f t="shared" si="162"/>
        <v>7.0934693877551025E-2</v>
      </c>
      <c r="JF28" s="106">
        <f t="shared" si="163"/>
        <v>5.431007751937985E-2</v>
      </c>
      <c r="JG28" s="106">
        <f t="shared" si="164"/>
        <v>4.7145228215767637E-2</v>
      </c>
      <c r="JH28" s="106">
        <f t="shared" si="165"/>
        <v>5.9633928571428574E-2</v>
      </c>
      <c r="JI28" s="106">
        <f t="shared" si="166"/>
        <v>0.10380275229357799</v>
      </c>
      <c r="JJ28" s="106">
        <f t="shared" si="167"/>
        <v>8.1894230769230761E-2</v>
      </c>
      <c r="JK28" s="106">
        <f t="shared" si="168"/>
        <v>2.6561904761904762E-2</v>
      </c>
      <c r="JL28" s="106">
        <f t="shared" si="169"/>
        <v>1.1049504950495051E-2</v>
      </c>
      <c r="JM28" s="105">
        <f t="shared" si="170"/>
        <v>7.4332414393132332E-2</v>
      </c>
      <c r="JN28" s="105">
        <f t="shared" si="171"/>
        <v>7.5805769287587532E-2</v>
      </c>
      <c r="JO28" s="105">
        <f t="shared" si="172"/>
        <v>1.8657519246734078E-2</v>
      </c>
      <c r="JP28" s="105">
        <f t="shared" si="173"/>
        <v>-4.2255385820706537E-2</v>
      </c>
      <c r="JQ28" s="105">
        <f t="shared" si="174"/>
        <v>-2.9918798812462465E-2</v>
      </c>
      <c r="JR28" s="105">
        <f t="shared" si="175"/>
        <v>-1.675229775936116E-2</v>
      </c>
      <c r="JS28" s="105">
        <f t="shared" si="176"/>
        <v>-2.4959793461826332E-2</v>
      </c>
      <c r="JT28" s="105">
        <f t="shared" si="177"/>
        <v>5.3146824216227496E-2</v>
      </c>
      <c r="JU28" s="103">
        <f t="shared" si="178"/>
        <v>2.4788736462093865</v>
      </c>
      <c r="JV28" s="103">
        <f t="shared" si="179"/>
        <v>2.3073618677042802</v>
      </c>
      <c r="JW28" s="103">
        <f t="shared" si="180"/>
        <v>2.1447755102040817</v>
      </c>
      <c r="JX28" s="103">
        <f t="shared" si="181"/>
        <v>2.1054922480620153</v>
      </c>
      <c r="JY28" s="103">
        <f t="shared" si="182"/>
        <v>2.1983858921161827</v>
      </c>
      <c r="JZ28" s="103">
        <f t="shared" si="183"/>
        <v>2.2661875</v>
      </c>
      <c r="KA28" s="103">
        <f t="shared" si="184"/>
        <v>2.3047981651376146</v>
      </c>
      <c r="KB28" s="103">
        <f t="shared" si="185"/>
        <v>2.3637980769230769</v>
      </c>
      <c r="KC28" s="103">
        <f t="shared" si="186"/>
        <v>2.2445095238095236</v>
      </c>
      <c r="KD28" s="103">
        <f t="shared" si="187"/>
        <v>2.6983168316831678</v>
      </c>
      <c r="KE28" s="7"/>
      <c r="KF28" s="7"/>
      <c r="KG28" s="22"/>
      <c r="KH28" s="22"/>
      <c r="KI28" s="22"/>
      <c r="KJ28" s="22"/>
    </row>
    <row r="29" spans="1:296" s="11" customFormat="1" ht="15.75" customHeight="1" x14ac:dyDescent="0.25">
      <c r="A29" s="126" t="s">
        <v>113</v>
      </c>
      <c r="B29" s="222">
        <v>10382335</v>
      </c>
      <c r="C29" s="87" t="s">
        <v>86</v>
      </c>
      <c r="D29" s="88">
        <v>494100</v>
      </c>
      <c r="E29" s="88"/>
      <c r="F29" s="87"/>
      <c r="G29" s="99">
        <v>44873</v>
      </c>
      <c r="H29" s="87" t="s">
        <v>87</v>
      </c>
      <c r="I29" s="87" t="s">
        <v>87</v>
      </c>
      <c r="J29" s="87" t="s">
        <v>87</v>
      </c>
      <c r="K29" s="87" t="s">
        <v>87</v>
      </c>
      <c r="L29" s="87" t="s">
        <v>87</v>
      </c>
      <c r="M29" s="87" t="s">
        <v>87</v>
      </c>
      <c r="N29" s="87" t="s">
        <v>87</v>
      </c>
      <c r="O29" s="87" t="s">
        <v>87</v>
      </c>
      <c r="P29" s="121" t="s">
        <v>87</v>
      </c>
      <c r="R29" s="87" t="e">
        <f t="shared" si="0"/>
        <v>#DIV/0!</v>
      </c>
      <c r="S29" s="238" t="e">
        <f t="shared" si="1"/>
        <v>#DIV/0!</v>
      </c>
      <c r="T29" s="238" t="e">
        <f t="shared" si="2"/>
        <v>#DIV/0!</v>
      </c>
      <c r="U29" s="238" t="e">
        <f t="shared" si="3"/>
        <v>#DIV/0!</v>
      </c>
      <c r="V29" s="238" t="e">
        <f t="shared" si="4"/>
        <v>#DIV/0!</v>
      </c>
      <c r="W29" s="238" t="e">
        <f t="shared" si="5"/>
        <v>#DIV/0!</v>
      </c>
      <c r="X29" s="238" t="e">
        <f t="shared" si="6"/>
        <v>#DIV/0!</v>
      </c>
      <c r="Y29" s="238" t="e">
        <f t="shared" si="7"/>
        <v>#DIV/0!</v>
      </c>
      <c r="Z29" s="94"/>
      <c r="AA29" s="94"/>
      <c r="AB29" s="94"/>
      <c r="AC29" s="94"/>
      <c r="AD29" s="94"/>
      <c r="AE29" s="94"/>
      <c r="AF29" s="95"/>
      <c r="AG29" s="95"/>
      <c r="AH29" s="95"/>
      <c r="AI29" s="97"/>
      <c r="AJ29" s="104">
        <f t="shared" si="8"/>
        <v>0.11101833990729283</v>
      </c>
      <c r="AK29" s="104">
        <f t="shared" si="9"/>
        <v>0.58107246904588483</v>
      </c>
      <c r="AL29" s="104">
        <f t="shared" si="10"/>
        <v>0.16913251729643433</v>
      </c>
      <c r="AM29" s="104">
        <f t="shared" si="11"/>
        <v>-8.6000583714369139E-2</v>
      </c>
      <c r="AN29" s="104">
        <f t="shared" si="12"/>
        <v>0.13018141836173713</v>
      </c>
      <c r="AO29" s="104">
        <f t="shared" si="13"/>
        <v>-8.0430716343966313E-2</v>
      </c>
      <c r="AP29" s="104">
        <f t="shared" si="14"/>
        <v>0.22044669299111555</v>
      </c>
      <c r="AQ29" s="104">
        <f t="shared" si="15"/>
        <v>0.19483966089200139</v>
      </c>
      <c r="AR29" s="190">
        <v>38.588999999999999</v>
      </c>
      <c r="AS29" s="190">
        <v>34.732999999999997</v>
      </c>
      <c r="AT29" s="190">
        <v>21.968</v>
      </c>
      <c r="AU29" s="190">
        <v>18.79</v>
      </c>
      <c r="AV29" s="190">
        <v>20.558</v>
      </c>
      <c r="AW29" s="190">
        <v>18.190000000000001</v>
      </c>
      <c r="AX29" s="191">
        <v>19.780999999999999</v>
      </c>
      <c r="AY29" s="191">
        <v>16.207999999999998</v>
      </c>
      <c r="AZ29" s="191">
        <v>13.565</v>
      </c>
      <c r="BA29" s="192"/>
      <c r="BB29" s="104">
        <f t="shared" si="16"/>
        <v>0.143239113827349</v>
      </c>
      <c r="BC29" s="104">
        <f t="shared" si="17"/>
        <v>1.713890808569454</v>
      </c>
      <c r="BD29" s="104">
        <f t="shared" si="18"/>
        <v>-9.0737887348056722E-3</v>
      </c>
      <c r="BE29" s="104">
        <f t="shared" si="19"/>
        <v>-0.19211618257261412</v>
      </c>
      <c r="BF29" s="104">
        <f t="shared" si="20"/>
        <v>0.54256454021762324</v>
      </c>
      <c r="BG29" s="104">
        <f t="shared" si="21"/>
        <v>-0.30951679434295815</v>
      </c>
      <c r="BH29" s="104">
        <f t="shared" si="22"/>
        <v>0.49055775142731661</v>
      </c>
      <c r="BI29" s="104">
        <f t="shared" si="23"/>
        <v>0.54320569298542876</v>
      </c>
      <c r="BJ29" s="190">
        <v>17.957999999999998</v>
      </c>
      <c r="BK29" s="190">
        <v>15.708</v>
      </c>
      <c r="BL29" s="190">
        <v>5.7880000000000003</v>
      </c>
      <c r="BM29" s="190">
        <v>5.8410000000000002</v>
      </c>
      <c r="BN29" s="190">
        <v>7.23</v>
      </c>
      <c r="BO29" s="190">
        <v>4.6870000000000003</v>
      </c>
      <c r="BP29" s="191">
        <v>6.7880000000000003</v>
      </c>
      <c r="BQ29" s="191">
        <v>4.5540000000000003</v>
      </c>
      <c r="BR29" s="191">
        <v>2.9510000000000001</v>
      </c>
      <c r="BS29" s="192"/>
      <c r="BT29" s="104">
        <f t="shared" si="24"/>
        <v>0.15155938951559383</v>
      </c>
      <c r="BU29" s="104">
        <f t="shared" si="25"/>
        <v>1.7550274223034739</v>
      </c>
      <c r="BV29" s="104">
        <f t="shared" si="26"/>
        <v>-1.2991699747383628E-2</v>
      </c>
      <c r="BW29" s="104">
        <f t="shared" si="27"/>
        <v>-0.19866975130133033</v>
      </c>
      <c r="BX29" s="104">
        <f t="shared" si="28"/>
        <v>0.70302881063777412</v>
      </c>
      <c r="BY29" s="104">
        <f t="shared" si="29"/>
        <v>-0.35158869551333227</v>
      </c>
      <c r="BZ29" s="104">
        <f t="shared" si="30"/>
        <v>0.64685774388640549</v>
      </c>
      <c r="CA29" s="104">
        <f t="shared" si="31"/>
        <v>0.67238346525945469</v>
      </c>
      <c r="CB29" s="190">
        <v>17.353999999999999</v>
      </c>
      <c r="CC29" s="190">
        <v>15.07</v>
      </c>
      <c r="CD29" s="190">
        <v>5.47</v>
      </c>
      <c r="CE29" s="190">
        <v>5.5419999999999998</v>
      </c>
      <c r="CF29" s="190">
        <v>6.9160000000000004</v>
      </c>
      <c r="CG29" s="190">
        <v>4.0609999999999999</v>
      </c>
      <c r="CH29" s="191">
        <v>6.2629999999999999</v>
      </c>
      <c r="CI29" s="191">
        <v>3.8029999999999999</v>
      </c>
      <c r="CJ29" s="191">
        <v>2.274</v>
      </c>
      <c r="CK29" s="192"/>
      <c r="CL29" s="105">
        <f t="shared" si="32"/>
        <v>0.15489614243323441</v>
      </c>
      <c r="CM29" s="105">
        <f t="shared" si="33"/>
        <v>1.7779086198775316</v>
      </c>
      <c r="CN29" s="105">
        <f t="shared" si="34"/>
        <v>-1.0948054973212138E-2</v>
      </c>
      <c r="CO29" s="105">
        <f t="shared" si="35"/>
        <v>-0.20159940487260547</v>
      </c>
      <c r="CP29" s="105">
        <f t="shared" si="36"/>
        <v>0.67247278382581654</v>
      </c>
      <c r="CQ29" s="105">
        <f t="shared" si="37"/>
        <v>-0.35102947113443683</v>
      </c>
      <c r="CR29" s="105">
        <f t="shared" si="38"/>
        <v>0.67026298044504362</v>
      </c>
      <c r="CS29" s="105">
        <f t="shared" si="39"/>
        <v>1.1508339376359682</v>
      </c>
      <c r="CT29" s="190">
        <v>13.622</v>
      </c>
      <c r="CU29" s="190">
        <v>11.795</v>
      </c>
      <c r="CV29" s="191">
        <v>4.2460000000000004</v>
      </c>
      <c r="CW29" s="191">
        <v>4.2930000000000001</v>
      </c>
      <c r="CX29" s="191">
        <v>5.3769999999999998</v>
      </c>
      <c r="CY29" s="191">
        <v>3.2149999999999999</v>
      </c>
      <c r="CZ29" s="191">
        <v>4.9539999999999997</v>
      </c>
      <c r="DA29" s="191">
        <v>2.9660000000000002</v>
      </c>
      <c r="DB29" s="191">
        <v>1.379</v>
      </c>
      <c r="DC29" s="192"/>
      <c r="DD29" s="104">
        <f t="shared" si="40"/>
        <v>5.1341857524237686E-2</v>
      </c>
      <c r="DE29" s="104">
        <f t="shared" si="41"/>
        <v>0.23597652044041542</v>
      </c>
      <c r="DF29" s="104">
        <f t="shared" si="42"/>
        <v>-1.6297940217768429E-3</v>
      </c>
      <c r="DG29" s="104">
        <f t="shared" si="43"/>
        <v>0.12895396179141874</v>
      </c>
      <c r="DH29" s="104">
        <f t="shared" si="44"/>
        <v>0.20672713529856393</v>
      </c>
      <c r="DI29" s="104">
        <f t="shared" si="45"/>
        <v>0.11692697340650049</v>
      </c>
      <c r="DJ29" s="104">
        <f t="shared" si="46"/>
        <v>0.26363515135351395</v>
      </c>
      <c r="DK29" s="104">
        <f t="shared" si="47"/>
        <v>0.2261281883584042</v>
      </c>
      <c r="DL29" s="190">
        <v>37.411999999999999</v>
      </c>
      <c r="DM29" s="190">
        <v>35.585000000000001</v>
      </c>
      <c r="DN29" s="191">
        <v>28.791</v>
      </c>
      <c r="DO29" s="191">
        <v>28.838000000000001</v>
      </c>
      <c r="DP29" s="191">
        <v>25.544</v>
      </c>
      <c r="DQ29" s="191">
        <v>21.167999999999999</v>
      </c>
      <c r="DR29" s="191">
        <v>18.952000000000002</v>
      </c>
      <c r="DS29" s="191">
        <v>14.997999999999999</v>
      </c>
      <c r="DT29" s="191">
        <v>12.231999999999999</v>
      </c>
      <c r="DU29" s="192"/>
      <c r="DV29" s="104">
        <f t="shared" si="48"/>
        <v>0.15777265462568768</v>
      </c>
      <c r="DW29" s="104">
        <f t="shared" si="49"/>
        <v>0.20006449860818809</v>
      </c>
      <c r="DX29" s="104">
        <f t="shared" si="50"/>
        <v>8.3333333333333259E-2</v>
      </c>
      <c r="DY29" s="104">
        <f t="shared" si="51"/>
        <v>-2.8301886792452935E-2</v>
      </c>
      <c r="DZ29" s="104">
        <f t="shared" si="52"/>
        <v>0.14582864162145581</v>
      </c>
      <c r="EA29" s="104">
        <f t="shared" si="53"/>
        <v>-4.1183283277388405E-2</v>
      </c>
      <c r="EB29" s="104">
        <f t="shared" si="54"/>
        <v>0.28520611534386187</v>
      </c>
      <c r="EC29" s="104">
        <f t="shared" si="55"/>
        <v>6.145730123450166E-2</v>
      </c>
      <c r="ED29" s="156">
        <v>81.858000000000004</v>
      </c>
      <c r="EE29" s="156">
        <v>70.703000000000003</v>
      </c>
      <c r="EF29" s="95">
        <v>58.915999999999997</v>
      </c>
      <c r="EG29" s="95">
        <v>54.384</v>
      </c>
      <c r="EH29" s="95">
        <v>55.968000000000004</v>
      </c>
      <c r="EI29" s="95">
        <v>48.844999999999999</v>
      </c>
      <c r="EJ29" s="95">
        <v>50.942999999999998</v>
      </c>
      <c r="EK29" s="95">
        <v>39.637999999999998</v>
      </c>
      <c r="EL29" s="95">
        <v>37.343000000000004</v>
      </c>
      <c r="EN29" s="104">
        <f t="shared" si="56"/>
        <v>0.18518518518518512</v>
      </c>
      <c r="EO29" s="104">
        <f t="shared" si="57"/>
        <v>0.125</v>
      </c>
      <c r="EP29" s="104">
        <f t="shared" si="58"/>
        <v>4.3478260869565188E-2</v>
      </c>
      <c r="EQ29" s="104">
        <f t="shared" si="59"/>
        <v>0</v>
      </c>
      <c r="ER29" s="104">
        <f t="shared" si="60"/>
        <v>4.5454545454545414E-2</v>
      </c>
      <c r="ES29" s="104" t="e">
        <f t="shared" si="61"/>
        <v>#DIV/0!</v>
      </c>
      <c r="ET29" s="104" t="e">
        <f t="shared" si="62"/>
        <v>#DIV/0!</v>
      </c>
      <c r="EU29" s="104" t="e">
        <f t="shared" si="63"/>
        <v>#DIV/0!</v>
      </c>
      <c r="EV29" s="101">
        <v>32</v>
      </c>
      <c r="EW29" s="101">
        <v>27</v>
      </c>
      <c r="EX29" s="101">
        <v>24</v>
      </c>
      <c r="EY29" s="101">
        <v>23</v>
      </c>
      <c r="EZ29" s="101">
        <v>23</v>
      </c>
      <c r="FA29" s="101">
        <v>22</v>
      </c>
      <c r="FC29" s="102"/>
      <c r="FD29" s="102"/>
      <c r="FE29" s="102"/>
      <c r="FF29" s="137"/>
      <c r="FG29" s="137" t="s">
        <v>487</v>
      </c>
      <c r="FH29" s="91">
        <v>6852</v>
      </c>
      <c r="FI29" s="90" t="s">
        <v>114</v>
      </c>
      <c r="FJ29" s="90" t="s">
        <v>91</v>
      </c>
      <c r="FK29" s="253">
        <f t="shared" si="64"/>
        <v>1.5559369007710867E-2</v>
      </c>
      <c r="FL29" s="253">
        <f t="shared" si="65"/>
        <v>1.4662836355152058</v>
      </c>
      <c r="FM29" s="253">
        <f t="shared" si="66"/>
        <v>-6.8602866884072536E-2</v>
      </c>
      <c r="FN29" s="253">
        <f t="shared" si="67"/>
        <v>-0.31168882024912187</v>
      </c>
      <c r="FO29" s="253">
        <f t="shared" si="68"/>
        <v>0.46269729154794276</v>
      </c>
      <c r="FP29" s="253">
        <f t="shared" si="69"/>
        <v>-0.45130698436384925</v>
      </c>
      <c r="FQ29" s="253">
        <f t="shared" si="70"/>
        <v>0.3208817780862096</v>
      </c>
      <c r="FR29" s="253">
        <f t="shared" si="71"/>
        <v>0.50250419001495794</v>
      </c>
      <c r="FS29" s="105">
        <f t="shared" si="72"/>
        <v>0.47547159472307077</v>
      </c>
      <c r="FT29" s="105">
        <f t="shared" si="73"/>
        <v>0.46818690195103763</v>
      </c>
      <c r="FU29" s="105">
        <f t="shared" si="74"/>
        <v>0.18983497891686474</v>
      </c>
      <c r="FV29" s="105">
        <f t="shared" si="75"/>
        <v>0.20381743959398327</v>
      </c>
      <c r="FW29" s="105">
        <f t="shared" si="76"/>
        <v>0.29611234800479536</v>
      </c>
      <c r="FX29" s="105">
        <f t="shared" si="77"/>
        <v>0.20244267198404783</v>
      </c>
      <c r="FY29" s="105">
        <f t="shared" si="78"/>
        <v>0.36895434462444771</v>
      </c>
      <c r="FZ29" s="105">
        <f t="shared" si="79"/>
        <v>0.27932427469702537</v>
      </c>
      <c r="GA29" s="105">
        <f t="shared" si="80"/>
        <v>0.18590582079790713</v>
      </c>
      <c r="GB29" s="105">
        <f t="shared" si="81"/>
        <v>-2.868026104189703E-2</v>
      </c>
      <c r="GC29" s="105">
        <f t="shared" si="82"/>
        <v>1.3722126278625748</v>
      </c>
      <c r="GD29" s="105">
        <f t="shared" si="83"/>
        <v>-3.4857111513356222E-2</v>
      </c>
      <c r="GE29" s="105">
        <f t="shared" si="84"/>
        <v>-0.23266704222835474</v>
      </c>
      <c r="GF29" s="105">
        <f t="shared" si="85"/>
        <v>0.46861009931245329</v>
      </c>
      <c r="GG29" s="105">
        <f t="shared" si="86"/>
        <v>-0.37322464372849945</v>
      </c>
      <c r="GH29" s="105">
        <f t="shared" si="87"/>
        <v>0.2667626352394683</v>
      </c>
      <c r="GI29" s="105">
        <f t="shared" si="88"/>
        <v>0.49719879432989628</v>
      </c>
      <c r="GJ29" s="105">
        <f t="shared" si="89"/>
        <v>0.23542058586401501</v>
      </c>
      <c r="GK29" s="105">
        <f t="shared" si="90"/>
        <v>0.24237187449370848</v>
      </c>
      <c r="GL29" s="105">
        <f t="shared" si="91"/>
        <v>0.10217122683142102</v>
      </c>
      <c r="GM29" s="105">
        <f t="shared" si="92"/>
        <v>0.10586124401913875</v>
      </c>
      <c r="GN29" s="105">
        <f t="shared" si="93"/>
        <v>0.13795998587961417</v>
      </c>
      <c r="GO29" s="105">
        <f t="shared" si="94"/>
        <v>9.3939151000120263E-2</v>
      </c>
      <c r="GP29" s="105">
        <f t="shared" si="95"/>
        <v>0.14987690575286211</v>
      </c>
      <c r="GQ29" s="105">
        <f t="shared" si="96"/>
        <v>0.11831490887361817</v>
      </c>
      <c r="GR29" s="105">
        <f t="shared" si="97"/>
        <v>7.9024181238786378E-2</v>
      </c>
      <c r="GS29" s="105">
        <f t="shared" si="98"/>
        <v>-9.1927198898871521E-2</v>
      </c>
      <c r="GT29" s="105">
        <f t="shared" si="99"/>
        <v>2.9925076422040307E-2</v>
      </c>
      <c r="GU29" s="105">
        <f t="shared" si="100"/>
        <v>-7.8427502173947852E-2</v>
      </c>
      <c r="GV29" s="105">
        <f t="shared" si="101"/>
        <v>0.16183611601835332</v>
      </c>
      <c r="GW29" s="105">
        <f t="shared" si="102"/>
        <v>5.3147993918995745E-2</v>
      </c>
      <c r="GX29" s="105">
        <f t="shared" si="103"/>
        <v>0.16490143937449789</v>
      </c>
      <c r="GY29" s="105">
        <f t="shared" si="104"/>
        <v>-1.6784050225731005E-2</v>
      </c>
      <c r="GZ29" s="105">
        <f t="shared" si="105"/>
        <v>0.15513660976507132</v>
      </c>
      <c r="HA29" s="105">
        <f t="shared" si="106"/>
        <v>0.45703535390554373</v>
      </c>
      <c r="HB29" s="105">
        <f t="shared" si="107"/>
        <v>0.50330254727522172</v>
      </c>
      <c r="HC29" s="105">
        <f t="shared" si="108"/>
        <v>0.48867879693122412</v>
      </c>
      <c r="HD29" s="105">
        <f t="shared" si="109"/>
        <v>0.5302662547808179</v>
      </c>
      <c r="HE29" s="105">
        <f t="shared" si="110"/>
        <v>0.4564036592338479</v>
      </c>
      <c r="HF29" s="105">
        <f t="shared" si="111"/>
        <v>0.43337086702835498</v>
      </c>
      <c r="HG29" s="105">
        <f t="shared" si="112"/>
        <v>0.37202363425789614</v>
      </c>
      <c r="HH29" s="105">
        <f t="shared" si="113"/>
        <v>0.37837428730006561</v>
      </c>
      <c r="HI29" s="105">
        <f t="shared" si="114"/>
        <v>0.32755804300672142</v>
      </c>
      <c r="HJ29" s="105" t="str">
        <f t="shared" si="115"/>
        <v>i.a.</v>
      </c>
      <c r="HK29" s="105" t="e">
        <f t="shared" si="116"/>
        <v>#VALUE!</v>
      </c>
      <c r="HL29" s="105" t="e">
        <f t="shared" si="117"/>
        <v>#VALUE!</v>
      </c>
      <c r="HM29" s="105" t="e">
        <f t="shared" si="118"/>
        <v>#VALUE!</v>
      </c>
      <c r="HN29" s="105" t="e">
        <f t="shared" si="119"/>
        <v>#VALUE!</v>
      </c>
      <c r="HO29" s="105" t="e">
        <f t="shared" si="120"/>
        <v>#VALUE!</v>
      </c>
      <c r="HP29" s="105" t="e">
        <f t="shared" si="121"/>
        <v>#VALUE!</v>
      </c>
      <c r="HQ29" s="105" t="e">
        <f t="shared" si="122"/>
        <v>#VALUE!</v>
      </c>
      <c r="HR29" s="105" t="e">
        <f t="shared" si="123"/>
        <v>#VALUE!</v>
      </c>
      <c r="HS29" s="105" t="str">
        <f t="shared" si="124"/>
        <v>i.a</v>
      </c>
      <c r="HT29" s="105" t="str">
        <f t="shared" si="125"/>
        <v>i.a</v>
      </c>
      <c r="HU29" s="105" t="str">
        <f t="shared" si="126"/>
        <v>i.a</v>
      </c>
      <c r="HV29" s="105" t="str">
        <f t="shared" si="127"/>
        <v>i.a</v>
      </c>
      <c r="HW29" s="105" t="str">
        <f t="shared" si="128"/>
        <v>i.a</v>
      </c>
      <c r="HX29" s="105" t="str">
        <f t="shared" si="129"/>
        <v>i.a</v>
      </c>
      <c r="HY29" s="105" t="str">
        <f t="shared" si="130"/>
        <v>i.a</v>
      </c>
      <c r="HZ29" s="105" t="str">
        <f t="shared" si="131"/>
        <v>i.a</v>
      </c>
      <c r="IA29" s="105" t="str">
        <f t="shared" si="132"/>
        <v>i.a</v>
      </c>
      <c r="IB29" s="105" t="str">
        <f t="shared" si="133"/>
        <v>i.a</v>
      </c>
      <c r="IC29" s="105" t="e">
        <f t="shared" si="134"/>
        <v>#VALUE!</v>
      </c>
      <c r="ID29" s="105" t="e">
        <f t="shared" si="135"/>
        <v>#VALUE!</v>
      </c>
      <c r="IE29" s="105" t="e">
        <f t="shared" si="136"/>
        <v>#VALUE!</v>
      </c>
      <c r="IF29" s="105" t="e">
        <f t="shared" si="137"/>
        <v>#VALUE!</v>
      </c>
      <c r="IG29" s="105" t="e">
        <f t="shared" si="138"/>
        <v>#VALUE!</v>
      </c>
      <c r="IH29" s="105" t="e">
        <f t="shared" si="139"/>
        <v>#VALUE!</v>
      </c>
      <c r="II29" s="105" t="e">
        <f t="shared" si="140"/>
        <v>#VALUE!</v>
      </c>
      <c r="IJ29" s="105" t="e">
        <f t="shared" si="141"/>
        <v>#VALUE!</v>
      </c>
      <c r="IK29" s="105" t="str">
        <f t="shared" si="142"/>
        <v>i.a</v>
      </c>
      <c r="IL29" s="105" t="str">
        <f t="shared" si="143"/>
        <v>i.a</v>
      </c>
      <c r="IM29" s="105" t="str">
        <f t="shared" si="144"/>
        <v>i.a</v>
      </c>
      <c r="IN29" s="105" t="str">
        <f t="shared" si="145"/>
        <v>i.a</v>
      </c>
      <c r="IO29" s="105" t="str">
        <f t="shared" si="146"/>
        <v>i.a</v>
      </c>
      <c r="IP29" s="105" t="str">
        <f t="shared" si="147"/>
        <v>i.a</v>
      </c>
      <c r="IQ29" s="105" t="str">
        <f t="shared" si="148"/>
        <v>i.a</v>
      </c>
      <c r="IR29" s="105" t="str">
        <f t="shared" si="149"/>
        <v>i.a</v>
      </c>
      <c r="IS29" s="105" t="str">
        <f t="shared" si="150"/>
        <v>i.a</v>
      </c>
      <c r="IT29" s="105" t="str">
        <f t="shared" si="151"/>
        <v>i.a</v>
      </c>
      <c r="IU29" s="105">
        <f t="shared" si="152"/>
        <v>-2.8371765096217735E-2</v>
      </c>
      <c r="IV29" s="105">
        <f t="shared" si="153"/>
        <v>1.4489132642697544</v>
      </c>
      <c r="IW29" s="105">
        <f t="shared" si="154"/>
        <v>-5.4117045591242655E-2</v>
      </c>
      <c r="IX29" s="105">
        <f t="shared" si="155"/>
        <v>-0.19866975130133038</v>
      </c>
      <c r="IY29" s="105">
        <f t="shared" si="156"/>
        <v>0.62898407974047976</v>
      </c>
      <c r="IZ29" s="105" t="e">
        <f t="shared" si="157"/>
        <v>#VALUE!</v>
      </c>
      <c r="JA29" s="105" t="e">
        <f t="shared" si="158"/>
        <v>#VALUE!</v>
      </c>
      <c r="JB29" s="105" t="e">
        <f t="shared" si="159"/>
        <v>#VALUE!</v>
      </c>
      <c r="JC29" s="106">
        <f t="shared" si="160"/>
        <v>0.54231249999999998</v>
      </c>
      <c r="JD29" s="106">
        <f t="shared" si="161"/>
        <v>0.55814814814814817</v>
      </c>
      <c r="JE29" s="106">
        <f t="shared" si="162"/>
        <v>0.22791666666666666</v>
      </c>
      <c r="JF29" s="106">
        <f t="shared" si="163"/>
        <v>0.24095652173913043</v>
      </c>
      <c r="JG29" s="106">
        <f t="shared" si="164"/>
        <v>0.30069565217391309</v>
      </c>
      <c r="JH29" s="106">
        <f t="shared" si="165"/>
        <v>0.18459090909090908</v>
      </c>
      <c r="JI29" s="106" t="str">
        <f t="shared" si="166"/>
        <v>i.a.</v>
      </c>
      <c r="JJ29" s="106" t="str">
        <f t="shared" si="167"/>
        <v>i.a.</v>
      </c>
      <c r="JK29" s="106" t="str">
        <f t="shared" si="168"/>
        <v>i.a.</v>
      </c>
      <c r="JL29" s="106" t="str">
        <f t="shared" si="169"/>
        <v>i.a.</v>
      </c>
      <c r="JM29" s="105" t="e">
        <f t="shared" si="170"/>
        <v>#DIV/0!</v>
      </c>
      <c r="JN29" s="105" t="e">
        <f t="shared" si="171"/>
        <v>#DIV/0!</v>
      </c>
      <c r="JO29" s="105" t="e">
        <f t="shared" si="172"/>
        <v>#DIV/0!</v>
      </c>
      <c r="JP29" s="105" t="e">
        <f t="shared" si="173"/>
        <v>#DIV/0!</v>
      </c>
      <c r="JQ29" s="105" t="e">
        <f t="shared" si="174"/>
        <v>#DIV/0!</v>
      </c>
      <c r="JR29" s="105" t="e">
        <f t="shared" si="175"/>
        <v>#VALUE!</v>
      </c>
      <c r="JS29" s="105" t="e">
        <f t="shared" si="176"/>
        <v>#VALUE!</v>
      </c>
      <c r="JT29" s="105" t="e">
        <f t="shared" si="177"/>
        <v>#VALUE!</v>
      </c>
      <c r="JU29" s="103">
        <f t="shared" si="178"/>
        <v>0</v>
      </c>
      <c r="JV29" s="103">
        <f t="shared" si="179"/>
        <v>0</v>
      </c>
      <c r="JW29" s="103">
        <f t="shared" si="180"/>
        <v>0</v>
      </c>
      <c r="JX29" s="103">
        <f t="shared" si="181"/>
        <v>0</v>
      </c>
      <c r="JY29" s="103">
        <f t="shared" si="182"/>
        <v>0</v>
      </c>
      <c r="JZ29" s="103">
        <f t="shared" si="183"/>
        <v>0</v>
      </c>
      <c r="KA29" s="103" t="str">
        <f t="shared" si="184"/>
        <v>i.a</v>
      </c>
      <c r="KB29" s="103" t="str">
        <f t="shared" si="185"/>
        <v>i.a</v>
      </c>
      <c r="KC29" s="103" t="str">
        <f t="shared" si="186"/>
        <v>i.a</v>
      </c>
      <c r="KD29" s="103" t="str">
        <f t="shared" si="187"/>
        <v>i.a</v>
      </c>
      <c r="KE29" s="7"/>
      <c r="KF29" s="7"/>
      <c r="KG29" s="22"/>
      <c r="KH29" s="22"/>
      <c r="KI29" s="22"/>
      <c r="KJ29" s="22"/>
    </row>
    <row r="30" spans="1:296" s="11" customFormat="1" ht="15.75" customHeight="1" x14ac:dyDescent="0.25">
      <c r="A30" s="126" t="s">
        <v>115</v>
      </c>
      <c r="B30" s="222">
        <v>32665926</v>
      </c>
      <c r="C30" s="87" t="s">
        <v>86</v>
      </c>
      <c r="D30" s="88">
        <v>532000</v>
      </c>
      <c r="E30" s="88"/>
      <c r="F30" s="87"/>
      <c r="G30" s="99">
        <v>44686</v>
      </c>
      <c r="H30" s="87"/>
      <c r="I30" s="87" t="s">
        <v>78</v>
      </c>
      <c r="J30" s="87" t="s">
        <v>78</v>
      </c>
      <c r="K30" s="87" t="s">
        <v>78</v>
      </c>
      <c r="L30" s="87" t="s">
        <v>78</v>
      </c>
      <c r="M30" s="87" t="s">
        <v>78</v>
      </c>
      <c r="N30" s="87" t="s">
        <v>78</v>
      </c>
      <c r="O30" s="87" t="s">
        <v>78</v>
      </c>
      <c r="P30" s="87" t="s">
        <v>78</v>
      </c>
      <c r="Q30" s="121" t="s">
        <v>78</v>
      </c>
      <c r="R30" s="87" t="e">
        <f t="shared" si="0"/>
        <v>#DIV/0!</v>
      </c>
      <c r="S30" s="238" t="e">
        <f t="shared" si="1"/>
        <v>#DIV/0!</v>
      </c>
      <c r="T30" s="238" t="e">
        <f t="shared" si="2"/>
        <v>#DIV/0!</v>
      </c>
      <c r="U30" s="238" t="e">
        <f t="shared" si="3"/>
        <v>#DIV/0!</v>
      </c>
      <c r="V30" s="238" t="e">
        <f t="shared" si="4"/>
        <v>#DIV/0!</v>
      </c>
      <c r="W30" s="238" t="e">
        <f t="shared" si="5"/>
        <v>#DIV/0!</v>
      </c>
      <c r="X30" s="238" t="e">
        <f t="shared" si="6"/>
        <v>#DIV/0!</v>
      </c>
      <c r="Y30" s="238" t="e">
        <f t="shared" si="7"/>
        <v>#DIV/0!</v>
      </c>
      <c r="Z30" s="94"/>
      <c r="AA30" s="94"/>
      <c r="AB30" s="94"/>
      <c r="AC30" s="94"/>
      <c r="AD30" s="94"/>
      <c r="AE30" s="94"/>
      <c r="AF30" s="95"/>
      <c r="AG30" s="95"/>
      <c r="AH30" s="95"/>
      <c r="AI30" s="97"/>
      <c r="AJ30" s="104">
        <f t="shared" si="8"/>
        <v>-1</v>
      </c>
      <c r="AK30" s="104">
        <f t="shared" si="9"/>
        <v>0.15966386554621856</v>
      </c>
      <c r="AL30" s="104">
        <f t="shared" si="10"/>
        <v>2.0229265003371456E-2</v>
      </c>
      <c r="AM30" s="104">
        <f t="shared" si="11"/>
        <v>4.4996980068451882E-2</v>
      </c>
      <c r="AN30" s="104">
        <f t="shared" si="12"/>
        <v>-0.16918959605252165</v>
      </c>
      <c r="AO30" s="104">
        <f t="shared" si="13"/>
        <v>-8.7600152613506274E-2</v>
      </c>
      <c r="AP30" s="104">
        <f t="shared" si="14"/>
        <v>0.16685958507701901</v>
      </c>
      <c r="AQ30" s="104">
        <f t="shared" si="15"/>
        <v>-0.19893009985734664</v>
      </c>
      <c r="AR30" s="190"/>
      <c r="AS30" s="190">
        <v>12.282</v>
      </c>
      <c r="AT30" s="198">
        <v>10.590999999999999</v>
      </c>
      <c r="AU30" s="198">
        <v>10.381</v>
      </c>
      <c r="AV30" s="198">
        <v>9.9339999999999993</v>
      </c>
      <c r="AW30" s="190">
        <v>11.957000000000001</v>
      </c>
      <c r="AX30" s="191">
        <v>13.105</v>
      </c>
      <c r="AY30" s="191">
        <v>11.231</v>
      </c>
      <c r="AZ30" s="191">
        <v>14.02</v>
      </c>
      <c r="BA30" s="191">
        <v>13.92</v>
      </c>
      <c r="BB30" s="104">
        <f t="shared" si="16"/>
        <v>-1</v>
      </c>
      <c r="BC30" s="104">
        <f t="shared" si="17"/>
        <v>1.0348525469168901</v>
      </c>
      <c r="BD30" s="104">
        <f t="shared" si="18"/>
        <v>-0.34446397188049205</v>
      </c>
      <c r="BE30" s="104">
        <f t="shared" si="19"/>
        <v>0.30654420206659</v>
      </c>
      <c r="BF30" s="104">
        <f t="shared" si="20"/>
        <v>0.47627118644067806</v>
      </c>
      <c r="BG30" s="104">
        <f t="shared" si="21"/>
        <v>-0.63936430317848403</v>
      </c>
      <c r="BH30" s="104">
        <f t="shared" si="22"/>
        <v>1.8061749571183534</v>
      </c>
      <c r="BI30" s="104">
        <f t="shared" si="23"/>
        <v>-0.23890339425587473</v>
      </c>
      <c r="BJ30" s="190"/>
      <c r="BK30" s="190">
        <v>1.518</v>
      </c>
      <c r="BL30" s="190">
        <v>0.746</v>
      </c>
      <c r="BM30" s="190">
        <v>1.1379999999999999</v>
      </c>
      <c r="BN30" s="190">
        <v>0.871</v>
      </c>
      <c r="BO30" s="190">
        <v>0.59</v>
      </c>
      <c r="BP30" s="191">
        <v>1.6359999999999999</v>
      </c>
      <c r="BQ30" s="191">
        <v>0.58299999999999996</v>
      </c>
      <c r="BR30" s="191">
        <v>0.76600000000000001</v>
      </c>
      <c r="BS30" s="191">
        <v>1.181</v>
      </c>
      <c r="BT30" s="104">
        <f t="shared" si="24"/>
        <v>-1</v>
      </c>
      <c r="BU30" s="104">
        <f t="shared" si="25"/>
        <v>1.1103542234332424</v>
      </c>
      <c r="BV30" s="104">
        <f t="shared" si="26"/>
        <v>-0.366695427092321</v>
      </c>
      <c r="BW30" s="104">
        <f t="shared" si="27"/>
        <v>0.56833558863328826</v>
      </c>
      <c r="BX30" s="104">
        <f t="shared" si="28"/>
        <v>0.84749999999999992</v>
      </c>
      <c r="BY30" s="104">
        <f t="shared" si="29"/>
        <v>-0.69719909159727478</v>
      </c>
      <c r="BZ30" s="104">
        <f t="shared" si="30"/>
        <v>12.343434343434343</v>
      </c>
      <c r="CA30" s="104">
        <f t="shared" si="31"/>
        <v>-0.63059701492537312</v>
      </c>
      <c r="CB30" s="190"/>
      <c r="CC30" s="190">
        <v>1.5489999999999999</v>
      </c>
      <c r="CD30" s="190">
        <v>0.73399999999999999</v>
      </c>
      <c r="CE30" s="190">
        <v>1.159</v>
      </c>
      <c r="CF30" s="190">
        <v>0.73899999999999999</v>
      </c>
      <c r="CG30" s="190">
        <v>0.4</v>
      </c>
      <c r="CH30" s="191">
        <v>1.321</v>
      </c>
      <c r="CI30" s="191">
        <v>9.9000000000000005E-2</v>
      </c>
      <c r="CJ30" s="191">
        <v>0.26800000000000002</v>
      </c>
      <c r="CK30" s="191">
        <v>0.71199999999999997</v>
      </c>
      <c r="CL30" s="105">
        <f t="shared" si="32"/>
        <v>-1</v>
      </c>
      <c r="CM30" s="105">
        <f t="shared" si="33"/>
        <v>1.1503496503496504</v>
      </c>
      <c r="CN30" s="105">
        <f t="shared" si="34"/>
        <v>-0.36725663716814166</v>
      </c>
      <c r="CO30" s="105">
        <f t="shared" si="35"/>
        <v>0.57217391304347842</v>
      </c>
      <c r="CP30" s="105">
        <f t="shared" si="36"/>
        <v>0.84887459807073939</v>
      </c>
      <c r="CQ30" s="105">
        <f t="shared" si="37"/>
        <v>-0.69628906250000011</v>
      </c>
      <c r="CR30" s="105">
        <f t="shared" si="38"/>
        <v>32.032258064516128</v>
      </c>
      <c r="CS30" s="105">
        <f t="shared" si="39"/>
        <v>-0.8306010928961749</v>
      </c>
      <c r="CT30" s="190"/>
      <c r="CU30" s="190">
        <v>1.23</v>
      </c>
      <c r="CV30" s="190">
        <v>0.57199999999999995</v>
      </c>
      <c r="CW30" s="190">
        <v>0.90400000000000003</v>
      </c>
      <c r="CX30" s="190">
        <v>0.57499999999999996</v>
      </c>
      <c r="CY30" s="190">
        <v>0.311</v>
      </c>
      <c r="CZ30" s="191">
        <v>1.024</v>
      </c>
      <c r="DA30" s="191">
        <v>3.1E-2</v>
      </c>
      <c r="DB30" s="191">
        <v>0.183</v>
      </c>
      <c r="DC30" s="191">
        <v>0.65500000000000003</v>
      </c>
      <c r="DD30" s="104">
        <f t="shared" si="40"/>
        <v>-1</v>
      </c>
      <c r="DE30" s="104">
        <f t="shared" si="41"/>
        <v>0.26890069472823863</v>
      </c>
      <c r="DF30" s="104">
        <f t="shared" si="42"/>
        <v>-4.0768326146609205E-2</v>
      </c>
      <c r="DG30" s="104">
        <f t="shared" si="43"/>
        <v>0.5488767455980571</v>
      </c>
      <c r="DH30" s="104">
        <f t="shared" si="44"/>
        <v>0.53638059701492535</v>
      </c>
      <c r="DI30" s="104">
        <f t="shared" si="45"/>
        <v>0.40867279894875169</v>
      </c>
      <c r="DJ30" s="104">
        <f t="shared" si="46"/>
        <v>3.8935361216730038</v>
      </c>
      <c r="DK30" s="104">
        <f t="shared" si="47"/>
        <v>0.10544217687074821</v>
      </c>
      <c r="DL30" s="190"/>
      <c r="DM30" s="190">
        <v>3.105</v>
      </c>
      <c r="DN30" s="190">
        <v>2.4470000000000001</v>
      </c>
      <c r="DO30" s="190">
        <v>2.5510000000000002</v>
      </c>
      <c r="DP30" s="190">
        <v>1.647</v>
      </c>
      <c r="DQ30" s="190">
        <v>1.0720000000000001</v>
      </c>
      <c r="DR30" s="191">
        <v>0.76100000000000001</v>
      </c>
      <c r="DS30" s="191">
        <v>-0.26300000000000001</v>
      </c>
      <c r="DT30" s="191">
        <v>-0.29399999999999998</v>
      </c>
      <c r="DU30" s="191">
        <v>-0.47699999999999998</v>
      </c>
      <c r="DV30" s="104">
        <f t="shared" si="48"/>
        <v>-1</v>
      </c>
      <c r="DW30" s="104">
        <f t="shared" si="49"/>
        <v>0.25022946305644811</v>
      </c>
      <c r="DX30" s="104">
        <f t="shared" si="50"/>
        <v>9.6628082536486914E-2</v>
      </c>
      <c r="DY30" s="104">
        <f t="shared" si="51"/>
        <v>0.58896441423430645</v>
      </c>
      <c r="DZ30" s="104">
        <f t="shared" si="52"/>
        <v>-8.0852627710400693E-2</v>
      </c>
      <c r="EA30" s="104">
        <f t="shared" si="53"/>
        <v>-0.19341929746554021</v>
      </c>
      <c r="EB30" s="104">
        <f t="shared" si="54"/>
        <v>-1.0703812316715577E-2</v>
      </c>
      <c r="EC30" s="104">
        <f t="shared" si="55"/>
        <v>-0.13473737630043126</v>
      </c>
      <c r="ED30" s="156"/>
      <c r="EE30" s="156">
        <v>10.897</v>
      </c>
      <c r="EF30" s="94">
        <v>8.7159999999999993</v>
      </c>
      <c r="EG30" s="94">
        <v>7.9480000000000004</v>
      </c>
      <c r="EH30" s="94">
        <v>5.0019999999999998</v>
      </c>
      <c r="EI30" s="94">
        <v>5.4420000000000002</v>
      </c>
      <c r="EJ30" s="95">
        <v>6.7469999999999999</v>
      </c>
      <c r="EK30" s="95">
        <v>6.82</v>
      </c>
      <c r="EL30" s="95">
        <v>7.8819999999999997</v>
      </c>
      <c r="EM30" s="95">
        <v>10.746</v>
      </c>
      <c r="EN30" s="104">
        <f t="shared" si="56"/>
        <v>-1</v>
      </c>
      <c r="EO30" s="104">
        <f t="shared" si="57"/>
        <v>0</v>
      </c>
      <c r="EP30" s="104">
        <f t="shared" si="58"/>
        <v>5.555555555555558E-2</v>
      </c>
      <c r="EQ30" s="104">
        <f t="shared" si="59"/>
        <v>0</v>
      </c>
      <c r="ER30" s="104">
        <f t="shared" si="60"/>
        <v>-0.1428571428571429</v>
      </c>
      <c r="ES30" s="104">
        <f t="shared" si="61"/>
        <v>0</v>
      </c>
      <c r="ET30" s="104">
        <f t="shared" si="62"/>
        <v>5.0000000000000044E-2</v>
      </c>
      <c r="EU30" s="104" t="e">
        <f t="shared" si="63"/>
        <v>#DIV/0!</v>
      </c>
      <c r="EV30" s="101"/>
      <c r="EW30" s="101">
        <v>19</v>
      </c>
      <c r="EX30" s="101">
        <v>19</v>
      </c>
      <c r="EY30" s="101">
        <v>18</v>
      </c>
      <c r="EZ30" s="101">
        <v>18</v>
      </c>
      <c r="FA30" s="101">
        <v>21</v>
      </c>
      <c r="FB30" s="102">
        <v>21</v>
      </c>
      <c r="FC30" s="102">
        <v>20</v>
      </c>
      <c r="FD30" s="102"/>
      <c r="FE30" s="102"/>
      <c r="FF30" s="90"/>
      <c r="FG30" s="90" t="s">
        <v>481</v>
      </c>
      <c r="FH30" s="91">
        <v>7190</v>
      </c>
      <c r="FI30" s="90" t="s">
        <v>116</v>
      </c>
      <c r="FJ30" s="90" t="s">
        <v>91</v>
      </c>
      <c r="FK30" s="253">
        <f t="shared" si="64"/>
        <v>-1</v>
      </c>
      <c r="FL30" s="253">
        <f t="shared" si="65"/>
        <v>0.8997749295243781</v>
      </c>
      <c r="FM30" s="253">
        <f t="shared" si="66"/>
        <v>-0.46806470646930048</v>
      </c>
      <c r="FN30" s="253">
        <f t="shared" si="67"/>
        <v>1.5794298593118535E-2</v>
      </c>
      <c r="FO30" s="253">
        <f t="shared" si="68"/>
        <v>0.24548271423317375</v>
      </c>
      <c r="FP30" s="253">
        <f t="shared" si="69"/>
        <v>-0.91773330475474246</v>
      </c>
      <c r="FQ30" s="253" t="e">
        <f t="shared" si="70"/>
        <v>#VALUE!</v>
      </c>
      <c r="FR30" s="253" t="e">
        <f t="shared" si="71"/>
        <v>#VALUE!</v>
      </c>
      <c r="FS30" s="105">
        <f t="shared" si="72"/>
        <v>0</v>
      </c>
      <c r="FT30" s="105">
        <f t="shared" si="73"/>
        <v>0.55799711815561959</v>
      </c>
      <c r="FU30" s="105">
        <f t="shared" si="74"/>
        <v>0.29371748699479788</v>
      </c>
      <c r="FV30" s="105">
        <f t="shared" si="75"/>
        <v>0.55216769890424011</v>
      </c>
      <c r="FW30" s="105">
        <f t="shared" si="76"/>
        <v>0.54358219933799179</v>
      </c>
      <c r="FX30" s="105">
        <f t="shared" si="77"/>
        <v>0.43644298963447897</v>
      </c>
      <c r="FY30" s="105">
        <f t="shared" si="78"/>
        <v>5.3052208835341368</v>
      </c>
      <c r="FZ30" s="105" t="str">
        <f t="shared" si="79"/>
        <v>Negativ EK</v>
      </c>
      <c r="GA30" s="105" t="str">
        <f t="shared" si="80"/>
        <v>Negativ EK</v>
      </c>
      <c r="GB30" s="105">
        <f t="shared" si="81"/>
        <v>-1</v>
      </c>
      <c r="GC30" s="105">
        <f t="shared" si="82"/>
        <v>0.72889322601453432</v>
      </c>
      <c r="GD30" s="105">
        <f t="shared" si="83"/>
        <v>-0.49056699687064165</v>
      </c>
      <c r="GE30" s="105">
        <f t="shared" si="84"/>
        <v>5.3710242963974093E-2</v>
      </c>
      <c r="GF30" s="105">
        <f t="shared" si="85"/>
        <v>0.72292890573778512</v>
      </c>
      <c r="GG30" s="105">
        <f t="shared" si="86"/>
        <v>-0.5985934450096394</v>
      </c>
      <c r="GH30" s="105">
        <f t="shared" si="87"/>
        <v>2.0409364059522392</v>
      </c>
      <c r="GI30" s="105">
        <f t="shared" si="88"/>
        <v>-3.5661299700614484E-2</v>
      </c>
      <c r="GJ30" s="105">
        <f t="shared" si="89"/>
        <v>0</v>
      </c>
      <c r="GK30" s="105">
        <f t="shared" si="90"/>
        <v>0.15479528883903534</v>
      </c>
      <c r="GL30" s="105">
        <f t="shared" si="91"/>
        <v>8.9534325492078723E-2</v>
      </c>
      <c r="GM30" s="105">
        <f t="shared" si="92"/>
        <v>0.17575289575289574</v>
      </c>
      <c r="GN30" s="105">
        <f t="shared" si="93"/>
        <v>0.16679433167368826</v>
      </c>
      <c r="GO30" s="105">
        <f t="shared" si="94"/>
        <v>9.6808597916153899E-2</v>
      </c>
      <c r="GP30" s="105">
        <f t="shared" si="95"/>
        <v>0.24117343554212425</v>
      </c>
      <c r="GQ30" s="105">
        <f t="shared" si="96"/>
        <v>7.9308937559515708E-2</v>
      </c>
      <c r="GR30" s="105">
        <f t="shared" si="97"/>
        <v>8.2241786557869873E-2</v>
      </c>
      <c r="GS30" s="105" t="e">
        <f t="shared" si="98"/>
        <v>#VALUE!</v>
      </c>
      <c r="GT30" s="105">
        <f t="shared" si="99"/>
        <v>1.4934243851640583E-2</v>
      </c>
      <c r="GU30" s="105">
        <f t="shared" si="100"/>
        <v>-0.12528988712864256</v>
      </c>
      <c r="GV30" s="105">
        <f t="shared" si="101"/>
        <v>-2.5228802027996895E-2</v>
      </c>
      <c r="GW30" s="105">
        <f t="shared" si="102"/>
        <v>0.67152803057881327</v>
      </c>
      <c r="GX30" s="105">
        <f t="shared" si="103"/>
        <v>0.7464747104937941</v>
      </c>
      <c r="GY30" s="105">
        <f t="shared" si="104"/>
        <v>3.924843093198441</v>
      </c>
      <c r="GZ30" s="105">
        <f t="shared" si="105"/>
        <v>-3.3857003211842089E-2</v>
      </c>
      <c r="HA30" s="105" t="str">
        <f t="shared" si="106"/>
        <v>i.a.</v>
      </c>
      <c r="HB30" s="105">
        <f t="shared" si="107"/>
        <v>0.28494080939708177</v>
      </c>
      <c r="HC30" s="105">
        <f t="shared" si="108"/>
        <v>0.28074804956402022</v>
      </c>
      <c r="HD30" s="105">
        <f t="shared" si="109"/>
        <v>0.32096124811273274</v>
      </c>
      <c r="HE30" s="105">
        <f t="shared" si="110"/>
        <v>0.32926829268292684</v>
      </c>
      <c r="HF30" s="105">
        <f t="shared" si="111"/>
        <v>0.19698640205806689</v>
      </c>
      <c r="HG30" s="105">
        <f t="shared" si="112"/>
        <v>0.11279087001630354</v>
      </c>
      <c r="HH30" s="105">
        <f t="shared" si="113"/>
        <v>-3.8563049853372437E-2</v>
      </c>
      <c r="HI30" s="105">
        <f t="shared" si="114"/>
        <v>-3.7300177619893425E-2</v>
      </c>
      <c r="HJ30" s="105">
        <f t="shared" si="115"/>
        <v>-4.4388609715242874E-2</v>
      </c>
      <c r="HK30" s="105" t="e">
        <f t="shared" si="116"/>
        <v>#VALUE!</v>
      </c>
      <c r="HL30" s="105" t="e">
        <f t="shared" si="117"/>
        <v>#VALUE!</v>
      </c>
      <c r="HM30" s="105" t="e">
        <f t="shared" si="118"/>
        <v>#VALUE!</v>
      </c>
      <c r="HN30" s="105" t="e">
        <f t="shared" si="119"/>
        <v>#VALUE!</v>
      </c>
      <c r="HO30" s="105" t="e">
        <f t="shared" si="120"/>
        <v>#VALUE!</v>
      </c>
      <c r="HP30" s="105" t="e">
        <f t="shared" si="121"/>
        <v>#VALUE!</v>
      </c>
      <c r="HQ30" s="105" t="e">
        <f t="shared" si="122"/>
        <v>#VALUE!</v>
      </c>
      <c r="HR30" s="105" t="e">
        <f t="shared" si="123"/>
        <v>#VALUE!</v>
      </c>
      <c r="HS30" s="105" t="str">
        <f t="shared" si="124"/>
        <v>i.a</v>
      </c>
      <c r="HT30" s="105" t="str">
        <f t="shared" si="125"/>
        <v>i.a</v>
      </c>
      <c r="HU30" s="105" t="str">
        <f t="shared" si="126"/>
        <v>i.a</v>
      </c>
      <c r="HV30" s="105" t="str">
        <f t="shared" si="127"/>
        <v>i.a</v>
      </c>
      <c r="HW30" s="105" t="str">
        <f t="shared" si="128"/>
        <v>i.a</v>
      </c>
      <c r="HX30" s="105" t="str">
        <f t="shared" si="129"/>
        <v>i.a</v>
      </c>
      <c r="HY30" s="105" t="str">
        <f t="shared" si="130"/>
        <v>i.a</v>
      </c>
      <c r="HZ30" s="105" t="str">
        <f t="shared" si="131"/>
        <v>i.a</v>
      </c>
      <c r="IA30" s="105" t="str">
        <f t="shared" si="132"/>
        <v>i.a</v>
      </c>
      <c r="IB30" s="105" t="str">
        <f t="shared" si="133"/>
        <v>i.a</v>
      </c>
      <c r="IC30" s="105" t="e">
        <f t="shared" si="134"/>
        <v>#VALUE!</v>
      </c>
      <c r="ID30" s="105" t="e">
        <f t="shared" si="135"/>
        <v>#VALUE!</v>
      </c>
      <c r="IE30" s="105" t="e">
        <f t="shared" si="136"/>
        <v>#VALUE!</v>
      </c>
      <c r="IF30" s="105" t="e">
        <f t="shared" si="137"/>
        <v>#VALUE!</v>
      </c>
      <c r="IG30" s="105" t="e">
        <f t="shared" si="138"/>
        <v>#VALUE!</v>
      </c>
      <c r="IH30" s="105" t="e">
        <f t="shared" si="139"/>
        <v>#VALUE!</v>
      </c>
      <c r="II30" s="105" t="e">
        <f t="shared" si="140"/>
        <v>#VALUE!</v>
      </c>
      <c r="IJ30" s="105" t="e">
        <f t="shared" si="141"/>
        <v>#VALUE!</v>
      </c>
      <c r="IK30" s="105" t="str">
        <f t="shared" si="142"/>
        <v>i.a</v>
      </c>
      <c r="IL30" s="105" t="str">
        <f t="shared" si="143"/>
        <v>i.a</v>
      </c>
      <c r="IM30" s="105" t="str">
        <f t="shared" si="144"/>
        <v>i.a</v>
      </c>
      <c r="IN30" s="105" t="str">
        <f t="shared" si="145"/>
        <v>i.a</v>
      </c>
      <c r="IO30" s="105" t="str">
        <f t="shared" si="146"/>
        <v>i.a</v>
      </c>
      <c r="IP30" s="105" t="str">
        <f t="shared" si="147"/>
        <v>i.a</v>
      </c>
      <c r="IQ30" s="105" t="str">
        <f t="shared" si="148"/>
        <v>i.a</v>
      </c>
      <c r="IR30" s="105" t="str">
        <f t="shared" si="149"/>
        <v>i.a</v>
      </c>
      <c r="IS30" s="105" t="str">
        <f t="shared" si="150"/>
        <v>i.a</v>
      </c>
      <c r="IT30" s="105" t="str">
        <f t="shared" si="151"/>
        <v>i.a</v>
      </c>
      <c r="IU30" s="105" t="e">
        <f t="shared" si="152"/>
        <v>#VALUE!</v>
      </c>
      <c r="IV30" s="105">
        <f t="shared" si="153"/>
        <v>1.1103542234332426</v>
      </c>
      <c r="IW30" s="105">
        <f t="shared" si="154"/>
        <v>-0.40002724671904089</v>
      </c>
      <c r="IX30" s="105">
        <f t="shared" si="155"/>
        <v>0.56833558863328815</v>
      </c>
      <c r="IY30" s="105">
        <f t="shared" si="156"/>
        <v>1.1554166666666663</v>
      </c>
      <c r="IZ30" s="105">
        <f t="shared" si="157"/>
        <v>-0.69719909159727478</v>
      </c>
      <c r="JA30" s="105">
        <f t="shared" si="158"/>
        <v>11.708032708032707</v>
      </c>
      <c r="JB30" s="105" t="e">
        <f t="shared" si="159"/>
        <v>#VALUE!</v>
      </c>
      <c r="JC30" s="106" t="str">
        <f t="shared" si="160"/>
        <v>i.a.</v>
      </c>
      <c r="JD30" s="106">
        <f t="shared" si="161"/>
        <v>8.1526315789473683E-2</v>
      </c>
      <c r="JE30" s="106">
        <f t="shared" si="162"/>
        <v>3.863157894736842E-2</v>
      </c>
      <c r="JF30" s="106">
        <f t="shared" si="163"/>
        <v>6.4388888888888884E-2</v>
      </c>
      <c r="JG30" s="106">
        <f t="shared" si="164"/>
        <v>4.1055555555555553E-2</v>
      </c>
      <c r="JH30" s="106">
        <f t="shared" si="165"/>
        <v>1.9047619047619049E-2</v>
      </c>
      <c r="JI30" s="106">
        <f t="shared" si="166"/>
        <v>6.2904761904761908E-2</v>
      </c>
      <c r="JJ30" s="106">
        <f t="shared" si="167"/>
        <v>4.9500000000000004E-3</v>
      </c>
      <c r="JK30" s="106" t="str">
        <f t="shared" si="168"/>
        <v>i.a.</v>
      </c>
      <c r="JL30" s="106" t="str">
        <f t="shared" si="169"/>
        <v>i.a.</v>
      </c>
      <c r="JM30" s="105" t="e">
        <f t="shared" si="170"/>
        <v>#VALUE!</v>
      </c>
      <c r="JN30" s="105" t="e">
        <f t="shared" si="171"/>
        <v>#DIV/0!</v>
      </c>
      <c r="JO30" s="105" t="e">
        <f t="shared" si="172"/>
        <v>#DIV/0!</v>
      </c>
      <c r="JP30" s="105" t="e">
        <f t="shared" si="173"/>
        <v>#DIV/0!</v>
      </c>
      <c r="JQ30" s="105" t="e">
        <f t="shared" si="174"/>
        <v>#DIV/0!</v>
      </c>
      <c r="JR30" s="105" t="e">
        <f t="shared" si="175"/>
        <v>#DIV/0!</v>
      </c>
      <c r="JS30" s="105" t="e">
        <f t="shared" si="176"/>
        <v>#DIV/0!</v>
      </c>
      <c r="JT30" s="105" t="e">
        <f t="shared" si="177"/>
        <v>#VALUE!</v>
      </c>
      <c r="JU30" s="103" t="str">
        <f t="shared" si="178"/>
        <v>i.a</v>
      </c>
      <c r="JV30" s="103">
        <f t="shared" si="179"/>
        <v>0</v>
      </c>
      <c r="JW30" s="103">
        <f t="shared" si="180"/>
        <v>0</v>
      </c>
      <c r="JX30" s="103">
        <f t="shared" si="181"/>
        <v>0</v>
      </c>
      <c r="JY30" s="103">
        <f t="shared" si="182"/>
        <v>0</v>
      </c>
      <c r="JZ30" s="103">
        <f t="shared" si="183"/>
        <v>0</v>
      </c>
      <c r="KA30" s="103">
        <f t="shared" si="184"/>
        <v>0</v>
      </c>
      <c r="KB30" s="103">
        <f t="shared" si="185"/>
        <v>0</v>
      </c>
      <c r="KC30" s="103" t="str">
        <f t="shared" si="186"/>
        <v>i.a</v>
      </c>
      <c r="KD30" s="103" t="str">
        <f t="shared" si="187"/>
        <v>i.a</v>
      </c>
      <c r="KE30" s="7"/>
      <c r="KF30" s="7"/>
      <c r="KG30" s="22"/>
      <c r="KH30" s="22"/>
      <c r="KI30" s="22"/>
      <c r="KJ30" s="22"/>
    </row>
    <row r="31" spans="1:296" s="11" customFormat="1" ht="15.75" customHeight="1" x14ac:dyDescent="0.25">
      <c r="A31" s="126" t="s">
        <v>117</v>
      </c>
      <c r="B31" s="221">
        <v>30584066</v>
      </c>
      <c r="C31" s="87" t="s">
        <v>82</v>
      </c>
      <c r="D31" s="88">
        <v>642020</v>
      </c>
      <c r="E31" s="88"/>
      <c r="F31" s="87"/>
      <c r="G31" s="92">
        <v>45013</v>
      </c>
      <c r="H31" s="87" t="s">
        <v>78</v>
      </c>
      <c r="I31" s="87" t="s">
        <v>78</v>
      </c>
      <c r="J31" s="87" t="s">
        <v>78</v>
      </c>
      <c r="K31" s="87" t="s">
        <v>78</v>
      </c>
      <c r="L31" s="87" t="s">
        <v>78</v>
      </c>
      <c r="M31" s="87" t="s">
        <v>78</v>
      </c>
      <c r="N31" s="87" t="s">
        <v>78</v>
      </c>
      <c r="O31" s="87" t="s">
        <v>78</v>
      </c>
      <c r="P31" s="87" t="s">
        <v>78</v>
      </c>
      <c r="Q31" s="87" t="s">
        <v>78</v>
      </c>
      <c r="R31" s="87">
        <f t="shared" si="0"/>
        <v>0.37438165969173753</v>
      </c>
      <c r="S31" s="238">
        <f t="shared" si="1"/>
        <v>0.16561993651969065</v>
      </c>
      <c r="T31" s="238">
        <f t="shared" si="2"/>
        <v>-9.8795123237408022E-2</v>
      </c>
      <c r="U31" s="238">
        <f t="shared" si="3"/>
        <v>0.15078716830784922</v>
      </c>
      <c r="V31" s="238">
        <f t="shared" si="4"/>
        <v>7.1710172452021714E-2</v>
      </c>
      <c r="W31" s="238">
        <f t="shared" si="5"/>
        <v>4.047703649610046E-4</v>
      </c>
      <c r="X31" s="238">
        <f t="shared" si="6"/>
        <v>3.9433827493477125E-2</v>
      </c>
      <c r="Y31" s="238">
        <f t="shared" si="7"/>
        <v>4.1194371735633339E-3</v>
      </c>
      <c r="Z31" s="94">
        <v>9259.19</v>
      </c>
      <c r="AA31" s="94">
        <v>6736.9859999999999</v>
      </c>
      <c r="AB31" s="94">
        <v>5779.7449999999999</v>
      </c>
      <c r="AC31" s="94">
        <v>6413.3530000000001</v>
      </c>
      <c r="AD31" s="94">
        <v>5573.0140000000001</v>
      </c>
      <c r="AE31" s="94">
        <v>5200.1130000000003</v>
      </c>
      <c r="AF31" s="95">
        <v>5198.009</v>
      </c>
      <c r="AG31" s="95">
        <v>5000.808</v>
      </c>
      <c r="AH31" s="95">
        <v>4980.2920000000004</v>
      </c>
      <c r="AI31" s="97">
        <v>4482.875</v>
      </c>
      <c r="AJ31" s="104">
        <f t="shared" si="8"/>
        <v>0.19090537381475664</v>
      </c>
      <c r="AK31" s="104">
        <f t="shared" si="9"/>
        <v>-7.8972132323606267E-2</v>
      </c>
      <c r="AL31" s="104">
        <f t="shared" si="10"/>
        <v>4.1173332183640178E-3</v>
      </c>
      <c r="AM31" s="104">
        <f t="shared" si="11"/>
        <v>0.29465447530272021</v>
      </c>
      <c r="AN31" s="104">
        <f t="shared" si="12"/>
        <v>0.2485415946780184</v>
      </c>
      <c r="AO31" s="104">
        <f t="shared" si="13"/>
        <v>-2.4678841948239092E-3</v>
      </c>
      <c r="AP31" s="104">
        <f t="shared" si="14"/>
        <v>6.0686826480686358E-2</v>
      </c>
      <c r="AQ31" s="104">
        <f t="shared" si="15"/>
        <v>1.3206636782467958E-2</v>
      </c>
      <c r="AR31" s="190">
        <v>1226.2049999999999</v>
      </c>
      <c r="AS31" s="190">
        <v>1029.6410000000001</v>
      </c>
      <c r="AT31" s="190">
        <v>1117.9259999999999</v>
      </c>
      <c r="AU31" s="190">
        <v>1113.3420000000001</v>
      </c>
      <c r="AV31" s="190">
        <v>859.95299999999997</v>
      </c>
      <c r="AW31" s="190">
        <v>688.76599999999996</v>
      </c>
      <c r="AX31" s="191">
        <v>690.47</v>
      </c>
      <c r="AY31" s="191">
        <v>650.96500000000003</v>
      </c>
      <c r="AZ31" s="191">
        <v>642.48</v>
      </c>
      <c r="BA31" s="191">
        <v>518.95799999999997</v>
      </c>
      <c r="BB31" s="104">
        <f t="shared" si="16"/>
        <v>-1.844932274638016E-2</v>
      </c>
      <c r="BC31" s="104">
        <f t="shared" si="17"/>
        <v>-0.31073522112972679</v>
      </c>
      <c r="BD31" s="104">
        <f t="shared" si="18"/>
        <v>3.9532030008087658E-2</v>
      </c>
      <c r="BE31" s="104">
        <f t="shared" si="19"/>
        <v>6.4469366562824506</v>
      </c>
      <c r="BF31" s="104">
        <f t="shared" si="20"/>
        <v>1.4274427413150264</v>
      </c>
      <c r="BG31" s="104">
        <f t="shared" si="21"/>
        <v>-3.333034173282706</v>
      </c>
      <c r="BH31" s="104">
        <f t="shared" si="22"/>
        <v>8.3640061006609034</v>
      </c>
      <c r="BI31" s="104">
        <f t="shared" si="23"/>
        <v>-1.0613795578300282</v>
      </c>
      <c r="BJ31" s="190">
        <v>151.30799999999999</v>
      </c>
      <c r="BK31" s="190">
        <v>154.15199999999999</v>
      </c>
      <c r="BL31" s="190">
        <v>223.64699999999999</v>
      </c>
      <c r="BM31" s="190">
        <v>215.142</v>
      </c>
      <c r="BN31" s="190">
        <v>28.89</v>
      </c>
      <c r="BO31" s="190">
        <v>-67.587999999999994</v>
      </c>
      <c r="BP31" s="191">
        <v>28.97</v>
      </c>
      <c r="BQ31" s="191">
        <v>-3.9340000000000002</v>
      </c>
      <c r="BR31" s="191">
        <v>64.093000000000004</v>
      </c>
      <c r="BS31" s="191">
        <v>48.802999999999997</v>
      </c>
      <c r="BT31" s="104">
        <f t="shared" si="24"/>
        <v>-0.40749387928893305</v>
      </c>
      <c r="BU31" s="104">
        <f t="shared" si="25"/>
        <v>-0.26736127358466044</v>
      </c>
      <c r="BV31" s="104">
        <f t="shared" si="26"/>
        <v>3.3280994882656078E-3</v>
      </c>
      <c r="BW31" s="104">
        <f t="shared" si="27"/>
        <v>18.074726368159201</v>
      </c>
      <c r="BX31" s="104">
        <f t="shared" si="28"/>
        <v>1.1095057531380752</v>
      </c>
      <c r="BY31" s="104">
        <f t="shared" si="29"/>
        <v>-9.7992329817833159</v>
      </c>
      <c r="BZ31" s="104">
        <f t="shared" si="30"/>
        <v>1.7281993995671296</v>
      </c>
      <c r="CA31" s="104">
        <f t="shared" si="31"/>
        <v>-1.2234721420435928</v>
      </c>
      <c r="CB31" s="190">
        <v>83.492999999999995</v>
      </c>
      <c r="CC31" s="190">
        <v>140.91499999999999</v>
      </c>
      <c r="CD31" s="190">
        <v>192.339</v>
      </c>
      <c r="CE31" s="190">
        <v>191.70099999999999</v>
      </c>
      <c r="CF31" s="190">
        <v>10.050000000000001</v>
      </c>
      <c r="CG31" s="190">
        <v>-91.775999999999996</v>
      </c>
      <c r="CH31" s="191">
        <v>10.43</v>
      </c>
      <c r="CI31" s="191">
        <v>-14.323</v>
      </c>
      <c r="CJ31" s="191">
        <v>64.093000000000004</v>
      </c>
      <c r="CK31" s="191">
        <v>34.767000000000003</v>
      </c>
      <c r="CL31" s="105">
        <f t="shared" si="32"/>
        <v>-0.52187598664383239</v>
      </c>
      <c r="CM31" s="105">
        <f t="shared" si="33"/>
        <v>-0.2798707472681925</v>
      </c>
      <c r="CN31" s="105">
        <f t="shared" si="34"/>
        <v>-2.9675628889775396E-3</v>
      </c>
      <c r="CO31" s="105">
        <f t="shared" si="35"/>
        <v>59.630570595585176</v>
      </c>
      <c r="CP31" s="105">
        <f t="shared" si="36"/>
        <v>1.0314584070332664</v>
      </c>
      <c r="CQ31" s="105">
        <f t="shared" si="37"/>
        <v>-69.63579136690646</v>
      </c>
      <c r="CR31" s="105">
        <f t="shared" si="38"/>
        <v>1.0757802916723456</v>
      </c>
      <c r="CS31" s="105">
        <f t="shared" si="39"/>
        <v>-2.6716791979949872</v>
      </c>
      <c r="CT31" s="190">
        <v>49.973999999999997</v>
      </c>
      <c r="CU31" s="190">
        <v>104.521</v>
      </c>
      <c r="CV31" s="190">
        <v>145.142</v>
      </c>
      <c r="CW31" s="190">
        <v>145.57400000000001</v>
      </c>
      <c r="CX31" s="190">
        <v>2.4009999999999998</v>
      </c>
      <c r="CY31" s="190">
        <v>-76.322999999999993</v>
      </c>
      <c r="CZ31" s="191">
        <v>1.1120000000000001</v>
      </c>
      <c r="DA31" s="191">
        <v>-14.673999999999999</v>
      </c>
      <c r="DB31" s="191">
        <v>8.7780000000000005</v>
      </c>
      <c r="DC31" s="191">
        <v>7.4169999999999998</v>
      </c>
      <c r="DD31" s="104">
        <f t="shared" si="40"/>
        <v>0.13556847722467871</v>
      </c>
      <c r="DE31" s="104">
        <f t="shared" si="41"/>
        <v>0.21917558535241219</v>
      </c>
      <c r="DF31" s="104">
        <f t="shared" si="42"/>
        <v>0.40589680589680599</v>
      </c>
      <c r="DG31" s="104">
        <f t="shared" si="43"/>
        <v>0.7059153278064636</v>
      </c>
      <c r="DH31" s="104">
        <f t="shared" si="44"/>
        <v>1.1859599823068698E-2</v>
      </c>
      <c r="DI31" s="104">
        <f t="shared" si="45"/>
        <v>-0.26831079228730698</v>
      </c>
      <c r="DJ31" s="104">
        <f t="shared" si="46"/>
        <v>-2.1683497669983089E-2</v>
      </c>
      <c r="DK31" s="104">
        <f t="shared" si="47"/>
        <v>-2.8231469817413212E-2</v>
      </c>
      <c r="DL31" s="190">
        <v>645.63199999999995</v>
      </c>
      <c r="DM31" s="190">
        <v>568.55399999999997</v>
      </c>
      <c r="DN31" s="190">
        <v>466.34300000000002</v>
      </c>
      <c r="DO31" s="190">
        <v>331.70499999999998</v>
      </c>
      <c r="DP31" s="190">
        <v>194.44399999999999</v>
      </c>
      <c r="DQ31" s="190">
        <v>192.16499999999999</v>
      </c>
      <c r="DR31" s="191">
        <v>262.63200000000001</v>
      </c>
      <c r="DS31" s="191">
        <v>268.45299999999997</v>
      </c>
      <c r="DT31" s="191">
        <v>276.25200000000001</v>
      </c>
      <c r="DU31" s="191">
        <v>254.798</v>
      </c>
      <c r="DV31" s="104">
        <f t="shared" si="48"/>
        <v>0.24447288870620087</v>
      </c>
      <c r="DW31" s="104">
        <f t="shared" si="49"/>
        <v>0.15672492334800525</v>
      </c>
      <c r="DX31" s="104">
        <f t="shared" si="50"/>
        <v>-1.1379346894384135E-2</v>
      </c>
      <c r="DY31" s="104">
        <f t="shared" si="51"/>
        <v>-8.1832854837097235E-3</v>
      </c>
      <c r="DZ31" s="104">
        <f t="shared" si="52"/>
        <v>6.5815650170229834E-2</v>
      </c>
      <c r="EA31" s="104">
        <f t="shared" si="53"/>
        <v>6.2856495639370236E-2</v>
      </c>
      <c r="EB31" s="104">
        <f t="shared" si="54"/>
        <v>7.84064648201801E-2</v>
      </c>
      <c r="EC31" s="104">
        <f t="shared" si="55"/>
        <v>6.2517520271603066E-2</v>
      </c>
      <c r="ED31" s="156">
        <v>2470.489</v>
      </c>
      <c r="EE31" s="156">
        <v>1985.1690000000001</v>
      </c>
      <c r="EF31" s="94">
        <v>1716.1980000000001</v>
      </c>
      <c r="EG31" s="94">
        <v>1735.952</v>
      </c>
      <c r="EH31" s="94">
        <v>1750.2750000000001</v>
      </c>
      <c r="EI31" s="94">
        <v>1642.193</v>
      </c>
      <c r="EJ31" s="95">
        <v>1545.075</v>
      </c>
      <c r="EK31" s="95">
        <v>1432.739</v>
      </c>
      <c r="EL31" s="95">
        <v>1348.4380000000001</v>
      </c>
      <c r="EM31" s="95">
        <v>1261.991</v>
      </c>
      <c r="EN31" s="104">
        <f t="shared" si="56"/>
        <v>0.10758377425044086</v>
      </c>
      <c r="EO31" s="104">
        <f t="shared" si="57"/>
        <v>4.1641151255358277E-2</v>
      </c>
      <c r="EP31" s="104">
        <f t="shared" si="58"/>
        <v>-2.0395920815836854E-2</v>
      </c>
      <c r="EQ31" s="104">
        <f t="shared" si="59"/>
        <v>2.0195838433292534E-2</v>
      </c>
      <c r="ER31" s="104">
        <f t="shared" si="60"/>
        <v>3.7460317460317416E-2</v>
      </c>
      <c r="ES31" s="104">
        <f t="shared" si="61"/>
        <v>0.11702127659574457</v>
      </c>
      <c r="ET31" s="104">
        <f t="shared" si="62"/>
        <v>-9.8314606741572996E-3</v>
      </c>
      <c r="EU31" s="104">
        <f t="shared" si="63"/>
        <v>0.10644910644910643</v>
      </c>
      <c r="EV31" s="101">
        <v>1884</v>
      </c>
      <c r="EW31" s="101">
        <v>1701</v>
      </c>
      <c r="EX31" s="101">
        <v>1633</v>
      </c>
      <c r="EY31" s="101">
        <v>1667</v>
      </c>
      <c r="EZ31" s="101">
        <v>1634</v>
      </c>
      <c r="FA31" s="101">
        <v>1575</v>
      </c>
      <c r="FB31" s="102">
        <v>1410</v>
      </c>
      <c r="FC31" s="102">
        <v>1424</v>
      </c>
      <c r="FD31" s="102">
        <v>1287</v>
      </c>
      <c r="FE31" s="102"/>
      <c r="FF31" s="90"/>
      <c r="FG31" s="90" t="s">
        <v>495</v>
      </c>
      <c r="FH31" s="91">
        <v>6700</v>
      </c>
      <c r="FI31" s="153" t="s">
        <v>90</v>
      </c>
      <c r="FJ31" s="153" t="s">
        <v>91</v>
      </c>
      <c r="FK31" s="253">
        <f t="shared" si="64"/>
        <v>-0.49498445311877998</v>
      </c>
      <c r="FL31" s="253">
        <f t="shared" si="65"/>
        <v>-0.43503472293541395</v>
      </c>
      <c r="FM31" s="253">
        <f t="shared" si="66"/>
        <v>-0.33851087125379492</v>
      </c>
      <c r="FN31" s="253">
        <f t="shared" si="67"/>
        <v>13.015917328489953</v>
      </c>
      <c r="FO31" s="253">
        <f t="shared" si="68"/>
        <v>1.128819784355608</v>
      </c>
      <c r="FP31" s="253">
        <f t="shared" si="69"/>
        <v>-11.275223117413688</v>
      </c>
      <c r="FQ31" s="253">
        <f t="shared" si="70"/>
        <v>1.7468745190340782</v>
      </c>
      <c r="FR31" s="253">
        <f t="shared" si="71"/>
        <v>-1.217870004924225</v>
      </c>
      <c r="FS31" s="105">
        <f t="shared" si="72"/>
        <v>0.13752917592527009</v>
      </c>
      <c r="FT31" s="105">
        <f t="shared" si="73"/>
        <v>0.27232661801126101</v>
      </c>
      <c r="FU31" s="105">
        <f t="shared" si="74"/>
        <v>0.48202363767592926</v>
      </c>
      <c r="FV31" s="105">
        <f t="shared" si="75"/>
        <v>0.72869472335783203</v>
      </c>
      <c r="FW31" s="105">
        <f t="shared" si="76"/>
        <v>5.1990512378139161E-2</v>
      </c>
      <c r="FX31" s="105">
        <f t="shared" si="77"/>
        <v>-0.40359105271142948</v>
      </c>
      <c r="FY31" s="105">
        <f t="shared" si="78"/>
        <v>3.9278081663010625E-2</v>
      </c>
      <c r="FZ31" s="105">
        <f t="shared" si="79"/>
        <v>-5.2589934000973011E-2</v>
      </c>
      <c r="GA31" s="105">
        <f t="shared" si="80"/>
        <v>0.24138216740419927</v>
      </c>
      <c r="GB31" s="105">
        <f t="shared" si="81"/>
        <v>-0.18461441932612435</v>
      </c>
      <c r="GC31" s="105">
        <f t="shared" si="82"/>
        <v>-0.35714415609773004</v>
      </c>
      <c r="GD31" s="105">
        <f t="shared" si="83"/>
        <v>4.9793499812871851E-2</v>
      </c>
      <c r="GE31" s="105">
        <f t="shared" si="84"/>
        <v>6.2466578637780072</v>
      </c>
      <c r="GF31" s="105">
        <f t="shared" si="85"/>
        <v>1.4015880389220063</v>
      </c>
      <c r="GG31" s="105">
        <f t="shared" si="86"/>
        <v>-3.1797168683900034</v>
      </c>
      <c r="GH31" s="105">
        <f t="shared" si="87"/>
        <v>7.8777312468199119</v>
      </c>
      <c r="GI31" s="105">
        <f t="shared" si="88"/>
        <v>-1.0576112120036527</v>
      </c>
      <c r="GJ31" s="105">
        <f t="shared" si="89"/>
        <v>6.7917241404075443E-2</v>
      </c>
      <c r="GK31" s="105">
        <f t="shared" si="90"/>
        <v>8.3294631415906595E-2</v>
      </c>
      <c r="GL31" s="105">
        <f t="shared" si="91"/>
        <v>0.12956968845502079</v>
      </c>
      <c r="GM31" s="105">
        <f t="shared" si="92"/>
        <v>0.12342397669457554</v>
      </c>
      <c r="GN31" s="105">
        <f t="shared" si="93"/>
        <v>1.703184820018936E-2</v>
      </c>
      <c r="GO31" s="105">
        <f t="shared" si="94"/>
        <v>-4.2411243736014667E-2</v>
      </c>
      <c r="GP31" s="105">
        <f t="shared" si="95"/>
        <v>1.9457226005385155E-2</v>
      </c>
      <c r="GQ31" s="105">
        <f t="shared" si="96"/>
        <v>-2.8290180740024816E-3</v>
      </c>
      <c r="GR31" s="105">
        <f t="shared" si="97"/>
        <v>4.9105338624417676E-2</v>
      </c>
      <c r="GS31" s="105">
        <f t="shared" si="98"/>
        <v>-8.7510473285394713E-2</v>
      </c>
      <c r="GT31" s="105">
        <f t="shared" si="99"/>
        <v>5.3989207584159982E-2</v>
      </c>
      <c r="GU31" s="105">
        <f t="shared" si="100"/>
        <v>0.42207913771614447</v>
      </c>
      <c r="GV31" s="105">
        <f t="shared" si="101"/>
        <v>0.71999050110628537</v>
      </c>
      <c r="GW31" s="105">
        <f t="shared" si="102"/>
        <v>-5.062418659225295E-2</v>
      </c>
      <c r="GX31" s="105">
        <f t="shared" si="103"/>
        <v>-0.31158231547285287</v>
      </c>
      <c r="GY31" s="105">
        <f t="shared" si="104"/>
        <v>-9.2812836120054934E-2</v>
      </c>
      <c r="GZ31" s="105">
        <f t="shared" si="105"/>
        <v>-8.5409405828732993E-2</v>
      </c>
      <c r="HA31" s="105">
        <f t="shared" si="106"/>
        <v>0.26133773516093373</v>
      </c>
      <c r="HB31" s="105">
        <f t="shared" si="107"/>
        <v>0.28640080517074362</v>
      </c>
      <c r="HC31" s="105">
        <f t="shared" si="108"/>
        <v>0.27173030151532629</v>
      </c>
      <c r="HD31" s="105">
        <f t="shared" si="109"/>
        <v>0.19107959206245334</v>
      </c>
      <c r="HE31" s="105">
        <f t="shared" si="110"/>
        <v>0.11109339960863292</v>
      </c>
      <c r="HF31" s="105">
        <f t="shared" si="111"/>
        <v>0.11701730551768276</v>
      </c>
      <c r="HG31" s="105">
        <f t="shared" si="112"/>
        <v>0.16998009805349254</v>
      </c>
      <c r="HH31" s="105">
        <f t="shared" si="113"/>
        <v>0.18737048408677362</v>
      </c>
      <c r="HI31" s="105">
        <f t="shared" si="114"/>
        <v>0.20486815114970061</v>
      </c>
      <c r="HJ31" s="105">
        <f t="shared" si="115"/>
        <v>0.20190159834737331</v>
      </c>
      <c r="HK31" s="105">
        <f t="shared" si="116"/>
        <v>-0.28582379549958969</v>
      </c>
      <c r="HL31" s="105">
        <f t="shared" si="117"/>
        <v>-0.40867107941866476</v>
      </c>
      <c r="HM31" s="105">
        <f t="shared" si="118"/>
        <v>0.15349135009389853</v>
      </c>
      <c r="HN31" s="105">
        <f t="shared" si="119"/>
        <v>5.4711676158438944</v>
      </c>
      <c r="HO31" s="105">
        <f t="shared" si="120"/>
        <v>1.398841731936777</v>
      </c>
      <c r="HP31" s="105">
        <f t="shared" si="121"/>
        <v>-3.3320902122763614</v>
      </c>
      <c r="HQ31" s="105">
        <f t="shared" si="122"/>
        <v>8.084631946622995</v>
      </c>
      <c r="HR31" s="105">
        <f t="shared" si="123"/>
        <v>-1.0611277459211446</v>
      </c>
      <c r="HS31" s="105">
        <f t="shared" si="124"/>
        <v>1.6341386233569025E-2</v>
      </c>
      <c r="HT31" s="105">
        <f t="shared" si="125"/>
        <v>2.2881448766555252E-2</v>
      </c>
      <c r="HU31" s="105">
        <f t="shared" si="126"/>
        <v>3.8694959725731844E-2</v>
      </c>
      <c r="HV31" s="105">
        <f t="shared" si="127"/>
        <v>3.3545947026461818E-2</v>
      </c>
      <c r="HW31" s="105">
        <f t="shared" si="128"/>
        <v>5.1839094608411174E-3</v>
      </c>
      <c r="HX31" s="105">
        <f t="shared" si="129"/>
        <v>-1.2997409863977953E-2</v>
      </c>
      <c r="HY31" s="105">
        <f t="shared" si="130"/>
        <v>5.5732877722989701E-3</v>
      </c>
      <c r="HZ31" s="105">
        <f t="shared" si="131"/>
        <v>-7.8667287366361604E-4</v>
      </c>
      <c r="IA31" s="105">
        <f t="shared" si="132"/>
        <v>1.2869325734314374E-2</v>
      </c>
      <c r="IB31" s="105">
        <f t="shared" si="133"/>
        <v>1.0886540445584585E-2</v>
      </c>
      <c r="IC31" s="105">
        <f t="shared" si="134"/>
        <v>-0.56889258778092167</v>
      </c>
      <c r="ID31" s="105">
        <f t="shared" si="135"/>
        <v>-0.3714600244374226</v>
      </c>
      <c r="IE31" s="105">
        <f t="shared" si="136"/>
        <v>0.11331854205287044</v>
      </c>
      <c r="IF31" s="105">
        <f t="shared" si="137"/>
        <v>15.575372834759039</v>
      </c>
      <c r="IG31" s="105">
        <f t="shared" si="138"/>
        <v>1.1021785142596261</v>
      </c>
      <c r="IH31" s="105">
        <f t="shared" si="139"/>
        <v>-9.7956727541125552</v>
      </c>
      <c r="II31" s="105">
        <f t="shared" si="140"/>
        <v>1.7005731200062366</v>
      </c>
      <c r="IJ31" s="105">
        <f t="shared" si="141"/>
        <v>-1.2225553393056821</v>
      </c>
      <c r="IK31" s="105">
        <f t="shared" si="142"/>
        <v>9.0173114494896418E-3</v>
      </c>
      <c r="IL31" s="105">
        <f t="shared" si="143"/>
        <v>2.0916623546493936E-2</v>
      </c>
      <c r="IM31" s="105">
        <f t="shared" si="144"/>
        <v>3.3278111750604918E-2</v>
      </c>
      <c r="IN31" s="105">
        <f t="shared" si="145"/>
        <v>2.9890916654673458E-2</v>
      </c>
      <c r="IO31" s="105">
        <f t="shared" si="146"/>
        <v>1.8033329900122269E-3</v>
      </c>
      <c r="IP31" s="105">
        <f t="shared" si="147"/>
        <v>-1.764884724620407E-2</v>
      </c>
      <c r="IQ31" s="105">
        <f t="shared" si="148"/>
        <v>2.0065375031093637E-3</v>
      </c>
      <c r="IR31" s="105">
        <f t="shared" si="149"/>
        <v>-2.8641371554356818E-3</v>
      </c>
      <c r="IS31" s="105">
        <f t="shared" si="150"/>
        <v>1.2869325734314374E-2</v>
      </c>
      <c r="IT31" s="105">
        <f t="shared" si="151"/>
        <v>7.7555140395393586E-3</v>
      </c>
      <c r="IU31" s="105">
        <f t="shared" si="152"/>
        <v>-0.46504622540895701</v>
      </c>
      <c r="IV31" s="105">
        <f t="shared" si="153"/>
        <v>-0.29664959421737247</v>
      </c>
      <c r="IW31" s="105">
        <f t="shared" si="154"/>
        <v>2.4217968063036627E-2</v>
      </c>
      <c r="IX31" s="105">
        <f t="shared" si="155"/>
        <v>17.697122306881905</v>
      </c>
      <c r="IY31" s="105">
        <f t="shared" si="156"/>
        <v>1.1055517510357824</v>
      </c>
      <c r="IZ31" s="105">
        <f t="shared" si="157"/>
        <v>-8.8774085741679229</v>
      </c>
      <c r="JA31" s="105">
        <f t="shared" si="158"/>
        <v>1.735429748215314</v>
      </c>
      <c r="JB31" s="105">
        <f t="shared" si="159"/>
        <v>-1.2019723643329383</v>
      </c>
      <c r="JC31" s="106">
        <f t="shared" si="160"/>
        <v>4.4316878980891719E-2</v>
      </c>
      <c r="JD31" s="106">
        <f t="shared" si="161"/>
        <v>8.2842445620223387E-2</v>
      </c>
      <c r="JE31" s="106">
        <f t="shared" si="162"/>
        <v>0.11778260869565217</v>
      </c>
      <c r="JF31" s="106">
        <f t="shared" si="163"/>
        <v>0.11499760047990401</v>
      </c>
      <c r="JG31" s="106">
        <f t="shared" si="164"/>
        <v>6.1505507955936355E-3</v>
      </c>
      <c r="JH31" s="106">
        <f t="shared" si="165"/>
        <v>-5.8270476190476185E-2</v>
      </c>
      <c r="JI31" s="106">
        <f t="shared" si="166"/>
        <v>7.3971631205673755E-3</v>
      </c>
      <c r="JJ31" s="106">
        <f t="shared" si="167"/>
        <v>-1.0058286516853933E-2</v>
      </c>
      <c r="JK31" s="106">
        <f t="shared" si="168"/>
        <v>4.9800310800310804E-2</v>
      </c>
      <c r="JL31" s="106" t="str">
        <f t="shared" si="169"/>
        <v>i.a.</v>
      </c>
      <c r="JM31" s="105">
        <f t="shared" si="170"/>
        <v>0.24088280421212624</v>
      </c>
      <c r="JN31" s="105">
        <f t="shared" si="171"/>
        <v>0.11902254928668719</v>
      </c>
      <c r="JO31" s="105">
        <f t="shared" si="172"/>
        <v>-8.0031518944739213E-2</v>
      </c>
      <c r="JP31" s="105">
        <f t="shared" si="173"/>
        <v>0.12800613858129917</v>
      </c>
      <c r="JQ31" s="105">
        <f t="shared" si="174"/>
        <v>3.3013171121134735E-2</v>
      </c>
      <c r="JR31" s="105">
        <f t="shared" si="175"/>
        <v>-0.10439953891136833</v>
      </c>
      <c r="JS31" s="105">
        <f t="shared" si="176"/>
        <v>4.9754447057242031E-2</v>
      </c>
      <c r="JT31" s="105">
        <f t="shared" si="177"/>
        <v>-9.2484750251140502E-2</v>
      </c>
      <c r="JU31" s="103">
        <f t="shared" si="178"/>
        <v>4.9146443736730365</v>
      </c>
      <c r="JV31" s="103">
        <f t="shared" si="179"/>
        <v>3.9606031746031745</v>
      </c>
      <c r="JW31" s="103">
        <f t="shared" si="180"/>
        <v>3.5393417023882425</v>
      </c>
      <c r="JX31" s="103">
        <f t="shared" si="181"/>
        <v>3.8472423515296943</v>
      </c>
      <c r="JY31" s="103">
        <f t="shared" si="182"/>
        <v>3.4106572827417381</v>
      </c>
      <c r="JZ31" s="103">
        <f t="shared" si="183"/>
        <v>3.3016590476190477</v>
      </c>
      <c r="KA31" s="103">
        <f t="shared" si="184"/>
        <v>3.6865312056737589</v>
      </c>
      <c r="KB31" s="103">
        <f t="shared" si="185"/>
        <v>3.5118033707865171</v>
      </c>
      <c r="KC31" s="103">
        <f t="shared" si="186"/>
        <v>3.8696907536907541</v>
      </c>
      <c r="KD31" s="103" t="str">
        <f t="shared" si="187"/>
        <v>i.a</v>
      </c>
      <c r="KE31" s="7"/>
      <c r="KF31" s="7"/>
      <c r="KG31" s="22"/>
      <c r="KH31" s="22"/>
      <c r="KI31" s="22"/>
      <c r="KJ31" s="22"/>
    </row>
    <row r="32" spans="1:296" s="11" customFormat="1" ht="15.75" customHeight="1" x14ac:dyDescent="0.25">
      <c r="A32" s="126" t="s">
        <v>540</v>
      </c>
      <c r="B32" s="221">
        <v>39585065</v>
      </c>
      <c r="C32" s="87" t="s">
        <v>86</v>
      </c>
      <c r="D32" s="88">
        <v>642010</v>
      </c>
      <c r="E32" s="88"/>
      <c r="F32" s="87"/>
      <c r="G32" s="89">
        <v>44697</v>
      </c>
      <c r="H32" s="87"/>
      <c r="I32" s="87" t="s">
        <v>78</v>
      </c>
      <c r="J32" s="87" t="s">
        <v>78</v>
      </c>
      <c r="K32" s="87" t="s">
        <v>78</v>
      </c>
      <c r="L32" s="87" t="s">
        <v>78</v>
      </c>
      <c r="M32" s="87"/>
      <c r="N32" s="87"/>
      <c r="O32" s="87"/>
      <c r="P32" s="87"/>
      <c r="Q32" s="107"/>
      <c r="R32" s="87">
        <f t="shared" si="0"/>
        <v>-1</v>
      </c>
      <c r="S32" s="238">
        <f t="shared" si="1"/>
        <v>0.12057480015226507</v>
      </c>
      <c r="T32" s="238">
        <f t="shared" si="2"/>
        <v>-6.0171222707579908E-2</v>
      </c>
      <c r="U32" s="238">
        <f t="shared" si="3"/>
        <v>-3.5976830527969295E-2</v>
      </c>
      <c r="V32" s="238" t="e">
        <f t="shared" si="4"/>
        <v>#DIV/0!</v>
      </c>
      <c r="W32" s="238" t="e">
        <f t="shared" si="5"/>
        <v>#DIV/0!</v>
      </c>
      <c r="X32" s="238" t="e">
        <f t="shared" si="6"/>
        <v>#DIV/0!</v>
      </c>
      <c r="Y32" s="238" t="e">
        <f t="shared" si="7"/>
        <v>#DIV/0!</v>
      </c>
      <c r="Z32" s="94"/>
      <c r="AA32" s="94">
        <v>1177.5</v>
      </c>
      <c r="AB32" s="94">
        <v>1050.8</v>
      </c>
      <c r="AC32" s="94">
        <v>1118.076</v>
      </c>
      <c r="AD32" s="94">
        <v>1159.8019999999999</v>
      </c>
      <c r="AE32" s="94"/>
      <c r="AF32" s="95"/>
      <c r="AG32" s="96"/>
      <c r="AH32" s="96"/>
      <c r="AI32" s="96"/>
      <c r="AJ32" s="104">
        <f t="shared" si="8"/>
        <v>-1</v>
      </c>
      <c r="AK32" s="104">
        <f t="shared" si="9"/>
        <v>0.13733079354786418</v>
      </c>
      <c r="AL32" s="104">
        <f t="shared" si="10"/>
        <v>-7.086473332172262E-2</v>
      </c>
      <c r="AM32" s="104">
        <f t="shared" si="11"/>
        <v>7.4842907302660244E-2</v>
      </c>
      <c r="AN32" s="104" t="e">
        <f t="shared" si="12"/>
        <v>#DIV/0!</v>
      </c>
      <c r="AO32" s="104" t="e">
        <f t="shared" si="13"/>
        <v>#DIV/0!</v>
      </c>
      <c r="AP32" s="104" t="e">
        <f t="shared" si="14"/>
        <v>#DIV/0!</v>
      </c>
      <c r="AQ32" s="104" t="e">
        <f t="shared" si="15"/>
        <v>#DIV/0!</v>
      </c>
      <c r="AR32" s="190"/>
      <c r="AS32" s="190">
        <v>224.5</v>
      </c>
      <c r="AT32" s="190">
        <v>197.392</v>
      </c>
      <c r="AU32" s="190">
        <v>212.447</v>
      </c>
      <c r="AV32" s="190">
        <v>197.654</v>
      </c>
      <c r="AW32" s="190"/>
      <c r="AX32" s="191"/>
      <c r="AY32" s="193"/>
      <c r="AZ32" s="193"/>
      <c r="BA32" s="193"/>
      <c r="BB32" s="104">
        <f t="shared" si="16"/>
        <v>-1</v>
      </c>
      <c r="BC32" s="104">
        <f t="shared" si="17"/>
        <v>0.59565313598701852</v>
      </c>
      <c r="BD32" s="104">
        <f t="shared" si="18"/>
        <v>-0.22827489374620519</v>
      </c>
      <c r="BE32" s="104">
        <f t="shared" si="19"/>
        <v>0.33590185541924372</v>
      </c>
      <c r="BF32" s="104" t="e">
        <f t="shared" si="20"/>
        <v>#DIV/0!</v>
      </c>
      <c r="BG32" s="104" t="e">
        <f t="shared" si="21"/>
        <v>#DIV/0!</v>
      </c>
      <c r="BH32" s="104" t="e">
        <f t="shared" si="22"/>
        <v>#DIV/0!</v>
      </c>
      <c r="BI32" s="104" t="e">
        <f t="shared" si="23"/>
        <v>#DIV/0!</v>
      </c>
      <c r="BJ32" s="190"/>
      <c r="BK32" s="190">
        <v>64.900000000000006</v>
      </c>
      <c r="BL32" s="190">
        <v>40.673000000000002</v>
      </c>
      <c r="BM32" s="190">
        <v>52.704000000000001</v>
      </c>
      <c r="BN32" s="190">
        <v>39.451999999999998</v>
      </c>
      <c r="BO32" s="190"/>
      <c r="BP32" s="193"/>
      <c r="BQ32" s="193"/>
      <c r="BR32" s="193"/>
      <c r="BS32" s="193"/>
      <c r="BT32" s="104">
        <f t="shared" si="24"/>
        <v>-1</v>
      </c>
      <c r="BU32" s="104">
        <f t="shared" si="25"/>
        <v>1.4477664131480024</v>
      </c>
      <c r="BV32" s="104">
        <f t="shared" si="26"/>
        <v>-0.28394366197183096</v>
      </c>
      <c r="BW32" s="104">
        <f t="shared" si="27"/>
        <v>0.3424369747899158</v>
      </c>
      <c r="BX32" s="104" t="e">
        <f t="shared" si="28"/>
        <v>#DIV/0!</v>
      </c>
      <c r="BY32" s="104" t="e">
        <f t="shared" si="29"/>
        <v>#DIV/0!</v>
      </c>
      <c r="BZ32" s="104" t="e">
        <f t="shared" si="30"/>
        <v>#DIV/0!</v>
      </c>
      <c r="CA32" s="104" t="e">
        <f t="shared" si="31"/>
        <v>#DIV/0!</v>
      </c>
      <c r="CB32" s="190"/>
      <c r="CC32" s="190">
        <v>84</v>
      </c>
      <c r="CD32" s="190">
        <v>34.317</v>
      </c>
      <c r="CE32" s="190">
        <v>47.924999999999997</v>
      </c>
      <c r="CF32" s="190">
        <v>35.700000000000003</v>
      </c>
      <c r="CG32" s="190"/>
      <c r="CH32" s="191"/>
      <c r="CI32" s="193"/>
      <c r="CJ32" s="193"/>
      <c r="CK32" s="193"/>
      <c r="CL32" s="105">
        <f t="shared" si="32"/>
        <v>-1</v>
      </c>
      <c r="CM32" s="105">
        <f t="shared" si="33"/>
        <v>1.7137618220420765</v>
      </c>
      <c r="CN32" s="105">
        <f t="shared" si="34"/>
        <v>-0.3088313767342582</v>
      </c>
      <c r="CO32" s="105">
        <f t="shared" si="35"/>
        <v>0.35693856123963646</v>
      </c>
      <c r="CP32" s="105" t="e">
        <f t="shared" si="36"/>
        <v>#DIV/0!</v>
      </c>
      <c r="CQ32" s="105" t="e">
        <f t="shared" si="37"/>
        <v>#DIV/0!</v>
      </c>
      <c r="CR32" s="105" t="e">
        <f t="shared" si="38"/>
        <v>#DIV/0!</v>
      </c>
      <c r="CS32" s="105" t="e">
        <f t="shared" si="39"/>
        <v>#DIV/0!</v>
      </c>
      <c r="CT32" s="190"/>
      <c r="CU32" s="190">
        <v>70.3</v>
      </c>
      <c r="CV32" s="190">
        <v>25.905000000000001</v>
      </c>
      <c r="CW32" s="190">
        <v>37.479999999999997</v>
      </c>
      <c r="CX32" s="190">
        <v>27.620999999999999</v>
      </c>
      <c r="CY32" s="190"/>
      <c r="CZ32" s="191"/>
      <c r="DA32" s="193"/>
      <c r="DB32" s="193"/>
      <c r="DC32" s="193"/>
      <c r="DD32" s="104">
        <f t="shared" si="40"/>
        <v>-1</v>
      </c>
      <c r="DE32" s="104">
        <f t="shared" si="41"/>
        <v>0.19759941600947789</v>
      </c>
      <c r="DF32" s="104">
        <f t="shared" si="42"/>
        <v>7.4665063386372368E-2</v>
      </c>
      <c r="DG32" s="104">
        <f t="shared" si="43"/>
        <v>0.12444777047497163</v>
      </c>
      <c r="DH32" s="104" t="e">
        <f t="shared" si="44"/>
        <v>#DIV/0!</v>
      </c>
      <c r="DI32" s="104" t="e">
        <f t="shared" si="45"/>
        <v>#DIV/0!</v>
      </c>
      <c r="DJ32" s="104" t="e">
        <f t="shared" si="46"/>
        <v>#DIV/0!</v>
      </c>
      <c r="DK32" s="104" t="e">
        <f t="shared" si="47"/>
        <v>#DIV/0!</v>
      </c>
      <c r="DL32" s="190"/>
      <c r="DM32" s="190">
        <v>400.3</v>
      </c>
      <c r="DN32" s="190">
        <v>334.25200000000001</v>
      </c>
      <c r="DO32" s="190">
        <v>311.029</v>
      </c>
      <c r="DP32" s="190">
        <v>276.60599999999999</v>
      </c>
      <c r="DQ32" s="190"/>
      <c r="DR32" s="193"/>
      <c r="DS32" s="193"/>
      <c r="DT32" s="193"/>
      <c r="DU32" s="193"/>
      <c r="DV32" s="104">
        <f t="shared" si="48"/>
        <v>-1</v>
      </c>
      <c r="DW32" s="104">
        <f t="shared" si="49"/>
        <v>0.35569664696588466</v>
      </c>
      <c r="DX32" s="104">
        <f t="shared" si="50"/>
        <v>-6.5487903776674239E-3</v>
      </c>
      <c r="DY32" s="104">
        <f t="shared" si="51"/>
        <v>-5.8482084824268976E-2</v>
      </c>
      <c r="DZ32" s="104" t="e">
        <f t="shared" si="52"/>
        <v>#DIV/0!</v>
      </c>
      <c r="EA32" s="104" t="e">
        <f t="shared" si="53"/>
        <v>#DIV/0!</v>
      </c>
      <c r="EB32" s="104" t="e">
        <f t="shared" si="54"/>
        <v>#DIV/0!</v>
      </c>
      <c r="EC32" s="104" t="e">
        <f t="shared" si="55"/>
        <v>#DIV/0!</v>
      </c>
      <c r="ED32" s="156"/>
      <c r="EE32" s="156">
        <v>926.7</v>
      </c>
      <c r="EF32" s="94">
        <v>683.56</v>
      </c>
      <c r="EG32" s="94">
        <v>688.06600000000003</v>
      </c>
      <c r="EH32" s="94">
        <v>730.80499999999995</v>
      </c>
      <c r="EI32" s="94"/>
      <c r="EJ32" s="96"/>
      <c r="EK32" s="96"/>
      <c r="EL32" s="96"/>
      <c r="EM32" s="96"/>
      <c r="EN32" s="104">
        <f t="shared" si="56"/>
        <v>-1</v>
      </c>
      <c r="EO32" s="104">
        <f t="shared" si="57"/>
        <v>2.3224043715847076E-2</v>
      </c>
      <c r="EP32" s="104">
        <f t="shared" si="58"/>
        <v>-3.9370078740157521E-2</v>
      </c>
      <c r="EQ32" s="104">
        <f t="shared" si="59"/>
        <v>-2.8061224489795866E-2</v>
      </c>
      <c r="ER32" s="104" t="e">
        <f t="shared" si="60"/>
        <v>#DIV/0!</v>
      </c>
      <c r="ES32" s="104" t="e">
        <f t="shared" si="61"/>
        <v>#DIV/0!</v>
      </c>
      <c r="ET32" s="104" t="e">
        <f t="shared" si="62"/>
        <v>#DIV/0!</v>
      </c>
      <c r="EU32" s="104" t="e">
        <f t="shared" si="63"/>
        <v>#DIV/0!</v>
      </c>
      <c r="EV32" s="101"/>
      <c r="EW32" s="101">
        <v>749</v>
      </c>
      <c r="EX32" s="101">
        <v>732</v>
      </c>
      <c r="EY32" s="101">
        <v>762</v>
      </c>
      <c r="EZ32" s="101">
        <v>784</v>
      </c>
      <c r="FA32" s="101"/>
      <c r="FB32" s="110"/>
      <c r="FC32" s="110"/>
      <c r="FD32" s="110"/>
      <c r="FE32" s="110"/>
      <c r="FF32" s="93"/>
      <c r="FG32" s="93" t="s">
        <v>481</v>
      </c>
      <c r="FH32" s="91">
        <v>9400</v>
      </c>
      <c r="FI32" s="153" t="s">
        <v>118</v>
      </c>
      <c r="FJ32" s="153" t="s">
        <v>119</v>
      </c>
      <c r="FK32" s="253">
        <f t="shared" si="64"/>
        <v>-1</v>
      </c>
      <c r="FL32" s="253">
        <f t="shared" si="65"/>
        <v>1.1502863770605158</v>
      </c>
      <c r="FM32" s="253">
        <f t="shared" si="66"/>
        <v>-0.34791235725647712</v>
      </c>
      <c r="FN32" s="253">
        <f t="shared" si="67"/>
        <v>0.26379852067606402</v>
      </c>
      <c r="FO32" s="253" t="e">
        <f t="shared" si="68"/>
        <v>#VALUE!</v>
      </c>
      <c r="FP32" s="253" t="e">
        <f t="shared" si="69"/>
        <v>#VALUE!</v>
      </c>
      <c r="FQ32" s="253" t="e">
        <f t="shared" si="70"/>
        <v>#VALUE!</v>
      </c>
      <c r="FR32" s="253" t="e">
        <f t="shared" si="71"/>
        <v>#VALUE!</v>
      </c>
      <c r="FS32" s="105">
        <f t="shared" si="72"/>
        <v>0</v>
      </c>
      <c r="FT32" s="105">
        <f t="shared" si="73"/>
        <v>0.22871083326980254</v>
      </c>
      <c r="FU32" s="105">
        <f t="shared" si="74"/>
        <v>0.1063629643519645</v>
      </c>
      <c r="FV32" s="105">
        <f t="shared" si="75"/>
        <v>0.16311145524007248</v>
      </c>
      <c r="FW32" s="105">
        <f t="shared" si="76"/>
        <v>0.12906444545671461</v>
      </c>
      <c r="FX32" s="105" t="str">
        <f t="shared" si="77"/>
        <v>Negativ EK</v>
      </c>
      <c r="FY32" s="105" t="str">
        <f t="shared" si="78"/>
        <v>Negativ EK</v>
      </c>
      <c r="FZ32" s="105" t="str">
        <f t="shared" si="79"/>
        <v>Negativ EK</v>
      </c>
      <c r="GA32" s="105" t="str">
        <f t="shared" si="80"/>
        <v>Negativ EK</v>
      </c>
      <c r="GB32" s="105">
        <f t="shared" si="81"/>
        <v>-1</v>
      </c>
      <c r="GC32" s="105">
        <f t="shared" si="82"/>
        <v>0.3591838139811771</v>
      </c>
      <c r="GD32" s="105">
        <f t="shared" si="83"/>
        <v>-0.20169319243333964</v>
      </c>
      <c r="GE32" s="105">
        <f t="shared" si="84"/>
        <v>0.3761416724278111</v>
      </c>
      <c r="GF32" s="105" t="e">
        <f t="shared" si="85"/>
        <v>#VALUE!</v>
      </c>
      <c r="GG32" s="105" t="e">
        <f t="shared" si="86"/>
        <v>#VALUE!</v>
      </c>
      <c r="GH32" s="105" t="e">
        <f t="shared" si="87"/>
        <v>#VALUE!</v>
      </c>
      <c r="GI32" s="105" t="e">
        <f t="shared" si="88"/>
        <v>#VALUE!</v>
      </c>
      <c r="GJ32" s="105">
        <f t="shared" si="89"/>
        <v>0</v>
      </c>
      <c r="GK32" s="105">
        <f t="shared" si="90"/>
        <v>8.0608100555189854E-2</v>
      </c>
      <c r="GL32" s="105">
        <f t="shared" si="91"/>
        <v>5.9306254037179235E-2</v>
      </c>
      <c r="GM32" s="105">
        <f t="shared" si="92"/>
        <v>7.4290051738318708E-2</v>
      </c>
      <c r="GN32" s="105">
        <f t="shared" si="93"/>
        <v>5.3984304978756302E-2</v>
      </c>
      <c r="GO32" s="105" t="str">
        <f t="shared" si="94"/>
        <v>i.a</v>
      </c>
      <c r="GP32" s="105" t="str">
        <f t="shared" si="95"/>
        <v>i.a</v>
      </c>
      <c r="GQ32" s="105" t="str">
        <f t="shared" si="96"/>
        <v>i.a</v>
      </c>
      <c r="GR32" s="105" t="str">
        <f t="shared" si="97"/>
        <v>i.a</v>
      </c>
      <c r="GS32" s="105" t="e">
        <f t="shared" si="98"/>
        <v>#VALUE!</v>
      </c>
      <c r="GT32" s="105">
        <f t="shared" si="99"/>
        <v>-0.11661696686366828</v>
      </c>
      <c r="GU32" s="105">
        <f t="shared" si="100"/>
        <v>8.1749212218397496E-2</v>
      </c>
      <c r="GV32" s="105">
        <f t="shared" si="101"/>
        <v>0.19429248488075487</v>
      </c>
      <c r="GW32" s="105" t="e">
        <f t="shared" si="102"/>
        <v>#VALUE!</v>
      </c>
      <c r="GX32" s="105" t="e">
        <f t="shared" si="103"/>
        <v>#VALUE!</v>
      </c>
      <c r="GY32" s="105" t="e">
        <f t="shared" si="104"/>
        <v>#VALUE!</v>
      </c>
      <c r="GZ32" s="105" t="e">
        <f t="shared" si="105"/>
        <v>#VALUE!</v>
      </c>
      <c r="HA32" s="105" t="str">
        <f t="shared" si="106"/>
        <v>i.a.</v>
      </c>
      <c r="HB32" s="105">
        <f t="shared" si="107"/>
        <v>0.4319628790331283</v>
      </c>
      <c r="HC32" s="105">
        <f t="shared" si="108"/>
        <v>0.48898706770437128</v>
      </c>
      <c r="HD32" s="105">
        <f t="shared" si="109"/>
        <v>0.45203367118851967</v>
      </c>
      <c r="HE32" s="105">
        <f t="shared" si="110"/>
        <v>0.37849494735257699</v>
      </c>
      <c r="HF32" s="105" t="str">
        <f t="shared" si="111"/>
        <v>i.a.</v>
      </c>
      <c r="HG32" s="105" t="str">
        <f t="shared" si="112"/>
        <v>i.a.</v>
      </c>
      <c r="HH32" s="105" t="str">
        <f t="shared" si="113"/>
        <v>i.a.</v>
      </c>
      <c r="HI32" s="105" t="str">
        <f t="shared" si="114"/>
        <v>i.a.</v>
      </c>
      <c r="HJ32" s="105" t="str">
        <f t="shared" si="115"/>
        <v>i.a.</v>
      </c>
      <c r="HK32" s="105" t="e">
        <f t="shared" si="116"/>
        <v>#VALUE!</v>
      </c>
      <c r="HL32" s="105">
        <f t="shared" si="117"/>
        <v>0.42395950343537919</v>
      </c>
      <c r="HM32" s="105">
        <f t="shared" si="118"/>
        <v>-0.17886627341090794</v>
      </c>
      <c r="HN32" s="105">
        <f t="shared" si="119"/>
        <v>0.38575700016720654</v>
      </c>
      <c r="HO32" s="105" t="e">
        <f t="shared" si="120"/>
        <v>#VALUE!</v>
      </c>
      <c r="HP32" s="105" t="e">
        <f t="shared" si="121"/>
        <v>#VALUE!</v>
      </c>
      <c r="HQ32" s="105" t="e">
        <f t="shared" si="122"/>
        <v>#VALUE!</v>
      </c>
      <c r="HR32" s="105" t="e">
        <f t="shared" si="123"/>
        <v>#VALUE!</v>
      </c>
      <c r="HS32" s="105" t="str">
        <f t="shared" si="124"/>
        <v>i.a</v>
      </c>
      <c r="HT32" s="105">
        <f t="shared" si="125"/>
        <v>5.5116772823779199E-2</v>
      </c>
      <c r="HU32" s="105">
        <f t="shared" si="126"/>
        <v>3.8706699657403885E-2</v>
      </c>
      <c r="HV32" s="105">
        <f t="shared" si="127"/>
        <v>4.7138119412276087E-2</v>
      </c>
      <c r="HW32" s="105">
        <f t="shared" si="128"/>
        <v>3.4016151032676266E-2</v>
      </c>
      <c r="HX32" s="105" t="str">
        <f t="shared" si="129"/>
        <v>i.a</v>
      </c>
      <c r="HY32" s="105" t="str">
        <f t="shared" si="130"/>
        <v>i.a</v>
      </c>
      <c r="HZ32" s="105" t="str">
        <f t="shared" si="131"/>
        <v>i.a</v>
      </c>
      <c r="IA32" s="105" t="str">
        <f t="shared" si="132"/>
        <v>i.a</v>
      </c>
      <c r="IB32" s="105" t="str">
        <f t="shared" si="133"/>
        <v>i.a</v>
      </c>
      <c r="IC32" s="105" t="e">
        <f t="shared" si="134"/>
        <v>#VALUE!</v>
      </c>
      <c r="ID32" s="105">
        <f t="shared" si="135"/>
        <v>1.1843846683107606</v>
      </c>
      <c r="IE32" s="105">
        <f t="shared" si="136"/>
        <v>-0.23809915664523867</v>
      </c>
      <c r="IF32" s="105">
        <f t="shared" si="137"/>
        <v>0.3925360067073202</v>
      </c>
      <c r="IG32" s="105" t="e">
        <f t="shared" si="138"/>
        <v>#VALUE!</v>
      </c>
      <c r="IH32" s="105" t="e">
        <f t="shared" si="139"/>
        <v>#VALUE!</v>
      </c>
      <c r="II32" s="105" t="e">
        <f t="shared" si="140"/>
        <v>#VALUE!</v>
      </c>
      <c r="IJ32" s="105" t="e">
        <f t="shared" si="141"/>
        <v>#VALUE!</v>
      </c>
      <c r="IK32" s="105" t="str">
        <f t="shared" si="142"/>
        <v>i.a</v>
      </c>
      <c r="IL32" s="105">
        <f t="shared" si="143"/>
        <v>7.1337579617834393E-2</v>
      </c>
      <c r="IM32" s="105">
        <f t="shared" si="144"/>
        <v>3.2657974876284739E-2</v>
      </c>
      <c r="IN32" s="105">
        <f t="shared" si="145"/>
        <v>4.2863812477863757E-2</v>
      </c>
      <c r="IO32" s="105">
        <f t="shared" si="146"/>
        <v>3.0781116087056245E-2</v>
      </c>
      <c r="IP32" s="105" t="str">
        <f t="shared" si="147"/>
        <v>i.a</v>
      </c>
      <c r="IQ32" s="105" t="str">
        <f t="shared" si="148"/>
        <v>i.a</v>
      </c>
      <c r="IR32" s="105" t="str">
        <f t="shared" si="149"/>
        <v>i.a</v>
      </c>
      <c r="IS32" s="105" t="str">
        <f t="shared" si="150"/>
        <v>i.a</v>
      </c>
      <c r="IT32" s="105" t="str">
        <f t="shared" si="151"/>
        <v>i.a</v>
      </c>
      <c r="IU32" s="105" t="e">
        <f t="shared" si="152"/>
        <v>#VALUE!</v>
      </c>
      <c r="IV32" s="105">
        <f t="shared" si="153"/>
        <v>1.3922096320752171</v>
      </c>
      <c r="IW32" s="105">
        <f t="shared" si="154"/>
        <v>-0.25459709074116821</v>
      </c>
      <c r="IX32" s="105">
        <f t="shared" si="155"/>
        <v>0.3811949976841128</v>
      </c>
      <c r="IY32" s="105" t="e">
        <f t="shared" si="156"/>
        <v>#VALUE!</v>
      </c>
      <c r="IZ32" s="105" t="e">
        <f t="shared" si="157"/>
        <v>#VALUE!</v>
      </c>
      <c r="JA32" s="105" t="e">
        <f t="shared" si="158"/>
        <v>#VALUE!</v>
      </c>
      <c r="JB32" s="105" t="e">
        <f t="shared" si="159"/>
        <v>#VALUE!</v>
      </c>
      <c r="JC32" s="106" t="str">
        <f t="shared" si="160"/>
        <v>i.a.</v>
      </c>
      <c r="JD32" s="106">
        <f t="shared" si="161"/>
        <v>0.11214953271028037</v>
      </c>
      <c r="JE32" s="106">
        <f t="shared" si="162"/>
        <v>4.688114754098361E-2</v>
      </c>
      <c r="JF32" s="106">
        <f t="shared" si="163"/>
        <v>6.2893700787401571E-2</v>
      </c>
      <c r="JG32" s="106">
        <f t="shared" si="164"/>
        <v>4.553571428571429E-2</v>
      </c>
      <c r="JH32" s="106" t="str">
        <f t="shared" si="165"/>
        <v>i.a.</v>
      </c>
      <c r="JI32" s="106" t="str">
        <f t="shared" si="166"/>
        <v>i.a.</v>
      </c>
      <c r="JJ32" s="106" t="str">
        <f t="shared" si="167"/>
        <v>i.a.</v>
      </c>
      <c r="JK32" s="106" t="str">
        <f t="shared" si="168"/>
        <v>i.a.</v>
      </c>
      <c r="JL32" s="106" t="str">
        <f t="shared" si="169"/>
        <v>i.a.</v>
      </c>
      <c r="JM32" s="105" t="e">
        <f t="shared" si="170"/>
        <v>#VALUE!</v>
      </c>
      <c r="JN32" s="105">
        <f t="shared" si="171"/>
        <v>9.5141193206218985E-2</v>
      </c>
      <c r="JO32" s="105">
        <f t="shared" si="172"/>
        <v>-2.1653649867726606E-2</v>
      </c>
      <c r="JP32" s="105">
        <f t="shared" si="173"/>
        <v>-8.1441405957059752E-3</v>
      </c>
      <c r="JQ32" s="105" t="e">
        <f t="shared" si="174"/>
        <v>#VALUE!</v>
      </c>
      <c r="JR32" s="105" t="e">
        <f t="shared" si="175"/>
        <v>#VALUE!</v>
      </c>
      <c r="JS32" s="105" t="e">
        <f t="shared" si="176"/>
        <v>#VALUE!</v>
      </c>
      <c r="JT32" s="105" t="e">
        <f t="shared" si="177"/>
        <v>#VALUE!</v>
      </c>
      <c r="JU32" s="103" t="str">
        <f t="shared" si="178"/>
        <v>i.a</v>
      </c>
      <c r="JV32" s="103">
        <f t="shared" si="179"/>
        <v>1.5720961281708945</v>
      </c>
      <c r="JW32" s="103">
        <f t="shared" si="180"/>
        <v>1.4355191256830599</v>
      </c>
      <c r="JX32" s="103">
        <f t="shared" si="181"/>
        <v>1.4672913385826771</v>
      </c>
      <c r="JY32" s="103">
        <f t="shared" si="182"/>
        <v>1.4793392857142855</v>
      </c>
      <c r="JZ32" s="103" t="str">
        <f t="shared" si="183"/>
        <v>i.a</v>
      </c>
      <c r="KA32" s="103" t="str">
        <f t="shared" si="184"/>
        <v>i.a</v>
      </c>
      <c r="KB32" s="103" t="str">
        <f t="shared" si="185"/>
        <v>i.a</v>
      </c>
      <c r="KC32" s="103" t="str">
        <f t="shared" si="186"/>
        <v>i.a</v>
      </c>
      <c r="KD32" s="103" t="str">
        <f t="shared" si="187"/>
        <v>i.a</v>
      </c>
      <c r="KE32" s="7"/>
      <c r="KF32" s="7"/>
      <c r="KG32" s="22"/>
      <c r="KH32" s="22"/>
      <c r="KI32" s="22"/>
      <c r="KJ32" s="22"/>
    </row>
    <row r="33" spans="1:296" s="11" customFormat="1" ht="15.75" customHeight="1" x14ac:dyDescent="0.25">
      <c r="A33" s="126" t="s">
        <v>650</v>
      </c>
      <c r="B33" s="221">
        <v>21789003</v>
      </c>
      <c r="C33" s="87" t="s">
        <v>86</v>
      </c>
      <c r="D33" s="88">
        <v>494100</v>
      </c>
      <c r="E33" s="88"/>
      <c r="F33" s="87"/>
      <c r="G33" s="89">
        <v>44949</v>
      </c>
      <c r="H33" s="87" t="s">
        <v>105</v>
      </c>
      <c r="I33" s="87" t="s">
        <v>105</v>
      </c>
      <c r="J33" s="87" t="s">
        <v>105</v>
      </c>
      <c r="K33" s="87" t="s">
        <v>105</v>
      </c>
      <c r="L33" s="87" t="s">
        <v>105</v>
      </c>
      <c r="M33" s="87" t="s">
        <v>105</v>
      </c>
      <c r="N33" s="87" t="s">
        <v>105</v>
      </c>
      <c r="O33" s="87" t="s">
        <v>105</v>
      </c>
      <c r="P33" s="87" t="s">
        <v>105</v>
      </c>
      <c r="Q33" s="107" t="s">
        <v>78</v>
      </c>
      <c r="R33" s="87" t="e">
        <f t="shared" si="0"/>
        <v>#DIV/0!</v>
      </c>
      <c r="S33" s="238" t="e">
        <f t="shared" si="1"/>
        <v>#DIV/0!</v>
      </c>
      <c r="T33" s="238" t="e">
        <f t="shared" si="2"/>
        <v>#DIV/0!</v>
      </c>
      <c r="U33" s="238" t="e">
        <f t="shared" si="3"/>
        <v>#DIV/0!</v>
      </c>
      <c r="V33" s="238" t="e">
        <f t="shared" si="4"/>
        <v>#DIV/0!</v>
      </c>
      <c r="W33" s="238" t="e">
        <f t="shared" si="5"/>
        <v>#DIV/0!</v>
      </c>
      <c r="X33" s="238" t="e">
        <f t="shared" si="6"/>
        <v>#DIV/0!</v>
      </c>
      <c r="Y33" s="238" t="e">
        <f t="shared" si="7"/>
        <v>#DIV/0!</v>
      </c>
      <c r="Z33" s="94"/>
      <c r="AA33" s="94"/>
      <c r="AB33" s="94"/>
      <c r="AC33" s="94"/>
      <c r="AD33" s="94"/>
      <c r="AE33" s="94"/>
      <c r="AF33" s="95"/>
      <c r="AG33" s="96"/>
      <c r="AH33" s="96"/>
      <c r="AI33" s="96"/>
      <c r="AJ33" s="104">
        <f t="shared" si="8"/>
        <v>-4.8842759615918246E-2</v>
      </c>
      <c r="AK33" s="104">
        <f t="shared" si="9"/>
        <v>5.1473592063028761E-2</v>
      </c>
      <c r="AL33" s="104">
        <f t="shared" si="10"/>
        <v>2.5863617314255054E-2</v>
      </c>
      <c r="AM33" s="104">
        <f t="shared" si="11"/>
        <v>0.11368182424323243</v>
      </c>
      <c r="AN33" s="104">
        <f t="shared" si="12"/>
        <v>8.1248648258957459E-2</v>
      </c>
      <c r="AO33" s="104">
        <f t="shared" si="13"/>
        <v>0.14428312159709625</v>
      </c>
      <c r="AP33" s="104">
        <f t="shared" si="14"/>
        <v>6.4266900790166753E-2</v>
      </c>
      <c r="AQ33" s="104">
        <f t="shared" si="15"/>
        <v>0.51161247511612484</v>
      </c>
      <c r="AR33" s="190">
        <v>17.137</v>
      </c>
      <c r="AS33" s="190">
        <v>18.016999999999999</v>
      </c>
      <c r="AT33" s="190">
        <v>17.135000000000002</v>
      </c>
      <c r="AU33" s="190">
        <v>16.702999999999999</v>
      </c>
      <c r="AV33" s="190">
        <v>14.997999999999999</v>
      </c>
      <c r="AW33" s="190">
        <v>13.871</v>
      </c>
      <c r="AX33" s="191">
        <v>12.122</v>
      </c>
      <c r="AY33" s="193">
        <v>11.39</v>
      </c>
      <c r="AZ33" s="193">
        <v>7.5350000000000001</v>
      </c>
      <c r="BA33" s="193">
        <v>8.39</v>
      </c>
      <c r="BB33" s="104">
        <f t="shared" si="16"/>
        <v>-0.51759061833688691</v>
      </c>
      <c r="BC33" s="104">
        <f t="shared" si="17"/>
        <v>0.77651515151515138</v>
      </c>
      <c r="BD33" s="104">
        <f t="shared" si="18"/>
        <v>-0.31606217616580312</v>
      </c>
      <c r="BE33" s="104">
        <f t="shared" si="19"/>
        <v>-5.4500918554807085E-2</v>
      </c>
      <c r="BF33" s="104">
        <f t="shared" si="20"/>
        <v>7.8599735799207399E-2</v>
      </c>
      <c r="BG33" s="104">
        <f t="shared" si="21"/>
        <v>1.0213618157543392</v>
      </c>
      <c r="BH33" s="104">
        <f t="shared" si="22"/>
        <v>-0.28937381404174578</v>
      </c>
      <c r="BI33" s="104">
        <f t="shared" si="23"/>
        <v>0.15824175824175826</v>
      </c>
      <c r="BJ33" s="190">
        <v>0.90500000000000003</v>
      </c>
      <c r="BK33" s="190">
        <v>1.8759999999999999</v>
      </c>
      <c r="BL33" s="190">
        <v>1.056</v>
      </c>
      <c r="BM33" s="190">
        <v>1.544</v>
      </c>
      <c r="BN33" s="190">
        <v>1.633</v>
      </c>
      <c r="BO33" s="190">
        <v>1.514</v>
      </c>
      <c r="BP33" s="193">
        <v>0.749</v>
      </c>
      <c r="BQ33" s="193">
        <v>1.054</v>
      </c>
      <c r="BR33" s="193">
        <v>0.91</v>
      </c>
      <c r="BS33" s="193">
        <v>-0.184</v>
      </c>
      <c r="BT33" s="104">
        <f t="shared" si="24"/>
        <v>-0.48346693386773554</v>
      </c>
      <c r="BU33" s="104">
        <f t="shared" si="25"/>
        <v>1.0450819672131149</v>
      </c>
      <c r="BV33" s="104">
        <f t="shared" si="26"/>
        <v>-0.38577721837633733</v>
      </c>
      <c r="BW33" s="104">
        <f t="shared" si="27"/>
        <v>0.1205923836389281</v>
      </c>
      <c r="BX33" s="104">
        <f t="shared" si="28"/>
        <v>4.2492917847025535E-3</v>
      </c>
      <c r="BY33" s="104">
        <f t="shared" si="29"/>
        <v>1.4261168384879725</v>
      </c>
      <c r="BZ33" s="104">
        <f t="shared" si="30"/>
        <v>-0.33712984054669709</v>
      </c>
      <c r="CA33" s="104">
        <f t="shared" si="31"/>
        <v>2.9308323563892173E-2</v>
      </c>
      <c r="CB33" s="190">
        <v>1.0309999999999999</v>
      </c>
      <c r="CC33" s="190">
        <v>1.996</v>
      </c>
      <c r="CD33" s="190">
        <v>0.97599999999999998</v>
      </c>
      <c r="CE33" s="190">
        <v>1.589</v>
      </c>
      <c r="CF33" s="190">
        <v>1.4179999999999999</v>
      </c>
      <c r="CG33" s="190">
        <v>1.4119999999999999</v>
      </c>
      <c r="CH33" s="191">
        <v>0.58199999999999996</v>
      </c>
      <c r="CI33" s="193">
        <v>0.878</v>
      </c>
      <c r="CJ33" s="193">
        <v>0.85299999999999998</v>
      </c>
      <c r="CK33" s="193">
        <v>-0.28000000000000003</v>
      </c>
      <c r="CL33" s="105">
        <f t="shared" si="32"/>
        <v>-0.48648648648648646</v>
      </c>
      <c r="CM33" s="105">
        <f t="shared" si="33"/>
        <v>1.0420499342969778</v>
      </c>
      <c r="CN33" s="105">
        <f t="shared" si="34"/>
        <v>-0.38130081300813007</v>
      </c>
      <c r="CO33" s="105">
        <f t="shared" si="35"/>
        <v>0.11413043478260859</v>
      </c>
      <c r="CP33" s="105">
        <f t="shared" si="36"/>
        <v>9.0661831369003801E-4</v>
      </c>
      <c r="CQ33" s="105">
        <f t="shared" si="37"/>
        <v>1.3368644067796611</v>
      </c>
      <c r="CR33" s="105">
        <f t="shared" si="38"/>
        <v>-0.32474964234620884</v>
      </c>
      <c r="CS33" s="105">
        <f t="shared" si="39"/>
        <v>0.18877551020408162</v>
      </c>
      <c r="CT33" s="190">
        <v>0.79800000000000004</v>
      </c>
      <c r="CU33" s="190">
        <v>1.554</v>
      </c>
      <c r="CV33" s="190">
        <v>0.76100000000000001</v>
      </c>
      <c r="CW33" s="190">
        <v>1.23</v>
      </c>
      <c r="CX33" s="190">
        <v>1.1040000000000001</v>
      </c>
      <c r="CY33" s="190">
        <v>1.103</v>
      </c>
      <c r="CZ33" s="191">
        <v>0.47199999999999998</v>
      </c>
      <c r="DA33" s="193">
        <v>0.69899999999999995</v>
      </c>
      <c r="DB33" s="193">
        <v>0.58799999999999997</v>
      </c>
      <c r="DC33" s="193">
        <v>-0.20699999999999999</v>
      </c>
      <c r="DD33" s="104">
        <f t="shared" si="40"/>
        <v>4.1917846628347175E-2</v>
      </c>
      <c r="DE33" s="104">
        <f t="shared" si="41"/>
        <v>0.17338378022701106</v>
      </c>
      <c r="DF33" s="104">
        <f t="shared" si="42"/>
        <v>4.4860776899278129E-2</v>
      </c>
      <c r="DG33" s="104">
        <f t="shared" si="43"/>
        <v>0.1434748427672955</v>
      </c>
      <c r="DH33" s="104">
        <f t="shared" si="44"/>
        <v>0.13470115967885818</v>
      </c>
      <c r="DI33" s="104">
        <f t="shared" si="45"/>
        <v>0.32623484176279216</v>
      </c>
      <c r="DJ33" s="104">
        <f t="shared" si="46"/>
        <v>0.16225507047095222</v>
      </c>
      <c r="DK33" s="104">
        <f t="shared" si="47"/>
        <v>0.25930735930735921</v>
      </c>
      <c r="DL33" s="190">
        <v>7.4320000000000004</v>
      </c>
      <c r="DM33" s="190">
        <v>7.133</v>
      </c>
      <c r="DN33" s="190">
        <v>6.0789999999999997</v>
      </c>
      <c r="DO33" s="190">
        <v>5.8179999999999996</v>
      </c>
      <c r="DP33" s="190">
        <v>5.0880000000000001</v>
      </c>
      <c r="DQ33" s="190">
        <v>4.484</v>
      </c>
      <c r="DR33" s="193">
        <v>3.3809999999999998</v>
      </c>
      <c r="DS33" s="193">
        <v>2.9089999999999998</v>
      </c>
      <c r="DT33" s="193">
        <v>2.31</v>
      </c>
      <c r="DU33" s="193">
        <v>1.821</v>
      </c>
      <c r="DV33" s="104">
        <f t="shared" si="48"/>
        <v>-7.0084139876465112E-2</v>
      </c>
      <c r="DW33" s="104">
        <f t="shared" si="49"/>
        <v>-8.4872450209769745E-3</v>
      </c>
      <c r="DX33" s="104">
        <f t="shared" si="50"/>
        <v>0.19349640287769776</v>
      </c>
      <c r="DY33" s="104">
        <f t="shared" si="51"/>
        <v>0.11521181001283698</v>
      </c>
      <c r="DZ33" s="104">
        <f t="shared" si="52"/>
        <v>0.15750371471025248</v>
      </c>
      <c r="EA33" s="104">
        <f t="shared" si="53"/>
        <v>6.0510557831705114E-2</v>
      </c>
      <c r="EB33" s="104">
        <f t="shared" si="54"/>
        <v>-3.2400701379888708E-2</v>
      </c>
      <c r="EC33" s="104">
        <f t="shared" si="55"/>
        <v>0.35129288142577519</v>
      </c>
      <c r="ED33" s="156">
        <v>19.12</v>
      </c>
      <c r="EE33" s="156">
        <v>20.561</v>
      </c>
      <c r="EF33" s="94">
        <v>20.736999999999998</v>
      </c>
      <c r="EG33" s="94">
        <v>17.375</v>
      </c>
      <c r="EH33" s="94">
        <v>15.58</v>
      </c>
      <c r="EI33" s="94">
        <v>13.46</v>
      </c>
      <c r="EJ33" s="96">
        <v>12.692</v>
      </c>
      <c r="EK33" s="96">
        <v>13.117000000000001</v>
      </c>
      <c r="EL33" s="96">
        <v>9.7070000000000007</v>
      </c>
      <c r="EM33" s="96">
        <v>9.1649999999999991</v>
      </c>
      <c r="EN33" s="104">
        <f t="shared" si="56"/>
        <v>-3.2258064516129004E-2</v>
      </c>
      <c r="EO33" s="104">
        <f t="shared" si="57"/>
        <v>-6.0606060606060552E-2</v>
      </c>
      <c r="EP33" s="104">
        <f t="shared" si="58"/>
        <v>6.4516129032258007E-2</v>
      </c>
      <c r="EQ33" s="104">
        <f t="shared" si="59"/>
        <v>6.8965517241379226E-2</v>
      </c>
      <c r="ER33" s="104">
        <f t="shared" si="60"/>
        <v>0.11538461538461542</v>
      </c>
      <c r="ES33" s="104">
        <f t="shared" si="61"/>
        <v>-3.703703703703709E-2</v>
      </c>
      <c r="ET33" s="104" t="e">
        <f t="shared" si="62"/>
        <v>#DIV/0!</v>
      </c>
      <c r="EU33" s="104" t="e">
        <f t="shared" si="63"/>
        <v>#DIV/0!</v>
      </c>
      <c r="EV33" s="101">
        <v>30</v>
      </c>
      <c r="EW33" s="101">
        <v>31</v>
      </c>
      <c r="EX33" s="101">
        <v>33</v>
      </c>
      <c r="EY33" s="101">
        <v>31</v>
      </c>
      <c r="EZ33" s="101">
        <v>29</v>
      </c>
      <c r="FA33" s="101">
        <v>26</v>
      </c>
      <c r="FB33" s="110">
        <v>27</v>
      </c>
      <c r="FC33" s="110"/>
      <c r="FD33" s="110"/>
      <c r="FE33" s="110"/>
      <c r="FF33" s="93"/>
      <c r="FG33" s="93" t="s">
        <v>497</v>
      </c>
      <c r="FH33" s="91">
        <v>9800</v>
      </c>
      <c r="FI33" s="153" t="s">
        <v>570</v>
      </c>
      <c r="FJ33" s="153" t="s">
        <v>119</v>
      </c>
      <c r="FK33" s="253">
        <f t="shared" si="64"/>
        <v>-0.53144971714799327</v>
      </c>
      <c r="FL33" s="253">
        <f t="shared" si="65"/>
        <v>0.84153346684335617</v>
      </c>
      <c r="FM33" s="253">
        <f t="shared" si="66"/>
        <v>-0.43694093835524367</v>
      </c>
      <c r="FN33" s="253">
        <f t="shared" si="67"/>
        <v>-1.6476224446009598E-2</v>
      </c>
      <c r="FO33" s="253">
        <f t="shared" si="68"/>
        <v>-0.17484113248154126</v>
      </c>
      <c r="FP33" s="253">
        <f t="shared" si="69"/>
        <v>0.94027653071701767</v>
      </c>
      <c r="FQ33" s="253">
        <f t="shared" si="70"/>
        <v>-0.44999692175090805</v>
      </c>
      <c r="FR33" s="253">
        <f t="shared" si="71"/>
        <v>-0.18527061033867809</v>
      </c>
      <c r="FS33" s="105">
        <f t="shared" si="72"/>
        <v>0.14157226227257122</v>
      </c>
      <c r="FT33" s="105">
        <f t="shared" si="73"/>
        <v>0.30214956100514684</v>
      </c>
      <c r="FU33" s="105">
        <f t="shared" si="74"/>
        <v>0.164074976884929</v>
      </c>
      <c r="FV33" s="105">
        <f t="shared" si="75"/>
        <v>0.29139922978177152</v>
      </c>
      <c r="FW33" s="105">
        <f t="shared" si="76"/>
        <v>0.29628081905557879</v>
      </c>
      <c r="FX33" s="105">
        <f t="shared" si="77"/>
        <v>0.35905912269548629</v>
      </c>
      <c r="FY33" s="105">
        <f t="shared" si="78"/>
        <v>0.18505564387917331</v>
      </c>
      <c r="FZ33" s="105">
        <f t="shared" si="79"/>
        <v>0.33646292393178773</v>
      </c>
      <c r="GA33" s="105">
        <f t="shared" si="80"/>
        <v>0.41297506656983779</v>
      </c>
      <c r="GB33" s="105">
        <f t="shared" si="81"/>
        <v>-0.49793244515200613</v>
      </c>
      <c r="GC33" s="105">
        <f t="shared" si="82"/>
        <v>0.63946306006454146</v>
      </c>
      <c r="GD33" s="105">
        <f t="shared" si="83"/>
        <v>-0.40860697458921186</v>
      </c>
      <c r="GE33" s="105">
        <f t="shared" si="84"/>
        <v>-0.16682466013750857</v>
      </c>
      <c r="GF33" s="105">
        <f t="shared" si="85"/>
        <v>-2.8665967953826643E-2</v>
      </c>
      <c r="GG33" s="105">
        <f t="shared" si="86"/>
        <v>0.99485037866334269</v>
      </c>
      <c r="GH33" s="105">
        <f t="shared" si="87"/>
        <v>-0.37156294051256561</v>
      </c>
      <c r="GI33" s="105">
        <f t="shared" si="88"/>
        <v>-4.2309040416295886E-2</v>
      </c>
      <c r="GJ33" s="105">
        <f t="shared" si="89"/>
        <v>4.5613769814268797E-2</v>
      </c>
      <c r="GK33" s="105">
        <f t="shared" si="90"/>
        <v>9.0851857232795763E-2</v>
      </c>
      <c r="GL33" s="105">
        <f t="shared" si="91"/>
        <v>5.5415617128463483E-2</v>
      </c>
      <c r="GM33" s="105">
        <f t="shared" si="92"/>
        <v>9.3703535123653481E-2</v>
      </c>
      <c r="GN33" s="105">
        <f t="shared" si="93"/>
        <v>0.11246556473829201</v>
      </c>
      <c r="GO33" s="105">
        <f t="shared" si="94"/>
        <v>0.11578464362190272</v>
      </c>
      <c r="GP33" s="105">
        <f t="shared" si="95"/>
        <v>5.8041768375372928E-2</v>
      </c>
      <c r="GQ33" s="105">
        <f t="shared" si="96"/>
        <v>9.2358920434630218E-2</v>
      </c>
      <c r="GR33" s="105">
        <f t="shared" si="97"/>
        <v>9.6439169139465875E-2</v>
      </c>
      <c r="GS33" s="105">
        <f t="shared" si="98"/>
        <v>0.12044314040405042</v>
      </c>
      <c r="GT33" s="105">
        <f t="shared" si="99"/>
        <v>0.18342782211796746</v>
      </c>
      <c r="GU33" s="105">
        <f t="shared" si="100"/>
        <v>-0.12453797566547911</v>
      </c>
      <c r="GV33" s="105">
        <f t="shared" si="101"/>
        <v>2.5343197140400793E-2</v>
      </c>
      <c r="GW33" s="105">
        <f t="shared" si="102"/>
        <v>-1.9699768339060911E-2</v>
      </c>
      <c r="GX33" s="105">
        <f t="shared" si="103"/>
        <v>0.25056260116295387</v>
      </c>
      <c r="GY33" s="105">
        <f t="shared" si="104"/>
        <v>0.20117394889438073</v>
      </c>
      <c r="GZ33" s="105">
        <f t="shared" si="105"/>
        <v>-6.8072231699585636E-2</v>
      </c>
      <c r="HA33" s="105">
        <f t="shared" si="106"/>
        <v>0.3887029288702929</v>
      </c>
      <c r="HB33" s="105">
        <f t="shared" si="107"/>
        <v>0.34691892417683967</v>
      </c>
      <c r="HC33" s="105">
        <f t="shared" si="108"/>
        <v>0.29314751410522255</v>
      </c>
      <c r="HD33" s="105">
        <f t="shared" si="109"/>
        <v>0.33484892086330931</v>
      </c>
      <c r="HE33" s="105">
        <f t="shared" si="110"/>
        <v>0.32657252888318355</v>
      </c>
      <c r="HF33" s="105">
        <f t="shared" si="111"/>
        <v>0.33313521545319463</v>
      </c>
      <c r="HG33" s="105">
        <f t="shared" si="112"/>
        <v>0.26638827607942006</v>
      </c>
      <c r="HH33" s="105">
        <f t="shared" si="113"/>
        <v>0.22177327132728517</v>
      </c>
      <c r="HI33" s="105">
        <f t="shared" si="114"/>
        <v>0.23797259709487997</v>
      </c>
      <c r="HJ33" s="105">
        <f t="shared" si="115"/>
        <v>0.19869067103109658</v>
      </c>
      <c r="HK33" s="105" t="e">
        <f t="shared" si="116"/>
        <v>#VALUE!</v>
      </c>
      <c r="HL33" s="105" t="e">
        <f t="shared" si="117"/>
        <v>#VALUE!</v>
      </c>
      <c r="HM33" s="105" t="e">
        <f t="shared" si="118"/>
        <v>#VALUE!</v>
      </c>
      <c r="HN33" s="105" t="e">
        <f t="shared" si="119"/>
        <v>#VALUE!</v>
      </c>
      <c r="HO33" s="105" t="e">
        <f t="shared" si="120"/>
        <v>#VALUE!</v>
      </c>
      <c r="HP33" s="105" t="e">
        <f t="shared" si="121"/>
        <v>#VALUE!</v>
      </c>
      <c r="HQ33" s="105" t="e">
        <f t="shared" si="122"/>
        <v>#VALUE!</v>
      </c>
      <c r="HR33" s="105" t="e">
        <f t="shared" si="123"/>
        <v>#VALUE!</v>
      </c>
      <c r="HS33" s="105" t="str">
        <f t="shared" si="124"/>
        <v>i.a</v>
      </c>
      <c r="HT33" s="105" t="str">
        <f t="shared" si="125"/>
        <v>i.a</v>
      </c>
      <c r="HU33" s="105" t="str">
        <f t="shared" si="126"/>
        <v>i.a</v>
      </c>
      <c r="HV33" s="105" t="str">
        <f t="shared" si="127"/>
        <v>i.a</v>
      </c>
      <c r="HW33" s="105" t="str">
        <f t="shared" si="128"/>
        <v>i.a</v>
      </c>
      <c r="HX33" s="105" t="str">
        <f t="shared" si="129"/>
        <v>i.a</v>
      </c>
      <c r="HY33" s="105" t="str">
        <f t="shared" si="130"/>
        <v>i.a</v>
      </c>
      <c r="HZ33" s="105" t="str">
        <f t="shared" si="131"/>
        <v>i.a</v>
      </c>
      <c r="IA33" s="105" t="str">
        <f t="shared" si="132"/>
        <v>i.a</v>
      </c>
      <c r="IB33" s="105" t="str">
        <f t="shared" si="133"/>
        <v>i.a</v>
      </c>
      <c r="IC33" s="105" t="e">
        <f t="shared" si="134"/>
        <v>#VALUE!</v>
      </c>
      <c r="ID33" s="105" t="e">
        <f t="shared" si="135"/>
        <v>#VALUE!</v>
      </c>
      <c r="IE33" s="105" t="e">
        <f t="shared" si="136"/>
        <v>#VALUE!</v>
      </c>
      <c r="IF33" s="105" t="e">
        <f t="shared" si="137"/>
        <v>#VALUE!</v>
      </c>
      <c r="IG33" s="105" t="e">
        <f t="shared" si="138"/>
        <v>#VALUE!</v>
      </c>
      <c r="IH33" s="105" t="e">
        <f t="shared" si="139"/>
        <v>#VALUE!</v>
      </c>
      <c r="II33" s="105" t="e">
        <f t="shared" si="140"/>
        <v>#VALUE!</v>
      </c>
      <c r="IJ33" s="105" t="e">
        <f t="shared" si="141"/>
        <v>#VALUE!</v>
      </c>
      <c r="IK33" s="105" t="str">
        <f t="shared" si="142"/>
        <v>i.a</v>
      </c>
      <c r="IL33" s="105" t="str">
        <f t="shared" si="143"/>
        <v>i.a</v>
      </c>
      <c r="IM33" s="105" t="str">
        <f t="shared" si="144"/>
        <v>i.a</v>
      </c>
      <c r="IN33" s="105" t="str">
        <f t="shared" si="145"/>
        <v>i.a</v>
      </c>
      <c r="IO33" s="105" t="str">
        <f t="shared" si="146"/>
        <v>i.a</v>
      </c>
      <c r="IP33" s="105" t="str">
        <f t="shared" si="147"/>
        <v>i.a</v>
      </c>
      <c r="IQ33" s="105" t="str">
        <f t="shared" si="148"/>
        <v>i.a</v>
      </c>
      <c r="IR33" s="105" t="str">
        <f t="shared" si="149"/>
        <v>i.a</v>
      </c>
      <c r="IS33" s="105" t="str">
        <f t="shared" si="150"/>
        <v>i.a</v>
      </c>
      <c r="IT33" s="105" t="str">
        <f t="shared" si="151"/>
        <v>i.a</v>
      </c>
      <c r="IU33" s="105">
        <f t="shared" si="152"/>
        <v>-0.46624916499666003</v>
      </c>
      <c r="IV33" s="105">
        <f t="shared" si="153"/>
        <v>1.1770227392913803</v>
      </c>
      <c r="IW33" s="105">
        <f t="shared" si="154"/>
        <v>-0.42300284150504419</v>
      </c>
      <c r="IX33" s="105">
        <f t="shared" si="155"/>
        <v>4.8296100823513488E-2</v>
      </c>
      <c r="IY33" s="105">
        <f t="shared" si="156"/>
        <v>-9.9638565986128816E-2</v>
      </c>
      <c r="IZ33" s="105">
        <f t="shared" si="157"/>
        <v>1.5194290245836641</v>
      </c>
      <c r="JA33" s="105" t="e">
        <f t="shared" si="158"/>
        <v>#VALUE!</v>
      </c>
      <c r="JB33" s="105" t="e">
        <f t="shared" si="159"/>
        <v>#VALUE!</v>
      </c>
      <c r="JC33" s="106">
        <f t="shared" si="160"/>
        <v>3.4366666666666663E-2</v>
      </c>
      <c r="JD33" s="106">
        <f t="shared" si="161"/>
        <v>6.4387096774193547E-2</v>
      </c>
      <c r="JE33" s="106">
        <f t="shared" si="162"/>
        <v>2.9575757575757575E-2</v>
      </c>
      <c r="JF33" s="106">
        <f t="shared" si="163"/>
        <v>5.1258064516129034E-2</v>
      </c>
      <c r="JG33" s="106">
        <f t="shared" si="164"/>
        <v>4.8896551724137927E-2</v>
      </c>
      <c r="JH33" s="106">
        <f t="shared" si="165"/>
        <v>5.4307692307692307E-2</v>
      </c>
      <c r="JI33" s="106">
        <f t="shared" si="166"/>
        <v>2.1555555555555553E-2</v>
      </c>
      <c r="JJ33" s="106" t="str">
        <f t="shared" si="167"/>
        <v>i.a.</v>
      </c>
      <c r="JK33" s="106" t="str">
        <f t="shared" si="168"/>
        <v>i.a.</v>
      </c>
      <c r="JL33" s="106" t="str">
        <f t="shared" si="169"/>
        <v>i.a.</v>
      </c>
      <c r="JM33" s="105" t="e">
        <f t="shared" si="170"/>
        <v>#DIV/0!</v>
      </c>
      <c r="JN33" s="105" t="e">
        <f t="shared" si="171"/>
        <v>#DIV/0!</v>
      </c>
      <c r="JO33" s="105" t="e">
        <f t="shared" si="172"/>
        <v>#DIV/0!</v>
      </c>
      <c r="JP33" s="105" t="e">
        <f t="shared" si="173"/>
        <v>#DIV/0!</v>
      </c>
      <c r="JQ33" s="105" t="e">
        <f t="shared" si="174"/>
        <v>#DIV/0!</v>
      </c>
      <c r="JR33" s="105" t="e">
        <f t="shared" si="175"/>
        <v>#DIV/0!</v>
      </c>
      <c r="JS33" s="105" t="e">
        <f t="shared" si="176"/>
        <v>#VALUE!</v>
      </c>
      <c r="JT33" s="105" t="e">
        <f t="shared" si="177"/>
        <v>#VALUE!</v>
      </c>
      <c r="JU33" s="103">
        <f t="shared" si="178"/>
        <v>0</v>
      </c>
      <c r="JV33" s="103">
        <f t="shared" si="179"/>
        <v>0</v>
      </c>
      <c r="JW33" s="103">
        <f t="shared" si="180"/>
        <v>0</v>
      </c>
      <c r="JX33" s="103">
        <f t="shared" si="181"/>
        <v>0</v>
      </c>
      <c r="JY33" s="103">
        <f t="shared" si="182"/>
        <v>0</v>
      </c>
      <c r="JZ33" s="103">
        <f t="shared" si="183"/>
        <v>0</v>
      </c>
      <c r="KA33" s="103">
        <f t="shared" si="184"/>
        <v>0</v>
      </c>
      <c r="KB33" s="103" t="str">
        <f t="shared" si="185"/>
        <v>i.a</v>
      </c>
      <c r="KC33" s="103" t="str">
        <f t="shared" si="186"/>
        <v>i.a</v>
      </c>
      <c r="KD33" s="103" t="str">
        <f t="shared" si="187"/>
        <v>i.a</v>
      </c>
      <c r="KE33" s="7"/>
      <c r="KF33" s="7"/>
      <c r="KG33" s="22"/>
      <c r="KH33" s="22"/>
      <c r="KI33" s="22"/>
      <c r="KJ33" s="22"/>
    </row>
    <row r="34" spans="1:296" s="11" customFormat="1" ht="15.75" customHeight="1" x14ac:dyDescent="0.25">
      <c r="A34" s="160" t="s">
        <v>710</v>
      </c>
      <c r="B34" s="221">
        <v>29535477</v>
      </c>
      <c r="C34" s="87" t="s">
        <v>86</v>
      </c>
      <c r="D34" s="88">
        <v>494100</v>
      </c>
      <c r="E34" s="88"/>
      <c r="F34" s="87"/>
      <c r="G34" s="89">
        <v>44922</v>
      </c>
      <c r="H34" s="87" t="s">
        <v>105</v>
      </c>
      <c r="I34" s="87" t="s">
        <v>105</v>
      </c>
      <c r="J34" s="87" t="s">
        <v>105</v>
      </c>
      <c r="K34" s="87" t="s">
        <v>105</v>
      </c>
      <c r="L34" s="87" t="s">
        <v>78</v>
      </c>
      <c r="M34" s="87" t="s">
        <v>78</v>
      </c>
      <c r="N34" s="87" t="s">
        <v>78</v>
      </c>
      <c r="O34" s="87" t="s">
        <v>78</v>
      </c>
      <c r="P34" s="87" t="s">
        <v>78</v>
      </c>
      <c r="Q34" s="107" t="s">
        <v>78</v>
      </c>
      <c r="R34" s="87" t="e">
        <f t="shared" si="0"/>
        <v>#DIV/0!</v>
      </c>
      <c r="S34" s="238" t="e">
        <f t="shared" si="1"/>
        <v>#DIV/0!</v>
      </c>
      <c r="T34" s="238" t="e">
        <f t="shared" si="2"/>
        <v>#DIV/0!</v>
      </c>
      <c r="U34" s="238" t="e">
        <f t="shared" si="3"/>
        <v>#DIV/0!</v>
      </c>
      <c r="V34" s="238" t="e">
        <f t="shared" si="4"/>
        <v>#DIV/0!</v>
      </c>
      <c r="W34" s="238" t="e">
        <f t="shared" si="5"/>
        <v>#DIV/0!</v>
      </c>
      <c r="X34" s="238" t="e">
        <f t="shared" si="6"/>
        <v>#DIV/0!</v>
      </c>
      <c r="Y34" s="238" t="e">
        <f t="shared" si="7"/>
        <v>#DIV/0!</v>
      </c>
      <c r="Z34" s="94"/>
      <c r="AA34" s="94"/>
      <c r="AB34" s="94"/>
      <c r="AC34" s="94"/>
      <c r="AD34" s="94"/>
      <c r="AE34" s="94"/>
      <c r="AF34" s="95"/>
      <c r="AG34" s="96"/>
      <c r="AH34" s="96"/>
      <c r="AI34" s="96"/>
      <c r="AJ34" s="104">
        <f t="shared" si="8"/>
        <v>-0.60806916426512969</v>
      </c>
      <c r="AK34" s="104">
        <f t="shared" si="9"/>
        <v>-0.79129911788291907</v>
      </c>
      <c r="AL34" s="104">
        <f t="shared" si="10"/>
        <v>-0.91087286697042791</v>
      </c>
      <c r="AM34" s="104">
        <f t="shared" si="11"/>
        <v>-5.7558560530791628E-2</v>
      </c>
      <c r="AN34" s="104">
        <f t="shared" si="12"/>
        <v>0.23786792295505713</v>
      </c>
      <c r="AO34" s="104">
        <f t="shared" si="13"/>
        <v>0.43839764924589975</v>
      </c>
      <c r="AP34" s="104">
        <f t="shared" si="14"/>
        <v>0.33843005056585601</v>
      </c>
      <c r="AQ34" s="104">
        <f t="shared" si="15"/>
        <v>0.26725321670141883</v>
      </c>
      <c r="AR34" s="190">
        <v>0.40799999999999997</v>
      </c>
      <c r="AS34" s="190">
        <v>1.0409999999999999</v>
      </c>
      <c r="AT34" s="190">
        <v>4.9880000000000004</v>
      </c>
      <c r="AU34" s="190">
        <v>55.965000000000003</v>
      </c>
      <c r="AV34" s="190">
        <v>59.383000000000003</v>
      </c>
      <c r="AW34" s="190">
        <v>47.972000000000001</v>
      </c>
      <c r="AX34" s="191">
        <v>33.350999999999999</v>
      </c>
      <c r="AY34" s="193">
        <v>24.917999999999999</v>
      </c>
      <c r="AZ34" s="193">
        <v>19.663</v>
      </c>
      <c r="BA34" s="193">
        <v>14.784000000000001</v>
      </c>
      <c r="BB34" s="104">
        <f t="shared" si="16"/>
        <v>0.75875486381322954</v>
      </c>
      <c r="BC34" s="104">
        <f t="shared" si="17"/>
        <v>-0.87750238322211627</v>
      </c>
      <c r="BD34" s="104">
        <f t="shared" si="18"/>
        <v>9.1317829457364326</v>
      </c>
      <c r="BE34" s="104">
        <f t="shared" si="19"/>
        <v>-1.2261174408413673</v>
      </c>
      <c r="BF34" s="104">
        <f t="shared" si="20"/>
        <v>2.7927927927927851E-2</v>
      </c>
      <c r="BG34" s="104">
        <f t="shared" si="21"/>
        <v>-0.43367346938775503</v>
      </c>
      <c r="BH34" s="104">
        <f t="shared" si="22"/>
        <v>0.18644067796610173</v>
      </c>
      <c r="BI34" s="104">
        <f t="shared" si="23"/>
        <v>0.32371794871794862</v>
      </c>
      <c r="BJ34" s="190">
        <v>0.45200000000000001</v>
      </c>
      <c r="BK34" s="190">
        <v>0.25700000000000001</v>
      </c>
      <c r="BL34" s="190">
        <v>2.0979999999999999</v>
      </c>
      <c r="BM34" s="190">
        <v>-0.25800000000000001</v>
      </c>
      <c r="BN34" s="190">
        <v>1.141</v>
      </c>
      <c r="BO34" s="190">
        <v>1.1100000000000001</v>
      </c>
      <c r="BP34" s="193">
        <v>1.96</v>
      </c>
      <c r="BQ34" s="193">
        <v>1.6519999999999999</v>
      </c>
      <c r="BR34" s="193">
        <v>1.248</v>
      </c>
      <c r="BS34" s="193">
        <v>1.851</v>
      </c>
      <c r="BT34" s="104">
        <f t="shared" si="24"/>
        <v>8.3333333333333412E-2</v>
      </c>
      <c r="BU34" s="104">
        <f t="shared" si="25"/>
        <v>-0.73973234886940464</v>
      </c>
      <c r="BV34" s="104">
        <f t="shared" si="26"/>
        <v>3.6108433734939758</v>
      </c>
      <c r="BW34" s="104">
        <f t="shared" si="27"/>
        <v>-1.3740423614240649</v>
      </c>
      <c r="BX34" s="104">
        <f t="shared" si="28"/>
        <v>0.93630017452006986</v>
      </c>
      <c r="BY34" s="104">
        <f t="shared" si="29"/>
        <v>-0.15048183839881399</v>
      </c>
      <c r="BZ34" s="104">
        <f t="shared" si="30"/>
        <v>-0.1188765512736773</v>
      </c>
      <c r="CA34" s="104">
        <f t="shared" si="31"/>
        <v>0.37432675044883285</v>
      </c>
      <c r="CB34" s="190">
        <v>0.61099999999999999</v>
      </c>
      <c r="CC34" s="190">
        <v>0.56399999999999995</v>
      </c>
      <c r="CD34" s="190">
        <v>2.1669999999999998</v>
      </c>
      <c r="CE34" s="190">
        <v>-0.83</v>
      </c>
      <c r="CF34" s="190">
        <v>2.2189999999999999</v>
      </c>
      <c r="CG34" s="190">
        <v>1.1459999999999999</v>
      </c>
      <c r="CH34" s="191">
        <v>1.349</v>
      </c>
      <c r="CI34" s="193">
        <v>1.5309999999999999</v>
      </c>
      <c r="CJ34" s="193">
        <v>1.1140000000000001</v>
      </c>
      <c r="CK34" s="193">
        <v>1.7709999999999999</v>
      </c>
      <c r="CL34" s="105">
        <f t="shared" si="32"/>
        <v>0.10958904109589038</v>
      </c>
      <c r="CM34" s="105">
        <f t="shared" si="33"/>
        <v>-0.73913043478260876</v>
      </c>
      <c r="CN34" s="105">
        <f t="shared" si="34"/>
        <v>3.1664516129032259</v>
      </c>
      <c r="CO34" s="105">
        <f t="shared" si="35"/>
        <v>-1.3884711779448622</v>
      </c>
      <c r="CP34" s="105">
        <f t="shared" si="36"/>
        <v>1.0652173913043479</v>
      </c>
      <c r="CQ34" s="105">
        <f t="shared" si="37"/>
        <v>5.11425462459194E-2</v>
      </c>
      <c r="CR34" s="105">
        <f t="shared" si="38"/>
        <v>-0.20156385751520414</v>
      </c>
      <c r="CS34" s="105">
        <f t="shared" si="39"/>
        <v>0.41748768472906395</v>
      </c>
      <c r="CT34" s="190">
        <v>0.48599999999999999</v>
      </c>
      <c r="CU34" s="190">
        <v>0.438</v>
      </c>
      <c r="CV34" s="190">
        <v>1.679</v>
      </c>
      <c r="CW34" s="190">
        <v>-0.77500000000000002</v>
      </c>
      <c r="CX34" s="190">
        <v>1.9950000000000001</v>
      </c>
      <c r="CY34" s="190">
        <v>0.96599999999999997</v>
      </c>
      <c r="CZ34" s="191">
        <v>0.91900000000000004</v>
      </c>
      <c r="DA34" s="193">
        <v>1.151</v>
      </c>
      <c r="DB34" s="193">
        <v>0.81200000000000006</v>
      </c>
      <c r="DC34" s="193">
        <v>1.3120000000000001</v>
      </c>
      <c r="DD34" s="104">
        <f t="shared" si="40"/>
        <v>8.9502762430939353E-2</v>
      </c>
      <c r="DE34" s="104">
        <f t="shared" si="41"/>
        <v>-9.3791722296395236E-2</v>
      </c>
      <c r="DF34" s="104">
        <f t="shared" si="42"/>
        <v>0.38928819846974272</v>
      </c>
      <c r="DG34" s="104">
        <f t="shared" si="43"/>
        <v>-0.15248575358616637</v>
      </c>
      <c r="DH34" s="104">
        <f t="shared" si="44"/>
        <v>-0.19782471626733919</v>
      </c>
      <c r="DI34" s="104">
        <f t="shared" si="45"/>
        <v>0.20838095238095244</v>
      </c>
      <c r="DJ34" s="104">
        <f t="shared" si="46"/>
        <v>0.15868461708232187</v>
      </c>
      <c r="DK34" s="104">
        <f t="shared" si="47"/>
        <v>0.26564245810055853</v>
      </c>
      <c r="DL34" s="190">
        <v>5.9160000000000004</v>
      </c>
      <c r="DM34" s="190">
        <v>5.43</v>
      </c>
      <c r="DN34" s="190">
        <v>5.992</v>
      </c>
      <c r="DO34" s="190">
        <v>4.3129999999999997</v>
      </c>
      <c r="DP34" s="190">
        <v>5.0890000000000004</v>
      </c>
      <c r="DQ34" s="190">
        <v>6.3440000000000003</v>
      </c>
      <c r="DR34" s="193">
        <v>5.25</v>
      </c>
      <c r="DS34" s="193">
        <v>4.5309999999999997</v>
      </c>
      <c r="DT34" s="193">
        <v>3.58</v>
      </c>
      <c r="DU34" s="193">
        <v>2.9670000000000001</v>
      </c>
      <c r="DV34" s="104">
        <f t="shared" si="48"/>
        <v>-1.2455516014234891E-2</v>
      </c>
      <c r="DW34" s="104">
        <f t="shared" si="49"/>
        <v>-0.48136579825370907</v>
      </c>
      <c r="DX34" s="104">
        <f t="shared" si="50"/>
        <v>-0.57157629025881207</v>
      </c>
      <c r="DY34" s="104">
        <f t="shared" si="51"/>
        <v>0.5385803191240468</v>
      </c>
      <c r="DZ34" s="104">
        <f t="shared" si="52"/>
        <v>-0.11168841965250653</v>
      </c>
      <c r="EA34" s="104">
        <f t="shared" si="53"/>
        <v>0.71597717546362349</v>
      </c>
      <c r="EB34" s="104">
        <f t="shared" si="54"/>
        <v>0.10003923107100832</v>
      </c>
      <c r="EC34" s="104">
        <f t="shared" si="55"/>
        <v>0.2311630602782071</v>
      </c>
      <c r="ED34" s="156">
        <v>7.2149999999999999</v>
      </c>
      <c r="EE34" s="156">
        <v>7.306</v>
      </c>
      <c r="EF34" s="94">
        <v>14.087</v>
      </c>
      <c r="EG34" s="94">
        <v>32.881</v>
      </c>
      <c r="EH34" s="94">
        <v>21.370999999999999</v>
      </c>
      <c r="EI34" s="94">
        <v>24.058</v>
      </c>
      <c r="EJ34" s="96">
        <v>14.02</v>
      </c>
      <c r="EK34" s="96">
        <v>12.744999999999999</v>
      </c>
      <c r="EL34" s="96">
        <v>10.352</v>
      </c>
      <c r="EM34" s="96">
        <v>7.6989999999999998</v>
      </c>
      <c r="EN34" s="104" t="e">
        <f t="shared" si="56"/>
        <v>#DIV/0!</v>
      </c>
      <c r="EO34" s="104">
        <f t="shared" si="57"/>
        <v>-1</v>
      </c>
      <c r="EP34" s="104">
        <f t="shared" si="58"/>
        <v>-0.97222222222222221</v>
      </c>
      <c r="EQ34" s="104">
        <f t="shared" si="59"/>
        <v>-4.4247787610619427E-2</v>
      </c>
      <c r="ER34" s="104">
        <f t="shared" si="60"/>
        <v>0.21505376344086025</v>
      </c>
      <c r="ES34" s="104">
        <f t="shared" si="61"/>
        <v>0.47619047619047628</v>
      </c>
      <c r="ET34" s="104">
        <f t="shared" si="62"/>
        <v>0.28571428571428581</v>
      </c>
      <c r="EU34" s="104">
        <f t="shared" si="63"/>
        <v>0.32432432432432434</v>
      </c>
      <c r="EV34" s="101">
        <v>0</v>
      </c>
      <c r="EW34" s="101">
        <v>0</v>
      </c>
      <c r="EX34" s="101">
        <v>3</v>
      </c>
      <c r="EY34" s="101">
        <v>108</v>
      </c>
      <c r="EZ34" s="101">
        <v>113</v>
      </c>
      <c r="FA34" s="101">
        <v>93</v>
      </c>
      <c r="FB34" s="110">
        <v>63</v>
      </c>
      <c r="FC34" s="110">
        <v>49</v>
      </c>
      <c r="FD34" s="110">
        <v>37</v>
      </c>
      <c r="FE34" s="110">
        <v>26</v>
      </c>
      <c r="FF34" s="153" t="s">
        <v>711</v>
      </c>
      <c r="FG34" s="93" t="s">
        <v>481</v>
      </c>
      <c r="FH34" s="91">
        <v>5592</v>
      </c>
      <c r="FI34" s="93" t="s">
        <v>432</v>
      </c>
      <c r="FJ34" s="93" t="s">
        <v>91</v>
      </c>
      <c r="FK34" s="253">
        <f t="shared" si="64"/>
        <v>9.0589928902990863E-2</v>
      </c>
      <c r="FL34" s="253">
        <f t="shared" si="65"/>
        <v>-0.76518489363502151</v>
      </c>
      <c r="FM34" s="253">
        <f t="shared" si="66"/>
        <v>3.3820620473159009</v>
      </c>
      <c r="FN34" s="253">
        <f t="shared" si="67"/>
        <v>-1.4548421950820392</v>
      </c>
      <c r="FO34" s="253">
        <f t="shared" si="68"/>
        <v>0.9635672372418167</v>
      </c>
      <c r="FP34" s="253">
        <f t="shared" si="69"/>
        <v>-0.28332437997057114</v>
      </c>
      <c r="FQ34" s="253">
        <f t="shared" si="70"/>
        <v>-0.26931885363263419</v>
      </c>
      <c r="FR34" s="253">
        <f t="shared" si="71"/>
        <v>0.10932280054105649</v>
      </c>
      <c r="FS34" s="105">
        <f t="shared" si="72"/>
        <v>0.10770315529702097</v>
      </c>
      <c r="FT34" s="105">
        <f t="shared" si="73"/>
        <v>9.8756785151462079E-2</v>
      </c>
      <c r="FU34" s="105">
        <f t="shared" si="74"/>
        <v>0.42057253760310526</v>
      </c>
      <c r="FV34" s="105">
        <f t="shared" si="75"/>
        <v>-0.17655817911082747</v>
      </c>
      <c r="FW34" s="105">
        <f t="shared" si="76"/>
        <v>0.3881745823493396</v>
      </c>
      <c r="FX34" s="105">
        <f t="shared" si="77"/>
        <v>0.19768845954804207</v>
      </c>
      <c r="FY34" s="105">
        <f t="shared" si="78"/>
        <v>0.27584091606175243</v>
      </c>
      <c r="FZ34" s="105">
        <f t="shared" si="79"/>
        <v>0.37751202071261247</v>
      </c>
      <c r="GA34" s="105">
        <f t="shared" si="80"/>
        <v>0.3403085382617993</v>
      </c>
      <c r="GB34" s="105">
        <f t="shared" si="81"/>
        <v>1.5910779423976602</v>
      </c>
      <c r="GC34" s="105">
        <f t="shared" si="82"/>
        <v>-0.73105838055328176</v>
      </c>
      <c r="GD34" s="105">
        <f t="shared" si="83"/>
        <v>10.392894915093104</v>
      </c>
      <c r="GE34" s="105">
        <f t="shared" si="84"/>
        <v>-1.1893439729407667</v>
      </c>
      <c r="GF34" s="105">
        <f t="shared" si="85"/>
        <v>-0.13840411103833147</v>
      </c>
      <c r="GG34" s="105">
        <f t="shared" si="86"/>
        <v>-0.60192947130004892</v>
      </c>
      <c r="GH34" s="105">
        <f t="shared" si="87"/>
        <v>2.3845333046256394E-2</v>
      </c>
      <c r="GI34" s="105">
        <f t="shared" si="88"/>
        <v>3.4525379586426534E-2</v>
      </c>
      <c r="GJ34" s="105">
        <f t="shared" si="89"/>
        <v>6.2254665656635219E-2</v>
      </c>
      <c r="GK34" s="105">
        <f t="shared" si="90"/>
        <v>2.4026550740896553E-2</v>
      </c>
      <c r="GL34" s="105">
        <f t="shared" si="91"/>
        <v>8.9337421222960303E-2</v>
      </c>
      <c r="GM34" s="105">
        <f t="shared" si="92"/>
        <v>-9.5111700951117026E-3</v>
      </c>
      <c r="GN34" s="105">
        <f t="shared" si="93"/>
        <v>5.0232230513548616E-2</v>
      </c>
      <c r="GO34" s="105">
        <f t="shared" si="94"/>
        <v>5.8301381375072223E-2</v>
      </c>
      <c r="GP34" s="105">
        <f t="shared" si="95"/>
        <v>0.1464599290117691</v>
      </c>
      <c r="GQ34" s="105">
        <f t="shared" si="96"/>
        <v>0.14304888080703121</v>
      </c>
      <c r="GR34" s="105">
        <f t="shared" si="97"/>
        <v>0.13827488781784941</v>
      </c>
      <c r="GS34" s="105">
        <f t="shared" si="98"/>
        <v>0.10324423871385208</v>
      </c>
      <c r="GT34" s="105">
        <f t="shared" si="99"/>
        <v>0.74729756474277043</v>
      </c>
      <c r="GU34" s="105">
        <f t="shared" si="100"/>
        <v>2.2427901791640239</v>
      </c>
      <c r="GV34" s="105">
        <f t="shared" si="101"/>
        <v>-0.44915826890574984</v>
      </c>
      <c r="GW34" s="105">
        <f t="shared" si="102"/>
        <v>-9.6966310605944753E-2</v>
      </c>
      <c r="GX34" s="105">
        <f t="shared" si="103"/>
        <v>-0.29580592932159983</v>
      </c>
      <c r="GY34" s="105">
        <f t="shared" si="104"/>
        <v>5.3312085928259027E-2</v>
      </c>
      <c r="GZ34" s="105">
        <f t="shared" si="105"/>
        <v>2.8005549333619702E-2</v>
      </c>
      <c r="HA34" s="105">
        <f t="shared" si="106"/>
        <v>0.81995841995842</v>
      </c>
      <c r="HB34" s="105">
        <f t="shared" si="107"/>
        <v>0.74322474678346562</v>
      </c>
      <c r="HC34" s="105">
        <f t="shared" si="108"/>
        <v>0.42535671186200041</v>
      </c>
      <c r="HD34" s="105">
        <f t="shared" si="109"/>
        <v>0.13116997658222074</v>
      </c>
      <c r="HE34" s="105">
        <f t="shared" si="110"/>
        <v>0.23812643301670491</v>
      </c>
      <c r="HF34" s="105">
        <f t="shared" si="111"/>
        <v>0.26369606783606286</v>
      </c>
      <c r="HG34" s="105">
        <f t="shared" si="112"/>
        <v>0.37446504992867335</v>
      </c>
      <c r="HH34" s="105">
        <f t="shared" si="113"/>
        <v>0.35551196547665753</v>
      </c>
      <c r="HI34" s="105">
        <f t="shared" si="114"/>
        <v>0.34582689335394129</v>
      </c>
      <c r="HJ34" s="105">
        <f t="shared" si="115"/>
        <v>0.38537472399012862</v>
      </c>
      <c r="HK34" s="105" t="e">
        <f t="shared" si="116"/>
        <v>#VALUE!</v>
      </c>
      <c r="HL34" s="105" t="e">
        <f t="shared" si="117"/>
        <v>#VALUE!</v>
      </c>
      <c r="HM34" s="105" t="e">
        <f t="shared" si="118"/>
        <v>#VALUE!</v>
      </c>
      <c r="HN34" s="105" t="e">
        <f t="shared" si="119"/>
        <v>#VALUE!</v>
      </c>
      <c r="HO34" s="105" t="e">
        <f t="shared" si="120"/>
        <v>#VALUE!</v>
      </c>
      <c r="HP34" s="105" t="e">
        <f t="shared" si="121"/>
        <v>#VALUE!</v>
      </c>
      <c r="HQ34" s="105" t="e">
        <f t="shared" si="122"/>
        <v>#VALUE!</v>
      </c>
      <c r="HR34" s="105" t="e">
        <f t="shared" si="123"/>
        <v>#VALUE!</v>
      </c>
      <c r="HS34" s="105" t="str">
        <f t="shared" si="124"/>
        <v>i.a</v>
      </c>
      <c r="HT34" s="105" t="str">
        <f t="shared" si="125"/>
        <v>i.a</v>
      </c>
      <c r="HU34" s="105" t="str">
        <f t="shared" si="126"/>
        <v>i.a</v>
      </c>
      <c r="HV34" s="105" t="str">
        <f t="shared" si="127"/>
        <v>i.a</v>
      </c>
      <c r="HW34" s="105" t="str">
        <f t="shared" si="128"/>
        <v>i.a</v>
      </c>
      <c r="HX34" s="105" t="str">
        <f t="shared" si="129"/>
        <v>i.a</v>
      </c>
      <c r="HY34" s="105" t="str">
        <f t="shared" si="130"/>
        <v>i.a</v>
      </c>
      <c r="HZ34" s="105" t="str">
        <f t="shared" si="131"/>
        <v>i.a</v>
      </c>
      <c r="IA34" s="105" t="str">
        <f t="shared" si="132"/>
        <v>i.a</v>
      </c>
      <c r="IB34" s="105" t="str">
        <f t="shared" si="133"/>
        <v>i.a</v>
      </c>
      <c r="IC34" s="105" t="e">
        <f t="shared" si="134"/>
        <v>#VALUE!</v>
      </c>
      <c r="ID34" s="105" t="e">
        <f t="shared" si="135"/>
        <v>#VALUE!</v>
      </c>
      <c r="IE34" s="105" t="e">
        <f t="shared" si="136"/>
        <v>#VALUE!</v>
      </c>
      <c r="IF34" s="105" t="e">
        <f t="shared" si="137"/>
        <v>#VALUE!</v>
      </c>
      <c r="IG34" s="105" t="e">
        <f t="shared" si="138"/>
        <v>#VALUE!</v>
      </c>
      <c r="IH34" s="105" t="e">
        <f t="shared" si="139"/>
        <v>#VALUE!</v>
      </c>
      <c r="II34" s="105" t="e">
        <f t="shared" si="140"/>
        <v>#VALUE!</v>
      </c>
      <c r="IJ34" s="105" t="e">
        <f t="shared" si="141"/>
        <v>#VALUE!</v>
      </c>
      <c r="IK34" s="105" t="str">
        <f t="shared" si="142"/>
        <v>i.a</v>
      </c>
      <c r="IL34" s="105" t="str">
        <f t="shared" si="143"/>
        <v>i.a</v>
      </c>
      <c r="IM34" s="105" t="str">
        <f t="shared" si="144"/>
        <v>i.a</v>
      </c>
      <c r="IN34" s="105" t="str">
        <f t="shared" si="145"/>
        <v>i.a</v>
      </c>
      <c r="IO34" s="105" t="str">
        <f t="shared" si="146"/>
        <v>i.a</v>
      </c>
      <c r="IP34" s="105" t="str">
        <f t="shared" si="147"/>
        <v>i.a</v>
      </c>
      <c r="IQ34" s="105" t="str">
        <f t="shared" si="148"/>
        <v>i.a</v>
      </c>
      <c r="IR34" s="105" t="str">
        <f t="shared" si="149"/>
        <v>i.a</v>
      </c>
      <c r="IS34" s="105" t="str">
        <f t="shared" si="150"/>
        <v>i.a</v>
      </c>
      <c r="IT34" s="105" t="str">
        <f t="shared" si="151"/>
        <v>i.a</v>
      </c>
      <c r="IU34" s="105" t="e">
        <f t="shared" si="152"/>
        <v>#VALUE!</v>
      </c>
      <c r="IV34" s="105" t="e">
        <f t="shared" si="153"/>
        <v>#VALUE!</v>
      </c>
      <c r="IW34" s="105">
        <f t="shared" si="154"/>
        <v>94.990361445783137</v>
      </c>
      <c r="IX34" s="105">
        <f t="shared" si="155"/>
        <v>-1.3913591374159198</v>
      </c>
      <c r="IY34" s="105">
        <f t="shared" si="156"/>
        <v>0.593592179029792</v>
      </c>
      <c r="IZ34" s="105">
        <f t="shared" si="157"/>
        <v>-0.42451995504435786</v>
      </c>
      <c r="JA34" s="105">
        <f t="shared" si="158"/>
        <v>-0.31468176210174903</v>
      </c>
      <c r="JB34" s="105">
        <f t="shared" si="159"/>
        <v>3.775693401238394E-2</v>
      </c>
      <c r="JC34" s="106" t="str">
        <f t="shared" si="160"/>
        <v>i.a.</v>
      </c>
      <c r="JD34" s="106" t="str">
        <f t="shared" si="161"/>
        <v>i.a.</v>
      </c>
      <c r="JE34" s="106">
        <f t="shared" si="162"/>
        <v>0.72233333333333327</v>
      </c>
      <c r="JF34" s="106">
        <f t="shared" si="163"/>
        <v>-7.6851851851851847E-3</v>
      </c>
      <c r="JG34" s="106">
        <f t="shared" si="164"/>
        <v>1.9637168141592918E-2</v>
      </c>
      <c r="JH34" s="106">
        <f t="shared" si="165"/>
        <v>1.2322580645161289E-2</v>
      </c>
      <c r="JI34" s="106">
        <f t="shared" si="166"/>
        <v>2.1412698412698411E-2</v>
      </c>
      <c r="JJ34" s="106">
        <f t="shared" si="167"/>
        <v>3.1244897959183671E-2</v>
      </c>
      <c r="JK34" s="106">
        <f t="shared" si="168"/>
        <v>3.0108108108108111E-2</v>
      </c>
      <c r="JL34" s="106">
        <f t="shared" si="169"/>
        <v>6.8115384615384605E-2</v>
      </c>
      <c r="JM34" s="105" t="e">
        <f t="shared" si="170"/>
        <v>#VALUE!</v>
      </c>
      <c r="JN34" s="105" t="e">
        <f t="shared" si="171"/>
        <v>#VALUE!</v>
      </c>
      <c r="JO34" s="105" t="e">
        <f t="shared" si="172"/>
        <v>#DIV/0!</v>
      </c>
      <c r="JP34" s="105" t="e">
        <f t="shared" si="173"/>
        <v>#DIV/0!</v>
      </c>
      <c r="JQ34" s="105" t="e">
        <f t="shared" si="174"/>
        <v>#DIV/0!</v>
      </c>
      <c r="JR34" s="105" t="e">
        <f t="shared" si="175"/>
        <v>#DIV/0!</v>
      </c>
      <c r="JS34" s="105" t="e">
        <f t="shared" si="176"/>
        <v>#DIV/0!</v>
      </c>
      <c r="JT34" s="105" t="e">
        <f t="shared" si="177"/>
        <v>#DIV/0!</v>
      </c>
      <c r="JU34" s="103" t="str">
        <f t="shared" si="178"/>
        <v>i.a</v>
      </c>
      <c r="JV34" s="103" t="str">
        <f t="shared" si="179"/>
        <v>i.a</v>
      </c>
      <c r="JW34" s="103">
        <f t="shared" si="180"/>
        <v>0</v>
      </c>
      <c r="JX34" s="103">
        <f t="shared" si="181"/>
        <v>0</v>
      </c>
      <c r="JY34" s="103">
        <f t="shared" si="182"/>
        <v>0</v>
      </c>
      <c r="JZ34" s="103">
        <f t="shared" si="183"/>
        <v>0</v>
      </c>
      <c r="KA34" s="103">
        <f t="shared" si="184"/>
        <v>0</v>
      </c>
      <c r="KB34" s="103">
        <f t="shared" si="185"/>
        <v>0</v>
      </c>
      <c r="KC34" s="103">
        <f t="shared" si="186"/>
        <v>0</v>
      </c>
      <c r="KD34" s="103">
        <f t="shared" si="187"/>
        <v>0</v>
      </c>
      <c r="KE34" s="7"/>
      <c r="KF34" s="7"/>
      <c r="KG34" s="22"/>
      <c r="KH34" s="22"/>
      <c r="KI34" s="22"/>
      <c r="KJ34" s="22"/>
    </row>
    <row r="35" spans="1:296" s="11" customFormat="1" ht="15.75" customHeight="1" x14ac:dyDescent="0.3">
      <c r="A35" s="126" t="s">
        <v>470</v>
      </c>
      <c r="B35" s="221">
        <v>25547853</v>
      </c>
      <c r="C35" s="87" t="s">
        <v>86</v>
      </c>
      <c r="D35" s="117">
        <v>494100</v>
      </c>
      <c r="E35" s="88"/>
      <c r="F35" s="87"/>
      <c r="G35" s="92">
        <v>44715</v>
      </c>
      <c r="H35" s="87"/>
      <c r="I35" s="87" t="s">
        <v>78</v>
      </c>
      <c r="J35" s="87" t="s">
        <v>78</v>
      </c>
      <c r="K35" s="87" t="s">
        <v>78</v>
      </c>
      <c r="L35" s="87" t="s">
        <v>78</v>
      </c>
      <c r="M35" s="87" t="s">
        <v>78</v>
      </c>
      <c r="N35" s="87" t="s">
        <v>78</v>
      </c>
      <c r="O35" s="87" t="s">
        <v>78</v>
      </c>
      <c r="P35" s="87" t="s">
        <v>78</v>
      </c>
      <c r="Q35" s="87" t="s">
        <v>78</v>
      </c>
      <c r="R35" s="87" t="e">
        <f t="shared" si="0"/>
        <v>#DIV/0!</v>
      </c>
      <c r="S35" s="238" t="e">
        <f t="shared" si="1"/>
        <v>#DIV/0!</v>
      </c>
      <c r="T35" s="238" t="e">
        <f t="shared" si="2"/>
        <v>#DIV/0!</v>
      </c>
      <c r="U35" s="238" t="e">
        <f t="shared" si="3"/>
        <v>#DIV/0!</v>
      </c>
      <c r="V35" s="238" t="e">
        <f t="shared" si="4"/>
        <v>#DIV/0!</v>
      </c>
      <c r="W35" s="238" t="e">
        <f t="shared" si="5"/>
        <v>#DIV/0!</v>
      </c>
      <c r="X35" s="238" t="e">
        <f t="shared" si="6"/>
        <v>#DIV/0!</v>
      </c>
      <c r="Y35" s="238" t="e">
        <f t="shared" si="7"/>
        <v>#DIV/0!</v>
      </c>
      <c r="Z35" s="94"/>
      <c r="AA35" s="94"/>
      <c r="AB35" s="94"/>
      <c r="AC35" s="94"/>
      <c r="AD35" s="94"/>
      <c r="AE35" s="94"/>
      <c r="AF35" s="95"/>
      <c r="AG35" s="95"/>
      <c r="AH35" s="95"/>
      <c r="AI35" s="97"/>
      <c r="AJ35" s="104">
        <f t="shared" si="8"/>
        <v>-1</v>
      </c>
      <c r="AK35" s="104">
        <f t="shared" si="9"/>
        <v>-0.96130637306796518</v>
      </c>
      <c r="AL35" s="104">
        <f t="shared" si="10"/>
        <v>5.8612574246329673E-2</v>
      </c>
      <c r="AM35" s="104">
        <f t="shared" si="11"/>
        <v>-0.12558185114410303</v>
      </c>
      <c r="AN35" s="104">
        <f t="shared" si="12"/>
        <v>9.7976446466227583E-3</v>
      </c>
      <c r="AO35" s="104">
        <f t="shared" si="13"/>
        <v>2.8801376745390704E-2</v>
      </c>
      <c r="AP35" s="104">
        <f t="shared" si="14"/>
        <v>2.5993041065318721E-2</v>
      </c>
      <c r="AQ35" s="104" t="e">
        <f t="shared" si="15"/>
        <v>#DIV/0!</v>
      </c>
      <c r="AR35" s="190"/>
      <c r="AS35" s="190">
        <v>0.73099999999999998</v>
      </c>
      <c r="AT35" s="190">
        <v>18.891999999999999</v>
      </c>
      <c r="AU35" s="190">
        <v>17.846</v>
      </c>
      <c r="AV35" s="190">
        <v>20.408999999999999</v>
      </c>
      <c r="AW35" s="190">
        <v>20.210979999999999</v>
      </c>
      <c r="AX35" s="191">
        <v>19.645171999999999</v>
      </c>
      <c r="AY35" s="197">
        <v>19.147470999999999</v>
      </c>
      <c r="AZ35" s="191"/>
      <c r="BA35" s="191"/>
      <c r="BB35" s="104">
        <f t="shared" si="16"/>
        <v>1</v>
      </c>
      <c r="BC35" s="104">
        <f t="shared" si="17"/>
        <v>-1.2193408064246276</v>
      </c>
      <c r="BD35" s="104">
        <f t="shared" si="18"/>
        <v>3.8046623794212224</v>
      </c>
      <c r="BE35" s="104">
        <f t="shared" si="19"/>
        <v>2.1256281407035176</v>
      </c>
      <c r="BF35" s="104">
        <f t="shared" si="20"/>
        <v>-0.7152969924489323</v>
      </c>
      <c r="BG35" s="104">
        <f t="shared" si="21"/>
        <v>7.9112626130290549</v>
      </c>
      <c r="BH35" s="104">
        <f t="shared" si="22"/>
        <v>0.84485517228683882</v>
      </c>
      <c r="BI35" s="104" t="e">
        <f t="shared" si="23"/>
        <v>#DIV/0!</v>
      </c>
      <c r="BJ35" s="190"/>
      <c r="BK35" s="190">
        <v>-1.3109999999999999</v>
      </c>
      <c r="BL35" s="190">
        <v>5.9770000000000003</v>
      </c>
      <c r="BM35" s="190">
        <v>1.244</v>
      </c>
      <c r="BN35" s="190">
        <v>0.39800000000000002</v>
      </c>
      <c r="BO35" s="190">
        <v>1.397948</v>
      </c>
      <c r="BP35" s="191">
        <v>-0.20227100000000001</v>
      </c>
      <c r="BQ35" s="191">
        <v>-1.3037559999999999</v>
      </c>
      <c r="BR35" s="191"/>
      <c r="BS35" s="191"/>
      <c r="BT35" s="104">
        <f t="shared" si="24"/>
        <v>1</v>
      </c>
      <c r="BU35" s="104">
        <f t="shared" si="25"/>
        <v>-1.2375653346821784</v>
      </c>
      <c r="BV35" s="104">
        <f t="shared" si="26"/>
        <v>3.597674418604651</v>
      </c>
      <c r="BW35" s="104">
        <f t="shared" si="27"/>
        <v>1.7388535031847137</v>
      </c>
      <c r="BX35" s="104">
        <f t="shared" si="28"/>
        <v>-0.65033407572383073</v>
      </c>
      <c r="BY35" s="104">
        <f t="shared" si="29"/>
        <v>5.3050548439058067</v>
      </c>
      <c r="BZ35" s="104">
        <f t="shared" si="30"/>
        <v>0.78111010604919018</v>
      </c>
      <c r="CA35" s="104" t="e">
        <f t="shared" si="31"/>
        <v>#DIV/0!</v>
      </c>
      <c r="CB35" s="190"/>
      <c r="CC35" s="190">
        <v>-1.409</v>
      </c>
      <c r="CD35" s="190">
        <v>5.931</v>
      </c>
      <c r="CE35" s="190">
        <v>1.29</v>
      </c>
      <c r="CF35" s="190">
        <v>0.47099999999999997</v>
      </c>
      <c r="CG35" s="190">
        <v>1.347</v>
      </c>
      <c r="CH35" s="191">
        <v>-0.312888</v>
      </c>
      <c r="CI35" s="191">
        <v>-1.4294309999999999</v>
      </c>
      <c r="CJ35" s="191"/>
      <c r="CK35" s="191"/>
      <c r="CL35" s="105">
        <f t="shared" si="32"/>
        <v>1</v>
      </c>
      <c r="CM35" s="105">
        <f t="shared" si="33"/>
        <v>-1.2415437987857763</v>
      </c>
      <c r="CN35" s="105">
        <f t="shared" si="34"/>
        <v>3.6073926073926081</v>
      </c>
      <c r="CO35" s="105">
        <f t="shared" si="35"/>
        <v>1.7575757575757573</v>
      </c>
      <c r="CP35" s="105">
        <f t="shared" si="36"/>
        <v>-0.65829247904570409</v>
      </c>
      <c r="CQ35" s="105">
        <f t="shared" si="37"/>
        <v>4.9111811464274009</v>
      </c>
      <c r="CR35" s="105">
        <f t="shared" si="38"/>
        <v>0.7534415818431538</v>
      </c>
      <c r="CS35" s="105" t="e">
        <f t="shared" si="39"/>
        <v>#DIV/0!</v>
      </c>
      <c r="CT35" s="190"/>
      <c r="CU35" s="190">
        <v>-1.1140000000000001</v>
      </c>
      <c r="CV35" s="190">
        <v>4.6120000000000001</v>
      </c>
      <c r="CW35" s="190">
        <v>1.0009999999999999</v>
      </c>
      <c r="CX35" s="190">
        <v>0.36299999999999999</v>
      </c>
      <c r="CY35" s="190">
        <v>1.0623119999999999</v>
      </c>
      <c r="CZ35" s="191">
        <v>-0.27160899999999999</v>
      </c>
      <c r="DA35" s="191">
        <v>-1.1016010000000001</v>
      </c>
      <c r="DB35" s="191"/>
      <c r="DC35" s="191"/>
      <c r="DD35" s="104">
        <f t="shared" si="40"/>
        <v>-1</v>
      </c>
      <c r="DE35" s="104">
        <f t="shared" si="41"/>
        <v>-0.56710232706407393</v>
      </c>
      <c r="DF35" s="104">
        <f t="shared" si="42"/>
        <v>0.40420769919427035</v>
      </c>
      <c r="DG35" s="104">
        <f t="shared" si="43"/>
        <v>0.12614996849401391</v>
      </c>
      <c r="DH35" s="104">
        <f t="shared" si="44"/>
        <v>4.7939778129952398E-2</v>
      </c>
      <c r="DI35" s="104">
        <f t="shared" si="45"/>
        <v>0.16316222825753021</v>
      </c>
      <c r="DJ35" s="104">
        <f t="shared" si="46"/>
        <v>-4.0051764748212461E-2</v>
      </c>
      <c r="DK35" s="104" t="e">
        <f t="shared" si="47"/>
        <v>#DIV/0!</v>
      </c>
      <c r="DL35" s="190"/>
      <c r="DM35" s="190">
        <v>5.4320000000000004</v>
      </c>
      <c r="DN35" s="190">
        <v>12.548</v>
      </c>
      <c r="DO35" s="190">
        <v>8.9359999999999999</v>
      </c>
      <c r="DP35" s="190">
        <v>7.9349999999999996</v>
      </c>
      <c r="DQ35" s="190">
        <v>7.5720000000000001</v>
      </c>
      <c r="DR35" s="191">
        <v>6.5098399999999996</v>
      </c>
      <c r="DS35" s="191">
        <v>6.7814490000000003</v>
      </c>
      <c r="DT35" s="191"/>
      <c r="DU35" s="191"/>
      <c r="DV35" s="104">
        <f t="shared" si="48"/>
        <v>-1</v>
      </c>
      <c r="DW35" s="104">
        <f t="shared" si="49"/>
        <v>-0.62807632039819339</v>
      </c>
      <c r="DX35" s="104">
        <f t="shared" si="50"/>
        <v>0.43287327478042648</v>
      </c>
      <c r="DY35" s="104">
        <f t="shared" si="51"/>
        <v>8.8171888473699278E-2</v>
      </c>
      <c r="DZ35" s="104">
        <f t="shared" si="52"/>
        <v>-6.0648834069853663E-2</v>
      </c>
      <c r="EA35" s="104">
        <f t="shared" si="53"/>
        <v>-4.1837498613477631E-2</v>
      </c>
      <c r="EB35" s="104">
        <f t="shared" si="54"/>
        <v>-6.4189219247626439E-2</v>
      </c>
      <c r="EC35" s="104" t="e">
        <f t="shared" si="55"/>
        <v>#DIV/0!</v>
      </c>
      <c r="ED35" s="156"/>
      <c r="EE35" s="156">
        <v>8.07</v>
      </c>
      <c r="EF35" s="94">
        <v>21.698</v>
      </c>
      <c r="EG35" s="94">
        <v>15.143000000000001</v>
      </c>
      <c r="EH35" s="94">
        <v>13.916</v>
      </c>
      <c r="EI35" s="94">
        <v>14.814481000000001</v>
      </c>
      <c r="EJ35" s="95">
        <v>15.461345</v>
      </c>
      <c r="EK35" s="95">
        <v>16.521871000000001</v>
      </c>
      <c r="EL35" s="95"/>
      <c r="EM35" s="95"/>
      <c r="EN35" s="104">
        <f t="shared" si="56"/>
        <v>-1</v>
      </c>
      <c r="EO35" s="104">
        <f t="shared" si="57"/>
        <v>-0.8666666666666667</v>
      </c>
      <c r="EP35" s="104">
        <f t="shared" si="58"/>
        <v>0</v>
      </c>
      <c r="EQ35" s="104">
        <f t="shared" si="59"/>
        <v>-0.16666666666666663</v>
      </c>
      <c r="ER35" s="104">
        <f t="shared" si="60"/>
        <v>0</v>
      </c>
      <c r="ES35" s="104">
        <f t="shared" si="61"/>
        <v>0</v>
      </c>
      <c r="ET35" s="104" t="e">
        <f t="shared" si="62"/>
        <v>#DIV/0!</v>
      </c>
      <c r="EU35" s="104" t="e">
        <f t="shared" si="63"/>
        <v>#DIV/0!</v>
      </c>
      <c r="EV35" s="101"/>
      <c r="EW35" s="101">
        <v>4</v>
      </c>
      <c r="EX35" s="101">
        <v>30</v>
      </c>
      <c r="EY35" s="101">
        <v>30</v>
      </c>
      <c r="EZ35" s="101">
        <v>36</v>
      </c>
      <c r="FA35" s="101">
        <v>36</v>
      </c>
      <c r="FB35" s="102">
        <v>36</v>
      </c>
      <c r="FC35" s="102"/>
      <c r="FD35" s="102"/>
      <c r="FE35" s="102"/>
      <c r="FF35" s="125"/>
      <c r="FG35" s="125" t="s">
        <v>497</v>
      </c>
      <c r="FH35" s="91">
        <v>6630</v>
      </c>
      <c r="FI35" s="153" t="s">
        <v>544</v>
      </c>
      <c r="FJ35" s="153" t="s">
        <v>91</v>
      </c>
      <c r="FK35" s="253">
        <f t="shared" si="64"/>
        <v>1</v>
      </c>
      <c r="FL35" s="253">
        <f t="shared" si="65"/>
        <v>-1.2838628281597286</v>
      </c>
      <c r="FM35" s="253">
        <f t="shared" si="66"/>
        <v>2.6104712863656236</v>
      </c>
      <c r="FN35" s="253">
        <f t="shared" si="67"/>
        <v>1.5174205010897612</v>
      </c>
      <c r="FO35" s="253">
        <f t="shared" si="68"/>
        <v>-0.68246987817700844</v>
      </c>
      <c r="FP35" s="253">
        <f t="shared" si="69"/>
        <v>5.0633701342439599</v>
      </c>
      <c r="FQ35" s="253">
        <f t="shared" si="70"/>
        <v>0.77663706621038398</v>
      </c>
      <c r="FR35" s="253" t="e">
        <f t="shared" si="71"/>
        <v>#VALUE!</v>
      </c>
      <c r="FS35" s="105">
        <f t="shared" si="72"/>
        <v>0</v>
      </c>
      <c r="FT35" s="105">
        <f t="shared" si="73"/>
        <v>-0.15672969966629588</v>
      </c>
      <c r="FU35" s="105">
        <f t="shared" si="74"/>
        <v>0.55213181902811392</v>
      </c>
      <c r="FV35" s="105">
        <f t="shared" si="75"/>
        <v>0.15292513781044398</v>
      </c>
      <c r="FW35" s="105">
        <f t="shared" si="76"/>
        <v>6.0746759527955115E-2</v>
      </c>
      <c r="FX35" s="105">
        <f t="shared" si="77"/>
        <v>0.19131022650449089</v>
      </c>
      <c r="FY35" s="105">
        <f t="shared" si="78"/>
        <v>-4.7081663787462605E-2</v>
      </c>
      <c r="FZ35" s="105">
        <f t="shared" si="79"/>
        <v>-0.21078548257164506</v>
      </c>
      <c r="GA35" s="105" t="str">
        <f t="shared" si="80"/>
        <v>Negativ EK</v>
      </c>
      <c r="GB35" s="105">
        <f t="shared" si="81"/>
        <v>1</v>
      </c>
      <c r="GC35" s="105">
        <f t="shared" si="82"/>
        <v>-1.271457089810861</v>
      </c>
      <c r="GD35" s="105">
        <f t="shared" si="83"/>
        <v>2.7897636894655764</v>
      </c>
      <c r="GE35" s="105">
        <f t="shared" si="84"/>
        <v>2.090292161104915</v>
      </c>
      <c r="GF35" s="105">
        <f t="shared" si="85"/>
        <v>-0.69998348728332083</v>
      </c>
      <c r="GG35" s="105">
        <f t="shared" si="86"/>
        <v>8.3010197966269406</v>
      </c>
      <c r="GH35" s="105">
        <f t="shared" si="87"/>
        <v>0.83971075142699403</v>
      </c>
      <c r="GI35" s="105" t="e">
        <f t="shared" si="88"/>
        <v>#VALUE!</v>
      </c>
      <c r="GJ35" s="105">
        <f t="shared" si="89"/>
        <v>0</v>
      </c>
      <c r="GK35" s="105">
        <f t="shared" si="90"/>
        <v>-8.8081160978231654E-2</v>
      </c>
      <c r="GL35" s="105">
        <f t="shared" si="91"/>
        <v>0.32447544854917076</v>
      </c>
      <c r="GM35" s="105">
        <f t="shared" si="92"/>
        <v>8.5618913245466111E-2</v>
      </c>
      <c r="GN35" s="105">
        <f t="shared" si="93"/>
        <v>2.7705766568962072E-2</v>
      </c>
      <c r="GO35" s="105">
        <f t="shared" si="94"/>
        <v>9.2347472204391712E-2</v>
      </c>
      <c r="GP35" s="105">
        <f t="shared" si="95"/>
        <v>-1.2648571675843981E-2</v>
      </c>
      <c r="GQ35" s="105">
        <f t="shared" si="96"/>
        <v>-7.8910917534702932E-2</v>
      </c>
      <c r="GR35" s="105" t="str">
        <f t="shared" si="97"/>
        <v>i.a</v>
      </c>
      <c r="GS35" s="105" t="e">
        <f t="shared" si="98"/>
        <v>#VALUE!</v>
      </c>
      <c r="GT35" s="105">
        <f t="shared" si="99"/>
        <v>0.16394221900417907</v>
      </c>
      <c r="GU35" s="105">
        <f t="shared" si="100"/>
        <v>-2.0005660019410315E-2</v>
      </c>
      <c r="GV35" s="105">
        <f t="shared" si="101"/>
        <v>3.4900809718199616E-2</v>
      </c>
      <c r="GW35" s="105">
        <f t="shared" si="102"/>
        <v>0.11559959271704494</v>
      </c>
      <c r="GX35" s="105">
        <f t="shared" si="103"/>
        <v>0.21395089723753538</v>
      </c>
      <c r="GY35" s="105">
        <f t="shared" si="104"/>
        <v>2.5793093001138592E-2</v>
      </c>
      <c r="GZ35" s="105" t="e">
        <f t="shared" si="105"/>
        <v>#VALUE!</v>
      </c>
      <c r="HA35" s="105" t="str">
        <f t="shared" si="106"/>
        <v>i.a.</v>
      </c>
      <c r="HB35" s="105">
        <f t="shared" si="107"/>
        <v>0.67311028500619585</v>
      </c>
      <c r="HC35" s="105">
        <f t="shared" si="108"/>
        <v>0.57830214766337906</v>
      </c>
      <c r="HD35" s="105">
        <f t="shared" si="109"/>
        <v>0.59010764049395759</v>
      </c>
      <c r="HE35" s="105">
        <f t="shared" si="110"/>
        <v>0.57020695602184535</v>
      </c>
      <c r="HF35" s="105">
        <f t="shared" si="111"/>
        <v>0.51112151684557827</v>
      </c>
      <c r="HG35" s="105">
        <f t="shared" si="112"/>
        <v>0.42103969609370984</v>
      </c>
      <c r="HH35" s="105">
        <f t="shared" si="113"/>
        <v>0.41045284762240303</v>
      </c>
      <c r="HI35" s="105" t="str">
        <f t="shared" si="114"/>
        <v>i.a.</v>
      </c>
      <c r="HJ35" s="105" t="str">
        <f t="shared" si="115"/>
        <v>i.a.</v>
      </c>
      <c r="HK35" s="105" t="e">
        <f t="shared" si="116"/>
        <v>#VALUE!</v>
      </c>
      <c r="HL35" s="105" t="e">
        <f t="shared" si="117"/>
        <v>#VALUE!</v>
      </c>
      <c r="HM35" s="105" t="e">
        <f t="shared" si="118"/>
        <v>#VALUE!</v>
      </c>
      <c r="HN35" s="105" t="e">
        <f t="shared" si="119"/>
        <v>#VALUE!</v>
      </c>
      <c r="HO35" s="105" t="e">
        <f t="shared" si="120"/>
        <v>#VALUE!</v>
      </c>
      <c r="HP35" s="105" t="e">
        <f t="shared" si="121"/>
        <v>#VALUE!</v>
      </c>
      <c r="HQ35" s="105" t="e">
        <f t="shared" si="122"/>
        <v>#VALUE!</v>
      </c>
      <c r="HR35" s="105" t="e">
        <f t="shared" si="123"/>
        <v>#VALUE!</v>
      </c>
      <c r="HS35" s="105" t="str">
        <f t="shared" si="124"/>
        <v>i.a</v>
      </c>
      <c r="HT35" s="105" t="str">
        <f t="shared" si="125"/>
        <v>i.a</v>
      </c>
      <c r="HU35" s="105" t="str">
        <f t="shared" si="126"/>
        <v>i.a</v>
      </c>
      <c r="HV35" s="105" t="str">
        <f t="shared" si="127"/>
        <v>i.a</v>
      </c>
      <c r="HW35" s="105" t="str">
        <f t="shared" si="128"/>
        <v>i.a</v>
      </c>
      <c r="HX35" s="105" t="str">
        <f t="shared" si="129"/>
        <v>i.a</v>
      </c>
      <c r="HY35" s="105" t="str">
        <f t="shared" si="130"/>
        <v>i.a</v>
      </c>
      <c r="HZ35" s="105" t="str">
        <f t="shared" si="131"/>
        <v>i.a</v>
      </c>
      <c r="IA35" s="105" t="str">
        <f t="shared" si="132"/>
        <v>i.a</v>
      </c>
      <c r="IB35" s="105" t="str">
        <f t="shared" si="133"/>
        <v>i.a</v>
      </c>
      <c r="IC35" s="105" t="e">
        <f t="shared" si="134"/>
        <v>#VALUE!</v>
      </c>
      <c r="ID35" s="105" t="e">
        <f t="shared" si="135"/>
        <v>#VALUE!</v>
      </c>
      <c r="IE35" s="105" t="e">
        <f t="shared" si="136"/>
        <v>#VALUE!</v>
      </c>
      <c r="IF35" s="105" t="e">
        <f t="shared" si="137"/>
        <v>#VALUE!</v>
      </c>
      <c r="IG35" s="105" t="e">
        <f t="shared" si="138"/>
        <v>#VALUE!</v>
      </c>
      <c r="IH35" s="105" t="e">
        <f t="shared" si="139"/>
        <v>#VALUE!</v>
      </c>
      <c r="II35" s="105" t="e">
        <f t="shared" si="140"/>
        <v>#VALUE!</v>
      </c>
      <c r="IJ35" s="105" t="e">
        <f t="shared" si="141"/>
        <v>#VALUE!</v>
      </c>
      <c r="IK35" s="105" t="str">
        <f t="shared" si="142"/>
        <v>i.a</v>
      </c>
      <c r="IL35" s="105" t="str">
        <f t="shared" si="143"/>
        <v>i.a</v>
      </c>
      <c r="IM35" s="105" t="str">
        <f t="shared" si="144"/>
        <v>i.a</v>
      </c>
      <c r="IN35" s="105" t="str">
        <f t="shared" si="145"/>
        <v>i.a</v>
      </c>
      <c r="IO35" s="105" t="str">
        <f t="shared" si="146"/>
        <v>i.a</v>
      </c>
      <c r="IP35" s="105" t="str">
        <f t="shared" si="147"/>
        <v>i.a</v>
      </c>
      <c r="IQ35" s="105" t="str">
        <f t="shared" si="148"/>
        <v>i.a</v>
      </c>
      <c r="IR35" s="105" t="str">
        <f t="shared" si="149"/>
        <v>i.a</v>
      </c>
      <c r="IS35" s="105" t="str">
        <f t="shared" si="150"/>
        <v>i.a</v>
      </c>
      <c r="IT35" s="105" t="str">
        <f t="shared" si="151"/>
        <v>i.a</v>
      </c>
      <c r="IU35" s="105" t="e">
        <f t="shared" si="152"/>
        <v>#VALUE!</v>
      </c>
      <c r="IV35" s="105">
        <f t="shared" si="153"/>
        <v>-2.7817400101163381</v>
      </c>
      <c r="IW35" s="105">
        <f t="shared" si="154"/>
        <v>3.597674418604651</v>
      </c>
      <c r="IX35" s="105">
        <f t="shared" si="155"/>
        <v>2.2866242038216567</v>
      </c>
      <c r="IY35" s="105">
        <f t="shared" si="156"/>
        <v>-0.65033407572383073</v>
      </c>
      <c r="IZ35" s="105">
        <f t="shared" si="157"/>
        <v>5.3050548439058067</v>
      </c>
      <c r="JA35" s="105" t="e">
        <f t="shared" si="158"/>
        <v>#VALUE!</v>
      </c>
      <c r="JB35" s="105" t="e">
        <f t="shared" si="159"/>
        <v>#VALUE!</v>
      </c>
      <c r="JC35" s="106" t="str">
        <f t="shared" si="160"/>
        <v>i.a.</v>
      </c>
      <c r="JD35" s="106">
        <f t="shared" si="161"/>
        <v>-0.35225000000000001</v>
      </c>
      <c r="JE35" s="106">
        <f t="shared" si="162"/>
        <v>0.19770000000000001</v>
      </c>
      <c r="JF35" s="106">
        <f t="shared" si="163"/>
        <v>4.3000000000000003E-2</v>
      </c>
      <c r="JG35" s="106">
        <f t="shared" si="164"/>
        <v>1.3083333333333332E-2</v>
      </c>
      <c r="JH35" s="106">
        <f t="shared" si="165"/>
        <v>3.7416666666666668E-2</v>
      </c>
      <c r="JI35" s="106">
        <f t="shared" si="166"/>
        <v>-8.6913333333333339E-3</v>
      </c>
      <c r="JJ35" s="106" t="str">
        <f t="shared" si="167"/>
        <v>i.a.</v>
      </c>
      <c r="JK35" s="106" t="str">
        <f t="shared" si="168"/>
        <v>i.a.</v>
      </c>
      <c r="JL35" s="106" t="str">
        <f t="shared" si="169"/>
        <v>i.a.</v>
      </c>
      <c r="JM35" s="105" t="e">
        <f t="shared" si="170"/>
        <v>#VALUE!</v>
      </c>
      <c r="JN35" s="105" t="e">
        <f t="shared" si="171"/>
        <v>#DIV/0!</v>
      </c>
      <c r="JO35" s="105" t="e">
        <f t="shared" si="172"/>
        <v>#DIV/0!</v>
      </c>
      <c r="JP35" s="105" t="e">
        <f t="shared" si="173"/>
        <v>#DIV/0!</v>
      </c>
      <c r="JQ35" s="105" t="e">
        <f t="shared" si="174"/>
        <v>#DIV/0!</v>
      </c>
      <c r="JR35" s="105" t="e">
        <f t="shared" si="175"/>
        <v>#DIV/0!</v>
      </c>
      <c r="JS35" s="105" t="e">
        <f t="shared" si="176"/>
        <v>#VALUE!</v>
      </c>
      <c r="JT35" s="105" t="e">
        <f t="shared" si="177"/>
        <v>#VALUE!</v>
      </c>
      <c r="JU35" s="103" t="str">
        <f t="shared" si="178"/>
        <v>i.a</v>
      </c>
      <c r="JV35" s="103">
        <f t="shared" si="179"/>
        <v>0</v>
      </c>
      <c r="JW35" s="103">
        <f t="shared" si="180"/>
        <v>0</v>
      </c>
      <c r="JX35" s="103">
        <f t="shared" si="181"/>
        <v>0</v>
      </c>
      <c r="JY35" s="103">
        <f t="shared" si="182"/>
        <v>0</v>
      </c>
      <c r="JZ35" s="103">
        <f t="shared" si="183"/>
        <v>0</v>
      </c>
      <c r="KA35" s="103">
        <f t="shared" si="184"/>
        <v>0</v>
      </c>
      <c r="KB35" s="103" t="str">
        <f t="shared" si="185"/>
        <v>i.a</v>
      </c>
      <c r="KC35" s="103" t="str">
        <f t="shared" si="186"/>
        <v>i.a</v>
      </c>
      <c r="KD35" s="103" t="str">
        <f t="shared" si="187"/>
        <v>i.a</v>
      </c>
      <c r="KE35" s="7"/>
      <c r="KF35" s="7"/>
      <c r="KG35" s="22"/>
      <c r="KH35" s="22"/>
      <c r="KI35" s="22"/>
      <c r="KJ35" s="22"/>
    </row>
    <row r="36" spans="1:296" s="11" customFormat="1" ht="15.75" customHeight="1" x14ac:dyDescent="0.25">
      <c r="A36" s="126" t="s">
        <v>647</v>
      </c>
      <c r="B36" s="221">
        <v>24230570</v>
      </c>
      <c r="C36" s="87" t="s">
        <v>86</v>
      </c>
      <c r="D36" s="88">
        <v>494100</v>
      </c>
      <c r="E36" s="88"/>
      <c r="F36" s="87"/>
      <c r="G36" s="89">
        <v>44747</v>
      </c>
      <c r="H36" s="87"/>
      <c r="I36" s="87" t="s">
        <v>78</v>
      </c>
      <c r="J36" s="87" t="s">
        <v>78</v>
      </c>
      <c r="K36" s="87" t="s">
        <v>78</v>
      </c>
      <c r="L36" s="87" t="s">
        <v>78</v>
      </c>
      <c r="M36" s="87" t="s">
        <v>78</v>
      </c>
      <c r="N36" s="87" t="s">
        <v>78</v>
      </c>
      <c r="O36" s="87" t="s">
        <v>78</v>
      </c>
      <c r="P36" s="87" t="s">
        <v>78</v>
      </c>
      <c r="Q36" s="87" t="s">
        <v>78</v>
      </c>
      <c r="R36" s="87" t="e">
        <f t="shared" si="0"/>
        <v>#DIV/0!</v>
      </c>
      <c r="S36" s="238" t="e">
        <f t="shared" si="1"/>
        <v>#DIV/0!</v>
      </c>
      <c r="T36" s="238" t="e">
        <f t="shared" si="2"/>
        <v>#DIV/0!</v>
      </c>
      <c r="U36" s="238" t="e">
        <f t="shared" si="3"/>
        <v>#DIV/0!</v>
      </c>
      <c r="V36" s="238" t="e">
        <f t="shared" si="4"/>
        <v>#DIV/0!</v>
      </c>
      <c r="W36" s="238" t="e">
        <f t="shared" si="5"/>
        <v>#DIV/0!</v>
      </c>
      <c r="X36" s="238" t="e">
        <f t="shared" si="6"/>
        <v>#DIV/0!</v>
      </c>
      <c r="Y36" s="238" t="e">
        <f t="shared" si="7"/>
        <v>#DIV/0!</v>
      </c>
      <c r="Z36" s="94"/>
      <c r="AA36" s="94"/>
      <c r="AB36" s="94"/>
      <c r="AC36" s="94"/>
      <c r="AD36" s="94"/>
      <c r="AE36" s="94"/>
      <c r="AF36" s="95"/>
      <c r="AG36" s="96"/>
      <c r="AH36" s="96"/>
      <c r="AI36" s="96"/>
      <c r="AJ36" s="104">
        <f t="shared" si="8"/>
        <v>-1</v>
      </c>
      <c r="AK36" s="104">
        <f t="shared" si="9"/>
        <v>-0.37947154471544714</v>
      </c>
      <c r="AL36" s="104">
        <f t="shared" si="10"/>
        <v>0.40571428571428569</v>
      </c>
      <c r="AM36" s="104">
        <f t="shared" si="11"/>
        <v>-0.30458970792767737</v>
      </c>
      <c r="AN36" s="104">
        <f t="shared" si="12"/>
        <v>7.2905563845662019E-2</v>
      </c>
      <c r="AO36" s="104">
        <f t="shared" si="13"/>
        <v>0.10845935727788271</v>
      </c>
      <c r="AP36" s="104">
        <f t="shared" si="14"/>
        <v>0.33924050632911396</v>
      </c>
      <c r="AQ36" s="104">
        <f t="shared" si="15"/>
        <v>0.41071428571428564</v>
      </c>
      <c r="AR36" s="190"/>
      <c r="AS36" s="190">
        <v>3.0529999999999999</v>
      </c>
      <c r="AT36" s="190">
        <v>4.92</v>
      </c>
      <c r="AU36" s="190">
        <v>3.5</v>
      </c>
      <c r="AV36" s="190">
        <v>5.0330000000000004</v>
      </c>
      <c r="AW36" s="190">
        <v>4.6909999999999998</v>
      </c>
      <c r="AX36" s="191">
        <v>4.2320000000000002</v>
      </c>
      <c r="AY36" s="193">
        <v>3.16</v>
      </c>
      <c r="AZ36" s="193">
        <v>2.2400000000000002</v>
      </c>
      <c r="BA36" s="193">
        <v>2.2280000000000002</v>
      </c>
      <c r="BB36" s="104">
        <f t="shared" si="16"/>
        <v>-1</v>
      </c>
      <c r="BC36" s="104">
        <f t="shared" si="17"/>
        <v>-0.71818862275449102</v>
      </c>
      <c r="BD36" s="104">
        <f t="shared" si="18"/>
        <v>0.91954022988505768</v>
      </c>
      <c r="BE36" s="104">
        <f t="shared" si="19"/>
        <v>-0.5496603041087027</v>
      </c>
      <c r="BF36" s="104">
        <f t="shared" si="20"/>
        <v>2.2832561217736729E-2</v>
      </c>
      <c r="BG36" s="104">
        <f t="shared" si="21"/>
        <v>6.1095505617977504E-2</v>
      </c>
      <c r="BH36" s="104">
        <f t="shared" si="22"/>
        <v>0.50767601905770243</v>
      </c>
      <c r="BI36" s="104">
        <f t="shared" si="23"/>
        <v>0.78544423440453681</v>
      </c>
      <c r="BJ36" s="190"/>
      <c r="BK36" s="190">
        <v>0.753</v>
      </c>
      <c r="BL36" s="190">
        <v>2.6720000000000002</v>
      </c>
      <c r="BM36" s="190">
        <v>1.3919999999999999</v>
      </c>
      <c r="BN36" s="190">
        <v>3.0910000000000002</v>
      </c>
      <c r="BO36" s="190">
        <v>3.0219999999999998</v>
      </c>
      <c r="BP36" s="193">
        <v>2.8479999999999999</v>
      </c>
      <c r="BQ36" s="193">
        <v>1.889</v>
      </c>
      <c r="BR36" s="193">
        <v>1.0580000000000001</v>
      </c>
      <c r="BS36" s="193">
        <v>1.379</v>
      </c>
      <c r="BT36" s="104">
        <f t="shared" si="24"/>
        <v>-1</v>
      </c>
      <c r="BU36" s="104">
        <f t="shared" si="25"/>
        <v>-0.72899075190993168</v>
      </c>
      <c r="BV36" s="104">
        <f t="shared" si="26"/>
        <v>12.299465240641712</v>
      </c>
      <c r="BW36" s="104">
        <f t="shared" si="27"/>
        <v>-0.90405336069779374</v>
      </c>
      <c r="BX36" s="104">
        <f t="shared" si="28"/>
        <v>-2.4036054081121704E-2</v>
      </c>
      <c r="BY36" s="104">
        <f t="shared" si="29"/>
        <v>2.9381443298969155E-2</v>
      </c>
      <c r="BZ36" s="104">
        <f t="shared" si="30"/>
        <v>0.51562499999999989</v>
      </c>
      <c r="CA36" s="104">
        <f t="shared" si="31"/>
        <v>1.169491525423729</v>
      </c>
      <c r="CB36" s="190"/>
      <c r="CC36" s="190">
        <v>0.67400000000000004</v>
      </c>
      <c r="CD36" s="190">
        <v>2.4870000000000001</v>
      </c>
      <c r="CE36" s="190">
        <v>0.187</v>
      </c>
      <c r="CF36" s="190">
        <v>1.9490000000000001</v>
      </c>
      <c r="CG36" s="190">
        <v>1.9970000000000001</v>
      </c>
      <c r="CH36" s="191">
        <v>1.94</v>
      </c>
      <c r="CI36" s="193">
        <v>1.28</v>
      </c>
      <c r="CJ36" s="193">
        <v>0.59</v>
      </c>
      <c r="CK36" s="193">
        <v>1.08</v>
      </c>
      <c r="CL36" s="105">
        <f t="shared" si="32"/>
        <v>-1</v>
      </c>
      <c r="CM36" s="105">
        <f t="shared" si="33"/>
        <v>-0.73047077082255552</v>
      </c>
      <c r="CN36" s="105">
        <f t="shared" si="34"/>
        <v>13.755725190839694</v>
      </c>
      <c r="CO36" s="105">
        <f t="shared" si="35"/>
        <v>-0.91324503311258276</v>
      </c>
      <c r="CP36" s="105">
        <f t="shared" si="36"/>
        <v>-2.2020725388601056E-2</v>
      </c>
      <c r="CQ36" s="105">
        <f t="shared" si="37"/>
        <v>2.6595744680851088E-2</v>
      </c>
      <c r="CR36" s="105">
        <f t="shared" si="38"/>
        <v>0.4905847373637266</v>
      </c>
      <c r="CS36" s="105">
        <f t="shared" si="39"/>
        <v>1.293181818181818</v>
      </c>
      <c r="CT36" s="190"/>
      <c r="CU36" s="190">
        <v>0.52100000000000002</v>
      </c>
      <c r="CV36" s="190">
        <v>1.9330000000000001</v>
      </c>
      <c r="CW36" s="190">
        <v>0.13100000000000001</v>
      </c>
      <c r="CX36" s="190">
        <v>1.51</v>
      </c>
      <c r="CY36" s="190">
        <v>1.544</v>
      </c>
      <c r="CZ36" s="191">
        <v>1.504</v>
      </c>
      <c r="DA36" s="193">
        <v>1.0089999999999999</v>
      </c>
      <c r="DB36" s="193">
        <v>0.44</v>
      </c>
      <c r="DC36" s="193">
        <v>0.81599999999999995</v>
      </c>
      <c r="DD36" s="104">
        <f t="shared" si="40"/>
        <v>-1</v>
      </c>
      <c r="DE36" s="104">
        <f t="shared" si="41"/>
        <v>-0.23728541633242423</v>
      </c>
      <c r="DF36" s="104">
        <f t="shared" si="42"/>
        <v>0.4495348837209302</v>
      </c>
      <c r="DG36" s="104">
        <f t="shared" si="43"/>
        <v>-0.16811762429870378</v>
      </c>
      <c r="DH36" s="104">
        <f t="shared" si="44"/>
        <v>0.10946555054732771</v>
      </c>
      <c r="DI36" s="104">
        <f t="shared" si="45"/>
        <v>0.13219927095990269</v>
      </c>
      <c r="DJ36" s="104">
        <f t="shared" si="46"/>
        <v>0.13957352533924119</v>
      </c>
      <c r="DK36" s="104">
        <f t="shared" si="47"/>
        <v>0.20286475682878097</v>
      </c>
      <c r="DL36" s="190"/>
      <c r="DM36" s="190">
        <v>4.7539999999999996</v>
      </c>
      <c r="DN36" s="190">
        <v>6.2329999999999997</v>
      </c>
      <c r="DO36" s="190">
        <v>4.3</v>
      </c>
      <c r="DP36" s="190">
        <v>5.1689999999999996</v>
      </c>
      <c r="DQ36" s="190">
        <v>4.6589999999999998</v>
      </c>
      <c r="DR36" s="193">
        <v>4.1150000000000002</v>
      </c>
      <c r="DS36" s="193">
        <v>3.6110000000000002</v>
      </c>
      <c r="DT36" s="193">
        <v>3.0019999999999998</v>
      </c>
      <c r="DU36" s="193">
        <v>2.5619999999999998</v>
      </c>
      <c r="DV36" s="104">
        <f t="shared" si="48"/>
        <v>-1</v>
      </c>
      <c r="DW36" s="104">
        <f t="shared" si="49"/>
        <v>-0.15882960857770312</v>
      </c>
      <c r="DX36" s="104">
        <f t="shared" si="50"/>
        <v>-0.17880443430753734</v>
      </c>
      <c r="DY36" s="104">
        <f t="shared" si="51"/>
        <v>-0.15540722157512754</v>
      </c>
      <c r="DZ36" s="104">
        <f t="shared" si="52"/>
        <v>0.11292815475893714</v>
      </c>
      <c r="EA36" s="104">
        <f t="shared" si="53"/>
        <v>0.24145828175290918</v>
      </c>
      <c r="EB36" s="104">
        <f t="shared" si="54"/>
        <v>0.22607573802838266</v>
      </c>
      <c r="EC36" s="104">
        <f t="shared" si="55"/>
        <v>2.8810118675827612E-2</v>
      </c>
      <c r="ED36" s="156"/>
      <c r="EE36" s="156">
        <v>13.023</v>
      </c>
      <c r="EF36" s="94">
        <v>15.481999999999999</v>
      </c>
      <c r="EG36" s="94">
        <v>18.853000000000002</v>
      </c>
      <c r="EH36" s="94">
        <v>22.321999999999999</v>
      </c>
      <c r="EI36" s="94">
        <v>20.056999999999999</v>
      </c>
      <c r="EJ36" s="96">
        <v>16.155999999999999</v>
      </c>
      <c r="EK36" s="96">
        <v>13.177</v>
      </c>
      <c r="EL36" s="96">
        <v>12.808</v>
      </c>
      <c r="EM36" s="96">
        <v>11.603</v>
      </c>
      <c r="EN36" s="104">
        <f t="shared" si="56"/>
        <v>-1</v>
      </c>
      <c r="EO36" s="104">
        <f t="shared" si="57"/>
        <v>0</v>
      </c>
      <c r="EP36" s="104">
        <f t="shared" si="58"/>
        <v>-0.17391304347826086</v>
      </c>
      <c r="EQ36" s="104">
        <f t="shared" si="59"/>
        <v>9.5238095238095344E-2</v>
      </c>
      <c r="ER36" s="104">
        <f t="shared" si="60"/>
        <v>0.16666666666666674</v>
      </c>
      <c r="ES36" s="104">
        <f t="shared" si="61"/>
        <v>-5.2631578947368474E-2</v>
      </c>
      <c r="ET36" s="104">
        <f t="shared" si="62"/>
        <v>0.26666666666666661</v>
      </c>
      <c r="EU36" s="104" t="e">
        <f t="shared" si="63"/>
        <v>#DIV/0!</v>
      </c>
      <c r="EV36" s="101"/>
      <c r="EW36" s="101">
        <v>19</v>
      </c>
      <c r="EX36" s="101">
        <v>19</v>
      </c>
      <c r="EY36" s="101">
        <v>23</v>
      </c>
      <c r="EZ36" s="101">
        <v>21</v>
      </c>
      <c r="FA36" s="101">
        <v>18</v>
      </c>
      <c r="FB36" s="110">
        <v>19</v>
      </c>
      <c r="FC36" s="110">
        <v>15</v>
      </c>
      <c r="FD36" s="110"/>
      <c r="FE36" s="110"/>
      <c r="FF36" s="93"/>
      <c r="FG36" s="93" t="s">
        <v>481</v>
      </c>
      <c r="FH36" s="91">
        <v>7480</v>
      </c>
      <c r="FI36" s="93" t="s">
        <v>648</v>
      </c>
      <c r="FJ36" s="153" t="s">
        <v>80</v>
      </c>
      <c r="FK36" s="253">
        <f t="shared" si="64"/>
        <v>-1</v>
      </c>
      <c r="FL36" s="253">
        <f t="shared" si="65"/>
        <v>-0.74018927731567397</v>
      </c>
      <c r="FM36" s="253">
        <f t="shared" si="66"/>
        <v>10.956008389218301</v>
      </c>
      <c r="FN36" s="253">
        <f t="shared" si="67"/>
        <v>-0.90041571749265148</v>
      </c>
      <c r="FO36" s="253">
        <f t="shared" si="68"/>
        <v>-0.12870292414608875</v>
      </c>
      <c r="FP36" s="253">
        <f t="shared" si="69"/>
        <v>-9.3571799529537661E-2</v>
      </c>
      <c r="FQ36" s="253">
        <f t="shared" si="70"/>
        <v>0.29728554556044473</v>
      </c>
      <c r="FR36" s="253">
        <f t="shared" si="71"/>
        <v>0.82535170837103133</v>
      </c>
      <c r="FS36" s="105">
        <f t="shared" si="72"/>
        <v>0</v>
      </c>
      <c r="FT36" s="105">
        <f t="shared" si="73"/>
        <v>0.12269045235278059</v>
      </c>
      <c r="FU36" s="105">
        <f t="shared" si="74"/>
        <v>0.47223013386499579</v>
      </c>
      <c r="FV36" s="105">
        <f t="shared" si="75"/>
        <v>3.9497307001795337E-2</v>
      </c>
      <c r="FW36" s="105">
        <f t="shared" si="76"/>
        <v>0.39662189662189667</v>
      </c>
      <c r="FX36" s="105">
        <f t="shared" si="77"/>
        <v>0.45520857077729654</v>
      </c>
      <c r="FY36" s="105">
        <f t="shared" si="78"/>
        <v>0.50220036241263255</v>
      </c>
      <c r="FZ36" s="105">
        <f t="shared" si="79"/>
        <v>0.38711628610313026</v>
      </c>
      <c r="GA36" s="105">
        <f t="shared" si="80"/>
        <v>0.21207764198418402</v>
      </c>
      <c r="GB36" s="105">
        <f t="shared" si="81"/>
        <v>-1</v>
      </c>
      <c r="GC36" s="105">
        <f t="shared" si="82"/>
        <v>-0.6605510037633906</v>
      </c>
      <c r="GD36" s="105">
        <f t="shared" si="83"/>
        <v>1.3019388077913863</v>
      </c>
      <c r="GE36" s="105">
        <f t="shared" si="84"/>
        <v>-0.53649190110073375</v>
      </c>
      <c r="GF36" s="105">
        <f t="shared" si="85"/>
        <v>-0.12598608887944751</v>
      </c>
      <c r="GG36" s="105">
        <f t="shared" si="86"/>
        <v>-0.14049886874072459</v>
      </c>
      <c r="GH36" s="105">
        <f t="shared" si="87"/>
        <v>0.33559340521645925</v>
      </c>
      <c r="GI36" s="105">
        <f t="shared" si="88"/>
        <v>0.67729379280543178</v>
      </c>
      <c r="GJ36" s="105">
        <f t="shared" si="89"/>
        <v>0</v>
      </c>
      <c r="GK36" s="105">
        <f t="shared" si="90"/>
        <v>5.2832836344500964E-2</v>
      </c>
      <c r="GL36" s="105">
        <f t="shared" si="91"/>
        <v>0.15564292995485657</v>
      </c>
      <c r="GM36" s="105">
        <f t="shared" si="92"/>
        <v>6.761384335154827E-2</v>
      </c>
      <c r="GN36" s="105">
        <f t="shared" si="93"/>
        <v>0.14587413577479413</v>
      </c>
      <c r="GO36" s="105">
        <f t="shared" si="94"/>
        <v>0.16690138900394888</v>
      </c>
      <c r="GP36" s="105">
        <f t="shared" si="95"/>
        <v>0.19418402481846384</v>
      </c>
      <c r="GQ36" s="105">
        <f t="shared" si="96"/>
        <v>0.1453915720608043</v>
      </c>
      <c r="GR36" s="105">
        <f t="shared" si="97"/>
        <v>8.6682233419360127E-2</v>
      </c>
      <c r="GS36" s="105" t="e">
        <f t="shared" si="98"/>
        <v>#VALUE!</v>
      </c>
      <c r="GT36" s="105">
        <f t="shared" si="99"/>
        <v>-9.3269816145173365E-2</v>
      </c>
      <c r="GU36" s="105">
        <f t="shared" si="100"/>
        <v>0.76515186428050008</v>
      </c>
      <c r="GV36" s="105">
        <f t="shared" si="101"/>
        <v>-1.5049149185576219E-2</v>
      </c>
      <c r="GW36" s="105">
        <f t="shared" si="102"/>
        <v>-3.1112558315674528E-3</v>
      </c>
      <c r="GX36" s="105">
        <f t="shared" si="103"/>
        <v>-8.8008604396061813E-2</v>
      </c>
      <c r="GY36" s="105">
        <f t="shared" si="104"/>
        <v>-7.0552095605646015E-2</v>
      </c>
      <c r="GZ36" s="105">
        <f t="shared" si="105"/>
        <v>0.16918052708985554</v>
      </c>
      <c r="HA36" s="105" t="str">
        <f t="shared" si="106"/>
        <v>i.a.</v>
      </c>
      <c r="HB36" s="105">
        <f t="shared" si="107"/>
        <v>0.36504645626967669</v>
      </c>
      <c r="HC36" s="105">
        <f t="shared" si="108"/>
        <v>0.40259656375145331</v>
      </c>
      <c r="HD36" s="105">
        <f t="shared" si="109"/>
        <v>0.22808041160557999</v>
      </c>
      <c r="HE36" s="105">
        <f t="shared" si="110"/>
        <v>0.23156527192903861</v>
      </c>
      <c r="HF36" s="105">
        <f t="shared" si="111"/>
        <v>0.23228797925911154</v>
      </c>
      <c r="HG36" s="105">
        <f t="shared" si="112"/>
        <v>0.2547041346868037</v>
      </c>
      <c r="HH36" s="105">
        <f t="shared" si="113"/>
        <v>0.2740380966836154</v>
      </c>
      <c r="HI36" s="105">
        <f t="shared" si="114"/>
        <v>0.23438475952529667</v>
      </c>
      <c r="HJ36" s="105">
        <f t="shared" si="115"/>
        <v>0.22080496423338791</v>
      </c>
      <c r="HK36" s="105" t="e">
        <f t="shared" si="116"/>
        <v>#VALUE!</v>
      </c>
      <c r="HL36" s="105" t="e">
        <f t="shared" si="117"/>
        <v>#VALUE!</v>
      </c>
      <c r="HM36" s="105" t="e">
        <f t="shared" si="118"/>
        <v>#VALUE!</v>
      </c>
      <c r="HN36" s="105" t="e">
        <f t="shared" si="119"/>
        <v>#VALUE!</v>
      </c>
      <c r="HO36" s="105" t="e">
        <f t="shared" si="120"/>
        <v>#VALUE!</v>
      </c>
      <c r="HP36" s="105" t="e">
        <f t="shared" si="121"/>
        <v>#VALUE!</v>
      </c>
      <c r="HQ36" s="105" t="e">
        <f t="shared" si="122"/>
        <v>#VALUE!</v>
      </c>
      <c r="HR36" s="105" t="e">
        <f t="shared" si="123"/>
        <v>#VALUE!</v>
      </c>
      <c r="HS36" s="105" t="str">
        <f t="shared" si="124"/>
        <v>i.a</v>
      </c>
      <c r="HT36" s="105" t="str">
        <f t="shared" si="125"/>
        <v>i.a</v>
      </c>
      <c r="HU36" s="105" t="str">
        <f t="shared" si="126"/>
        <v>i.a</v>
      </c>
      <c r="HV36" s="105" t="str">
        <f t="shared" si="127"/>
        <v>i.a</v>
      </c>
      <c r="HW36" s="105" t="str">
        <f t="shared" si="128"/>
        <v>i.a</v>
      </c>
      <c r="HX36" s="105" t="str">
        <f t="shared" si="129"/>
        <v>i.a</v>
      </c>
      <c r="HY36" s="105" t="str">
        <f t="shared" si="130"/>
        <v>i.a</v>
      </c>
      <c r="HZ36" s="105" t="str">
        <f t="shared" si="131"/>
        <v>i.a</v>
      </c>
      <c r="IA36" s="105" t="str">
        <f t="shared" si="132"/>
        <v>i.a</v>
      </c>
      <c r="IB36" s="105" t="str">
        <f t="shared" si="133"/>
        <v>i.a</v>
      </c>
      <c r="IC36" s="105" t="e">
        <f t="shared" si="134"/>
        <v>#VALUE!</v>
      </c>
      <c r="ID36" s="105" t="e">
        <f t="shared" si="135"/>
        <v>#VALUE!</v>
      </c>
      <c r="IE36" s="105" t="e">
        <f t="shared" si="136"/>
        <v>#VALUE!</v>
      </c>
      <c r="IF36" s="105" t="e">
        <f t="shared" si="137"/>
        <v>#VALUE!</v>
      </c>
      <c r="IG36" s="105" t="e">
        <f t="shared" si="138"/>
        <v>#VALUE!</v>
      </c>
      <c r="IH36" s="105" t="e">
        <f t="shared" si="139"/>
        <v>#VALUE!</v>
      </c>
      <c r="II36" s="105" t="e">
        <f t="shared" si="140"/>
        <v>#VALUE!</v>
      </c>
      <c r="IJ36" s="105" t="e">
        <f t="shared" si="141"/>
        <v>#VALUE!</v>
      </c>
      <c r="IK36" s="105" t="str">
        <f t="shared" si="142"/>
        <v>i.a</v>
      </c>
      <c r="IL36" s="105" t="str">
        <f t="shared" si="143"/>
        <v>i.a</v>
      </c>
      <c r="IM36" s="105" t="str">
        <f t="shared" si="144"/>
        <v>i.a</v>
      </c>
      <c r="IN36" s="105" t="str">
        <f t="shared" si="145"/>
        <v>i.a</v>
      </c>
      <c r="IO36" s="105" t="str">
        <f t="shared" si="146"/>
        <v>i.a</v>
      </c>
      <c r="IP36" s="105" t="str">
        <f t="shared" si="147"/>
        <v>i.a</v>
      </c>
      <c r="IQ36" s="105" t="str">
        <f t="shared" si="148"/>
        <v>i.a</v>
      </c>
      <c r="IR36" s="105" t="str">
        <f t="shared" si="149"/>
        <v>i.a</v>
      </c>
      <c r="IS36" s="105" t="str">
        <f t="shared" si="150"/>
        <v>i.a</v>
      </c>
      <c r="IT36" s="105" t="str">
        <f t="shared" si="151"/>
        <v>i.a</v>
      </c>
      <c r="IU36" s="105" t="e">
        <f t="shared" si="152"/>
        <v>#VALUE!</v>
      </c>
      <c r="IV36" s="105">
        <f t="shared" si="153"/>
        <v>-0.72899075190993157</v>
      </c>
      <c r="IW36" s="105">
        <f t="shared" si="154"/>
        <v>15.099352659724177</v>
      </c>
      <c r="IX36" s="105">
        <f t="shared" si="155"/>
        <v>-0.91239654672407255</v>
      </c>
      <c r="IY36" s="105">
        <f t="shared" si="156"/>
        <v>-0.16345947492667579</v>
      </c>
      <c r="IZ36" s="105">
        <f t="shared" si="157"/>
        <v>8.6569301260022991E-2</v>
      </c>
      <c r="JA36" s="105">
        <f t="shared" si="158"/>
        <v>0.19654605263157904</v>
      </c>
      <c r="JB36" s="105" t="e">
        <f t="shared" si="159"/>
        <v>#VALUE!</v>
      </c>
      <c r="JC36" s="106" t="str">
        <f t="shared" si="160"/>
        <v>i.a.</v>
      </c>
      <c r="JD36" s="106">
        <f t="shared" si="161"/>
        <v>3.5473684210526317E-2</v>
      </c>
      <c r="JE36" s="106">
        <f t="shared" si="162"/>
        <v>0.13089473684210526</v>
      </c>
      <c r="JF36" s="106">
        <f t="shared" si="163"/>
        <v>8.1304347826086955E-3</v>
      </c>
      <c r="JG36" s="106">
        <f t="shared" si="164"/>
        <v>9.2809523809523814E-2</v>
      </c>
      <c r="JH36" s="106">
        <f t="shared" si="165"/>
        <v>0.11094444444444446</v>
      </c>
      <c r="JI36" s="106">
        <f t="shared" si="166"/>
        <v>0.10210526315789474</v>
      </c>
      <c r="JJ36" s="106">
        <f t="shared" si="167"/>
        <v>8.533333333333333E-2</v>
      </c>
      <c r="JK36" s="106" t="str">
        <f t="shared" si="168"/>
        <v>i.a.</v>
      </c>
      <c r="JL36" s="106" t="str">
        <f t="shared" si="169"/>
        <v>i.a.</v>
      </c>
      <c r="JM36" s="105" t="e">
        <f t="shared" si="170"/>
        <v>#VALUE!</v>
      </c>
      <c r="JN36" s="105" t="e">
        <f t="shared" si="171"/>
        <v>#DIV/0!</v>
      </c>
      <c r="JO36" s="105" t="e">
        <f t="shared" si="172"/>
        <v>#DIV/0!</v>
      </c>
      <c r="JP36" s="105" t="e">
        <f t="shared" si="173"/>
        <v>#DIV/0!</v>
      </c>
      <c r="JQ36" s="105" t="e">
        <f t="shared" si="174"/>
        <v>#DIV/0!</v>
      </c>
      <c r="JR36" s="105" t="e">
        <f t="shared" si="175"/>
        <v>#DIV/0!</v>
      </c>
      <c r="JS36" s="105" t="e">
        <f t="shared" si="176"/>
        <v>#DIV/0!</v>
      </c>
      <c r="JT36" s="105" t="e">
        <f t="shared" si="177"/>
        <v>#VALUE!</v>
      </c>
      <c r="JU36" s="103" t="str">
        <f t="shared" si="178"/>
        <v>i.a</v>
      </c>
      <c r="JV36" s="103">
        <f t="shared" si="179"/>
        <v>0</v>
      </c>
      <c r="JW36" s="103">
        <f t="shared" si="180"/>
        <v>0</v>
      </c>
      <c r="JX36" s="103">
        <f t="shared" si="181"/>
        <v>0</v>
      </c>
      <c r="JY36" s="103">
        <f t="shared" si="182"/>
        <v>0</v>
      </c>
      <c r="JZ36" s="103">
        <f t="shared" si="183"/>
        <v>0</v>
      </c>
      <c r="KA36" s="103">
        <f t="shared" si="184"/>
        <v>0</v>
      </c>
      <c r="KB36" s="103">
        <f t="shared" si="185"/>
        <v>0</v>
      </c>
      <c r="KC36" s="103" t="str">
        <f t="shared" si="186"/>
        <v>i.a</v>
      </c>
      <c r="KD36" s="103" t="str">
        <f t="shared" si="187"/>
        <v>i.a</v>
      </c>
      <c r="KE36" s="7"/>
      <c r="KF36" s="7"/>
      <c r="KG36" s="22"/>
      <c r="KH36" s="22"/>
      <c r="KI36" s="22"/>
      <c r="KJ36" s="22"/>
    </row>
    <row r="37" spans="1:296" s="11" customFormat="1" ht="15.75" customHeight="1" x14ac:dyDescent="0.25">
      <c r="A37" s="126" t="s">
        <v>120</v>
      </c>
      <c r="B37" s="222">
        <v>15092408</v>
      </c>
      <c r="C37" s="87" t="s">
        <v>197</v>
      </c>
      <c r="D37" s="88">
        <v>494100</v>
      </c>
      <c r="E37" s="88"/>
      <c r="F37" s="87"/>
      <c r="G37" s="99">
        <v>45013</v>
      </c>
      <c r="H37" s="87" t="s">
        <v>105</v>
      </c>
      <c r="I37" s="87" t="s">
        <v>105</v>
      </c>
      <c r="J37" s="87" t="s">
        <v>105</v>
      </c>
      <c r="K37" s="87" t="s">
        <v>105</v>
      </c>
      <c r="L37" s="87" t="s">
        <v>105</v>
      </c>
      <c r="M37" s="87" t="s">
        <v>105</v>
      </c>
      <c r="N37" s="87" t="s">
        <v>105</v>
      </c>
      <c r="O37" s="87" t="s">
        <v>105</v>
      </c>
      <c r="P37" s="87" t="s">
        <v>105</v>
      </c>
      <c r="Q37" s="121" t="s">
        <v>105</v>
      </c>
      <c r="R37" s="87" t="e">
        <f t="shared" si="0"/>
        <v>#DIV/0!</v>
      </c>
      <c r="S37" s="238" t="e">
        <f t="shared" si="1"/>
        <v>#DIV/0!</v>
      </c>
      <c r="T37" s="238" t="e">
        <f t="shared" si="2"/>
        <v>#DIV/0!</v>
      </c>
      <c r="U37" s="238" t="e">
        <f t="shared" si="3"/>
        <v>#DIV/0!</v>
      </c>
      <c r="V37" s="238" t="e">
        <f t="shared" si="4"/>
        <v>#DIV/0!</v>
      </c>
      <c r="W37" s="238" t="e">
        <f t="shared" si="5"/>
        <v>#DIV/0!</v>
      </c>
      <c r="X37" s="238" t="e">
        <f t="shared" si="6"/>
        <v>#DIV/0!</v>
      </c>
      <c r="Y37" s="238" t="e">
        <f t="shared" si="7"/>
        <v>#DIV/0!</v>
      </c>
      <c r="Z37" s="94"/>
      <c r="AA37" s="94"/>
      <c r="AB37" s="94"/>
      <c r="AC37" s="94"/>
      <c r="AD37" s="94"/>
      <c r="AE37" s="94"/>
      <c r="AF37" s="95"/>
      <c r="AG37" s="95"/>
      <c r="AH37" s="95"/>
      <c r="AI37" s="97"/>
      <c r="AJ37" s="104">
        <f t="shared" si="8"/>
        <v>3.0250386057798204E-2</v>
      </c>
      <c r="AK37" s="104">
        <f t="shared" si="9"/>
        <v>0.13987552649776835</v>
      </c>
      <c r="AL37" s="104">
        <f t="shared" si="10"/>
        <v>1.4897757361150947E-2</v>
      </c>
      <c r="AM37" s="104">
        <f t="shared" si="11"/>
        <v>0.12941812286074589</v>
      </c>
      <c r="AN37" s="104">
        <f t="shared" si="12"/>
        <v>6.2270361298224088E-2</v>
      </c>
      <c r="AO37" s="104">
        <f t="shared" si="13"/>
        <v>0.11973943601611385</v>
      </c>
      <c r="AP37" s="104">
        <f t="shared" si="14"/>
        <v>4.7824329785800951E-2</v>
      </c>
      <c r="AQ37" s="104">
        <f t="shared" si="15"/>
        <v>0.10527099463966641</v>
      </c>
      <c r="AR37" s="190">
        <v>37.360999999999997</v>
      </c>
      <c r="AS37" s="190">
        <v>36.264000000000003</v>
      </c>
      <c r="AT37" s="190">
        <v>31.814</v>
      </c>
      <c r="AU37" s="190">
        <v>31.347000000000001</v>
      </c>
      <c r="AV37" s="190">
        <v>27.754999999999999</v>
      </c>
      <c r="AW37" s="190">
        <v>26.128</v>
      </c>
      <c r="AX37" s="191">
        <v>23.334</v>
      </c>
      <c r="AY37" s="191">
        <v>22.268999999999998</v>
      </c>
      <c r="AZ37" s="191">
        <v>20.148</v>
      </c>
      <c r="BA37" s="191">
        <v>18.61</v>
      </c>
      <c r="BB37" s="104">
        <f t="shared" si="16"/>
        <v>0.4664196387216305</v>
      </c>
      <c r="BC37" s="104">
        <f t="shared" si="17"/>
        <v>0.2232294617563739</v>
      </c>
      <c r="BD37" s="104">
        <f t="shared" si="18"/>
        <v>4.3144208037825031E-2</v>
      </c>
      <c r="BE37" s="104">
        <f t="shared" si="19"/>
        <v>-0.10476190476190474</v>
      </c>
      <c r="BF37" s="104">
        <f t="shared" si="20"/>
        <v>-0.45674044265593566</v>
      </c>
      <c r="BG37" s="104">
        <f t="shared" si="21"/>
        <v>0.58785942492012799</v>
      </c>
      <c r="BH37" s="104">
        <f t="shared" si="22"/>
        <v>-0.293225806451613</v>
      </c>
      <c r="BI37" s="104">
        <f t="shared" si="23"/>
        <v>0.93266832917705733</v>
      </c>
      <c r="BJ37" s="190">
        <v>3.1659999999999999</v>
      </c>
      <c r="BK37" s="190">
        <v>2.1589999999999998</v>
      </c>
      <c r="BL37" s="190">
        <v>1.7649999999999999</v>
      </c>
      <c r="BM37" s="190">
        <v>1.6919999999999999</v>
      </c>
      <c r="BN37" s="190">
        <v>1.89</v>
      </c>
      <c r="BO37" s="190">
        <v>3.4790000000000001</v>
      </c>
      <c r="BP37" s="191">
        <v>2.1909999999999998</v>
      </c>
      <c r="BQ37" s="191">
        <v>3.1</v>
      </c>
      <c r="BR37" s="191">
        <v>1.6040000000000001</v>
      </c>
      <c r="BS37" s="191">
        <v>1.5309999999999999</v>
      </c>
      <c r="BT37" s="104">
        <f t="shared" si="24"/>
        <v>0.31084587441619083</v>
      </c>
      <c r="BU37" s="104">
        <f t="shared" si="25"/>
        <v>0.44128646222887069</v>
      </c>
      <c r="BV37" s="104">
        <f t="shared" si="26"/>
        <v>2.9253271747498102E-2</v>
      </c>
      <c r="BW37" s="104">
        <f t="shared" si="27"/>
        <v>-8.2627118644067798E-2</v>
      </c>
      <c r="BX37" s="104">
        <f t="shared" si="28"/>
        <v>-0.5108808290155441</v>
      </c>
      <c r="BY37" s="104">
        <f t="shared" si="29"/>
        <v>0.86173633440514474</v>
      </c>
      <c r="BZ37" s="104">
        <f t="shared" si="30"/>
        <v>-0.37650360866078597</v>
      </c>
      <c r="CA37" s="104">
        <f t="shared" si="31"/>
        <v>1.9445100354191267</v>
      </c>
      <c r="CB37" s="190">
        <v>2.5259999999999998</v>
      </c>
      <c r="CC37" s="190">
        <v>1.927</v>
      </c>
      <c r="CD37" s="190">
        <v>1.337</v>
      </c>
      <c r="CE37" s="190">
        <v>1.2989999999999999</v>
      </c>
      <c r="CF37" s="190">
        <v>1.4159999999999999</v>
      </c>
      <c r="CG37" s="190">
        <v>2.895</v>
      </c>
      <c r="CH37" s="191">
        <v>1.5549999999999999</v>
      </c>
      <c r="CI37" s="191">
        <v>2.4940000000000002</v>
      </c>
      <c r="CJ37" s="191">
        <v>0.84699999999999998</v>
      </c>
      <c r="CK37" s="191">
        <v>0.81699999999999995</v>
      </c>
      <c r="CL37" s="105">
        <f t="shared" si="32"/>
        <v>0.32610169491525415</v>
      </c>
      <c r="CM37" s="105">
        <f t="shared" si="33"/>
        <v>0.39810426540284377</v>
      </c>
      <c r="CN37" s="105">
        <f t="shared" si="34"/>
        <v>4.1461006910167859E-2</v>
      </c>
      <c r="CO37" s="105">
        <f t="shared" si="35"/>
        <v>-7.488584474885851E-2</v>
      </c>
      <c r="CP37" s="105">
        <f t="shared" si="36"/>
        <v>-0.50340136054421769</v>
      </c>
      <c r="CQ37" s="105">
        <f t="shared" si="37"/>
        <v>0.84983221476510085</v>
      </c>
      <c r="CR37" s="105">
        <f t="shared" si="38"/>
        <v>-0.39121552604698673</v>
      </c>
      <c r="CS37" s="105">
        <f t="shared" si="39"/>
        <v>2.0356589147286819</v>
      </c>
      <c r="CT37" s="190">
        <v>1.956</v>
      </c>
      <c r="CU37" s="190">
        <v>1.4750000000000001</v>
      </c>
      <c r="CV37" s="190">
        <v>1.0549999999999999</v>
      </c>
      <c r="CW37" s="190">
        <v>1.0129999999999999</v>
      </c>
      <c r="CX37" s="190">
        <v>1.095</v>
      </c>
      <c r="CY37" s="190">
        <v>2.2050000000000001</v>
      </c>
      <c r="CZ37" s="191">
        <v>1.1919999999999999</v>
      </c>
      <c r="DA37" s="191">
        <v>1.958</v>
      </c>
      <c r="DB37" s="191">
        <v>0.64500000000000002</v>
      </c>
      <c r="DC37" s="191">
        <v>0.76</v>
      </c>
      <c r="DD37" s="104">
        <f t="shared" si="40"/>
        <v>2.5646551724137882E-2</v>
      </c>
      <c r="DE37" s="104">
        <f t="shared" si="41"/>
        <v>-9.2864125122189681E-2</v>
      </c>
      <c r="DF37" s="104">
        <f t="shared" si="42"/>
        <v>7.3827851644506753E-2</v>
      </c>
      <c r="DG37" s="104">
        <f t="shared" si="43"/>
        <v>6.761299962644747E-2</v>
      </c>
      <c r="DH37" s="104">
        <f t="shared" si="44"/>
        <v>7.978380122620192E-2</v>
      </c>
      <c r="DI37" s="104">
        <f t="shared" si="45"/>
        <v>0.20407965031568731</v>
      </c>
      <c r="DJ37" s="104">
        <f t="shared" si="46"/>
        <v>0.11853541938287693</v>
      </c>
      <c r="DK37" s="104">
        <f t="shared" si="47"/>
        <v>0.27021805133866961</v>
      </c>
      <c r="DL37" s="190">
        <v>14.276999999999999</v>
      </c>
      <c r="DM37" s="190">
        <v>13.92</v>
      </c>
      <c r="DN37" s="190">
        <v>15.345000000000001</v>
      </c>
      <c r="DO37" s="190">
        <v>14.29</v>
      </c>
      <c r="DP37" s="190">
        <v>13.385</v>
      </c>
      <c r="DQ37" s="190">
        <v>12.396000000000001</v>
      </c>
      <c r="DR37" s="191">
        <v>10.295</v>
      </c>
      <c r="DS37" s="191">
        <v>9.2040000000000006</v>
      </c>
      <c r="DT37" s="191">
        <v>7.2460000000000004</v>
      </c>
      <c r="DU37" s="191">
        <v>6.6989999999999998</v>
      </c>
      <c r="DV37" s="104">
        <f t="shared" si="48"/>
        <v>0.16029805446143874</v>
      </c>
      <c r="DW37" s="104">
        <f t="shared" si="49"/>
        <v>8.0990912944906235E-2</v>
      </c>
      <c r="DX37" s="104">
        <f t="shared" si="50"/>
        <v>-2.060148992918287E-3</v>
      </c>
      <c r="DY37" s="104">
        <f t="shared" si="51"/>
        <v>7.8734845328094938E-2</v>
      </c>
      <c r="DZ37" s="104">
        <f t="shared" si="52"/>
        <v>0.19407193290053537</v>
      </c>
      <c r="EA37" s="104">
        <f t="shared" si="53"/>
        <v>-3.4872287393382218E-2</v>
      </c>
      <c r="EB37" s="104">
        <f t="shared" si="54"/>
        <v>0.24717659137576997</v>
      </c>
      <c r="EC37" s="104">
        <f t="shared" si="55"/>
        <v>7.9889128426239742E-2</v>
      </c>
      <c r="ED37" s="156">
        <v>68.048000000000002</v>
      </c>
      <c r="EE37" s="156">
        <v>58.646999999999998</v>
      </c>
      <c r="EF37" s="94">
        <v>54.253</v>
      </c>
      <c r="EG37" s="94">
        <v>54.365000000000002</v>
      </c>
      <c r="EH37" s="94">
        <v>50.396999999999998</v>
      </c>
      <c r="EI37" s="94">
        <v>42.206000000000003</v>
      </c>
      <c r="EJ37" s="95">
        <v>43.731000000000002</v>
      </c>
      <c r="EK37" s="95">
        <v>35.064</v>
      </c>
      <c r="EL37" s="95">
        <v>32.47</v>
      </c>
      <c r="EM37" s="95">
        <v>29.617000000000001</v>
      </c>
      <c r="EN37" s="104">
        <f t="shared" si="56"/>
        <v>-1.851851851851849E-2</v>
      </c>
      <c r="EO37" s="104">
        <f t="shared" si="57"/>
        <v>0.1020408163265305</v>
      </c>
      <c r="EP37" s="104">
        <f t="shared" si="58"/>
        <v>-9.259259259259256E-2</v>
      </c>
      <c r="EQ37" s="104">
        <f t="shared" si="59"/>
        <v>8.0000000000000071E-2</v>
      </c>
      <c r="ER37" s="104">
        <f t="shared" si="60"/>
        <v>0.13636363636363646</v>
      </c>
      <c r="ES37" s="104" t="e">
        <f t="shared" si="61"/>
        <v>#DIV/0!</v>
      </c>
      <c r="ET37" s="104" t="e">
        <f t="shared" si="62"/>
        <v>#DIV/0!</v>
      </c>
      <c r="EU37" s="104" t="e">
        <f t="shared" si="63"/>
        <v>#DIV/0!</v>
      </c>
      <c r="EV37" s="101">
        <v>53</v>
      </c>
      <c r="EW37" s="101">
        <v>54</v>
      </c>
      <c r="EX37" s="101">
        <v>49</v>
      </c>
      <c r="EY37" s="101">
        <v>54</v>
      </c>
      <c r="EZ37" s="101">
        <v>50</v>
      </c>
      <c r="FA37" s="101">
        <v>44</v>
      </c>
      <c r="FB37" s="102"/>
      <c r="FC37" s="102"/>
      <c r="FD37" s="102"/>
      <c r="FE37" s="102"/>
      <c r="FF37" s="90"/>
      <c r="FG37" s="90" t="s">
        <v>481</v>
      </c>
      <c r="FH37" s="91">
        <v>7200</v>
      </c>
      <c r="FI37" s="90" t="s">
        <v>121</v>
      </c>
      <c r="FJ37" s="90" t="s">
        <v>91</v>
      </c>
      <c r="FK37" s="253">
        <f t="shared" si="64"/>
        <v>0.36049595754122182</v>
      </c>
      <c r="FL37" s="253">
        <f t="shared" si="65"/>
        <v>0.45950877526576378</v>
      </c>
      <c r="FM37" s="253">
        <f t="shared" si="66"/>
        <v>-3.8819493989809044E-2</v>
      </c>
      <c r="FN37" s="253">
        <f t="shared" si="67"/>
        <v>-0.14540956624255508</v>
      </c>
      <c r="FO37" s="253">
        <f t="shared" si="68"/>
        <v>-0.56950455339946893</v>
      </c>
      <c r="FP37" s="253">
        <f t="shared" si="69"/>
        <v>0.59984120508421457</v>
      </c>
      <c r="FQ37" s="253">
        <f t="shared" si="70"/>
        <v>-0.47399786463254157</v>
      </c>
      <c r="FR37" s="253">
        <f t="shared" si="71"/>
        <v>1.4961211212109247</v>
      </c>
      <c r="FS37" s="105">
        <f t="shared" si="72"/>
        <v>0.17916799659538249</v>
      </c>
      <c r="FT37" s="105">
        <f t="shared" si="73"/>
        <v>0.13169314881257474</v>
      </c>
      <c r="FU37" s="105">
        <f t="shared" si="74"/>
        <v>9.023114560485912E-2</v>
      </c>
      <c r="FV37" s="105">
        <f t="shared" si="75"/>
        <v>9.3875338753387536E-2</v>
      </c>
      <c r="FW37" s="105">
        <f t="shared" si="76"/>
        <v>0.10984833792327683</v>
      </c>
      <c r="FX37" s="105">
        <f t="shared" si="77"/>
        <v>0.25516724692609399</v>
      </c>
      <c r="FY37" s="105">
        <f t="shared" si="78"/>
        <v>0.15949535873634543</v>
      </c>
      <c r="FZ37" s="105">
        <f t="shared" si="79"/>
        <v>0.3032218844984802</v>
      </c>
      <c r="GA37" s="105">
        <f t="shared" si="80"/>
        <v>0.12147723198278952</v>
      </c>
      <c r="GB37" s="105">
        <f t="shared" si="81"/>
        <v>0.30675067849301163</v>
      </c>
      <c r="GC37" s="105">
        <f t="shared" si="82"/>
        <v>0.1768355861563666</v>
      </c>
      <c r="GD37" s="105">
        <f t="shared" si="83"/>
        <v>6.11200282143513E-3</v>
      </c>
      <c r="GE37" s="105">
        <f t="shared" si="84"/>
        <v>-0.20866599212182527</v>
      </c>
      <c r="GF37" s="105">
        <f t="shared" si="85"/>
        <v>-0.49584682375865941</v>
      </c>
      <c r="GG37" s="105">
        <f t="shared" si="86"/>
        <v>0.45589656826025415</v>
      </c>
      <c r="GH37" s="105">
        <f t="shared" si="87"/>
        <v>-0.39423455311762468</v>
      </c>
      <c r="GI37" s="105">
        <f t="shared" si="88"/>
        <v>0.77678767070832444</v>
      </c>
      <c r="GJ37" s="105">
        <f t="shared" si="89"/>
        <v>4.9978294328900115E-2</v>
      </c>
      <c r="GK37" s="105">
        <f t="shared" si="90"/>
        <v>3.8246235606731613E-2</v>
      </c>
      <c r="GL37" s="105">
        <f t="shared" si="91"/>
        <v>3.2499217440939809E-2</v>
      </c>
      <c r="GM37" s="105">
        <f t="shared" si="92"/>
        <v>3.230178881655562E-2</v>
      </c>
      <c r="GN37" s="105">
        <f t="shared" si="93"/>
        <v>4.0819411898102648E-2</v>
      </c>
      <c r="GO37" s="105">
        <f t="shared" si="94"/>
        <v>8.0966289258410221E-2</v>
      </c>
      <c r="GP37" s="105">
        <f t="shared" si="95"/>
        <v>5.5612665778285421E-2</v>
      </c>
      <c r="GQ37" s="105">
        <f t="shared" si="96"/>
        <v>9.1805609026564414E-2</v>
      </c>
      <c r="GR37" s="105">
        <f t="shared" si="97"/>
        <v>5.1669431604039494E-2</v>
      </c>
      <c r="GS37" s="105">
        <f t="shared" si="98"/>
        <v>-0.11604906361736553</v>
      </c>
      <c r="GT37" s="105">
        <f t="shared" si="99"/>
        <v>-0.16082932426644422</v>
      </c>
      <c r="GU37" s="105">
        <f t="shared" si="100"/>
        <v>7.6044663975330648E-2</v>
      </c>
      <c r="GV37" s="105">
        <f t="shared" si="101"/>
        <v>-1.0310082917795114E-2</v>
      </c>
      <c r="GW37" s="105">
        <f t="shared" si="102"/>
        <v>-9.5712936989243741E-2</v>
      </c>
      <c r="GX37" s="105">
        <f t="shared" si="103"/>
        <v>0.24758582163567538</v>
      </c>
      <c r="GY37" s="105">
        <f t="shared" si="104"/>
        <v>-0.103145916049457</v>
      </c>
      <c r="GZ37" s="105">
        <f t="shared" si="105"/>
        <v>0.17624857765704433</v>
      </c>
      <c r="HA37" s="105">
        <f t="shared" si="106"/>
        <v>0.20980778274159415</v>
      </c>
      <c r="HB37" s="105">
        <f t="shared" si="107"/>
        <v>0.23735229423499923</v>
      </c>
      <c r="HC37" s="105">
        <f t="shared" si="108"/>
        <v>0.28284150185243212</v>
      </c>
      <c r="HD37" s="105">
        <f t="shared" si="109"/>
        <v>0.26285293847144298</v>
      </c>
      <c r="HE37" s="105">
        <f t="shared" si="110"/>
        <v>0.26559120582574358</v>
      </c>
      <c r="HF37" s="105">
        <f t="shared" si="111"/>
        <v>0.29370231720608442</v>
      </c>
      <c r="HG37" s="105">
        <f t="shared" si="112"/>
        <v>0.23541652374745603</v>
      </c>
      <c r="HH37" s="105">
        <f t="shared" si="113"/>
        <v>0.26249144421629023</v>
      </c>
      <c r="HI37" s="105">
        <f t="shared" si="114"/>
        <v>0.22315983985217125</v>
      </c>
      <c r="HJ37" s="105">
        <f t="shared" si="115"/>
        <v>0.22618766249113684</v>
      </c>
      <c r="HK37" s="105" t="e">
        <f t="shared" si="116"/>
        <v>#VALUE!</v>
      </c>
      <c r="HL37" s="105" t="e">
        <f t="shared" si="117"/>
        <v>#VALUE!</v>
      </c>
      <c r="HM37" s="105" t="e">
        <f t="shared" si="118"/>
        <v>#VALUE!</v>
      </c>
      <c r="HN37" s="105" t="e">
        <f t="shared" si="119"/>
        <v>#VALUE!</v>
      </c>
      <c r="HO37" s="105" t="e">
        <f t="shared" si="120"/>
        <v>#VALUE!</v>
      </c>
      <c r="HP37" s="105" t="e">
        <f t="shared" si="121"/>
        <v>#VALUE!</v>
      </c>
      <c r="HQ37" s="105" t="e">
        <f t="shared" si="122"/>
        <v>#VALUE!</v>
      </c>
      <c r="HR37" s="105" t="e">
        <f t="shared" si="123"/>
        <v>#VALUE!</v>
      </c>
      <c r="HS37" s="105" t="str">
        <f t="shared" si="124"/>
        <v>i.a</v>
      </c>
      <c r="HT37" s="105" t="str">
        <f t="shared" si="125"/>
        <v>i.a</v>
      </c>
      <c r="HU37" s="105" t="str">
        <f t="shared" si="126"/>
        <v>i.a</v>
      </c>
      <c r="HV37" s="105" t="str">
        <f t="shared" si="127"/>
        <v>i.a</v>
      </c>
      <c r="HW37" s="105" t="str">
        <f t="shared" si="128"/>
        <v>i.a</v>
      </c>
      <c r="HX37" s="105" t="str">
        <f t="shared" si="129"/>
        <v>i.a</v>
      </c>
      <c r="HY37" s="105" t="str">
        <f t="shared" si="130"/>
        <v>i.a</v>
      </c>
      <c r="HZ37" s="105" t="str">
        <f t="shared" si="131"/>
        <v>i.a</v>
      </c>
      <c r="IA37" s="105" t="str">
        <f t="shared" si="132"/>
        <v>i.a</v>
      </c>
      <c r="IB37" s="105" t="str">
        <f t="shared" si="133"/>
        <v>i.a</v>
      </c>
      <c r="IC37" s="105" t="e">
        <f t="shared" si="134"/>
        <v>#VALUE!</v>
      </c>
      <c r="ID37" s="105" t="e">
        <f t="shared" si="135"/>
        <v>#VALUE!</v>
      </c>
      <c r="IE37" s="105" t="e">
        <f t="shared" si="136"/>
        <v>#VALUE!</v>
      </c>
      <c r="IF37" s="105" t="e">
        <f t="shared" si="137"/>
        <v>#VALUE!</v>
      </c>
      <c r="IG37" s="105" t="e">
        <f t="shared" si="138"/>
        <v>#VALUE!</v>
      </c>
      <c r="IH37" s="105" t="e">
        <f t="shared" si="139"/>
        <v>#VALUE!</v>
      </c>
      <c r="II37" s="105" t="e">
        <f t="shared" si="140"/>
        <v>#VALUE!</v>
      </c>
      <c r="IJ37" s="105" t="e">
        <f t="shared" si="141"/>
        <v>#VALUE!</v>
      </c>
      <c r="IK37" s="105" t="str">
        <f t="shared" si="142"/>
        <v>i.a</v>
      </c>
      <c r="IL37" s="105" t="str">
        <f t="shared" si="143"/>
        <v>i.a</v>
      </c>
      <c r="IM37" s="105" t="str">
        <f t="shared" si="144"/>
        <v>i.a</v>
      </c>
      <c r="IN37" s="105" t="str">
        <f t="shared" si="145"/>
        <v>i.a</v>
      </c>
      <c r="IO37" s="105" t="str">
        <f t="shared" si="146"/>
        <v>i.a</v>
      </c>
      <c r="IP37" s="105" t="str">
        <f t="shared" si="147"/>
        <v>i.a</v>
      </c>
      <c r="IQ37" s="105" t="str">
        <f t="shared" si="148"/>
        <v>i.a</v>
      </c>
      <c r="IR37" s="105" t="str">
        <f t="shared" si="149"/>
        <v>i.a</v>
      </c>
      <c r="IS37" s="105" t="str">
        <f t="shared" si="150"/>
        <v>i.a</v>
      </c>
      <c r="IT37" s="105" t="str">
        <f t="shared" si="151"/>
        <v>i.a</v>
      </c>
      <c r="IU37" s="105">
        <f t="shared" si="152"/>
        <v>0.33557881544291129</v>
      </c>
      <c r="IV37" s="105">
        <f t="shared" si="153"/>
        <v>0.30783401202249383</v>
      </c>
      <c r="IW37" s="105">
        <f t="shared" si="154"/>
        <v>0.13427911580336518</v>
      </c>
      <c r="IX37" s="105">
        <f t="shared" si="155"/>
        <v>-0.15058066541117382</v>
      </c>
      <c r="IY37" s="105">
        <f t="shared" si="156"/>
        <v>-0.56957512953367884</v>
      </c>
      <c r="IZ37" s="105" t="e">
        <f t="shared" si="157"/>
        <v>#VALUE!</v>
      </c>
      <c r="JA37" s="105" t="e">
        <f t="shared" si="158"/>
        <v>#VALUE!</v>
      </c>
      <c r="JB37" s="105" t="e">
        <f t="shared" si="159"/>
        <v>#VALUE!</v>
      </c>
      <c r="JC37" s="106">
        <f t="shared" si="160"/>
        <v>4.766037735849056E-2</v>
      </c>
      <c r="JD37" s="106">
        <f t="shared" si="161"/>
        <v>3.5685185185185188E-2</v>
      </c>
      <c r="JE37" s="106">
        <f t="shared" si="162"/>
        <v>2.7285714285714285E-2</v>
      </c>
      <c r="JF37" s="106">
        <f t="shared" si="163"/>
        <v>2.4055555555555556E-2</v>
      </c>
      <c r="JG37" s="106">
        <f t="shared" si="164"/>
        <v>2.8319999999999998E-2</v>
      </c>
      <c r="JH37" s="106">
        <f t="shared" si="165"/>
        <v>6.5795454545454546E-2</v>
      </c>
      <c r="JI37" s="106" t="str">
        <f t="shared" si="166"/>
        <v>i.a.</v>
      </c>
      <c r="JJ37" s="106" t="str">
        <f t="shared" si="167"/>
        <v>i.a.</v>
      </c>
      <c r="JK37" s="106" t="str">
        <f t="shared" si="168"/>
        <v>i.a.</v>
      </c>
      <c r="JL37" s="106" t="str">
        <f t="shared" si="169"/>
        <v>i.a.</v>
      </c>
      <c r="JM37" s="105" t="e">
        <f t="shared" si="170"/>
        <v>#DIV/0!</v>
      </c>
      <c r="JN37" s="105" t="e">
        <f t="shared" si="171"/>
        <v>#DIV/0!</v>
      </c>
      <c r="JO37" s="105" t="e">
        <f t="shared" si="172"/>
        <v>#DIV/0!</v>
      </c>
      <c r="JP37" s="105" t="e">
        <f t="shared" si="173"/>
        <v>#DIV/0!</v>
      </c>
      <c r="JQ37" s="105" t="e">
        <f t="shared" si="174"/>
        <v>#DIV/0!</v>
      </c>
      <c r="JR37" s="105" t="e">
        <f t="shared" si="175"/>
        <v>#VALUE!</v>
      </c>
      <c r="JS37" s="105" t="e">
        <f t="shared" si="176"/>
        <v>#VALUE!</v>
      </c>
      <c r="JT37" s="105" t="e">
        <f t="shared" si="177"/>
        <v>#VALUE!</v>
      </c>
      <c r="JU37" s="103">
        <f t="shared" si="178"/>
        <v>0</v>
      </c>
      <c r="JV37" s="103">
        <f t="shared" si="179"/>
        <v>0</v>
      </c>
      <c r="JW37" s="103">
        <f t="shared" si="180"/>
        <v>0</v>
      </c>
      <c r="JX37" s="103">
        <f t="shared" si="181"/>
        <v>0</v>
      </c>
      <c r="JY37" s="103">
        <f t="shared" si="182"/>
        <v>0</v>
      </c>
      <c r="JZ37" s="103">
        <f t="shared" si="183"/>
        <v>0</v>
      </c>
      <c r="KA37" s="103" t="str">
        <f t="shared" si="184"/>
        <v>i.a</v>
      </c>
      <c r="KB37" s="103" t="str">
        <f t="shared" si="185"/>
        <v>i.a</v>
      </c>
      <c r="KC37" s="103" t="str">
        <f t="shared" si="186"/>
        <v>i.a</v>
      </c>
      <c r="KD37" s="103" t="str">
        <f t="shared" si="187"/>
        <v>i.a</v>
      </c>
      <c r="KE37" s="7"/>
      <c r="KF37" s="7"/>
      <c r="KG37" s="22"/>
      <c r="KH37" s="22"/>
      <c r="KI37" s="22"/>
      <c r="KJ37" s="22"/>
    </row>
    <row r="38" spans="1:296" s="11" customFormat="1" ht="15.75" customHeight="1" x14ac:dyDescent="0.25">
      <c r="A38" s="126" t="s">
        <v>638</v>
      </c>
      <c r="B38" s="221">
        <v>33358083</v>
      </c>
      <c r="C38" s="87" t="s">
        <v>82</v>
      </c>
      <c r="D38" s="88">
        <v>522920</v>
      </c>
      <c r="E38" s="88"/>
      <c r="F38" s="87"/>
      <c r="G38" s="92">
        <v>44722</v>
      </c>
      <c r="H38" s="87"/>
      <c r="I38" s="87" t="s">
        <v>78</v>
      </c>
      <c r="J38" s="87" t="s">
        <v>78</v>
      </c>
      <c r="K38" s="87" t="s">
        <v>78</v>
      </c>
      <c r="L38" s="87" t="s">
        <v>78</v>
      </c>
      <c r="M38" s="87" t="s">
        <v>78</v>
      </c>
      <c r="N38" s="87" t="s">
        <v>78</v>
      </c>
      <c r="O38" s="87" t="s">
        <v>78</v>
      </c>
      <c r="P38" s="87" t="s">
        <v>78</v>
      </c>
      <c r="Q38" s="87" t="s">
        <v>78</v>
      </c>
      <c r="R38" s="87">
        <f t="shared" si="0"/>
        <v>-1</v>
      </c>
      <c r="S38" s="238">
        <f t="shared" si="1"/>
        <v>5.6689022670704636E-2</v>
      </c>
      <c r="T38" s="238">
        <f t="shared" si="2"/>
        <v>-6.1655813525391845E-2</v>
      </c>
      <c r="U38" s="238">
        <f t="shared" si="3"/>
        <v>0.1338338214288044</v>
      </c>
      <c r="V38" s="238" t="e">
        <f t="shared" si="4"/>
        <v>#DIV/0!</v>
      </c>
      <c r="W38" s="238" t="e">
        <f t="shared" si="5"/>
        <v>#DIV/0!</v>
      </c>
      <c r="X38" s="238" t="e">
        <f t="shared" si="6"/>
        <v>#DIV/0!</v>
      </c>
      <c r="Y38" s="238" t="e">
        <f t="shared" si="7"/>
        <v>#DIV/0!</v>
      </c>
      <c r="Z38" s="94"/>
      <c r="AA38" s="94">
        <v>172.36500000000001</v>
      </c>
      <c r="AB38" s="94">
        <v>163.11799999999999</v>
      </c>
      <c r="AC38" s="94">
        <v>173.83600000000001</v>
      </c>
      <c r="AD38" s="94">
        <v>153.31700000000001</v>
      </c>
      <c r="AE38" s="94"/>
      <c r="AF38" s="95"/>
      <c r="AG38" s="95"/>
      <c r="AH38" s="95"/>
      <c r="AI38" s="97"/>
      <c r="AJ38" s="104">
        <f t="shared" si="8"/>
        <v>-1</v>
      </c>
      <c r="AK38" s="104">
        <f t="shared" si="9"/>
        <v>-3.4846062394949431E-2</v>
      </c>
      <c r="AL38" s="104">
        <f t="shared" si="10"/>
        <v>0.43860580325548487</v>
      </c>
      <c r="AM38" s="104">
        <f t="shared" si="11"/>
        <v>-8.4449244060475173E-2</v>
      </c>
      <c r="AN38" s="104">
        <f t="shared" si="12"/>
        <v>-0.81037024901703802</v>
      </c>
      <c r="AO38" s="104">
        <f t="shared" si="13"/>
        <v>3.1810930451227064E-2</v>
      </c>
      <c r="AP38" s="104">
        <f t="shared" si="14"/>
        <v>0.2762833218720927</v>
      </c>
      <c r="AQ38" s="104">
        <f t="shared" si="15"/>
        <v>0.22272232663962793</v>
      </c>
      <c r="AR38" s="190"/>
      <c r="AS38" s="190">
        <v>23.542999999999999</v>
      </c>
      <c r="AT38" s="190">
        <v>24.393000000000001</v>
      </c>
      <c r="AU38" s="190">
        <v>16.956</v>
      </c>
      <c r="AV38" s="190">
        <v>18.52</v>
      </c>
      <c r="AW38" s="190">
        <v>97.664000000000001</v>
      </c>
      <c r="AX38" s="191">
        <v>94.653000000000006</v>
      </c>
      <c r="AY38" s="197">
        <v>74.162999999999997</v>
      </c>
      <c r="AZ38" s="191">
        <v>60.654000000000003</v>
      </c>
      <c r="BA38" s="191">
        <v>46.08</v>
      </c>
      <c r="BB38" s="104">
        <f t="shared" si="16"/>
        <v>-1</v>
      </c>
      <c r="BC38" s="104">
        <f t="shared" si="17"/>
        <v>0.5234075211051421</v>
      </c>
      <c r="BD38" s="104">
        <f t="shared" si="18"/>
        <v>1.1300269434188206</v>
      </c>
      <c r="BE38" s="104">
        <f t="shared" si="19"/>
        <v>-0.64063523248199106</v>
      </c>
      <c r="BF38" s="104">
        <f t="shared" si="20"/>
        <v>-0.58074534161490676</v>
      </c>
      <c r="BG38" s="104">
        <f t="shared" si="21"/>
        <v>0.7397278728276977</v>
      </c>
      <c r="BH38" s="104">
        <f t="shared" si="22"/>
        <v>-5.4744875708678586</v>
      </c>
      <c r="BI38" s="104">
        <f t="shared" si="23"/>
        <v>-328.57142857142861</v>
      </c>
      <c r="BJ38" s="190"/>
      <c r="BK38" s="190">
        <v>1.9850000000000001</v>
      </c>
      <c r="BL38" s="190">
        <v>1.3029999999999999</v>
      </c>
      <c r="BM38" s="190">
        <v>-10.021000000000001</v>
      </c>
      <c r="BN38" s="190">
        <v>-6.1079999999999997</v>
      </c>
      <c r="BO38" s="190">
        <v>-3.8639999999999999</v>
      </c>
      <c r="BP38" s="191">
        <v>-14.846</v>
      </c>
      <c r="BQ38" s="191">
        <v>-2.2930000000000001</v>
      </c>
      <c r="BR38" s="191">
        <v>7.0000000000000001E-3</v>
      </c>
      <c r="BS38" s="191">
        <v>-0.315</v>
      </c>
      <c r="BT38" s="104">
        <f t="shared" si="24"/>
        <v>-1</v>
      </c>
      <c r="BU38" s="104">
        <f t="shared" si="25"/>
        <v>-0.57858048162230669</v>
      </c>
      <c r="BV38" s="104">
        <f t="shared" si="26"/>
        <v>1.2916551150540616</v>
      </c>
      <c r="BW38" s="104">
        <f t="shared" si="27"/>
        <v>-0.89211400594509516</v>
      </c>
      <c r="BX38" s="104">
        <f t="shared" si="28"/>
        <v>-0.29126213592233008</v>
      </c>
      <c r="BY38" s="104">
        <f t="shared" si="29"/>
        <v>0.7080036919831223</v>
      </c>
      <c r="BZ38" s="104">
        <f t="shared" si="30"/>
        <v>-5.6149149585695595</v>
      </c>
      <c r="CA38" s="104">
        <f t="shared" si="31"/>
        <v>-574.25</v>
      </c>
      <c r="CB38" s="190"/>
      <c r="CC38" s="190">
        <v>1.33</v>
      </c>
      <c r="CD38" s="190">
        <v>3.1560000000000001</v>
      </c>
      <c r="CE38" s="190">
        <v>-10.821</v>
      </c>
      <c r="CF38" s="190">
        <v>-5.7190000000000003</v>
      </c>
      <c r="CG38" s="190">
        <v>-4.4290000000000003</v>
      </c>
      <c r="CH38" s="191">
        <v>-15.167999999999999</v>
      </c>
      <c r="CI38" s="191">
        <v>-2.2930000000000001</v>
      </c>
      <c r="CJ38" s="191">
        <v>4.0000000000000001E-3</v>
      </c>
      <c r="CK38" s="191">
        <v>-0.44</v>
      </c>
      <c r="CL38" s="105">
        <f t="shared" si="32"/>
        <v>-1</v>
      </c>
      <c r="CM38" s="105">
        <f t="shared" si="33"/>
        <v>-8.17490494296578E-2</v>
      </c>
      <c r="CN38" s="105">
        <f t="shared" si="34"/>
        <v>1.2916551150540616</v>
      </c>
      <c r="CO38" s="105">
        <f t="shared" si="35"/>
        <v>-0.89211400594509516</v>
      </c>
      <c r="CP38" s="105">
        <f t="shared" si="36"/>
        <v>-0.29126213592233008</v>
      </c>
      <c r="CQ38" s="105">
        <f t="shared" si="37"/>
        <v>0.7347586537309857</v>
      </c>
      <c r="CR38" s="105">
        <f t="shared" si="38"/>
        <v>-6.2980769230769234</v>
      </c>
      <c r="CS38" s="105">
        <f t="shared" si="39"/>
        <v>-572.99999999999989</v>
      </c>
      <c r="CT38" s="190"/>
      <c r="CU38" s="190">
        <v>2.8980000000000001</v>
      </c>
      <c r="CV38" s="190">
        <v>3.1560000000000001</v>
      </c>
      <c r="CW38" s="190">
        <v>-10.821</v>
      </c>
      <c r="CX38" s="190">
        <v>-5.7190000000000003</v>
      </c>
      <c r="CY38" s="190">
        <v>-4.4290000000000003</v>
      </c>
      <c r="CZ38" s="191">
        <v>-16.698</v>
      </c>
      <c r="DA38" s="191">
        <v>-2.2879999999999998</v>
      </c>
      <c r="DB38" s="191">
        <v>4.0000000000000001E-3</v>
      </c>
      <c r="DC38" s="191">
        <v>-9.1999999999999998E-2</v>
      </c>
      <c r="DD38" s="104">
        <f t="shared" si="40"/>
        <v>-1</v>
      </c>
      <c r="DE38" s="104">
        <f t="shared" si="41"/>
        <v>1.040948275862069</v>
      </c>
      <c r="DF38" s="104">
        <f t="shared" si="42"/>
        <v>0.5313131313131314</v>
      </c>
      <c r="DG38" s="104">
        <f t="shared" si="43"/>
        <v>0.88147970788938113</v>
      </c>
      <c r="DH38" s="104">
        <f t="shared" si="44"/>
        <v>-4.4187479727538106</v>
      </c>
      <c r="DI38" s="104">
        <f t="shared" si="45"/>
        <v>-0.91887966804979249</v>
      </c>
      <c r="DJ38" s="104">
        <f t="shared" si="46"/>
        <v>-5.7817460317460316</v>
      </c>
      <c r="DK38" s="104">
        <f t="shared" si="47"/>
        <v>-0.69417475728155342</v>
      </c>
      <c r="DL38" s="190"/>
      <c r="DM38" s="190">
        <v>0.114</v>
      </c>
      <c r="DN38" s="190">
        <v>-2.7839999999999998</v>
      </c>
      <c r="DO38" s="190">
        <v>-5.94</v>
      </c>
      <c r="DP38" s="190">
        <v>-50.118000000000002</v>
      </c>
      <c r="DQ38" s="190">
        <v>-9.2490000000000006</v>
      </c>
      <c r="DR38" s="191">
        <v>-4.82</v>
      </c>
      <c r="DS38" s="191">
        <v>1.008</v>
      </c>
      <c r="DT38" s="191">
        <v>3.2959999999999998</v>
      </c>
      <c r="DU38" s="191">
        <v>3.2919999999999998</v>
      </c>
      <c r="DV38" s="104">
        <f t="shared" si="48"/>
        <v>-1</v>
      </c>
      <c r="DW38" s="104">
        <f t="shared" si="49"/>
        <v>5.5508653440270006E-2</v>
      </c>
      <c r="DX38" s="104">
        <f t="shared" si="50"/>
        <v>-7.7923088899268245E-2</v>
      </c>
      <c r="DY38" s="104">
        <f t="shared" si="51"/>
        <v>-0.16684502383500344</v>
      </c>
      <c r="DZ38" s="104">
        <f t="shared" si="52"/>
        <v>-0.64068235047366029</v>
      </c>
      <c r="EA38" s="104">
        <f t="shared" si="53"/>
        <v>-4.1994574863534417E-2</v>
      </c>
      <c r="EB38" s="104">
        <f t="shared" si="54"/>
        <v>3.0124966406879867</v>
      </c>
      <c r="EC38" s="104">
        <f t="shared" si="55"/>
        <v>2.9132479026459102E-2</v>
      </c>
      <c r="ED38" s="156"/>
      <c r="EE38" s="156">
        <v>25.004999999999999</v>
      </c>
      <c r="EF38" s="94">
        <v>23.69</v>
      </c>
      <c r="EG38" s="94">
        <v>25.692</v>
      </c>
      <c r="EH38" s="94">
        <v>30.837</v>
      </c>
      <c r="EI38" s="94">
        <v>85.820999999999998</v>
      </c>
      <c r="EJ38" s="95">
        <v>89.582999999999998</v>
      </c>
      <c r="EK38" s="95">
        <v>22.326000000000001</v>
      </c>
      <c r="EL38" s="95">
        <v>21.693999999999999</v>
      </c>
      <c r="EM38" s="95">
        <v>15.324999999999999</v>
      </c>
      <c r="EN38" s="104">
        <f t="shared" si="56"/>
        <v>-1</v>
      </c>
      <c r="EO38" s="104">
        <f t="shared" si="57"/>
        <v>-2.5000000000000022E-2</v>
      </c>
      <c r="EP38" s="104">
        <f t="shared" si="58"/>
        <v>-4.7619047619047672E-2</v>
      </c>
      <c r="EQ38" s="104">
        <f t="shared" si="59"/>
        <v>0</v>
      </c>
      <c r="ER38" s="104">
        <f t="shared" si="60"/>
        <v>-0.7558139534883721</v>
      </c>
      <c r="ES38" s="104">
        <f t="shared" si="61"/>
        <v>-8.0213903743315496E-2</v>
      </c>
      <c r="ET38" s="104">
        <f t="shared" si="62"/>
        <v>0.39552238805970141</v>
      </c>
      <c r="EU38" s="104">
        <f t="shared" si="63"/>
        <v>0.39583333333333326</v>
      </c>
      <c r="EV38" s="101"/>
      <c r="EW38" s="101">
        <v>39</v>
      </c>
      <c r="EX38" s="101">
        <v>40</v>
      </c>
      <c r="EY38" s="101">
        <v>42</v>
      </c>
      <c r="EZ38" s="101">
        <v>42</v>
      </c>
      <c r="FA38" s="101">
        <v>172</v>
      </c>
      <c r="FB38" s="102">
        <v>187</v>
      </c>
      <c r="FC38" s="102">
        <v>134</v>
      </c>
      <c r="FD38" s="102">
        <v>96</v>
      </c>
      <c r="FE38" s="102">
        <v>82</v>
      </c>
      <c r="FF38" s="153"/>
      <c r="FG38" s="90" t="s">
        <v>497</v>
      </c>
      <c r="FH38" s="91">
        <v>2770</v>
      </c>
      <c r="FI38" s="90" t="s">
        <v>122</v>
      </c>
      <c r="FJ38" s="90" t="s">
        <v>84</v>
      </c>
      <c r="FK38" s="253" t="e">
        <f t="shared" si="64"/>
        <v>#VALUE!</v>
      </c>
      <c r="FL38" s="253" t="e">
        <f t="shared" si="65"/>
        <v>#VALUE!</v>
      </c>
      <c r="FM38" s="253" t="e">
        <f t="shared" si="66"/>
        <v>#VALUE!</v>
      </c>
      <c r="FN38" s="253" t="e">
        <f t="shared" si="67"/>
        <v>#VALUE!</v>
      </c>
      <c r="FO38" s="253" t="e">
        <f t="shared" si="68"/>
        <v>#VALUE!</v>
      </c>
      <c r="FP38" s="253" t="e">
        <f t="shared" si="69"/>
        <v>#VALUE!</v>
      </c>
      <c r="FQ38" s="253" t="e">
        <f t="shared" si="70"/>
        <v>#VALUE!</v>
      </c>
      <c r="FR38" s="253">
        <f t="shared" si="71"/>
        <v>-878.45608736059489</v>
      </c>
      <c r="FS38" s="105">
        <f t="shared" si="72"/>
        <v>0</v>
      </c>
      <c r="FT38" s="105" t="str">
        <f t="shared" si="73"/>
        <v>Negativ EK</v>
      </c>
      <c r="FU38" s="105" t="str">
        <f t="shared" si="74"/>
        <v>Negativ EK</v>
      </c>
      <c r="FV38" s="105" t="str">
        <f t="shared" si="75"/>
        <v>Negativ EK</v>
      </c>
      <c r="FW38" s="105" t="str">
        <f t="shared" si="76"/>
        <v>Negativ EK</v>
      </c>
      <c r="FX38" s="105" t="str">
        <f t="shared" si="77"/>
        <v>Negativ EK</v>
      </c>
      <c r="FY38" s="105" t="str">
        <f t="shared" si="78"/>
        <v>Negativ EK</v>
      </c>
      <c r="FZ38" s="105">
        <f t="shared" si="79"/>
        <v>-1.0655204460966543</v>
      </c>
      <c r="GA38" s="105">
        <f t="shared" si="80"/>
        <v>1.2143290831815423E-3</v>
      </c>
      <c r="GB38" s="105">
        <f t="shared" si="81"/>
        <v>-1</v>
      </c>
      <c r="GC38" s="105">
        <f t="shared" si="82"/>
        <v>0.54490009666729911</v>
      </c>
      <c r="GD38" s="105">
        <f t="shared" si="83"/>
        <v>1.1488455932226824</v>
      </c>
      <c r="GE38" s="105">
        <f t="shared" si="84"/>
        <v>-2.3857528870293851</v>
      </c>
      <c r="GF38" s="105">
        <f t="shared" si="85"/>
        <v>-1.3767684676629217</v>
      </c>
      <c r="GG38" s="105">
        <f t="shared" si="86"/>
        <v>0.8339445310270851</v>
      </c>
      <c r="GH38" s="105">
        <f t="shared" si="87"/>
        <v>-1.5467741010070963</v>
      </c>
      <c r="GI38" s="105">
        <f t="shared" si="88"/>
        <v>-276.47402803920295</v>
      </c>
      <c r="GJ38" s="105">
        <f t="shared" si="89"/>
        <v>0</v>
      </c>
      <c r="GK38" s="105">
        <f t="shared" si="90"/>
        <v>8.1527877605503646E-2</v>
      </c>
      <c r="GL38" s="105">
        <f t="shared" si="91"/>
        <v>5.2772265197845364E-2</v>
      </c>
      <c r="GM38" s="105">
        <f t="shared" si="92"/>
        <v>-0.35454368554193427</v>
      </c>
      <c r="GN38" s="105">
        <f t="shared" si="93"/>
        <v>-0.10471635035745512</v>
      </c>
      <c r="GO38" s="105">
        <f t="shared" si="94"/>
        <v>-4.4058288294451665E-2</v>
      </c>
      <c r="GP38" s="105">
        <f t="shared" si="95"/>
        <v>-0.26532271756516457</v>
      </c>
      <c r="GQ38" s="105">
        <f t="shared" si="96"/>
        <v>-0.10417991821899138</v>
      </c>
      <c r="GR38" s="105">
        <f t="shared" si="97"/>
        <v>3.7818417569356278E-4</v>
      </c>
      <c r="GS38" s="105" t="e">
        <f t="shared" si="98"/>
        <v>#VALUE!</v>
      </c>
      <c r="GT38" s="105">
        <f t="shared" si="99"/>
        <v>1.0387948272414482</v>
      </c>
      <c r="GU38" s="105">
        <f t="shared" si="100"/>
        <v>0.49170523299691737</v>
      </c>
      <c r="GV38" s="105">
        <f t="shared" si="101"/>
        <v>0.85774520287189959</v>
      </c>
      <c r="GW38" s="105">
        <f t="shared" si="102"/>
        <v>-14.080661859769263</v>
      </c>
      <c r="GX38" s="105">
        <f t="shared" si="103"/>
        <v>-1.0029945736230592</v>
      </c>
      <c r="GY38" s="105">
        <f t="shared" si="104"/>
        <v>-2.1917134043821029</v>
      </c>
      <c r="GZ38" s="105">
        <f t="shared" si="105"/>
        <v>-0.70283199787091366</v>
      </c>
      <c r="HA38" s="105" t="str">
        <f t="shared" si="106"/>
        <v>i.a.</v>
      </c>
      <c r="HB38" s="105">
        <f t="shared" si="107"/>
        <v>4.5590881823635273E-3</v>
      </c>
      <c r="HC38" s="105">
        <f t="shared" si="108"/>
        <v>-0.11751794005909665</v>
      </c>
      <c r="HD38" s="105">
        <f t="shared" si="109"/>
        <v>-0.23120037365716956</v>
      </c>
      <c r="HE38" s="105">
        <f t="shared" si="110"/>
        <v>-1.6252553750364822</v>
      </c>
      <c r="HF38" s="105">
        <f t="shared" si="111"/>
        <v>-0.10777082532247353</v>
      </c>
      <c r="HG38" s="105">
        <f t="shared" si="112"/>
        <v>-5.3804851366888812E-2</v>
      </c>
      <c r="HH38" s="105">
        <f t="shared" si="113"/>
        <v>4.5149153453372746E-2</v>
      </c>
      <c r="HI38" s="105">
        <f t="shared" si="114"/>
        <v>0.15193140960634277</v>
      </c>
      <c r="HJ38" s="105">
        <f t="shared" si="115"/>
        <v>0.21481239804241437</v>
      </c>
      <c r="HK38" s="105" t="e">
        <f t="shared" si="116"/>
        <v>#VALUE!</v>
      </c>
      <c r="HL38" s="105">
        <f t="shared" si="117"/>
        <v>0.44168008602459041</v>
      </c>
      <c r="HM38" s="105">
        <f t="shared" si="118"/>
        <v>1.138570628233267</v>
      </c>
      <c r="HN38" s="105">
        <f t="shared" si="119"/>
        <v>-0.44698032593042542</v>
      </c>
      <c r="HO38" s="105" t="e">
        <f t="shared" si="120"/>
        <v>#VALUE!</v>
      </c>
      <c r="HP38" s="105" t="e">
        <f t="shared" si="121"/>
        <v>#VALUE!</v>
      </c>
      <c r="HQ38" s="105" t="e">
        <f t="shared" si="122"/>
        <v>#VALUE!</v>
      </c>
      <c r="HR38" s="105" t="e">
        <f t="shared" si="123"/>
        <v>#VALUE!</v>
      </c>
      <c r="HS38" s="105" t="str">
        <f t="shared" si="124"/>
        <v>i.a</v>
      </c>
      <c r="HT38" s="105">
        <f t="shared" si="125"/>
        <v>1.1516259101325674E-2</v>
      </c>
      <c r="HU38" s="105">
        <f t="shared" si="126"/>
        <v>7.9880822472075431E-3</v>
      </c>
      <c r="HV38" s="105">
        <f t="shared" si="127"/>
        <v>-5.7646287305276239E-2</v>
      </c>
      <c r="HW38" s="105">
        <f t="shared" si="128"/>
        <v>-3.9839026331065695E-2</v>
      </c>
      <c r="HX38" s="105" t="str">
        <f t="shared" si="129"/>
        <v>i.a</v>
      </c>
      <c r="HY38" s="105" t="str">
        <f t="shared" si="130"/>
        <v>i.a</v>
      </c>
      <c r="HZ38" s="105" t="str">
        <f t="shared" si="131"/>
        <v>i.a</v>
      </c>
      <c r="IA38" s="105" t="str">
        <f t="shared" si="132"/>
        <v>i.a</v>
      </c>
      <c r="IB38" s="105" t="str">
        <f t="shared" si="133"/>
        <v>i.a</v>
      </c>
      <c r="IC38" s="105" t="e">
        <f t="shared" si="134"/>
        <v>#VALUE!</v>
      </c>
      <c r="ID38" s="105">
        <f t="shared" si="135"/>
        <v>-0.60118870421064274</v>
      </c>
      <c r="IE38" s="105">
        <f t="shared" si="136"/>
        <v>1.3108189076652352</v>
      </c>
      <c r="IF38" s="105">
        <f t="shared" si="137"/>
        <v>-0.66877541504339799</v>
      </c>
      <c r="IG38" s="105" t="e">
        <f t="shared" si="138"/>
        <v>#VALUE!</v>
      </c>
      <c r="IH38" s="105" t="e">
        <f t="shared" si="139"/>
        <v>#VALUE!</v>
      </c>
      <c r="II38" s="105" t="e">
        <f t="shared" si="140"/>
        <v>#VALUE!</v>
      </c>
      <c r="IJ38" s="105" t="e">
        <f t="shared" si="141"/>
        <v>#VALUE!</v>
      </c>
      <c r="IK38" s="105" t="str">
        <f t="shared" si="142"/>
        <v>i.a</v>
      </c>
      <c r="IL38" s="105">
        <f t="shared" si="143"/>
        <v>7.7161836799814346E-3</v>
      </c>
      <c r="IM38" s="105">
        <f t="shared" si="144"/>
        <v>1.9347956693927096E-2</v>
      </c>
      <c r="IN38" s="105">
        <f t="shared" si="145"/>
        <v>-6.2248326008421721E-2</v>
      </c>
      <c r="IO38" s="105">
        <f t="shared" si="146"/>
        <v>-3.7301799539516164E-2</v>
      </c>
      <c r="IP38" s="105" t="str">
        <f t="shared" si="147"/>
        <v>i.a</v>
      </c>
      <c r="IQ38" s="105" t="str">
        <f t="shared" si="148"/>
        <v>i.a</v>
      </c>
      <c r="IR38" s="105" t="str">
        <f t="shared" si="149"/>
        <v>i.a</v>
      </c>
      <c r="IS38" s="105" t="str">
        <f t="shared" si="150"/>
        <v>i.a</v>
      </c>
      <c r="IT38" s="105" t="str">
        <f t="shared" si="151"/>
        <v>i.a</v>
      </c>
      <c r="IU38" s="105" t="e">
        <f t="shared" si="152"/>
        <v>#VALUE!</v>
      </c>
      <c r="IV38" s="105">
        <f t="shared" si="153"/>
        <v>-0.56777485294595553</v>
      </c>
      <c r="IW38" s="105">
        <f t="shared" si="154"/>
        <v>1.3062378708067648</v>
      </c>
      <c r="IX38" s="105">
        <f t="shared" si="155"/>
        <v>-0.89211400594509482</v>
      </c>
      <c r="IY38" s="105">
        <f t="shared" si="156"/>
        <v>-4.2880258899676384</v>
      </c>
      <c r="IZ38" s="105">
        <f t="shared" si="157"/>
        <v>0.68253889767932485</v>
      </c>
      <c r="JA38" s="105">
        <f t="shared" si="158"/>
        <v>-3.740099489028454</v>
      </c>
      <c r="JB38" s="105">
        <f t="shared" si="159"/>
        <v>-411.68656716417911</v>
      </c>
      <c r="JC38" s="106" t="str">
        <f t="shared" si="160"/>
        <v>i.a.</v>
      </c>
      <c r="JD38" s="106">
        <f t="shared" si="161"/>
        <v>3.4102564102564105E-2</v>
      </c>
      <c r="JE38" s="106">
        <f t="shared" si="162"/>
        <v>7.8899999999999998E-2</v>
      </c>
      <c r="JF38" s="106">
        <f t="shared" si="163"/>
        <v>-0.25764285714285712</v>
      </c>
      <c r="JG38" s="106">
        <f t="shared" si="164"/>
        <v>-0.13616666666666669</v>
      </c>
      <c r="JH38" s="106">
        <f t="shared" si="165"/>
        <v>-2.5750000000000002E-2</v>
      </c>
      <c r="JI38" s="106">
        <f t="shared" si="166"/>
        <v>-8.1112299465240636E-2</v>
      </c>
      <c r="JJ38" s="106">
        <f t="shared" si="167"/>
        <v>-1.7111940298507464E-2</v>
      </c>
      <c r="JK38" s="106">
        <f t="shared" si="168"/>
        <v>4.1666666666666665E-5</v>
      </c>
      <c r="JL38" s="106">
        <f t="shared" si="169"/>
        <v>-5.3658536585365858E-3</v>
      </c>
      <c r="JM38" s="105" t="e">
        <f t="shared" si="170"/>
        <v>#VALUE!</v>
      </c>
      <c r="JN38" s="105">
        <f t="shared" si="171"/>
        <v>8.3783612995594767E-2</v>
      </c>
      <c r="JO38" s="105">
        <f t="shared" si="172"/>
        <v>-1.4738604201661554E-2</v>
      </c>
      <c r="JP38" s="105">
        <f t="shared" si="173"/>
        <v>0.13383382142880448</v>
      </c>
      <c r="JQ38" s="105" t="e">
        <f t="shared" si="174"/>
        <v>#DIV/0!</v>
      </c>
      <c r="JR38" s="105" t="e">
        <f t="shared" si="175"/>
        <v>#DIV/0!</v>
      </c>
      <c r="JS38" s="105" t="e">
        <f t="shared" si="176"/>
        <v>#DIV/0!</v>
      </c>
      <c r="JT38" s="105" t="e">
        <f t="shared" si="177"/>
        <v>#DIV/0!</v>
      </c>
      <c r="JU38" s="103" t="str">
        <f t="shared" si="178"/>
        <v>i.a</v>
      </c>
      <c r="JV38" s="103">
        <f t="shared" si="179"/>
        <v>4.4196153846153852</v>
      </c>
      <c r="JW38" s="103">
        <f t="shared" si="180"/>
        <v>4.0779499999999995</v>
      </c>
      <c r="JX38" s="103">
        <f t="shared" si="181"/>
        <v>4.1389523809523814</v>
      </c>
      <c r="JY38" s="103">
        <f t="shared" si="182"/>
        <v>3.6504047619047619</v>
      </c>
      <c r="JZ38" s="103">
        <f t="shared" si="183"/>
        <v>0</v>
      </c>
      <c r="KA38" s="103">
        <f t="shared" si="184"/>
        <v>0</v>
      </c>
      <c r="KB38" s="103">
        <f t="shared" si="185"/>
        <v>0</v>
      </c>
      <c r="KC38" s="103">
        <f t="shared" si="186"/>
        <v>0</v>
      </c>
      <c r="KD38" s="103">
        <f t="shared" si="187"/>
        <v>0</v>
      </c>
      <c r="KE38" s="7"/>
      <c r="KF38" s="7"/>
      <c r="KG38" s="22"/>
      <c r="KH38" s="22"/>
      <c r="KI38" s="22"/>
      <c r="KJ38" s="22"/>
    </row>
    <row r="39" spans="1:296" s="173" customFormat="1" ht="15.75" customHeight="1" x14ac:dyDescent="0.25">
      <c r="A39" s="189" t="s">
        <v>702</v>
      </c>
      <c r="B39" s="222">
        <v>29390142</v>
      </c>
      <c r="C39" s="87" t="s">
        <v>503</v>
      </c>
      <c r="D39" s="88">
        <v>532000</v>
      </c>
      <c r="E39" s="88"/>
      <c r="F39" s="87"/>
      <c r="G39" s="99">
        <v>44722</v>
      </c>
      <c r="H39" s="87"/>
      <c r="I39" s="87" t="s">
        <v>78</v>
      </c>
      <c r="J39" s="87" t="s">
        <v>78</v>
      </c>
      <c r="K39" s="87" t="s">
        <v>78</v>
      </c>
      <c r="L39" s="87" t="s">
        <v>78</v>
      </c>
      <c r="M39" s="87" t="s">
        <v>78</v>
      </c>
      <c r="N39" s="87" t="s">
        <v>78</v>
      </c>
      <c r="O39" s="87" t="s">
        <v>78</v>
      </c>
      <c r="P39" s="87" t="s">
        <v>78</v>
      </c>
      <c r="Q39" s="87" t="s">
        <v>78</v>
      </c>
      <c r="R39" s="87" t="e">
        <f t="shared" si="0"/>
        <v>#DIV/0!</v>
      </c>
      <c r="S39" s="238" t="e">
        <f t="shared" si="1"/>
        <v>#DIV/0!</v>
      </c>
      <c r="T39" s="238" t="e">
        <f t="shared" si="2"/>
        <v>#DIV/0!</v>
      </c>
      <c r="U39" s="238" t="e">
        <f t="shared" si="3"/>
        <v>#DIV/0!</v>
      </c>
      <c r="V39" s="238" t="e">
        <f t="shared" si="4"/>
        <v>#DIV/0!</v>
      </c>
      <c r="W39" s="238" t="e">
        <f t="shared" si="5"/>
        <v>#DIV/0!</v>
      </c>
      <c r="X39" s="238" t="e">
        <f t="shared" si="6"/>
        <v>#DIV/0!</v>
      </c>
      <c r="Y39" s="238" t="e">
        <f t="shared" si="7"/>
        <v>#DIV/0!</v>
      </c>
      <c r="Z39" s="94"/>
      <c r="AA39" s="94"/>
      <c r="AB39" s="94"/>
      <c r="AC39" s="94"/>
      <c r="AD39" s="94"/>
      <c r="AE39" s="94"/>
      <c r="AF39" s="95"/>
      <c r="AG39" s="95"/>
      <c r="AH39" s="95"/>
      <c r="AI39" s="97"/>
      <c r="AJ39" s="104">
        <f t="shared" si="8"/>
        <v>-1</v>
      </c>
      <c r="AK39" s="104">
        <f t="shared" si="9"/>
        <v>0.12089671737389912</v>
      </c>
      <c r="AL39" s="104">
        <f t="shared" si="10"/>
        <v>-0.20122355893958227</v>
      </c>
      <c r="AM39" s="104">
        <f t="shared" si="11"/>
        <v>-8.9637823646369963E-2</v>
      </c>
      <c r="AN39" s="104">
        <f t="shared" si="12"/>
        <v>8.5703722256014025E-2</v>
      </c>
      <c r="AO39" s="104" t="e">
        <f t="shared" si="13"/>
        <v>#DIV/0!</v>
      </c>
      <c r="AP39" s="104" t="e">
        <f t="shared" si="14"/>
        <v>#DIV/0!</v>
      </c>
      <c r="AQ39" s="104" t="e">
        <f t="shared" si="15"/>
        <v>#DIV/0!</v>
      </c>
      <c r="AR39" s="190"/>
      <c r="AS39" s="190">
        <v>74.2</v>
      </c>
      <c r="AT39" s="190">
        <v>66.197000000000003</v>
      </c>
      <c r="AU39" s="190">
        <v>82.873000000000005</v>
      </c>
      <c r="AV39" s="190">
        <v>91.033000000000001</v>
      </c>
      <c r="AW39" s="190">
        <v>83.846999999999994</v>
      </c>
      <c r="AX39" s="191"/>
      <c r="AY39" s="191"/>
      <c r="AZ39" s="191"/>
      <c r="BA39" s="191"/>
      <c r="BB39" s="104">
        <f t="shared" si="16"/>
        <v>-1</v>
      </c>
      <c r="BC39" s="104">
        <f t="shared" si="17"/>
        <v>0.74265468371932264</v>
      </c>
      <c r="BD39" s="104">
        <f t="shared" si="18"/>
        <v>4.7353131052291797</v>
      </c>
      <c r="BE39" s="104">
        <f t="shared" si="19"/>
        <v>-1.2716590669940371</v>
      </c>
      <c r="BF39" s="104">
        <f t="shared" si="20"/>
        <v>2.4164170161773515</v>
      </c>
      <c r="BG39" s="104" t="e">
        <f t="shared" si="21"/>
        <v>#DIV/0!</v>
      </c>
      <c r="BH39" s="104" t="e">
        <f t="shared" si="22"/>
        <v>#DIV/0!</v>
      </c>
      <c r="BI39" s="104" t="e">
        <f t="shared" si="23"/>
        <v>#DIV/0!</v>
      </c>
      <c r="BJ39" s="190"/>
      <c r="BK39" s="190">
        <v>10.083</v>
      </c>
      <c r="BL39" s="190">
        <v>5.7859999999999996</v>
      </c>
      <c r="BM39" s="190">
        <v>-1.5489999999999999</v>
      </c>
      <c r="BN39" s="190">
        <v>5.702</v>
      </c>
      <c r="BO39" s="190">
        <v>1.669</v>
      </c>
      <c r="BP39" s="191"/>
      <c r="BQ39" s="191"/>
      <c r="BR39" s="191"/>
      <c r="BS39" s="191"/>
      <c r="BT39" s="104">
        <f t="shared" si="24"/>
        <v>-1</v>
      </c>
      <c r="BU39" s="104">
        <f t="shared" si="25"/>
        <v>0.57568807339449524</v>
      </c>
      <c r="BV39" s="104">
        <f t="shared" si="26"/>
        <v>4.5204968944099377</v>
      </c>
      <c r="BW39" s="104">
        <f t="shared" si="27"/>
        <v>-1.338590956887487</v>
      </c>
      <c r="BX39" s="104">
        <f t="shared" si="28"/>
        <v>3.1026747195858499</v>
      </c>
      <c r="BY39" s="104" t="e">
        <f t="shared" si="29"/>
        <v>#DIV/0!</v>
      </c>
      <c r="BZ39" s="104" t="e">
        <f t="shared" si="30"/>
        <v>#DIV/0!</v>
      </c>
      <c r="CA39" s="104" t="e">
        <f t="shared" si="31"/>
        <v>#DIV/0!</v>
      </c>
      <c r="CB39" s="190"/>
      <c r="CC39" s="190">
        <v>8.9309999999999992</v>
      </c>
      <c r="CD39" s="190">
        <v>5.6680000000000001</v>
      </c>
      <c r="CE39" s="190">
        <v>-1.61</v>
      </c>
      <c r="CF39" s="190">
        <v>4.7549999999999999</v>
      </c>
      <c r="CG39" s="190">
        <v>1.159</v>
      </c>
      <c r="CH39" s="191"/>
      <c r="CI39" s="191"/>
      <c r="CJ39" s="191"/>
      <c r="CK39" s="191"/>
      <c r="CL39" s="105">
        <f t="shared" si="32"/>
        <v>-1</v>
      </c>
      <c r="CM39" s="105">
        <f t="shared" si="33"/>
        <v>2.3687367678193367</v>
      </c>
      <c r="CN39" s="105">
        <f t="shared" si="34"/>
        <v>4.5204968944099377</v>
      </c>
      <c r="CO39" s="105">
        <f t="shared" si="35"/>
        <v>-1.338590956887487</v>
      </c>
      <c r="CP39" s="105">
        <f t="shared" si="36"/>
        <v>3.1026747195858499</v>
      </c>
      <c r="CQ39" s="105" t="e">
        <f t="shared" si="37"/>
        <v>#DIV/0!</v>
      </c>
      <c r="CR39" s="105" t="e">
        <f t="shared" si="38"/>
        <v>#DIV/0!</v>
      </c>
      <c r="CS39" s="105" t="e">
        <f t="shared" si="39"/>
        <v>#DIV/0!</v>
      </c>
      <c r="CT39" s="190"/>
      <c r="CU39" s="190">
        <v>19.094000000000001</v>
      </c>
      <c r="CV39" s="190">
        <v>5.6680000000000001</v>
      </c>
      <c r="CW39" s="190">
        <v>-1.61</v>
      </c>
      <c r="CX39" s="190">
        <v>4.7549999999999999</v>
      </c>
      <c r="CY39" s="190">
        <v>1.159</v>
      </c>
      <c r="CZ39" s="191"/>
      <c r="DA39" s="191"/>
      <c r="DB39" s="191"/>
      <c r="DC39" s="191"/>
      <c r="DD39" s="104">
        <f t="shared" si="40"/>
        <v>-1</v>
      </c>
      <c r="DE39" s="104">
        <f t="shared" si="41"/>
        <v>-0.67209653926286483</v>
      </c>
      <c r="DF39" s="104">
        <f t="shared" si="42"/>
        <v>5.5122705652338864E-2</v>
      </c>
      <c r="DG39" s="104">
        <f t="shared" si="43"/>
        <v>3.3350420649519021E-2</v>
      </c>
      <c r="DH39" s="104">
        <f t="shared" si="44"/>
        <v>5.0193172461840629E-2</v>
      </c>
      <c r="DI39" s="104" t="e">
        <f t="shared" si="45"/>
        <v>#DIV/0!</v>
      </c>
      <c r="DJ39" s="104" t="e">
        <f t="shared" si="46"/>
        <v>#DIV/0!</v>
      </c>
      <c r="DK39" s="104" t="e">
        <f t="shared" si="47"/>
        <v>#DIV/0!</v>
      </c>
      <c r="DL39" s="190"/>
      <c r="DM39" s="190">
        <v>35.569000000000003</v>
      </c>
      <c r="DN39" s="190">
        <v>108.474</v>
      </c>
      <c r="DO39" s="190">
        <v>102.807</v>
      </c>
      <c r="DP39" s="190">
        <v>99.489000000000004</v>
      </c>
      <c r="DQ39" s="190">
        <v>94.733999999999995</v>
      </c>
      <c r="DR39" s="191"/>
      <c r="DS39" s="191"/>
      <c r="DT39" s="191"/>
      <c r="DU39" s="191"/>
      <c r="DV39" s="104">
        <f t="shared" si="48"/>
        <v>-1</v>
      </c>
      <c r="DW39" s="104">
        <f t="shared" si="49"/>
        <v>-0.432163046712288</v>
      </c>
      <c r="DX39" s="104">
        <f t="shared" si="50"/>
        <v>0.76264371680225929</v>
      </c>
      <c r="DY39" s="104">
        <f t="shared" si="51"/>
        <v>9.3755745287944503E-2</v>
      </c>
      <c r="DZ39" s="104">
        <f t="shared" si="52"/>
        <v>0.15401457995637902</v>
      </c>
      <c r="EA39" s="104" t="e">
        <f t="shared" si="53"/>
        <v>#DIV/0!</v>
      </c>
      <c r="EB39" s="104" t="e">
        <f t="shared" si="54"/>
        <v>#DIV/0!</v>
      </c>
      <c r="EC39" s="104" t="e">
        <f t="shared" si="55"/>
        <v>#DIV/0!</v>
      </c>
      <c r="ED39" s="156"/>
      <c r="EE39" s="156">
        <v>148.863</v>
      </c>
      <c r="EF39" s="94">
        <v>262.15800000000002</v>
      </c>
      <c r="EG39" s="94">
        <v>148.72999999999999</v>
      </c>
      <c r="EH39" s="94">
        <v>135.98099999999999</v>
      </c>
      <c r="EI39" s="94">
        <v>117.833</v>
      </c>
      <c r="EJ39" s="95"/>
      <c r="EK39" s="95"/>
      <c r="EL39" s="95"/>
      <c r="EM39" s="95"/>
      <c r="EN39" s="104">
        <f t="shared" si="56"/>
        <v>-1</v>
      </c>
      <c r="EO39" s="104">
        <f t="shared" si="57"/>
        <v>-8.9285714285713969E-3</v>
      </c>
      <c r="EP39" s="104">
        <f t="shared" si="58"/>
        <v>-0.2533333333333333</v>
      </c>
      <c r="EQ39" s="104">
        <f t="shared" si="59"/>
        <v>-8.536585365853655E-2</v>
      </c>
      <c r="ER39" s="104">
        <f t="shared" si="60"/>
        <v>9.3333333333333268E-2</v>
      </c>
      <c r="ES39" s="104" t="e">
        <f t="shared" si="61"/>
        <v>#DIV/0!</v>
      </c>
      <c r="ET39" s="104" t="e">
        <f t="shared" si="62"/>
        <v>#DIV/0!</v>
      </c>
      <c r="EU39" s="104" t="e">
        <f t="shared" si="63"/>
        <v>#DIV/0!</v>
      </c>
      <c r="EV39" s="101"/>
      <c r="EW39" s="101">
        <v>111</v>
      </c>
      <c r="EX39" s="101">
        <v>112</v>
      </c>
      <c r="EY39" s="101">
        <v>150</v>
      </c>
      <c r="EZ39" s="101">
        <v>164</v>
      </c>
      <c r="FA39" s="101">
        <v>150</v>
      </c>
      <c r="FB39" s="102"/>
      <c r="FC39" s="102"/>
      <c r="FD39" s="102"/>
      <c r="FE39" s="102"/>
      <c r="FF39" s="153" t="s">
        <v>772</v>
      </c>
      <c r="FG39" s="90" t="s">
        <v>497</v>
      </c>
      <c r="FH39" s="91">
        <v>2770</v>
      </c>
      <c r="FI39" s="153" t="s">
        <v>122</v>
      </c>
      <c r="FJ39" s="153" t="s">
        <v>84</v>
      </c>
      <c r="FK39" s="253">
        <f t="shared" si="64"/>
        <v>-1</v>
      </c>
      <c r="FL39" s="253">
        <f t="shared" si="65"/>
        <v>1.3112053472564607</v>
      </c>
      <c r="FM39" s="253">
        <f t="shared" si="66"/>
        <v>4.3707831738374612</v>
      </c>
      <c r="FN39" s="253">
        <f t="shared" si="67"/>
        <v>-1.3250788518782297</v>
      </c>
      <c r="FO39" s="253">
        <f t="shared" si="68"/>
        <v>3.0022323502906025</v>
      </c>
      <c r="FP39" s="253" t="e">
        <f t="shared" si="69"/>
        <v>#VALUE!</v>
      </c>
      <c r="FQ39" s="253" t="e">
        <f t="shared" si="70"/>
        <v>#VALUE!</v>
      </c>
      <c r="FR39" s="253" t="e">
        <f t="shared" si="71"/>
        <v>#VALUE!</v>
      </c>
      <c r="FS39" s="105">
        <f t="shared" si="72"/>
        <v>0</v>
      </c>
      <c r="FT39" s="105">
        <f t="shared" si="73"/>
        <v>0.12400463750407863</v>
      </c>
      <c r="FU39" s="105">
        <f t="shared" si="74"/>
        <v>5.3653665024304124E-2</v>
      </c>
      <c r="FV39" s="105">
        <f t="shared" si="75"/>
        <v>-1.5917269743346386E-2</v>
      </c>
      <c r="FW39" s="105">
        <f t="shared" si="76"/>
        <v>4.8964334811016197E-2</v>
      </c>
      <c r="FX39" s="105">
        <f t="shared" si="77"/>
        <v>1.2234255916566386E-2</v>
      </c>
      <c r="FY39" s="105" t="str">
        <f t="shared" si="78"/>
        <v>Negativ EK</v>
      </c>
      <c r="FZ39" s="105" t="str">
        <f t="shared" si="79"/>
        <v>Negativ EK</v>
      </c>
      <c r="GA39" s="105" t="str">
        <f t="shared" si="80"/>
        <v>Negativ EK</v>
      </c>
      <c r="GB39" s="105">
        <f t="shared" si="81"/>
        <v>-1</v>
      </c>
      <c r="GC39" s="105">
        <f t="shared" si="82"/>
        <v>0.74209078777985804</v>
      </c>
      <c r="GD39" s="105">
        <f t="shared" si="83"/>
        <v>3.5882594028127008</v>
      </c>
      <c r="GE39" s="105">
        <f t="shared" si="84"/>
        <v>-1.2421784702032044</v>
      </c>
      <c r="GF39" s="105">
        <f t="shared" si="85"/>
        <v>2.1721391748857499</v>
      </c>
      <c r="GG39" s="105" t="e">
        <f t="shared" si="86"/>
        <v>#VALUE!</v>
      </c>
      <c r="GH39" s="105" t="e">
        <f t="shared" si="87"/>
        <v>#VALUE!</v>
      </c>
      <c r="GI39" s="105" t="e">
        <f t="shared" si="88"/>
        <v>#VALUE!</v>
      </c>
      <c r="GJ39" s="105">
        <f t="shared" si="89"/>
        <v>0</v>
      </c>
      <c r="GK39" s="105">
        <f t="shared" si="90"/>
        <v>4.9063186552511913E-2</v>
      </c>
      <c r="GL39" s="105">
        <f t="shared" si="91"/>
        <v>2.8163392457311965E-2</v>
      </c>
      <c r="GM39" s="105">
        <f t="shared" si="92"/>
        <v>-1.0881209366691135E-2</v>
      </c>
      <c r="GN39" s="105">
        <f t="shared" si="93"/>
        <v>4.4930539686542113E-2</v>
      </c>
      <c r="GO39" s="105">
        <f t="shared" si="94"/>
        <v>1.4164113618426078E-2</v>
      </c>
      <c r="GP39" s="105" t="str">
        <f t="shared" si="95"/>
        <v>i.a</v>
      </c>
      <c r="GQ39" s="105" t="str">
        <f t="shared" si="96"/>
        <v>i.a</v>
      </c>
      <c r="GR39" s="105" t="str">
        <f t="shared" si="97"/>
        <v>i.a</v>
      </c>
      <c r="GS39" s="105" t="e">
        <f t="shared" si="98"/>
        <v>#VALUE!</v>
      </c>
      <c r="GT39" s="105">
        <f t="shared" si="99"/>
        <v>-0.42253941234607734</v>
      </c>
      <c r="GU39" s="105">
        <f t="shared" si="100"/>
        <v>-0.40139763039208293</v>
      </c>
      <c r="GV39" s="105">
        <f t="shared" si="101"/>
        <v>-5.5227435283115432E-2</v>
      </c>
      <c r="GW39" s="105">
        <f t="shared" si="102"/>
        <v>-8.9965420972811794E-2</v>
      </c>
      <c r="GX39" s="105" t="e">
        <f t="shared" si="103"/>
        <v>#VALUE!</v>
      </c>
      <c r="GY39" s="105" t="e">
        <f t="shared" si="104"/>
        <v>#VALUE!</v>
      </c>
      <c r="GZ39" s="105" t="e">
        <f t="shared" si="105"/>
        <v>#VALUE!</v>
      </c>
      <c r="HA39" s="105" t="str">
        <f t="shared" si="106"/>
        <v>i.a.</v>
      </c>
      <c r="HB39" s="105">
        <f t="shared" si="107"/>
        <v>0.23893781530669139</v>
      </c>
      <c r="HC39" s="105">
        <f t="shared" si="108"/>
        <v>0.4137733733092257</v>
      </c>
      <c r="HD39" s="105">
        <f t="shared" si="109"/>
        <v>0.69123243461305728</v>
      </c>
      <c r="HE39" s="105">
        <f t="shared" si="110"/>
        <v>0.73163897897500396</v>
      </c>
      <c r="HF39" s="105">
        <f t="shared" si="111"/>
        <v>0.80396832805750507</v>
      </c>
      <c r="HG39" s="105" t="str">
        <f t="shared" si="112"/>
        <v>i.a.</v>
      </c>
      <c r="HH39" s="105" t="str">
        <f t="shared" si="113"/>
        <v>i.a.</v>
      </c>
      <c r="HI39" s="105" t="str">
        <f t="shared" si="114"/>
        <v>i.a.</v>
      </c>
      <c r="HJ39" s="105" t="str">
        <f t="shared" si="115"/>
        <v>i.a.</v>
      </c>
      <c r="HK39" s="105" t="e">
        <f t="shared" si="116"/>
        <v>#VALUE!</v>
      </c>
      <c r="HL39" s="105" t="e">
        <f t="shared" si="117"/>
        <v>#VALUE!</v>
      </c>
      <c r="HM39" s="105" t="e">
        <f t="shared" si="118"/>
        <v>#VALUE!</v>
      </c>
      <c r="HN39" s="105" t="e">
        <f t="shared" si="119"/>
        <v>#VALUE!</v>
      </c>
      <c r="HO39" s="105" t="e">
        <f t="shared" si="120"/>
        <v>#VALUE!</v>
      </c>
      <c r="HP39" s="105" t="e">
        <f t="shared" si="121"/>
        <v>#VALUE!</v>
      </c>
      <c r="HQ39" s="105" t="e">
        <f t="shared" si="122"/>
        <v>#VALUE!</v>
      </c>
      <c r="HR39" s="105" t="e">
        <f t="shared" si="123"/>
        <v>#VALUE!</v>
      </c>
      <c r="HS39" s="105" t="str">
        <f t="shared" si="124"/>
        <v>i.a</v>
      </c>
      <c r="HT39" s="105" t="str">
        <f t="shared" si="125"/>
        <v>i.a</v>
      </c>
      <c r="HU39" s="105" t="str">
        <f t="shared" si="126"/>
        <v>i.a</v>
      </c>
      <c r="HV39" s="105" t="str">
        <f t="shared" si="127"/>
        <v>i.a</v>
      </c>
      <c r="HW39" s="105" t="str">
        <f t="shared" si="128"/>
        <v>i.a</v>
      </c>
      <c r="HX39" s="105" t="str">
        <f t="shared" si="129"/>
        <v>i.a</v>
      </c>
      <c r="HY39" s="105" t="str">
        <f t="shared" si="130"/>
        <v>i.a</v>
      </c>
      <c r="HZ39" s="105" t="str">
        <f t="shared" si="131"/>
        <v>i.a</v>
      </c>
      <c r="IA39" s="105" t="str">
        <f t="shared" si="132"/>
        <v>i.a</v>
      </c>
      <c r="IB39" s="105" t="str">
        <f t="shared" si="133"/>
        <v>i.a</v>
      </c>
      <c r="IC39" s="105" t="e">
        <f t="shared" si="134"/>
        <v>#VALUE!</v>
      </c>
      <c r="ID39" s="105" t="e">
        <f t="shared" si="135"/>
        <v>#VALUE!</v>
      </c>
      <c r="IE39" s="105" t="e">
        <f t="shared" si="136"/>
        <v>#VALUE!</v>
      </c>
      <c r="IF39" s="105" t="e">
        <f t="shared" si="137"/>
        <v>#VALUE!</v>
      </c>
      <c r="IG39" s="105" t="e">
        <f t="shared" si="138"/>
        <v>#VALUE!</v>
      </c>
      <c r="IH39" s="105" t="e">
        <f t="shared" si="139"/>
        <v>#VALUE!</v>
      </c>
      <c r="II39" s="105" t="e">
        <f t="shared" si="140"/>
        <v>#VALUE!</v>
      </c>
      <c r="IJ39" s="105" t="e">
        <f t="shared" si="141"/>
        <v>#VALUE!</v>
      </c>
      <c r="IK39" s="105" t="str">
        <f t="shared" si="142"/>
        <v>i.a</v>
      </c>
      <c r="IL39" s="105" t="str">
        <f t="shared" si="143"/>
        <v>i.a</v>
      </c>
      <c r="IM39" s="105" t="str">
        <f t="shared" si="144"/>
        <v>i.a</v>
      </c>
      <c r="IN39" s="105" t="str">
        <f t="shared" si="145"/>
        <v>i.a</v>
      </c>
      <c r="IO39" s="105" t="str">
        <f t="shared" si="146"/>
        <v>i.a</v>
      </c>
      <c r="IP39" s="105" t="str">
        <f t="shared" si="147"/>
        <v>i.a</v>
      </c>
      <c r="IQ39" s="105" t="str">
        <f t="shared" si="148"/>
        <v>i.a</v>
      </c>
      <c r="IR39" s="105" t="str">
        <f t="shared" si="149"/>
        <v>i.a</v>
      </c>
      <c r="IS39" s="105" t="str">
        <f t="shared" si="150"/>
        <v>i.a</v>
      </c>
      <c r="IT39" s="105" t="str">
        <f t="shared" si="151"/>
        <v>i.a</v>
      </c>
      <c r="IU39" s="105" t="e">
        <f t="shared" si="152"/>
        <v>#VALUE!</v>
      </c>
      <c r="IV39" s="105">
        <f t="shared" si="153"/>
        <v>0.58988346144309434</v>
      </c>
      <c r="IW39" s="105">
        <f t="shared" si="154"/>
        <v>5.7149511978704526</v>
      </c>
      <c r="IX39" s="105">
        <f t="shared" si="155"/>
        <v>-1.3701927795303188</v>
      </c>
      <c r="IY39" s="105">
        <f t="shared" si="156"/>
        <v>2.7524463898651064</v>
      </c>
      <c r="IZ39" s="105" t="e">
        <f t="shared" si="157"/>
        <v>#VALUE!</v>
      </c>
      <c r="JA39" s="105" t="e">
        <f t="shared" si="158"/>
        <v>#VALUE!</v>
      </c>
      <c r="JB39" s="105" t="e">
        <f t="shared" si="159"/>
        <v>#VALUE!</v>
      </c>
      <c r="JC39" s="106" t="str">
        <f t="shared" si="160"/>
        <v>i.a.</v>
      </c>
      <c r="JD39" s="106">
        <f t="shared" si="161"/>
        <v>8.0459459459459454E-2</v>
      </c>
      <c r="JE39" s="106">
        <f t="shared" si="162"/>
        <v>5.0607142857142857E-2</v>
      </c>
      <c r="JF39" s="106">
        <f t="shared" si="163"/>
        <v>-1.0733333333333334E-2</v>
      </c>
      <c r="JG39" s="106">
        <f t="shared" si="164"/>
        <v>2.8993902439024388E-2</v>
      </c>
      <c r="JH39" s="106">
        <f t="shared" si="165"/>
        <v>7.7266666666666673E-3</v>
      </c>
      <c r="JI39" s="106" t="str">
        <f t="shared" si="166"/>
        <v>i.a.</v>
      </c>
      <c r="JJ39" s="106" t="str">
        <f t="shared" si="167"/>
        <v>i.a.</v>
      </c>
      <c r="JK39" s="106" t="str">
        <f t="shared" si="168"/>
        <v>i.a.</v>
      </c>
      <c r="JL39" s="106" t="str">
        <f t="shared" si="169"/>
        <v>i.a.</v>
      </c>
      <c r="JM39" s="105" t="e">
        <f t="shared" si="170"/>
        <v>#VALUE!</v>
      </c>
      <c r="JN39" s="105" t="e">
        <f t="shared" si="171"/>
        <v>#DIV/0!</v>
      </c>
      <c r="JO39" s="105" t="e">
        <f t="shared" si="172"/>
        <v>#DIV/0!</v>
      </c>
      <c r="JP39" s="105" t="e">
        <f t="shared" si="173"/>
        <v>#DIV/0!</v>
      </c>
      <c r="JQ39" s="105" t="e">
        <f t="shared" si="174"/>
        <v>#DIV/0!</v>
      </c>
      <c r="JR39" s="105" t="e">
        <f t="shared" si="175"/>
        <v>#VALUE!</v>
      </c>
      <c r="JS39" s="105" t="e">
        <f t="shared" si="176"/>
        <v>#VALUE!</v>
      </c>
      <c r="JT39" s="105" t="e">
        <f t="shared" si="177"/>
        <v>#VALUE!</v>
      </c>
      <c r="JU39" s="103" t="str">
        <f t="shared" si="178"/>
        <v>i.a</v>
      </c>
      <c r="JV39" s="103">
        <f t="shared" si="179"/>
        <v>0</v>
      </c>
      <c r="JW39" s="103">
        <f t="shared" si="180"/>
        <v>0</v>
      </c>
      <c r="JX39" s="103">
        <f t="shared" si="181"/>
        <v>0</v>
      </c>
      <c r="JY39" s="103">
        <f t="shared" si="182"/>
        <v>0</v>
      </c>
      <c r="JZ39" s="103">
        <f t="shared" si="183"/>
        <v>0</v>
      </c>
      <c r="KA39" s="103" t="str">
        <f t="shared" si="184"/>
        <v>i.a</v>
      </c>
      <c r="KB39" s="103" t="str">
        <f t="shared" si="185"/>
        <v>i.a</v>
      </c>
      <c r="KC39" s="103" t="str">
        <f t="shared" si="186"/>
        <v>i.a</v>
      </c>
      <c r="KD39" s="103" t="str">
        <f t="shared" si="187"/>
        <v>i.a</v>
      </c>
      <c r="KE39" s="7"/>
      <c r="KF39" s="7"/>
      <c r="KG39" s="22"/>
      <c r="KH39" s="22"/>
      <c r="KI39" s="22"/>
      <c r="KJ39" s="22"/>
    </row>
    <row r="40" spans="1:296" s="11" customFormat="1" ht="15.75" customHeight="1" x14ac:dyDescent="0.25">
      <c r="A40" s="126" t="s">
        <v>123</v>
      </c>
      <c r="B40" s="222">
        <v>26056616</v>
      </c>
      <c r="C40" s="87" t="s">
        <v>86</v>
      </c>
      <c r="D40" s="88">
        <v>494100</v>
      </c>
      <c r="E40" s="88"/>
      <c r="F40" s="87"/>
      <c r="G40" s="7">
        <v>44915</v>
      </c>
      <c r="H40" s="87" t="s">
        <v>105</v>
      </c>
      <c r="I40" s="87" t="s">
        <v>105</v>
      </c>
      <c r="J40" s="87" t="s">
        <v>105</v>
      </c>
      <c r="K40" s="87" t="s">
        <v>105</v>
      </c>
      <c r="L40" s="87" t="s">
        <v>105</v>
      </c>
      <c r="M40" s="87" t="s">
        <v>105</v>
      </c>
      <c r="N40" s="87" t="s">
        <v>105</v>
      </c>
      <c r="O40" s="87" t="s">
        <v>105</v>
      </c>
      <c r="P40" s="87" t="s">
        <v>105</v>
      </c>
      <c r="Q40" s="87" t="s">
        <v>105</v>
      </c>
      <c r="R40" s="87" t="e">
        <f t="shared" si="0"/>
        <v>#DIV/0!</v>
      </c>
      <c r="S40" s="238" t="e">
        <f t="shared" si="1"/>
        <v>#DIV/0!</v>
      </c>
      <c r="T40" s="238" t="e">
        <f t="shared" si="2"/>
        <v>#DIV/0!</v>
      </c>
      <c r="U40" s="238" t="e">
        <f t="shared" si="3"/>
        <v>#DIV/0!</v>
      </c>
      <c r="V40" s="238" t="e">
        <f t="shared" si="4"/>
        <v>#DIV/0!</v>
      </c>
      <c r="W40" s="238" t="e">
        <f t="shared" si="5"/>
        <v>#DIV/0!</v>
      </c>
      <c r="X40" s="238" t="e">
        <f t="shared" si="6"/>
        <v>#DIV/0!</v>
      </c>
      <c r="Y40" s="238" t="e">
        <f t="shared" si="7"/>
        <v>#DIV/0!</v>
      </c>
      <c r="Z40" s="94"/>
      <c r="AA40" s="94"/>
      <c r="AB40" s="94"/>
      <c r="AC40" s="94"/>
      <c r="AD40" s="94"/>
      <c r="AE40" s="94"/>
      <c r="AF40" s="95"/>
      <c r="AG40" s="95"/>
      <c r="AH40" s="95"/>
      <c r="AI40" s="97"/>
      <c r="AJ40" s="104">
        <f t="shared" si="8"/>
        <v>0.1104178069695311</v>
      </c>
      <c r="AK40" s="104">
        <f t="shared" si="9"/>
        <v>8.6809961928934004E-2</v>
      </c>
      <c r="AL40" s="104">
        <f t="shared" si="10"/>
        <v>0.13729027602381383</v>
      </c>
      <c r="AM40" s="104">
        <f t="shared" si="11"/>
        <v>0.114674978633553</v>
      </c>
      <c r="AN40" s="104">
        <f t="shared" si="12"/>
        <v>0.13708340479048761</v>
      </c>
      <c r="AO40" s="104">
        <f t="shared" si="13"/>
        <v>4.6357219763129474E-2</v>
      </c>
      <c r="AP40" s="104">
        <f t="shared" si="14"/>
        <v>0.15471750241746099</v>
      </c>
      <c r="AQ40" s="104">
        <f t="shared" si="15"/>
        <v>4.3780379610768916E-2</v>
      </c>
      <c r="AR40" s="190">
        <v>30.431000000000001</v>
      </c>
      <c r="AS40" s="190">
        <v>27.405000000000001</v>
      </c>
      <c r="AT40" s="190">
        <v>25.216000000000001</v>
      </c>
      <c r="AU40" s="190">
        <v>22.172000000000001</v>
      </c>
      <c r="AV40" s="190">
        <v>19.890999999999998</v>
      </c>
      <c r="AW40" s="190">
        <v>17.492999999999999</v>
      </c>
      <c r="AX40" s="191">
        <v>16.718</v>
      </c>
      <c r="AY40" s="191">
        <v>14.478</v>
      </c>
      <c r="AZ40" s="191">
        <v>13.870734000000001</v>
      </c>
      <c r="BA40" s="191">
        <v>11.580690000000001</v>
      </c>
      <c r="BB40" s="104">
        <f t="shared" si="16"/>
        <v>6.1419472247497831E-2</v>
      </c>
      <c r="BC40" s="104">
        <f t="shared" si="17"/>
        <v>9.5712861415752831E-2</v>
      </c>
      <c r="BD40" s="104">
        <f t="shared" si="18"/>
        <v>8.7852494577006335E-2</v>
      </c>
      <c r="BE40" s="104">
        <f t="shared" si="19"/>
        <v>2.7709611451942742</v>
      </c>
      <c r="BF40" s="104">
        <f t="shared" si="20"/>
        <v>4.3493150684931514</v>
      </c>
      <c r="BG40" s="104">
        <f t="shared" si="21"/>
        <v>-1.329813068278082</v>
      </c>
      <c r="BH40" s="104">
        <f t="shared" si="22"/>
        <v>-0.40976666666666667</v>
      </c>
      <c r="BI40" s="104">
        <f t="shared" si="23"/>
        <v>0.21395563396809725</v>
      </c>
      <c r="BJ40" s="190">
        <v>2.3330000000000002</v>
      </c>
      <c r="BK40" s="190">
        <v>2.198</v>
      </c>
      <c r="BL40" s="190">
        <v>2.0059999999999998</v>
      </c>
      <c r="BM40" s="190">
        <v>1.8440000000000001</v>
      </c>
      <c r="BN40" s="190">
        <v>0.48899999999999999</v>
      </c>
      <c r="BO40" s="190">
        <v>-0.14599999999999999</v>
      </c>
      <c r="BP40" s="191">
        <v>0.44267499999999999</v>
      </c>
      <c r="BQ40" s="191">
        <v>0.75</v>
      </c>
      <c r="BR40" s="191">
        <v>0.617815</v>
      </c>
      <c r="BS40" s="191">
        <v>-0.63819599999999999</v>
      </c>
      <c r="BT40" s="104">
        <f t="shared" si="24"/>
        <v>0.37494466578131919</v>
      </c>
      <c r="BU40" s="104">
        <f t="shared" si="25"/>
        <v>0.49010554089709757</v>
      </c>
      <c r="BV40" s="104">
        <f t="shared" si="26"/>
        <v>0.33450704225352124</v>
      </c>
      <c r="BW40" s="104">
        <f t="shared" si="27"/>
        <v>2.3709198813056376</v>
      </c>
      <c r="BX40" s="104">
        <f t="shared" si="28"/>
        <v>2.2669172932330826</v>
      </c>
      <c r="BY40" s="104">
        <f t="shared" si="29"/>
        <v>-2.3256584685156114</v>
      </c>
      <c r="BZ40" s="104">
        <f t="shared" si="30"/>
        <v>-0.52318433165487632</v>
      </c>
      <c r="CA40" s="104">
        <f t="shared" si="31"/>
        <v>1.1020234866308025</v>
      </c>
      <c r="CB40" s="190">
        <v>3.1059999999999999</v>
      </c>
      <c r="CC40" s="190">
        <v>2.2589999999999999</v>
      </c>
      <c r="CD40" s="199">
        <v>1.516</v>
      </c>
      <c r="CE40" s="199">
        <v>1.1359999999999999</v>
      </c>
      <c r="CF40" s="190">
        <v>0.33700000000000002</v>
      </c>
      <c r="CG40" s="190">
        <v>-0.26600000000000001</v>
      </c>
      <c r="CH40" s="191">
        <v>0.200655</v>
      </c>
      <c r="CI40" s="191">
        <v>0.420823</v>
      </c>
      <c r="CJ40" s="191">
        <v>0.20019899999999999</v>
      </c>
      <c r="CK40" s="191">
        <v>-1.165953</v>
      </c>
      <c r="CL40" s="105">
        <f t="shared" si="32"/>
        <v>0.4071550255536629</v>
      </c>
      <c r="CM40" s="105">
        <f t="shared" si="33"/>
        <v>0.48984771573604058</v>
      </c>
      <c r="CN40" s="105">
        <f t="shared" si="34"/>
        <v>0.30752212389380523</v>
      </c>
      <c r="CO40" s="105">
        <f t="shared" si="35"/>
        <v>1.8881789137380192</v>
      </c>
      <c r="CP40" s="105">
        <f t="shared" si="36"/>
        <v>2.5048076923076925</v>
      </c>
      <c r="CQ40" s="105">
        <f t="shared" si="37"/>
        <v>-2.3343597639209648</v>
      </c>
      <c r="CR40" s="105">
        <f t="shared" si="38"/>
        <v>-0.5244472782630184</v>
      </c>
      <c r="CS40" s="105">
        <f t="shared" si="39"/>
        <v>1.4352131824699301</v>
      </c>
      <c r="CT40" s="190">
        <v>2.4780000000000002</v>
      </c>
      <c r="CU40" s="190">
        <v>1.7609999999999999</v>
      </c>
      <c r="CV40" s="190">
        <v>1.1819999999999999</v>
      </c>
      <c r="CW40" s="190">
        <v>0.90400000000000003</v>
      </c>
      <c r="CX40" s="190">
        <v>0.313</v>
      </c>
      <c r="CY40" s="190">
        <v>-0.20799999999999999</v>
      </c>
      <c r="CZ40" s="191">
        <v>0.15587999999999999</v>
      </c>
      <c r="DA40" s="191">
        <v>0.327787</v>
      </c>
      <c r="DB40" s="191">
        <v>0.134603</v>
      </c>
      <c r="DC40" s="191">
        <v>-0.84597599999999995</v>
      </c>
      <c r="DD40" s="104">
        <f t="shared" si="40"/>
        <v>0.34536082474226804</v>
      </c>
      <c r="DE40" s="104">
        <f t="shared" si="41"/>
        <v>0.32508768691157469</v>
      </c>
      <c r="DF40" s="104">
        <f t="shared" si="42"/>
        <v>0.27910271546635168</v>
      </c>
      <c r="DG40" s="104">
        <f t="shared" si="43"/>
        <v>0.27177177177177186</v>
      </c>
      <c r="DH40" s="104">
        <f t="shared" si="44"/>
        <v>0.10374544249254232</v>
      </c>
      <c r="DI40" s="104">
        <f t="shared" si="45"/>
        <v>-6.441344428887523E-2</v>
      </c>
      <c r="DJ40" s="104">
        <f t="shared" si="46"/>
        <v>5.0794519744463369E-2</v>
      </c>
      <c r="DK40" s="104">
        <f t="shared" si="47"/>
        <v>0.11956127182285969</v>
      </c>
      <c r="DL40" s="190">
        <v>9.657</v>
      </c>
      <c r="DM40" s="190">
        <v>7.1779999999999999</v>
      </c>
      <c r="DN40" s="190">
        <v>5.4169999999999998</v>
      </c>
      <c r="DO40" s="190">
        <v>4.2350000000000003</v>
      </c>
      <c r="DP40" s="190">
        <v>3.33</v>
      </c>
      <c r="DQ40" s="190">
        <v>3.0169999999999999</v>
      </c>
      <c r="DR40" s="191">
        <v>3.2247150000000002</v>
      </c>
      <c r="DS40" s="191">
        <v>3.068835</v>
      </c>
      <c r="DT40" s="191">
        <v>2.7411050000000001</v>
      </c>
      <c r="DU40" s="191">
        <v>2.6065019999999999</v>
      </c>
      <c r="DV40" s="104">
        <f t="shared" si="48"/>
        <v>-2.5751263185887718E-2</v>
      </c>
      <c r="DW40" s="104">
        <f t="shared" si="49"/>
        <v>0.1690761179335718</v>
      </c>
      <c r="DX40" s="104">
        <f t="shared" si="50"/>
        <v>0.18195737383635469</v>
      </c>
      <c r="DY40" s="104">
        <f t="shared" si="51"/>
        <v>0.1887012230634828</v>
      </c>
      <c r="DZ40" s="104">
        <f t="shared" si="52"/>
        <v>-3.5122225344197844E-2</v>
      </c>
      <c r="EA40" s="104">
        <f t="shared" si="53"/>
        <v>9.6036545227521586E-2</v>
      </c>
      <c r="EB40" s="104">
        <f t="shared" si="54"/>
        <v>4.0512361464550173E-2</v>
      </c>
      <c r="EC40" s="104">
        <f t="shared" si="55"/>
        <v>0.13688838509904522</v>
      </c>
      <c r="ED40" s="156">
        <v>21.981000000000002</v>
      </c>
      <c r="EE40" s="156">
        <v>22.562000000000001</v>
      </c>
      <c r="EF40" s="94">
        <v>19.298999999999999</v>
      </c>
      <c r="EG40" s="94">
        <v>16.327999999999999</v>
      </c>
      <c r="EH40" s="94">
        <v>13.736000000000001</v>
      </c>
      <c r="EI40" s="94">
        <v>14.236000000000001</v>
      </c>
      <c r="EJ40" s="95">
        <v>12.988618000000001</v>
      </c>
      <c r="EK40" s="95">
        <v>12.482906</v>
      </c>
      <c r="EL40" s="95">
        <v>10.979887</v>
      </c>
      <c r="EM40" s="95">
        <v>12.381004000000001</v>
      </c>
      <c r="EN40" s="104">
        <f t="shared" si="56"/>
        <v>8.163265306122458E-2</v>
      </c>
      <c r="EO40" s="104">
        <f t="shared" si="57"/>
        <v>0.11363636363636354</v>
      </c>
      <c r="EP40" s="104">
        <f t="shared" si="58"/>
        <v>4.7619047619047672E-2</v>
      </c>
      <c r="EQ40" s="104">
        <f t="shared" si="59"/>
        <v>0</v>
      </c>
      <c r="ER40" s="104">
        <f t="shared" si="60"/>
        <v>7.6923076923076872E-2</v>
      </c>
      <c r="ES40" s="104">
        <f t="shared" si="61"/>
        <v>8.3333333333333259E-2</v>
      </c>
      <c r="ET40" s="104" t="e">
        <f t="shared" si="62"/>
        <v>#DIV/0!</v>
      </c>
      <c r="EU40" s="104" t="e">
        <f t="shared" si="63"/>
        <v>#DIV/0!</v>
      </c>
      <c r="EV40" s="101">
        <v>53</v>
      </c>
      <c r="EW40" s="101">
        <v>49</v>
      </c>
      <c r="EX40" s="101">
        <v>44</v>
      </c>
      <c r="EY40" s="101">
        <v>42</v>
      </c>
      <c r="EZ40" s="101">
        <v>42</v>
      </c>
      <c r="FA40" s="101">
        <v>39</v>
      </c>
      <c r="FB40" s="102">
        <v>36</v>
      </c>
      <c r="FC40" s="102"/>
      <c r="FD40" s="102"/>
      <c r="FE40" s="102"/>
      <c r="FF40" s="90"/>
      <c r="FG40" s="90" t="s">
        <v>497</v>
      </c>
      <c r="FH40" s="91">
        <v>9460</v>
      </c>
      <c r="FI40" s="90" t="s">
        <v>124</v>
      </c>
      <c r="FJ40" s="90" t="s">
        <v>119</v>
      </c>
      <c r="FK40" s="253">
        <f t="shared" si="64"/>
        <v>2.8656255747889083E-2</v>
      </c>
      <c r="FL40" s="253">
        <f t="shared" si="65"/>
        <v>0.14192129263507658</v>
      </c>
      <c r="FM40" s="253">
        <f t="shared" si="66"/>
        <v>4.5953768612503804E-2</v>
      </c>
      <c r="FN40" s="253">
        <f t="shared" si="67"/>
        <v>1.828186184619548</v>
      </c>
      <c r="FO40" s="253">
        <f t="shared" si="68"/>
        <v>2.2459014767500127</v>
      </c>
      <c r="FP40" s="253">
        <f t="shared" si="69"/>
        <v>-2.3366675432195199</v>
      </c>
      <c r="FQ40" s="253">
        <f t="shared" si="70"/>
        <v>-0.55982387934550959</v>
      </c>
      <c r="FR40" s="253">
        <f t="shared" si="71"/>
        <v>0.93475242623353882</v>
      </c>
      <c r="FS40" s="105">
        <f t="shared" si="72"/>
        <v>0.36899316899316897</v>
      </c>
      <c r="FT40" s="105">
        <f t="shared" si="73"/>
        <v>0.3587137753076618</v>
      </c>
      <c r="FU40" s="105">
        <f t="shared" si="74"/>
        <v>0.31413178615830911</v>
      </c>
      <c r="FV40" s="105">
        <f t="shared" si="75"/>
        <v>0.3003304692663582</v>
      </c>
      <c r="FW40" s="105">
        <f t="shared" si="76"/>
        <v>0.10619190168583584</v>
      </c>
      <c r="FX40" s="105">
        <f t="shared" si="77"/>
        <v>-8.5232984844710147E-2</v>
      </c>
      <c r="FY40" s="105">
        <f t="shared" si="78"/>
        <v>6.376528350454036E-2</v>
      </c>
      <c r="FZ40" s="105">
        <f t="shared" si="79"/>
        <v>0.14486311390479076</v>
      </c>
      <c r="GA40" s="105">
        <f t="shared" si="80"/>
        <v>7.4874238140536495E-2</v>
      </c>
      <c r="GB40" s="105">
        <f t="shared" si="81"/>
        <v>-2.4901661820599351E-3</v>
      </c>
      <c r="GC40" s="105">
        <f t="shared" si="82"/>
        <v>-6.7462265266978419E-2</v>
      </c>
      <c r="GD40" s="105">
        <f t="shared" si="83"/>
        <v>-8.2010907543067793E-2</v>
      </c>
      <c r="GE40" s="105">
        <f t="shared" si="84"/>
        <v>2.508559245388978</v>
      </c>
      <c r="GF40" s="105">
        <f t="shared" si="85"/>
        <v>4.2598249428489154</v>
      </c>
      <c r="GG40" s="105">
        <f t="shared" si="86"/>
        <v>-1.3085751830993113</v>
      </c>
      <c r="GH40" s="105">
        <f t="shared" si="87"/>
        <v>-0.4563135475639386</v>
      </c>
      <c r="GI40" s="105">
        <f t="shared" si="88"/>
        <v>0.20868326477434387</v>
      </c>
      <c r="GJ40" s="105">
        <f t="shared" si="89"/>
        <v>0.10475271086365982</v>
      </c>
      <c r="GK40" s="105">
        <f t="shared" si="90"/>
        <v>0.10501421370726928</v>
      </c>
      <c r="GL40" s="105">
        <f t="shared" si="91"/>
        <v>0.1126112218261431</v>
      </c>
      <c r="GM40" s="105">
        <f t="shared" si="92"/>
        <v>0.12267163384779138</v>
      </c>
      <c r="GN40" s="105">
        <f t="shared" si="93"/>
        <v>3.4963534963534965E-2</v>
      </c>
      <c r="GO40" s="105">
        <f t="shared" si="94"/>
        <v>-1.0725586673061858E-2</v>
      </c>
      <c r="GP40" s="105">
        <f t="shared" si="95"/>
        <v>3.4758422778315104E-2</v>
      </c>
      <c r="GQ40" s="105">
        <f t="shared" si="96"/>
        <v>6.3931007702279954E-2</v>
      </c>
      <c r="GR40" s="105">
        <f t="shared" si="97"/>
        <v>5.2893102407780591E-2</v>
      </c>
      <c r="GS40" s="105">
        <f t="shared" si="98"/>
        <v>0.38092129238137717</v>
      </c>
      <c r="GT40" s="105">
        <f t="shared" si="99"/>
        <v>0.13344859807226644</v>
      </c>
      <c r="GU40" s="105">
        <f t="shared" si="100"/>
        <v>8.2190224267298329E-2</v>
      </c>
      <c r="GV40" s="105">
        <f t="shared" si="101"/>
        <v>6.9883455233773942E-2</v>
      </c>
      <c r="GW40" s="105">
        <f t="shared" si="102"/>
        <v>0.14392254799969653</v>
      </c>
      <c r="GX40" s="105">
        <f t="shared" si="103"/>
        <v>-0.14639109454428789</v>
      </c>
      <c r="GY40" s="105">
        <f t="shared" si="104"/>
        <v>9.8818223220731149E-3</v>
      </c>
      <c r="GZ40" s="105">
        <f t="shared" si="105"/>
        <v>-1.5240821793316206E-2</v>
      </c>
      <c r="HA40" s="105">
        <f t="shared" si="106"/>
        <v>0.43933397024703147</v>
      </c>
      <c r="HB40" s="105">
        <f t="shared" si="107"/>
        <v>0.31814555447212123</v>
      </c>
      <c r="HC40" s="105">
        <f t="shared" si="108"/>
        <v>0.28068811855536557</v>
      </c>
      <c r="HD40" s="105">
        <f t="shared" si="109"/>
        <v>0.25937040666340033</v>
      </c>
      <c r="HE40" s="105">
        <f t="shared" si="110"/>
        <v>0.24242865463016888</v>
      </c>
      <c r="HF40" s="105">
        <f t="shared" si="111"/>
        <v>0.21192750772688956</v>
      </c>
      <c r="HG40" s="105">
        <f t="shared" si="112"/>
        <v>0.24827237201063271</v>
      </c>
      <c r="HH40" s="105">
        <f t="shared" si="113"/>
        <v>0.24584299521281341</v>
      </c>
      <c r="HI40" s="105">
        <f t="shared" si="114"/>
        <v>0.24964783335201904</v>
      </c>
      <c r="HJ40" s="105">
        <f t="shared" si="115"/>
        <v>0.21052428381413976</v>
      </c>
      <c r="HK40" s="105" t="e">
        <f t="shared" si="116"/>
        <v>#VALUE!</v>
      </c>
      <c r="HL40" s="105" t="e">
        <f t="shared" si="117"/>
        <v>#VALUE!</v>
      </c>
      <c r="HM40" s="105" t="e">
        <f t="shared" si="118"/>
        <v>#VALUE!</v>
      </c>
      <c r="HN40" s="105" t="e">
        <f t="shared" si="119"/>
        <v>#VALUE!</v>
      </c>
      <c r="HO40" s="105" t="e">
        <f t="shared" si="120"/>
        <v>#VALUE!</v>
      </c>
      <c r="HP40" s="105" t="e">
        <f t="shared" si="121"/>
        <v>#VALUE!</v>
      </c>
      <c r="HQ40" s="105" t="e">
        <f t="shared" si="122"/>
        <v>#VALUE!</v>
      </c>
      <c r="HR40" s="105" t="e">
        <f t="shared" si="123"/>
        <v>#VALUE!</v>
      </c>
      <c r="HS40" s="105" t="str">
        <f t="shared" si="124"/>
        <v>i.a</v>
      </c>
      <c r="HT40" s="105" t="str">
        <f t="shared" si="125"/>
        <v>i.a</v>
      </c>
      <c r="HU40" s="105" t="str">
        <f t="shared" si="126"/>
        <v>i.a</v>
      </c>
      <c r="HV40" s="105" t="str">
        <f t="shared" si="127"/>
        <v>i.a</v>
      </c>
      <c r="HW40" s="105" t="str">
        <f t="shared" si="128"/>
        <v>i.a</v>
      </c>
      <c r="HX40" s="105" t="str">
        <f t="shared" si="129"/>
        <v>i.a</v>
      </c>
      <c r="HY40" s="105" t="str">
        <f t="shared" si="130"/>
        <v>i.a</v>
      </c>
      <c r="HZ40" s="105" t="str">
        <f t="shared" si="131"/>
        <v>i.a</v>
      </c>
      <c r="IA40" s="105" t="str">
        <f t="shared" si="132"/>
        <v>i.a</v>
      </c>
      <c r="IB40" s="105" t="str">
        <f t="shared" si="133"/>
        <v>i.a</v>
      </c>
      <c r="IC40" s="105" t="e">
        <f t="shared" si="134"/>
        <v>#VALUE!</v>
      </c>
      <c r="ID40" s="105" t="e">
        <f t="shared" si="135"/>
        <v>#VALUE!</v>
      </c>
      <c r="IE40" s="105" t="e">
        <f t="shared" si="136"/>
        <v>#VALUE!</v>
      </c>
      <c r="IF40" s="105" t="e">
        <f t="shared" si="137"/>
        <v>#VALUE!</v>
      </c>
      <c r="IG40" s="105" t="e">
        <f t="shared" si="138"/>
        <v>#VALUE!</v>
      </c>
      <c r="IH40" s="105" t="e">
        <f t="shared" si="139"/>
        <v>#VALUE!</v>
      </c>
      <c r="II40" s="105" t="e">
        <f t="shared" si="140"/>
        <v>#VALUE!</v>
      </c>
      <c r="IJ40" s="105" t="e">
        <f t="shared" si="141"/>
        <v>#VALUE!</v>
      </c>
      <c r="IK40" s="105" t="str">
        <f t="shared" si="142"/>
        <v>i.a</v>
      </c>
      <c r="IL40" s="105" t="str">
        <f t="shared" si="143"/>
        <v>i.a</v>
      </c>
      <c r="IM40" s="105" t="str">
        <f t="shared" si="144"/>
        <v>i.a</v>
      </c>
      <c r="IN40" s="105" t="str">
        <f t="shared" si="145"/>
        <v>i.a</v>
      </c>
      <c r="IO40" s="105" t="str">
        <f t="shared" si="146"/>
        <v>i.a</v>
      </c>
      <c r="IP40" s="105" t="str">
        <f t="shared" si="147"/>
        <v>i.a</v>
      </c>
      <c r="IQ40" s="105" t="str">
        <f t="shared" si="148"/>
        <v>i.a</v>
      </c>
      <c r="IR40" s="105" t="str">
        <f t="shared" si="149"/>
        <v>i.a</v>
      </c>
      <c r="IS40" s="105" t="str">
        <f t="shared" si="150"/>
        <v>i.a</v>
      </c>
      <c r="IT40" s="105" t="str">
        <f t="shared" si="151"/>
        <v>i.a</v>
      </c>
      <c r="IU40" s="105">
        <f t="shared" si="152"/>
        <v>0.2711752570431063</v>
      </c>
      <c r="IV40" s="105">
        <f t="shared" si="153"/>
        <v>0.3380539550912714</v>
      </c>
      <c r="IW40" s="105">
        <f t="shared" si="154"/>
        <v>0.27384763124199746</v>
      </c>
      <c r="IX40" s="105">
        <f t="shared" si="155"/>
        <v>2.3709198813056371</v>
      </c>
      <c r="IY40" s="105">
        <f t="shared" si="156"/>
        <v>2.1764232008592912</v>
      </c>
      <c r="IZ40" s="105">
        <f t="shared" si="157"/>
        <v>-2.2236847401682569</v>
      </c>
      <c r="JA40" s="105" t="e">
        <f t="shared" si="158"/>
        <v>#VALUE!</v>
      </c>
      <c r="JB40" s="105" t="e">
        <f t="shared" si="159"/>
        <v>#VALUE!</v>
      </c>
      <c r="JC40" s="106">
        <f t="shared" si="160"/>
        <v>5.8603773584905657E-2</v>
      </c>
      <c r="JD40" s="106">
        <f t="shared" si="161"/>
        <v>4.6102040816326531E-2</v>
      </c>
      <c r="JE40" s="106">
        <f t="shared" si="162"/>
        <v>3.4454545454545453E-2</v>
      </c>
      <c r="JF40" s="106">
        <f t="shared" si="163"/>
        <v>2.7047619047619046E-2</v>
      </c>
      <c r="JG40" s="106">
        <f t="shared" si="164"/>
        <v>8.0238095238095251E-3</v>
      </c>
      <c r="JH40" s="106">
        <f t="shared" si="165"/>
        <v>-6.8205128205128208E-3</v>
      </c>
      <c r="JI40" s="106">
        <f t="shared" si="166"/>
        <v>5.5737499999999997E-3</v>
      </c>
      <c r="JJ40" s="106" t="str">
        <f t="shared" si="167"/>
        <v>i.a.</v>
      </c>
      <c r="JK40" s="106" t="str">
        <f t="shared" si="168"/>
        <v>i.a.</v>
      </c>
      <c r="JL40" s="106" t="str">
        <f t="shared" si="169"/>
        <v>i.a.</v>
      </c>
      <c r="JM40" s="105" t="e">
        <f t="shared" si="170"/>
        <v>#DIV/0!</v>
      </c>
      <c r="JN40" s="105" t="e">
        <f t="shared" si="171"/>
        <v>#DIV/0!</v>
      </c>
      <c r="JO40" s="105" t="e">
        <f t="shared" si="172"/>
        <v>#DIV/0!</v>
      </c>
      <c r="JP40" s="105" t="e">
        <f t="shared" si="173"/>
        <v>#DIV/0!</v>
      </c>
      <c r="JQ40" s="105" t="e">
        <f t="shared" si="174"/>
        <v>#DIV/0!</v>
      </c>
      <c r="JR40" s="105" t="e">
        <f t="shared" si="175"/>
        <v>#DIV/0!</v>
      </c>
      <c r="JS40" s="105" t="e">
        <f t="shared" si="176"/>
        <v>#VALUE!</v>
      </c>
      <c r="JT40" s="105" t="e">
        <f t="shared" si="177"/>
        <v>#VALUE!</v>
      </c>
      <c r="JU40" s="103">
        <f t="shared" si="178"/>
        <v>0</v>
      </c>
      <c r="JV40" s="103">
        <f t="shared" si="179"/>
        <v>0</v>
      </c>
      <c r="JW40" s="103">
        <f t="shared" si="180"/>
        <v>0</v>
      </c>
      <c r="JX40" s="103">
        <f t="shared" si="181"/>
        <v>0</v>
      </c>
      <c r="JY40" s="103">
        <f t="shared" si="182"/>
        <v>0</v>
      </c>
      <c r="JZ40" s="103">
        <f t="shared" si="183"/>
        <v>0</v>
      </c>
      <c r="KA40" s="103">
        <f t="shared" si="184"/>
        <v>0</v>
      </c>
      <c r="KB40" s="103" t="str">
        <f t="shared" si="185"/>
        <v>i.a</v>
      </c>
      <c r="KC40" s="103" t="str">
        <f t="shared" si="186"/>
        <v>i.a</v>
      </c>
      <c r="KD40" s="103" t="str">
        <f t="shared" si="187"/>
        <v>i.a</v>
      </c>
    </row>
    <row r="41" spans="1:296" s="11" customFormat="1" ht="15.75" customHeight="1" x14ac:dyDescent="0.25">
      <c r="A41" s="160" t="s">
        <v>125</v>
      </c>
      <c r="B41" s="221">
        <v>73269628</v>
      </c>
      <c r="C41" s="187" t="s">
        <v>77</v>
      </c>
      <c r="D41" s="8">
        <v>494200</v>
      </c>
      <c r="E41" s="8"/>
      <c r="F41" s="111"/>
      <c r="G41" s="89">
        <v>43754</v>
      </c>
      <c r="H41" s="87"/>
      <c r="I41" s="87"/>
      <c r="J41" s="87"/>
      <c r="K41" s="87" t="s">
        <v>87</v>
      </c>
      <c r="L41" s="87" t="s">
        <v>87</v>
      </c>
      <c r="M41" s="87" t="s">
        <v>87</v>
      </c>
      <c r="N41" s="87" t="s">
        <v>87</v>
      </c>
      <c r="O41" s="87" t="s">
        <v>87</v>
      </c>
      <c r="P41" s="107" t="s">
        <v>87</v>
      </c>
      <c r="R41" s="87" t="e">
        <f t="shared" si="0"/>
        <v>#DIV/0!</v>
      </c>
      <c r="S41" s="87" t="e">
        <f t="shared" si="1"/>
        <v>#DIV/0!</v>
      </c>
      <c r="T41" s="87" t="e">
        <f t="shared" si="2"/>
        <v>#DIV/0!</v>
      </c>
      <c r="U41" s="87" t="e">
        <f t="shared" si="3"/>
        <v>#DIV/0!</v>
      </c>
      <c r="V41" s="87" t="e">
        <f t="shared" si="4"/>
        <v>#DIV/0!</v>
      </c>
      <c r="W41" s="87" t="e">
        <f t="shared" si="5"/>
        <v>#DIV/0!</v>
      </c>
      <c r="X41" s="87" t="e">
        <f t="shared" si="6"/>
        <v>#DIV/0!</v>
      </c>
      <c r="Y41" s="87" t="e">
        <f t="shared" si="7"/>
        <v>#DIV/0!</v>
      </c>
      <c r="Z41" s="94"/>
      <c r="AA41" s="94"/>
      <c r="AB41" s="94"/>
      <c r="AC41" s="94"/>
      <c r="AD41" s="94"/>
      <c r="AE41" s="94"/>
      <c r="AF41" s="95"/>
      <c r="AG41" s="96"/>
      <c r="AH41" s="96"/>
      <c r="AI41" s="96"/>
      <c r="AJ41" s="104" t="e">
        <f t="shared" si="8"/>
        <v>#DIV/0!</v>
      </c>
      <c r="AK41" s="104" t="e">
        <f t="shared" si="9"/>
        <v>#DIV/0!</v>
      </c>
      <c r="AL41" s="104">
        <f t="shared" si="10"/>
        <v>-1</v>
      </c>
      <c r="AM41" s="104">
        <f t="shared" si="11"/>
        <v>-0.10398300584174194</v>
      </c>
      <c r="AN41" s="104">
        <f t="shared" si="12"/>
        <v>-3.8991528018781169E-2</v>
      </c>
      <c r="AO41" s="104">
        <f t="shared" si="13"/>
        <v>0.11361296078620581</v>
      </c>
      <c r="AP41" s="104">
        <f t="shared" si="14"/>
        <v>0.17096912019166782</v>
      </c>
      <c r="AQ41" s="104">
        <f t="shared" si="15"/>
        <v>3.7420602043634468E-2</v>
      </c>
      <c r="AR41" s="190"/>
      <c r="AS41" s="190"/>
      <c r="AT41" s="190"/>
      <c r="AU41" s="190">
        <v>25.308</v>
      </c>
      <c r="AV41" s="190">
        <v>28.245000000000001</v>
      </c>
      <c r="AW41" s="196">
        <v>29.390999999999998</v>
      </c>
      <c r="AX41" s="196">
        <v>26.392473000000003</v>
      </c>
      <c r="AY41" s="196">
        <v>22.539000000000001</v>
      </c>
      <c r="AZ41" s="193">
        <v>21.725999999999999</v>
      </c>
      <c r="BA41" s="192"/>
      <c r="BB41" s="104" t="e">
        <f t="shared" si="16"/>
        <v>#DIV/0!</v>
      </c>
      <c r="BC41" s="104" t="e">
        <f t="shared" si="17"/>
        <v>#DIV/0!</v>
      </c>
      <c r="BD41" s="104">
        <f t="shared" si="18"/>
        <v>-1</v>
      </c>
      <c r="BE41" s="104">
        <f t="shared" si="19"/>
        <v>-0.16072428598095945</v>
      </c>
      <c r="BF41" s="104">
        <f t="shared" si="20"/>
        <v>5.2542690936386695E-3</v>
      </c>
      <c r="BG41" s="104">
        <f t="shared" si="21"/>
        <v>3.2684893519509844E-2</v>
      </c>
      <c r="BH41" s="104">
        <f t="shared" si="22"/>
        <v>0.50447084548104948</v>
      </c>
      <c r="BI41" s="104">
        <f t="shared" si="23"/>
        <v>4.7648136835675058E-2</v>
      </c>
      <c r="BJ41" s="190"/>
      <c r="BK41" s="190"/>
      <c r="BL41" s="190"/>
      <c r="BM41" s="190">
        <v>4.4960000000000004</v>
      </c>
      <c r="BN41" s="190">
        <v>5.3570000000000002</v>
      </c>
      <c r="BO41" s="193">
        <v>5.3289999999999997</v>
      </c>
      <c r="BP41" s="193">
        <v>5.1603349999999999</v>
      </c>
      <c r="BQ41" s="193">
        <v>3.43</v>
      </c>
      <c r="BR41" s="193">
        <v>3.274</v>
      </c>
      <c r="BS41" s="192"/>
      <c r="BT41" s="104" t="e">
        <f t="shared" si="24"/>
        <v>#DIV/0!</v>
      </c>
      <c r="BU41" s="104" t="e">
        <f t="shared" si="25"/>
        <v>#DIV/0!</v>
      </c>
      <c r="BV41" s="104">
        <f t="shared" si="26"/>
        <v>-1</v>
      </c>
      <c r="BW41" s="104">
        <f t="shared" si="27"/>
        <v>-0.21158690176322412</v>
      </c>
      <c r="BX41" s="104">
        <f t="shared" si="28"/>
        <v>2.0969337289812044E-2</v>
      </c>
      <c r="BY41" s="104">
        <f t="shared" si="29"/>
        <v>7.3443268364002237E-2</v>
      </c>
      <c r="BZ41" s="104">
        <f t="shared" si="30"/>
        <v>0.43222171532846737</v>
      </c>
      <c r="CA41" s="104">
        <f t="shared" si="31"/>
        <v>5.5876685934489384E-2</v>
      </c>
      <c r="CB41" s="190"/>
      <c r="CC41" s="190"/>
      <c r="CD41" s="190"/>
      <c r="CE41" s="190">
        <v>4.069</v>
      </c>
      <c r="CF41" s="190">
        <v>5.1609999999999996</v>
      </c>
      <c r="CG41" s="193">
        <v>5.0549999999999997</v>
      </c>
      <c r="CH41" s="193">
        <v>4.7091450000000004</v>
      </c>
      <c r="CI41" s="193">
        <v>3.2879999999999998</v>
      </c>
      <c r="CJ41" s="193">
        <v>3.1139999999999999</v>
      </c>
      <c r="CK41" s="192"/>
      <c r="CL41" s="105" t="e">
        <f t="shared" si="32"/>
        <v>#DIV/0!</v>
      </c>
      <c r="CM41" s="105" t="e">
        <f t="shared" si="33"/>
        <v>#DIV/0!</v>
      </c>
      <c r="CN41" s="105">
        <f t="shared" si="34"/>
        <v>-1</v>
      </c>
      <c r="CO41" s="105">
        <f t="shared" si="35"/>
        <v>-0.22566479629177855</v>
      </c>
      <c r="CP41" s="105">
        <f t="shared" si="36"/>
        <v>1.9144704127299839E-2</v>
      </c>
      <c r="CQ41" s="105">
        <f t="shared" si="37"/>
        <v>2.4869435463823278E-4</v>
      </c>
      <c r="CR41" s="105">
        <f t="shared" si="38"/>
        <v>0.54297774366845741</v>
      </c>
      <c r="CS41" s="105">
        <f t="shared" si="39"/>
        <v>0.2743276283618582</v>
      </c>
      <c r="CT41" s="190"/>
      <c r="CU41" s="190"/>
      <c r="CV41" s="190"/>
      <c r="CW41" s="190">
        <v>3.1739999999999999</v>
      </c>
      <c r="CX41" s="190">
        <v>4.0990000000000002</v>
      </c>
      <c r="CY41" s="193">
        <v>4.0220000000000002</v>
      </c>
      <c r="CZ41" s="193">
        <v>4.0209999999999999</v>
      </c>
      <c r="DA41" s="193">
        <v>2.6059999999999999</v>
      </c>
      <c r="DB41" s="193">
        <v>2.0449999999999999</v>
      </c>
      <c r="DC41" s="192"/>
      <c r="DD41" s="104" t="e">
        <f t="shared" si="40"/>
        <v>#DIV/0!</v>
      </c>
      <c r="DE41" s="104" t="e">
        <f t="shared" si="41"/>
        <v>#DIV/0!</v>
      </c>
      <c r="DF41" s="104">
        <f t="shared" si="42"/>
        <v>-1</v>
      </c>
      <c r="DG41" s="104">
        <f t="shared" si="43"/>
        <v>-0.20067293589854188</v>
      </c>
      <c r="DH41" s="104">
        <f t="shared" si="44"/>
        <v>-0.20017940932928521</v>
      </c>
      <c r="DI41" s="104">
        <f t="shared" si="45"/>
        <v>3.7365783822476753E-2</v>
      </c>
      <c r="DJ41" s="104">
        <f t="shared" si="46"/>
        <v>5.8413516175467903E-2</v>
      </c>
      <c r="DK41" s="104">
        <f t="shared" si="47"/>
        <v>-0.28235102218355806</v>
      </c>
      <c r="DL41" s="190"/>
      <c r="DM41" s="190"/>
      <c r="DN41" s="190"/>
      <c r="DO41" s="190">
        <v>9.2650000000000006</v>
      </c>
      <c r="DP41" s="190">
        <v>11.590999999999999</v>
      </c>
      <c r="DQ41" s="193">
        <v>14.492000000000001</v>
      </c>
      <c r="DR41" s="193">
        <v>13.97</v>
      </c>
      <c r="DS41" s="193">
        <v>13.199</v>
      </c>
      <c r="DT41" s="193">
        <v>18.391999999999999</v>
      </c>
      <c r="DU41" s="192"/>
      <c r="DV41" s="104" t="e">
        <f t="shared" si="48"/>
        <v>#DIV/0!</v>
      </c>
      <c r="DW41" s="104" t="e">
        <f t="shared" si="49"/>
        <v>#DIV/0!</v>
      </c>
      <c r="DX41" s="104">
        <f t="shared" si="50"/>
        <v>-1</v>
      </c>
      <c r="DY41" s="104">
        <f t="shared" si="51"/>
        <v>-8.7568960206110602E-2</v>
      </c>
      <c r="DZ41" s="104">
        <f t="shared" si="52"/>
        <v>-3.655838549535928E-2</v>
      </c>
      <c r="EA41" s="104">
        <f t="shared" si="53"/>
        <v>-2.1871764390379078E-2</v>
      </c>
      <c r="EB41" s="104">
        <f t="shared" si="54"/>
        <v>4.4338606548340875E-2</v>
      </c>
      <c r="EC41" s="104">
        <f t="shared" si="55"/>
        <v>-0.15388382342653273</v>
      </c>
      <c r="ED41" s="156"/>
      <c r="EE41" s="156"/>
      <c r="EF41" s="94"/>
      <c r="EG41" s="94">
        <v>32.582000000000001</v>
      </c>
      <c r="EH41" s="94">
        <v>35.709000000000003</v>
      </c>
      <c r="EI41" s="96">
        <v>37.064</v>
      </c>
      <c r="EJ41" s="96">
        <v>37.892781999999997</v>
      </c>
      <c r="EK41" s="96">
        <v>36.283999999999999</v>
      </c>
      <c r="EL41" s="96">
        <v>42.883000000000003</v>
      </c>
      <c r="EN41" s="104" t="e">
        <f t="shared" si="56"/>
        <v>#DIV/0!</v>
      </c>
      <c r="EO41" s="104" t="e">
        <f t="shared" si="57"/>
        <v>#DIV/0!</v>
      </c>
      <c r="EP41" s="104">
        <f t="shared" si="58"/>
        <v>-1</v>
      </c>
      <c r="EQ41" s="104">
        <f t="shared" si="59"/>
        <v>-7.8431372549019662E-2</v>
      </c>
      <c r="ER41" s="104">
        <f t="shared" si="60"/>
        <v>-3.7735849056603765E-2</v>
      </c>
      <c r="ES41" s="104">
        <f t="shared" si="61"/>
        <v>0.23255813953488369</v>
      </c>
      <c r="ET41" s="104">
        <f t="shared" si="62"/>
        <v>2.3809523809523725E-2</v>
      </c>
      <c r="EU41" s="104">
        <f t="shared" si="63"/>
        <v>5.0000000000000044E-2</v>
      </c>
      <c r="EV41" s="101"/>
      <c r="EW41" s="101"/>
      <c r="EX41" s="101"/>
      <c r="EY41" s="101">
        <v>47</v>
      </c>
      <c r="EZ41" s="101">
        <v>51</v>
      </c>
      <c r="FA41" s="110">
        <v>53</v>
      </c>
      <c r="FB41" s="110">
        <v>43</v>
      </c>
      <c r="FC41" s="110">
        <v>42</v>
      </c>
      <c r="FD41" s="110">
        <v>40</v>
      </c>
      <c r="FF41" s="93"/>
      <c r="FG41" s="93" t="s">
        <v>481</v>
      </c>
      <c r="FH41" s="91">
        <v>2740</v>
      </c>
      <c r="FI41" s="90" t="s">
        <v>126</v>
      </c>
      <c r="FJ41" s="90" t="s">
        <v>84</v>
      </c>
      <c r="FK41" s="253" t="e">
        <f t="shared" si="64"/>
        <v>#VALUE!</v>
      </c>
      <c r="FL41" s="211" t="e">
        <f t="shared" si="65"/>
        <v>#VALUE!</v>
      </c>
      <c r="FM41" s="211">
        <f t="shared" si="66"/>
        <v>-1</v>
      </c>
      <c r="FN41" s="211">
        <f t="shared" si="67"/>
        <v>-1.3992192112110672E-2</v>
      </c>
      <c r="FO41" s="211">
        <f t="shared" si="68"/>
        <v>0.11409075941964643</v>
      </c>
      <c r="FP41" s="211">
        <f t="shared" si="69"/>
        <v>2.4677821593056537E-2</v>
      </c>
      <c r="FQ41" s="211">
        <f t="shared" si="70"/>
        <v>0.66532872792305975</v>
      </c>
      <c r="FR41" s="211">
        <f t="shared" si="71"/>
        <v>0.22944408266323491</v>
      </c>
      <c r="FS41" s="105" t="str">
        <f t="shared" si="72"/>
        <v>Negativ EK</v>
      </c>
      <c r="FT41" s="105" t="str">
        <f t="shared" si="73"/>
        <v>Negativ EK</v>
      </c>
      <c r="FU41" s="105">
        <f t="shared" si="74"/>
        <v>0</v>
      </c>
      <c r="FV41" s="105">
        <f t="shared" si="75"/>
        <v>0.39019946298427305</v>
      </c>
      <c r="FW41" s="105">
        <f t="shared" si="76"/>
        <v>0.39573668673082085</v>
      </c>
      <c r="FX41" s="105">
        <f t="shared" si="77"/>
        <v>0.35521045604665863</v>
      </c>
      <c r="FY41" s="105">
        <f t="shared" si="78"/>
        <v>0.34665574735912252</v>
      </c>
      <c r="FZ41" s="105">
        <f t="shared" si="79"/>
        <v>0.20816055205596529</v>
      </c>
      <c r="GA41" s="105">
        <f t="shared" si="80"/>
        <v>0.16931274467159635</v>
      </c>
      <c r="GB41" s="105" t="e">
        <f t="shared" si="81"/>
        <v>#VALUE!</v>
      </c>
      <c r="GC41" s="105" t="e">
        <f t="shared" si="82"/>
        <v>#VALUE!</v>
      </c>
      <c r="GD41" s="105">
        <f t="shared" si="83"/>
        <v>-1</v>
      </c>
      <c r="GE41" s="105">
        <f t="shared" si="84"/>
        <v>-0.10564186296426123</v>
      </c>
      <c r="GF41" s="105">
        <f t="shared" si="85"/>
        <v>3.5420074794514866E-2</v>
      </c>
      <c r="GG41" s="105">
        <f t="shared" si="86"/>
        <v>2.1938778285464346E-2</v>
      </c>
      <c r="GH41" s="105">
        <f t="shared" si="87"/>
        <v>0.6056836143713844</v>
      </c>
      <c r="GI41" s="105">
        <f t="shared" si="88"/>
        <v>0.13497530667890043</v>
      </c>
      <c r="GJ41" s="105" t="str">
        <f t="shared" si="89"/>
        <v>i.a</v>
      </c>
      <c r="GK41" s="105" t="str">
        <f t="shared" si="90"/>
        <v>i.a</v>
      </c>
      <c r="GL41" s="105">
        <f t="shared" si="91"/>
        <v>0</v>
      </c>
      <c r="GM41" s="105">
        <f t="shared" si="92"/>
        <v>0.13167181619832777</v>
      </c>
      <c r="GN41" s="105">
        <f t="shared" si="93"/>
        <v>0.14722493232380143</v>
      </c>
      <c r="GO41" s="105">
        <f t="shared" si="94"/>
        <v>0.14218860142635256</v>
      </c>
      <c r="GP41" s="105">
        <f t="shared" si="95"/>
        <v>0.13913612483216109</v>
      </c>
      <c r="GQ41" s="105">
        <f t="shared" si="96"/>
        <v>8.6652266727297991E-2</v>
      </c>
      <c r="GR41" s="105">
        <f t="shared" si="97"/>
        <v>7.6347270480143642E-2</v>
      </c>
      <c r="GS41" s="105" t="e">
        <f t="shared" si="98"/>
        <v>#VALUE!</v>
      </c>
      <c r="GT41" s="105" t="e">
        <f t="shared" si="99"/>
        <v>#VALUE!</v>
      </c>
      <c r="GU41" s="105" t="e">
        <f t="shared" si="100"/>
        <v>#VALUE!</v>
      </c>
      <c r="GV41" s="105">
        <f t="shared" si="101"/>
        <v>-0.12395893032966136</v>
      </c>
      <c r="GW41" s="105">
        <f t="shared" si="102"/>
        <v>-0.16982972436586377</v>
      </c>
      <c r="GX41" s="105">
        <f t="shared" si="103"/>
        <v>6.0562149272723742E-2</v>
      </c>
      <c r="GY41" s="105">
        <f t="shared" si="104"/>
        <v>1.3477343017746248E-2</v>
      </c>
      <c r="GZ41" s="105">
        <f t="shared" si="105"/>
        <v>-0.15183163058917201</v>
      </c>
      <c r="HA41" s="105" t="str">
        <f t="shared" si="106"/>
        <v>i.a.</v>
      </c>
      <c r="HB41" s="105" t="str">
        <f t="shared" si="107"/>
        <v>i.a.</v>
      </c>
      <c r="HC41" s="105" t="str">
        <f t="shared" si="108"/>
        <v>i.a.</v>
      </c>
      <c r="HD41" s="105">
        <f t="shared" si="109"/>
        <v>0.28435946227978642</v>
      </c>
      <c r="HE41" s="105">
        <f t="shared" si="110"/>
        <v>0.32459604021395161</v>
      </c>
      <c r="HF41" s="105">
        <f t="shared" si="111"/>
        <v>0.39099935247140083</v>
      </c>
      <c r="HG41" s="105">
        <f t="shared" si="112"/>
        <v>0.36867179612201612</v>
      </c>
      <c r="HH41" s="105">
        <f t="shared" si="113"/>
        <v>0.36376915444824165</v>
      </c>
      <c r="HI41" s="105">
        <f t="shared" si="114"/>
        <v>0.42888790429774032</v>
      </c>
      <c r="HJ41" s="105" t="str">
        <f t="shared" si="115"/>
        <v>i.a.</v>
      </c>
      <c r="HK41" s="105" t="e">
        <f t="shared" si="116"/>
        <v>#VALUE!</v>
      </c>
      <c r="HL41" s="105" t="e">
        <f t="shared" si="117"/>
        <v>#VALUE!</v>
      </c>
      <c r="HM41" s="105" t="e">
        <f t="shared" si="118"/>
        <v>#VALUE!</v>
      </c>
      <c r="HN41" s="105" t="e">
        <f t="shared" si="119"/>
        <v>#VALUE!</v>
      </c>
      <c r="HO41" s="105" t="e">
        <f t="shared" si="120"/>
        <v>#VALUE!</v>
      </c>
      <c r="HP41" s="105" t="e">
        <f t="shared" si="121"/>
        <v>#VALUE!</v>
      </c>
      <c r="HQ41" s="105" t="e">
        <f t="shared" si="122"/>
        <v>#VALUE!</v>
      </c>
      <c r="HR41" s="105" t="e">
        <f t="shared" si="123"/>
        <v>#VALUE!</v>
      </c>
      <c r="HS41" s="105" t="str">
        <f t="shared" si="124"/>
        <v>i.a</v>
      </c>
      <c r="HT41" s="105" t="str">
        <f t="shared" si="125"/>
        <v>i.a</v>
      </c>
      <c r="HU41" s="105" t="str">
        <f t="shared" si="126"/>
        <v>i.a</v>
      </c>
      <c r="HV41" s="105" t="str">
        <f t="shared" si="127"/>
        <v>i.a</v>
      </c>
      <c r="HW41" s="105" t="str">
        <f t="shared" si="128"/>
        <v>i.a</v>
      </c>
      <c r="HX41" s="105" t="str">
        <f t="shared" si="129"/>
        <v>i.a</v>
      </c>
      <c r="HY41" s="105" t="str">
        <f t="shared" si="130"/>
        <v>i.a</v>
      </c>
      <c r="HZ41" s="105" t="str">
        <f t="shared" si="131"/>
        <v>i.a</v>
      </c>
      <c r="IA41" s="105" t="str">
        <f t="shared" si="132"/>
        <v>i.a</v>
      </c>
      <c r="IB41" s="105" t="str">
        <f t="shared" si="133"/>
        <v>i.a</v>
      </c>
      <c r="IC41" s="105" t="e">
        <f t="shared" si="134"/>
        <v>#VALUE!</v>
      </c>
      <c r="ID41" s="105" t="e">
        <f t="shared" si="135"/>
        <v>#VALUE!</v>
      </c>
      <c r="IE41" s="105" t="e">
        <f t="shared" si="136"/>
        <v>#VALUE!</v>
      </c>
      <c r="IF41" s="105" t="e">
        <f t="shared" si="137"/>
        <v>#VALUE!</v>
      </c>
      <c r="IG41" s="105" t="e">
        <f t="shared" si="138"/>
        <v>#VALUE!</v>
      </c>
      <c r="IH41" s="105" t="e">
        <f t="shared" si="139"/>
        <v>#VALUE!</v>
      </c>
      <c r="II41" s="105" t="e">
        <f t="shared" si="140"/>
        <v>#VALUE!</v>
      </c>
      <c r="IJ41" s="105" t="e">
        <f t="shared" si="141"/>
        <v>#VALUE!</v>
      </c>
      <c r="IK41" s="105" t="str">
        <f t="shared" si="142"/>
        <v>i.a</v>
      </c>
      <c r="IL41" s="105" t="str">
        <f t="shared" si="143"/>
        <v>i.a</v>
      </c>
      <c r="IM41" s="105" t="str">
        <f t="shared" si="144"/>
        <v>i.a</v>
      </c>
      <c r="IN41" s="105" t="str">
        <f t="shared" si="145"/>
        <v>i.a</v>
      </c>
      <c r="IO41" s="105" t="str">
        <f t="shared" si="146"/>
        <v>i.a</v>
      </c>
      <c r="IP41" s="105" t="str">
        <f t="shared" si="147"/>
        <v>i.a</v>
      </c>
      <c r="IQ41" s="105" t="str">
        <f t="shared" si="148"/>
        <v>i.a</v>
      </c>
      <c r="IR41" s="105" t="str">
        <f t="shared" si="149"/>
        <v>i.a</v>
      </c>
      <c r="IS41" s="105" t="str">
        <f t="shared" si="150"/>
        <v>i.a</v>
      </c>
      <c r="IT41" s="105" t="str">
        <f t="shared" si="151"/>
        <v>i.a</v>
      </c>
      <c r="IU41" s="105" t="e">
        <f t="shared" si="152"/>
        <v>#VALUE!</v>
      </c>
      <c r="IV41" s="105" t="e">
        <f t="shared" si="153"/>
        <v>#VALUE!</v>
      </c>
      <c r="IW41" s="105" t="e">
        <f t="shared" si="154"/>
        <v>#VALUE!</v>
      </c>
      <c r="IX41" s="105">
        <f t="shared" si="155"/>
        <v>-0.14448791467924321</v>
      </c>
      <c r="IY41" s="105">
        <f t="shared" si="156"/>
        <v>6.1007350516863575E-2</v>
      </c>
      <c r="IZ41" s="105">
        <f t="shared" si="157"/>
        <v>-0.1290931973650549</v>
      </c>
      <c r="JA41" s="105">
        <f t="shared" si="158"/>
        <v>0.39891423357664269</v>
      </c>
      <c r="JB41" s="105">
        <f t="shared" si="159"/>
        <v>5.5968437471326316E-3</v>
      </c>
      <c r="JC41" s="106" t="str">
        <f t="shared" si="160"/>
        <v>i.a.</v>
      </c>
      <c r="JD41" s="106" t="str">
        <f t="shared" si="161"/>
        <v>i.a.</v>
      </c>
      <c r="JE41" s="106" t="str">
        <f t="shared" si="162"/>
        <v>i.a.</v>
      </c>
      <c r="JF41" s="106">
        <f t="shared" si="163"/>
        <v>8.6574468085106382E-2</v>
      </c>
      <c r="JG41" s="106">
        <f t="shared" si="164"/>
        <v>0.10119607843137254</v>
      </c>
      <c r="JH41" s="106">
        <f t="shared" si="165"/>
        <v>9.5377358490566028E-2</v>
      </c>
      <c r="JI41" s="106">
        <f t="shared" si="166"/>
        <v>0.10951500000000002</v>
      </c>
      <c r="JJ41" s="106">
        <f t="shared" si="167"/>
        <v>7.8285714285714278E-2</v>
      </c>
      <c r="JK41" s="106">
        <f t="shared" si="168"/>
        <v>7.7850000000000003E-2</v>
      </c>
      <c r="JL41" s="106" t="str">
        <f t="shared" si="169"/>
        <v>i.a.</v>
      </c>
      <c r="JM41" s="105" t="e">
        <f t="shared" si="170"/>
        <v>#VALUE!</v>
      </c>
      <c r="JN41" s="105" t="e">
        <f t="shared" si="171"/>
        <v>#VALUE!</v>
      </c>
      <c r="JO41" s="105" t="e">
        <f t="shared" si="172"/>
        <v>#VALUE!</v>
      </c>
      <c r="JP41" s="105" t="e">
        <f t="shared" si="173"/>
        <v>#DIV/0!</v>
      </c>
      <c r="JQ41" s="105" t="e">
        <f t="shared" si="174"/>
        <v>#DIV/0!</v>
      </c>
      <c r="JR41" s="105" t="e">
        <f t="shared" si="175"/>
        <v>#DIV/0!</v>
      </c>
      <c r="JS41" s="105" t="e">
        <f t="shared" si="176"/>
        <v>#DIV/0!</v>
      </c>
      <c r="JT41" s="105" t="e">
        <f t="shared" si="177"/>
        <v>#DIV/0!</v>
      </c>
      <c r="JU41" s="103" t="str">
        <f t="shared" si="178"/>
        <v>i.a</v>
      </c>
      <c r="JV41" s="103" t="str">
        <f t="shared" si="179"/>
        <v>i.a</v>
      </c>
      <c r="JW41" s="103" t="str">
        <f t="shared" si="180"/>
        <v>i.a</v>
      </c>
      <c r="JX41" s="103">
        <f t="shared" si="181"/>
        <v>0</v>
      </c>
      <c r="JY41" s="103">
        <f t="shared" si="182"/>
        <v>0</v>
      </c>
      <c r="JZ41" s="103">
        <f t="shared" si="183"/>
        <v>0</v>
      </c>
      <c r="KA41" s="103">
        <f t="shared" si="184"/>
        <v>0</v>
      </c>
      <c r="KB41" s="103">
        <f t="shared" si="185"/>
        <v>0</v>
      </c>
      <c r="KC41" s="103">
        <f t="shared" si="186"/>
        <v>0</v>
      </c>
      <c r="KD41" s="103" t="str">
        <f t="shared" si="187"/>
        <v>i.a</v>
      </c>
    </row>
    <row r="42" spans="1:296" s="11" customFormat="1" ht="15.75" customHeight="1" x14ac:dyDescent="0.25">
      <c r="A42" s="126" t="s">
        <v>665</v>
      </c>
      <c r="B42" s="221">
        <v>28900538</v>
      </c>
      <c r="C42" s="87" t="s">
        <v>653</v>
      </c>
      <c r="D42" s="88">
        <v>532000</v>
      </c>
      <c r="E42" s="88"/>
      <c r="F42" s="87"/>
      <c r="G42" s="89">
        <v>44728</v>
      </c>
      <c r="H42" s="87"/>
      <c r="I42" s="87" t="s">
        <v>78</v>
      </c>
      <c r="J42" s="87" t="s">
        <v>78</v>
      </c>
      <c r="K42" s="87" t="s">
        <v>78</v>
      </c>
      <c r="L42" s="87" t="s">
        <v>78</v>
      </c>
      <c r="M42" s="87" t="s">
        <v>78</v>
      </c>
      <c r="N42" s="87" t="s">
        <v>78</v>
      </c>
      <c r="O42" s="87" t="s">
        <v>78</v>
      </c>
      <c r="P42" s="87" t="s">
        <v>78</v>
      </c>
      <c r="Q42" s="87" t="s">
        <v>78</v>
      </c>
      <c r="R42" s="87" t="e">
        <f t="shared" si="0"/>
        <v>#DIV/0!</v>
      </c>
      <c r="S42" s="238" t="e">
        <f t="shared" si="1"/>
        <v>#DIV/0!</v>
      </c>
      <c r="T42" s="238" t="e">
        <f t="shared" si="2"/>
        <v>#DIV/0!</v>
      </c>
      <c r="U42" s="238" t="e">
        <f t="shared" si="3"/>
        <v>#DIV/0!</v>
      </c>
      <c r="V42" s="238" t="e">
        <f t="shared" si="4"/>
        <v>#DIV/0!</v>
      </c>
      <c r="W42" s="238" t="e">
        <f t="shared" si="5"/>
        <v>#DIV/0!</v>
      </c>
      <c r="X42" s="238" t="e">
        <f t="shared" si="6"/>
        <v>#DIV/0!</v>
      </c>
      <c r="Y42" s="238" t="e">
        <f t="shared" si="7"/>
        <v>#DIV/0!</v>
      </c>
      <c r="Z42" s="94"/>
      <c r="AA42" s="94"/>
      <c r="AB42" s="94"/>
      <c r="AC42" s="94"/>
      <c r="AD42" s="94"/>
      <c r="AE42" s="94"/>
      <c r="AF42" s="95"/>
      <c r="AG42" s="96"/>
      <c r="AH42" s="96"/>
      <c r="AI42" s="96"/>
      <c r="AJ42" s="104">
        <f t="shared" si="8"/>
        <v>-1</v>
      </c>
      <c r="AK42" s="104">
        <f t="shared" si="9"/>
        <v>5.7377831205755056E-2</v>
      </c>
      <c r="AL42" s="104">
        <f t="shared" si="10"/>
        <v>-5.6341832324978476E-2</v>
      </c>
      <c r="AM42" s="104">
        <f t="shared" si="11"/>
        <v>-7.131987759402017E-2</v>
      </c>
      <c r="AN42" s="104">
        <f t="shared" si="12"/>
        <v>5.0098335323453001E-2</v>
      </c>
      <c r="AO42" s="104">
        <f t="shared" si="13"/>
        <v>6.8042010502625663E-2</v>
      </c>
      <c r="AP42" s="104">
        <f t="shared" si="14"/>
        <v>0.16277041172365664</v>
      </c>
      <c r="AQ42" s="104">
        <f t="shared" si="15"/>
        <v>-5.5732656734542949E-3</v>
      </c>
      <c r="AR42" s="190"/>
      <c r="AS42" s="190">
        <v>55.414000000000001</v>
      </c>
      <c r="AT42" s="190">
        <v>52.406999999999996</v>
      </c>
      <c r="AU42" s="190">
        <v>55.536000000000001</v>
      </c>
      <c r="AV42" s="190">
        <v>59.801000000000002</v>
      </c>
      <c r="AW42" s="190">
        <v>56.948</v>
      </c>
      <c r="AX42" s="191">
        <v>53.32</v>
      </c>
      <c r="AY42" s="193">
        <v>45.856000000000002</v>
      </c>
      <c r="AZ42" s="193">
        <v>46.113</v>
      </c>
      <c r="BA42" s="193">
        <v>47.476999999999997</v>
      </c>
      <c r="BB42" s="104">
        <f t="shared" si="16"/>
        <v>-1</v>
      </c>
      <c r="BC42" s="104">
        <f t="shared" si="17"/>
        <v>1.8808432630614111</v>
      </c>
      <c r="BD42" s="104">
        <f t="shared" si="18"/>
        <v>5.3430232558139545</v>
      </c>
      <c r="BE42" s="104">
        <f t="shared" si="19"/>
        <v>-0.90052053209947946</v>
      </c>
      <c r="BF42" s="104">
        <f t="shared" si="20"/>
        <v>10.552486187845306</v>
      </c>
      <c r="BG42" s="104">
        <f t="shared" si="21"/>
        <v>-2.81</v>
      </c>
      <c r="BH42" s="104">
        <f t="shared" si="22"/>
        <v>-0.81515711645101674</v>
      </c>
      <c r="BI42" s="104">
        <f t="shared" si="23"/>
        <v>-8.149405772495745E-2</v>
      </c>
      <c r="BJ42" s="190"/>
      <c r="BK42" s="190">
        <v>3.1429999999999998</v>
      </c>
      <c r="BL42" s="190">
        <v>1.091</v>
      </c>
      <c r="BM42" s="190">
        <v>0.17199999999999999</v>
      </c>
      <c r="BN42" s="190">
        <v>1.7290000000000001</v>
      </c>
      <c r="BO42" s="190">
        <v>-0.18099999999999999</v>
      </c>
      <c r="BP42" s="193">
        <v>0.1</v>
      </c>
      <c r="BQ42" s="193">
        <v>0.54100000000000004</v>
      </c>
      <c r="BR42" s="193">
        <v>0.58899999999999997</v>
      </c>
      <c r="BS42" s="193">
        <v>1.5580000000000001</v>
      </c>
      <c r="BT42" s="104">
        <f t="shared" si="24"/>
        <v>-1</v>
      </c>
      <c r="BU42" s="104">
        <f t="shared" si="25"/>
        <v>2.206808510638298</v>
      </c>
      <c r="BV42" s="104">
        <f t="shared" si="26"/>
        <v>1.9671717171717171</v>
      </c>
      <c r="BW42" s="104">
        <f t="shared" si="27"/>
        <v>-0.72614107883817414</v>
      </c>
      <c r="BX42" s="104">
        <f t="shared" si="28"/>
        <v>13.358974358974358</v>
      </c>
      <c r="BY42" s="104">
        <f t="shared" si="29"/>
        <v>-2.285714285714286</v>
      </c>
      <c r="BZ42" s="104">
        <f t="shared" si="30"/>
        <v>-0.85440000000000005</v>
      </c>
      <c r="CA42" s="104">
        <f t="shared" si="31"/>
        <v>-0.11347517730496449</v>
      </c>
      <c r="CB42" s="190"/>
      <c r="CC42" s="190">
        <v>3.7679999999999998</v>
      </c>
      <c r="CD42" s="190">
        <v>1.175</v>
      </c>
      <c r="CE42" s="190">
        <v>0.39600000000000002</v>
      </c>
      <c r="CF42" s="190">
        <v>1.446</v>
      </c>
      <c r="CG42" s="190">
        <v>-0.11700000000000001</v>
      </c>
      <c r="CH42" s="191">
        <v>9.0999999999999998E-2</v>
      </c>
      <c r="CI42" s="193">
        <v>0.625</v>
      </c>
      <c r="CJ42" s="193">
        <v>0.70499999999999996</v>
      </c>
      <c r="CK42" s="193">
        <v>1.49</v>
      </c>
      <c r="CL42" s="105">
        <f t="shared" si="32"/>
        <v>-1</v>
      </c>
      <c r="CM42" s="105">
        <f t="shared" si="33"/>
        <v>2.1997816593886461</v>
      </c>
      <c r="CN42" s="105">
        <f t="shared" si="34"/>
        <v>1.9740259740259745</v>
      </c>
      <c r="CO42" s="105">
        <f t="shared" si="35"/>
        <v>-0.72670807453416142</v>
      </c>
      <c r="CP42" s="105">
        <f t="shared" si="36"/>
        <v>11.245454545454546</v>
      </c>
      <c r="CQ42" s="105">
        <f t="shared" si="37"/>
        <v>-2.5492957746478875</v>
      </c>
      <c r="CR42" s="105">
        <f t="shared" si="38"/>
        <v>-0.85177453027139871</v>
      </c>
      <c r="CS42" s="105">
        <f t="shared" si="39"/>
        <v>-8.5877862595419921E-2</v>
      </c>
      <c r="CT42" s="190"/>
      <c r="CU42" s="190">
        <v>2.931</v>
      </c>
      <c r="CV42" s="190">
        <v>0.91600000000000004</v>
      </c>
      <c r="CW42" s="190">
        <v>0.308</v>
      </c>
      <c r="CX42" s="190">
        <v>1.127</v>
      </c>
      <c r="CY42" s="190">
        <v>-0.11</v>
      </c>
      <c r="CZ42" s="191">
        <v>7.0999999999999994E-2</v>
      </c>
      <c r="DA42" s="193">
        <v>0.47899999999999998</v>
      </c>
      <c r="DB42" s="193">
        <v>0.52400000000000002</v>
      </c>
      <c r="DC42" s="193">
        <v>1.1120000000000001</v>
      </c>
      <c r="DD42" s="104">
        <f t="shared" si="40"/>
        <v>-1</v>
      </c>
      <c r="DE42" s="104">
        <f t="shared" si="41"/>
        <v>1.049785100286533</v>
      </c>
      <c r="DF42" s="104">
        <f t="shared" si="42"/>
        <v>0.48748002131060192</v>
      </c>
      <c r="DG42" s="104">
        <f t="shared" si="43"/>
        <v>-0.47408237601569064</v>
      </c>
      <c r="DH42" s="104">
        <f t="shared" si="44"/>
        <v>0.46150696150696141</v>
      </c>
      <c r="DI42" s="104">
        <f t="shared" si="45"/>
        <v>-6.3650306748466223E-2</v>
      </c>
      <c r="DJ42" s="104">
        <f t="shared" si="46"/>
        <v>-0.11201906707524677</v>
      </c>
      <c r="DK42" s="104">
        <f t="shared" si="47"/>
        <v>2.7641707487753582E-2</v>
      </c>
      <c r="DL42" s="190"/>
      <c r="DM42" s="190">
        <v>5.7229999999999999</v>
      </c>
      <c r="DN42" s="190">
        <v>2.7919999999999998</v>
      </c>
      <c r="DO42" s="190">
        <v>1.877</v>
      </c>
      <c r="DP42" s="190">
        <v>3.569</v>
      </c>
      <c r="DQ42" s="190">
        <v>2.4420000000000002</v>
      </c>
      <c r="DR42" s="193">
        <v>2.6080000000000001</v>
      </c>
      <c r="DS42" s="193">
        <v>2.9369999999999998</v>
      </c>
      <c r="DT42" s="193">
        <v>2.8580000000000001</v>
      </c>
      <c r="DU42" s="193">
        <v>2.883</v>
      </c>
      <c r="DV42" s="104">
        <f t="shared" si="48"/>
        <v>-1</v>
      </c>
      <c r="DW42" s="104">
        <f t="shared" si="49"/>
        <v>0.29636826588046117</v>
      </c>
      <c r="DX42" s="104">
        <f t="shared" si="50"/>
        <v>0.21274175199089873</v>
      </c>
      <c r="DY42" s="104">
        <f t="shared" si="51"/>
        <v>-0.15288772630274661</v>
      </c>
      <c r="DZ42" s="104">
        <f t="shared" si="52"/>
        <v>8.0556382029157936E-2</v>
      </c>
      <c r="EA42" s="104">
        <f t="shared" si="53"/>
        <v>-0.14298463696054053</v>
      </c>
      <c r="EB42" s="104">
        <f t="shared" si="54"/>
        <v>0.14687819856704176</v>
      </c>
      <c r="EC42" s="104">
        <f t="shared" si="55"/>
        <v>2.5183630640083887E-2</v>
      </c>
      <c r="ED42" s="156"/>
      <c r="EE42" s="156">
        <v>19.347000000000001</v>
      </c>
      <c r="EF42" s="94">
        <v>14.923999999999999</v>
      </c>
      <c r="EG42" s="94">
        <v>12.305999999999999</v>
      </c>
      <c r="EH42" s="94">
        <v>14.526999999999999</v>
      </c>
      <c r="EI42" s="94">
        <v>13.444000000000001</v>
      </c>
      <c r="EJ42" s="96">
        <v>15.686999999999999</v>
      </c>
      <c r="EK42" s="96">
        <v>13.678000000000001</v>
      </c>
      <c r="EL42" s="96">
        <v>13.342000000000001</v>
      </c>
      <c r="EM42" s="96">
        <v>15.103999999999999</v>
      </c>
      <c r="EN42" s="104">
        <f t="shared" si="56"/>
        <v>-1</v>
      </c>
      <c r="EO42" s="104">
        <f t="shared" si="57"/>
        <v>-9.6774193548387122E-2</v>
      </c>
      <c r="EP42" s="104">
        <f t="shared" si="58"/>
        <v>-0.10144927536231885</v>
      </c>
      <c r="EQ42" s="104">
        <f t="shared" si="59"/>
        <v>-4.8275862068965503E-2</v>
      </c>
      <c r="ER42" s="104">
        <f t="shared" si="60"/>
        <v>-6.8493150684931781E-3</v>
      </c>
      <c r="ES42" s="104">
        <f t="shared" si="61"/>
        <v>0</v>
      </c>
      <c r="ET42" s="104" t="e">
        <f t="shared" si="62"/>
        <v>#DIV/0!</v>
      </c>
      <c r="EU42" s="104" t="e">
        <f t="shared" si="63"/>
        <v>#DIV/0!</v>
      </c>
      <c r="EV42" s="101"/>
      <c r="EW42" s="101">
        <v>112</v>
      </c>
      <c r="EX42" s="101">
        <v>124</v>
      </c>
      <c r="EY42" s="101">
        <v>138</v>
      </c>
      <c r="EZ42" s="101">
        <v>145</v>
      </c>
      <c r="FA42" s="101">
        <v>146</v>
      </c>
      <c r="FB42" s="110">
        <v>146</v>
      </c>
      <c r="FC42" s="110"/>
      <c r="FD42" s="110"/>
      <c r="FE42" s="110"/>
      <c r="FF42" s="93"/>
      <c r="FG42" s="93" t="s">
        <v>481</v>
      </c>
      <c r="FH42" s="91">
        <v>2300</v>
      </c>
      <c r="FI42" s="153" t="s">
        <v>202</v>
      </c>
      <c r="FJ42" s="153" t="s">
        <v>84</v>
      </c>
      <c r="FK42" s="253">
        <f t="shared" si="64"/>
        <v>-1</v>
      </c>
      <c r="FL42" s="253">
        <f t="shared" si="65"/>
        <v>0.75837803125897951</v>
      </c>
      <c r="FM42" s="253">
        <f t="shared" si="66"/>
        <v>2.4609589144821524</v>
      </c>
      <c r="FN42" s="253">
        <f t="shared" si="67"/>
        <v>-0.69772934720827495</v>
      </c>
      <c r="FO42" s="253">
        <f t="shared" si="68"/>
        <v>11.383101066847532</v>
      </c>
      <c r="FP42" s="253">
        <f t="shared" si="69"/>
        <v>-2.411739745403112</v>
      </c>
      <c r="FQ42" s="253">
        <f t="shared" si="70"/>
        <v>-0.84783552750225433</v>
      </c>
      <c r="FR42" s="253">
        <f t="shared" si="71"/>
        <v>-0.12173615063119951</v>
      </c>
      <c r="FS42" s="105">
        <f t="shared" si="72"/>
        <v>0</v>
      </c>
      <c r="FT42" s="105">
        <f t="shared" si="73"/>
        <v>0.88502642395772158</v>
      </c>
      <c r="FU42" s="105">
        <f t="shared" si="74"/>
        <v>0.50331976868708506</v>
      </c>
      <c r="FV42" s="105">
        <f t="shared" si="75"/>
        <v>0.14542783694454647</v>
      </c>
      <c r="FW42" s="105">
        <f t="shared" si="76"/>
        <v>0.48111795042422223</v>
      </c>
      <c r="FX42" s="105">
        <f t="shared" si="77"/>
        <v>-4.6336633663366336E-2</v>
      </c>
      <c r="FY42" s="105">
        <f t="shared" si="78"/>
        <v>3.2822362488728586E-2</v>
      </c>
      <c r="FZ42" s="105">
        <f t="shared" si="79"/>
        <v>0.21570319240724764</v>
      </c>
      <c r="GA42" s="105">
        <f t="shared" si="80"/>
        <v>0.24560181153109215</v>
      </c>
      <c r="GB42" s="105">
        <f t="shared" si="81"/>
        <v>-1</v>
      </c>
      <c r="GC42" s="105">
        <f t="shared" si="82"/>
        <v>1.2889720770669728</v>
      </c>
      <c r="GD42" s="105">
        <f t="shared" si="83"/>
        <v>5.2505450981731849</v>
      </c>
      <c r="GE42" s="105">
        <f t="shared" si="84"/>
        <v>-0.89630156163509644</v>
      </c>
      <c r="GF42" s="105">
        <f t="shared" si="85"/>
        <v>10.948642348794165</v>
      </c>
      <c r="GG42" s="105">
        <f t="shared" si="86"/>
        <v>-2.8245391507328961</v>
      </c>
      <c r="GH42" s="105">
        <f t="shared" si="87"/>
        <v>-0.82991810953538125</v>
      </c>
      <c r="GI42" s="105">
        <f t="shared" si="88"/>
        <v>-3.3019243747007598E-2</v>
      </c>
      <c r="GJ42" s="105">
        <f t="shared" si="89"/>
        <v>0</v>
      </c>
      <c r="GK42" s="105">
        <f t="shared" si="90"/>
        <v>0.18342038458171631</v>
      </c>
      <c r="GL42" s="105">
        <f t="shared" si="91"/>
        <v>8.013220712449505E-2</v>
      </c>
      <c r="GM42" s="105">
        <f t="shared" si="92"/>
        <v>1.2820035031491074E-2</v>
      </c>
      <c r="GN42" s="105">
        <f t="shared" si="93"/>
        <v>0.12362804333059241</v>
      </c>
      <c r="GO42" s="105">
        <f t="shared" si="94"/>
        <v>-1.2426624558030962E-2</v>
      </c>
      <c r="GP42" s="105">
        <f t="shared" si="95"/>
        <v>6.8108292184573468E-3</v>
      </c>
      <c r="GQ42" s="105">
        <f t="shared" si="96"/>
        <v>4.0044411547002216E-2</v>
      </c>
      <c r="GR42" s="105">
        <f t="shared" si="97"/>
        <v>4.1411797792308233E-2</v>
      </c>
      <c r="GS42" s="105" t="e">
        <f t="shared" si="98"/>
        <v>#VALUE!</v>
      </c>
      <c r="GT42" s="105">
        <f t="shared" si="99"/>
        <v>0.58117500577227554</v>
      </c>
      <c r="GU42" s="105">
        <f t="shared" si="100"/>
        <v>0.2265430944953275</v>
      </c>
      <c r="GV42" s="105">
        <f t="shared" si="101"/>
        <v>-0.37916420253371835</v>
      </c>
      <c r="GW42" s="105">
        <f t="shared" si="102"/>
        <v>0.35255039516070702</v>
      </c>
      <c r="GX42" s="105">
        <f t="shared" si="103"/>
        <v>9.2570487803987619E-2</v>
      </c>
      <c r="GY42" s="105">
        <f t="shared" si="104"/>
        <v>-0.22574085545070602</v>
      </c>
      <c r="GZ42" s="105">
        <f t="shared" si="105"/>
        <v>2.3976942024863208E-3</v>
      </c>
      <c r="HA42" s="105" t="str">
        <f t="shared" si="106"/>
        <v>i.a.</v>
      </c>
      <c r="HB42" s="105">
        <f t="shared" si="107"/>
        <v>0.29580813562826275</v>
      </c>
      <c r="HC42" s="105">
        <f t="shared" si="108"/>
        <v>0.18708121147145537</v>
      </c>
      <c r="HD42" s="105">
        <f t="shared" si="109"/>
        <v>0.15252722249309281</v>
      </c>
      <c r="HE42" s="105">
        <f t="shared" si="110"/>
        <v>0.24568045707992014</v>
      </c>
      <c r="HF42" s="105">
        <f t="shared" si="111"/>
        <v>0.18164236834275513</v>
      </c>
      <c r="HG42" s="105">
        <f t="shared" si="112"/>
        <v>0.16625231083062408</v>
      </c>
      <c r="HH42" s="105">
        <f t="shared" si="113"/>
        <v>0.21472437490861235</v>
      </c>
      <c r="HI42" s="105">
        <f t="shared" si="114"/>
        <v>0.21421076300404737</v>
      </c>
      <c r="HJ42" s="105">
        <f t="shared" si="115"/>
        <v>0.19087658898305085</v>
      </c>
      <c r="HK42" s="105" t="e">
        <f t="shared" si="116"/>
        <v>#VALUE!</v>
      </c>
      <c r="HL42" s="105" t="e">
        <f t="shared" si="117"/>
        <v>#VALUE!</v>
      </c>
      <c r="HM42" s="105" t="e">
        <f t="shared" si="118"/>
        <v>#VALUE!</v>
      </c>
      <c r="HN42" s="105" t="e">
        <f t="shared" si="119"/>
        <v>#VALUE!</v>
      </c>
      <c r="HO42" s="105" t="e">
        <f t="shared" si="120"/>
        <v>#VALUE!</v>
      </c>
      <c r="HP42" s="105" t="e">
        <f t="shared" si="121"/>
        <v>#VALUE!</v>
      </c>
      <c r="HQ42" s="105" t="e">
        <f t="shared" si="122"/>
        <v>#VALUE!</v>
      </c>
      <c r="HR42" s="105" t="e">
        <f t="shared" si="123"/>
        <v>#VALUE!</v>
      </c>
      <c r="HS42" s="105" t="str">
        <f t="shared" si="124"/>
        <v>i.a</v>
      </c>
      <c r="HT42" s="105" t="str">
        <f t="shared" si="125"/>
        <v>i.a</v>
      </c>
      <c r="HU42" s="105" t="str">
        <f t="shared" si="126"/>
        <v>i.a</v>
      </c>
      <c r="HV42" s="105" t="str">
        <f t="shared" si="127"/>
        <v>i.a</v>
      </c>
      <c r="HW42" s="105" t="str">
        <f t="shared" si="128"/>
        <v>i.a</v>
      </c>
      <c r="HX42" s="105" t="str">
        <f t="shared" si="129"/>
        <v>i.a</v>
      </c>
      <c r="HY42" s="105" t="str">
        <f t="shared" si="130"/>
        <v>i.a</v>
      </c>
      <c r="HZ42" s="105" t="str">
        <f t="shared" si="131"/>
        <v>i.a</v>
      </c>
      <c r="IA42" s="105" t="str">
        <f t="shared" si="132"/>
        <v>i.a</v>
      </c>
      <c r="IB42" s="105" t="str">
        <f t="shared" si="133"/>
        <v>i.a</v>
      </c>
      <c r="IC42" s="105" t="e">
        <f t="shared" si="134"/>
        <v>#VALUE!</v>
      </c>
      <c r="ID42" s="105" t="e">
        <f t="shared" si="135"/>
        <v>#VALUE!</v>
      </c>
      <c r="IE42" s="105" t="e">
        <f t="shared" si="136"/>
        <v>#VALUE!</v>
      </c>
      <c r="IF42" s="105" t="e">
        <f t="shared" si="137"/>
        <v>#VALUE!</v>
      </c>
      <c r="IG42" s="105" t="e">
        <f t="shared" si="138"/>
        <v>#VALUE!</v>
      </c>
      <c r="IH42" s="105" t="e">
        <f t="shared" si="139"/>
        <v>#VALUE!</v>
      </c>
      <c r="II42" s="105" t="e">
        <f t="shared" si="140"/>
        <v>#VALUE!</v>
      </c>
      <c r="IJ42" s="105" t="e">
        <f t="shared" si="141"/>
        <v>#VALUE!</v>
      </c>
      <c r="IK42" s="105" t="str">
        <f t="shared" si="142"/>
        <v>i.a</v>
      </c>
      <c r="IL42" s="105" t="str">
        <f t="shared" si="143"/>
        <v>i.a</v>
      </c>
      <c r="IM42" s="105" t="str">
        <f t="shared" si="144"/>
        <v>i.a</v>
      </c>
      <c r="IN42" s="105" t="str">
        <f t="shared" si="145"/>
        <v>i.a</v>
      </c>
      <c r="IO42" s="105" t="str">
        <f t="shared" si="146"/>
        <v>i.a</v>
      </c>
      <c r="IP42" s="105" t="str">
        <f t="shared" si="147"/>
        <v>i.a</v>
      </c>
      <c r="IQ42" s="105" t="str">
        <f t="shared" si="148"/>
        <v>i.a</v>
      </c>
      <c r="IR42" s="105" t="str">
        <f t="shared" si="149"/>
        <v>i.a</v>
      </c>
      <c r="IS42" s="105" t="str">
        <f t="shared" si="150"/>
        <v>i.a</v>
      </c>
      <c r="IT42" s="105" t="str">
        <f t="shared" si="151"/>
        <v>i.a</v>
      </c>
      <c r="IU42" s="105" t="e">
        <f t="shared" si="152"/>
        <v>#VALUE!</v>
      </c>
      <c r="IV42" s="105">
        <f t="shared" si="153"/>
        <v>2.5503951367781155</v>
      </c>
      <c r="IW42" s="105">
        <f t="shared" si="154"/>
        <v>2.3021749755620724</v>
      </c>
      <c r="IX42" s="105">
        <f t="shared" si="155"/>
        <v>-0.71224968428648749</v>
      </c>
      <c r="IY42" s="105">
        <f t="shared" si="156"/>
        <v>13.444208664898319</v>
      </c>
      <c r="IZ42" s="105">
        <f t="shared" si="157"/>
        <v>-2.285714285714286</v>
      </c>
      <c r="JA42" s="105" t="e">
        <f t="shared" si="158"/>
        <v>#VALUE!</v>
      </c>
      <c r="JB42" s="105" t="e">
        <f t="shared" si="159"/>
        <v>#VALUE!</v>
      </c>
      <c r="JC42" s="106" t="str">
        <f t="shared" si="160"/>
        <v>i.a.</v>
      </c>
      <c r="JD42" s="106">
        <f t="shared" si="161"/>
        <v>3.3642857142857141E-2</v>
      </c>
      <c r="JE42" s="106">
        <f t="shared" si="162"/>
        <v>9.4758064516129031E-3</v>
      </c>
      <c r="JF42" s="106">
        <f t="shared" si="163"/>
        <v>2.8695652173913043E-3</v>
      </c>
      <c r="JG42" s="106">
        <f t="shared" si="164"/>
        <v>9.9724137931034487E-3</v>
      </c>
      <c r="JH42" s="106">
        <f t="shared" si="165"/>
        <v>-8.0136986301369872E-4</v>
      </c>
      <c r="JI42" s="106">
        <f t="shared" si="166"/>
        <v>6.2328767123287672E-4</v>
      </c>
      <c r="JJ42" s="106" t="str">
        <f t="shared" si="167"/>
        <v>i.a.</v>
      </c>
      <c r="JK42" s="106" t="str">
        <f t="shared" si="168"/>
        <v>i.a.</v>
      </c>
      <c r="JL42" s="106" t="str">
        <f t="shared" si="169"/>
        <v>i.a.</v>
      </c>
      <c r="JM42" s="105" t="e">
        <f t="shared" si="170"/>
        <v>#VALUE!</v>
      </c>
      <c r="JN42" s="105" t="e">
        <f t="shared" si="171"/>
        <v>#DIV/0!</v>
      </c>
      <c r="JO42" s="105" t="e">
        <f t="shared" si="172"/>
        <v>#DIV/0!</v>
      </c>
      <c r="JP42" s="105" t="e">
        <f t="shared" si="173"/>
        <v>#DIV/0!</v>
      </c>
      <c r="JQ42" s="105" t="e">
        <f t="shared" si="174"/>
        <v>#DIV/0!</v>
      </c>
      <c r="JR42" s="105" t="e">
        <f t="shared" si="175"/>
        <v>#DIV/0!</v>
      </c>
      <c r="JS42" s="105" t="e">
        <f t="shared" si="176"/>
        <v>#VALUE!</v>
      </c>
      <c r="JT42" s="105" t="e">
        <f t="shared" si="177"/>
        <v>#VALUE!</v>
      </c>
      <c r="JU42" s="103" t="str">
        <f t="shared" si="178"/>
        <v>i.a</v>
      </c>
      <c r="JV42" s="103">
        <f t="shared" si="179"/>
        <v>0</v>
      </c>
      <c r="JW42" s="103">
        <f t="shared" si="180"/>
        <v>0</v>
      </c>
      <c r="JX42" s="103">
        <f t="shared" si="181"/>
        <v>0</v>
      </c>
      <c r="JY42" s="103">
        <f t="shared" si="182"/>
        <v>0</v>
      </c>
      <c r="JZ42" s="103">
        <f t="shared" si="183"/>
        <v>0</v>
      </c>
      <c r="KA42" s="103">
        <f t="shared" si="184"/>
        <v>0</v>
      </c>
      <c r="KB42" s="103" t="str">
        <f t="shared" si="185"/>
        <v>i.a</v>
      </c>
      <c r="KC42" s="103" t="str">
        <f t="shared" si="186"/>
        <v>i.a</v>
      </c>
      <c r="KD42" s="103" t="str">
        <f t="shared" si="187"/>
        <v>i.a</v>
      </c>
    </row>
    <row r="43" spans="1:296" s="11" customFormat="1" ht="15.75" customHeight="1" x14ac:dyDescent="0.25">
      <c r="A43" s="126" t="s">
        <v>127</v>
      </c>
      <c r="B43" s="222">
        <v>26990157</v>
      </c>
      <c r="C43" s="111" t="s">
        <v>86</v>
      </c>
      <c r="D43" s="8">
        <v>494100</v>
      </c>
      <c r="E43" s="8"/>
      <c r="F43" s="111"/>
      <c r="G43" s="89">
        <v>45039</v>
      </c>
      <c r="H43" s="87" t="s">
        <v>78</v>
      </c>
      <c r="I43" s="87" t="s">
        <v>78</v>
      </c>
      <c r="J43" s="87" t="s">
        <v>78</v>
      </c>
      <c r="K43" s="87" t="s">
        <v>78</v>
      </c>
      <c r="L43" s="87" t="s">
        <v>78</v>
      </c>
      <c r="M43" s="87" t="s">
        <v>78</v>
      </c>
      <c r="N43" s="87" t="s">
        <v>78</v>
      </c>
      <c r="O43" s="87" t="s">
        <v>78</v>
      </c>
      <c r="P43" s="87" t="s">
        <v>78</v>
      </c>
      <c r="Q43" s="107" t="s">
        <v>78</v>
      </c>
      <c r="R43" s="87" t="e">
        <f t="shared" si="0"/>
        <v>#DIV/0!</v>
      </c>
      <c r="S43" s="238" t="e">
        <f t="shared" si="1"/>
        <v>#DIV/0!</v>
      </c>
      <c r="T43" s="238" t="e">
        <f t="shared" si="2"/>
        <v>#DIV/0!</v>
      </c>
      <c r="U43" s="238" t="e">
        <f t="shared" si="3"/>
        <v>#DIV/0!</v>
      </c>
      <c r="V43" s="238" t="e">
        <f t="shared" si="4"/>
        <v>#DIV/0!</v>
      </c>
      <c r="W43" s="238" t="e">
        <f t="shared" si="5"/>
        <v>#DIV/0!</v>
      </c>
      <c r="X43" s="238" t="e">
        <f t="shared" si="6"/>
        <v>#DIV/0!</v>
      </c>
      <c r="Y43" s="238" t="e">
        <f t="shared" si="7"/>
        <v>#DIV/0!</v>
      </c>
      <c r="Z43" s="94"/>
      <c r="AA43" s="94"/>
      <c r="AB43" s="94"/>
      <c r="AC43" s="94"/>
      <c r="AD43" s="94"/>
      <c r="AE43" s="94"/>
      <c r="AF43" s="95"/>
      <c r="AG43" s="96"/>
      <c r="AH43" s="96"/>
      <c r="AI43" s="96"/>
      <c r="AJ43" s="104">
        <f t="shared" si="8"/>
        <v>-9.8718781366239627E-2</v>
      </c>
      <c r="AK43" s="104">
        <f t="shared" si="9"/>
        <v>7.3252645586464771E-2</v>
      </c>
      <c r="AL43" s="104">
        <f t="shared" si="10"/>
        <v>8.1129423789447208E-3</v>
      </c>
      <c r="AM43" s="104">
        <f t="shared" si="11"/>
        <v>-0.25467790315669192</v>
      </c>
      <c r="AN43" s="104">
        <f t="shared" si="12"/>
        <v>-3.898421413864106E-2</v>
      </c>
      <c r="AO43" s="104">
        <f t="shared" si="13"/>
        <v>5.8912873383347962E-3</v>
      </c>
      <c r="AP43" s="104">
        <f t="shared" si="14"/>
        <v>0.13551792620466185</v>
      </c>
      <c r="AQ43" s="104">
        <f t="shared" si="15"/>
        <v>0.18528154618100723</v>
      </c>
      <c r="AR43" s="190">
        <v>15.265000000000001</v>
      </c>
      <c r="AS43" s="190">
        <v>16.937000000000001</v>
      </c>
      <c r="AT43" s="190">
        <v>15.781000000000001</v>
      </c>
      <c r="AU43" s="190">
        <v>15.654</v>
      </c>
      <c r="AV43" s="190">
        <v>21.003</v>
      </c>
      <c r="AW43" s="190">
        <v>21.855</v>
      </c>
      <c r="AX43" s="191">
        <v>21.727</v>
      </c>
      <c r="AY43" s="196">
        <v>19.134</v>
      </c>
      <c r="AZ43" s="196">
        <v>16.143000000000001</v>
      </c>
      <c r="BA43" s="193">
        <v>15.507999999999999</v>
      </c>
      <c r="BB43" s="104">
        <f t="shared" si="16"/>
        <v>2.8343195266272185</v>
      </c>
      <c r="BC43" s="104">
        <f t="shared" si="17"/>
        <v>-0.74962962962962953</v>
      </c>
      <c r="BD43" s="104">
        <f t="shared" si="18"/>
        <v>8.9264705882352935</v>
      </c>
      <c r="BE43" s="104">
        <f t="shared" si="19"/>
        <v>-0.79393939393939394</v>
      </c>
      <c r="BF43" s="104">
        <f t="shared" si="20"/>
        <v>-0.67678746327130257</v>
      </c>
      <c r="BG43" s="104">
        <f t="shared" si="21"/>
        <v>-0.58495934959349594</v>
      </c>
      <c r="BH43" s="104">
        <f t="shared" si="22"/>
        <v>0.10661268556005403</v>
      </c>
      <c r="BI43" s="104">
        <f t="shared" si="23"/>
        <v>4.6117647058823465E-2</v>
      </c>
      <c r="BJ43" s="190">
        <v>0.64800000000000002</v>
      </c>
      <c r="BK43" s="190">
        <v>0.16900000000000001</v>
      </c>
      <c r="BL43" s="190">
        <v>0.67500000000000004</v>
      </c>
      <c r="BM43" s="190">
        <v>6.8000000000000005E-2</v>
      </c>
      <c r="BN43" s="190">
        <v>0.33</v>
      </c>
      <c r="BO43" s="190">
        <v>1.0209999999999999</v>
      </c>
      <c r="BP43" s="193">
        <v>2.46</v>
      </c>
      <c r="BQ43" s="193">
        <v>2.2229999999999999</v>
      </c>
      <c r="BR43" s="193">
        <v>2.125</v>
      </c>
      <c r="BS43" s="193">
        <v>0.86299999999999999</v>
      </c>
      <c r="BT43" s="104">
        <f t="shared" si="24"/>
        <v>2.830985915492958</v>
      </c>
      <c r="BU43" s="104">
        <f t="shared" si="25"/>
        <v>-0.83313748531139831</v>
      </c>
      <c r="BV43" s="104">
        <f t="shared" si="26"/>
        <v>4.3522012578616351</v>
      </c>
      <c r="BW43" s="104">
        <f t="shared" si="27"/>
        <v>-0.32911392405063289</v>
      </c>
      <c r="BX43" s="104">
        <f t="shared" si="28"/>
        <v>-0.72345390898483086</v>
      </c>
      <c r="BY43" s="104">
        <f t="shared" si="29"/>
        <v>-0.60027985074626866</v>
      </c>
      <c r="BZ43" s="104">
        <f t="shared" si="30"/>
        <v>0.16017316017316019</v>
      </c>
      <c r="CA43" s="104">
        <f t="shared" si="31"/>
        <v>0.155</v>
      </c>
      <c r="CB43" s="190">
        <v>0.54400000000000004</v>
      </c>
      <c r="CC43" s="190">
        <v>0.14199999999999999</v>
      </c>
      <c r="CD43" s="190">
        <v>0.85099999999999998</v>
      </c>
      <c r="CE43" s="190">
        <v>0.159</v>
      </c>
      <c r="CF43" s="190">
        <v>0.23699999999999999</v>
      </c>
      <c r="CG43" s="190">
        <v>0.85699999999999998</v>
      </c>
      <c r="CH43" s="191">
        <v>2.1440000000000001</v>
      </c>
      <c r="CI43" s="193">
        <v>1.8480000000000001</v>
      </c>
      <c r="CJ43" s="193">
        <v>1.6</v>
      </c>
      <c r="CK43" s="193">
        <v>0.32800000000000001</v>
      </c>
      <c r="CL43" s="105">
        <f t="shared" si="32"/>
        <v>2.9074074074074074</v>
      </c>
      <c r="CM43" s="105">
        <f t="shared" si="33"/>
        <v>-0.8425655976676385</v>
      </c>
      <c r="CN43" s="105">
        <f t="shared" si="34"/>
        <v>4.8135593220338988</v>
      </c>
      <c r="CO43" s="105">
        <f t="shared" si="35"/>
        <v>-0.50210970464135019</v>
      </c>
      <c r="CP43" s="105">
        <f t="shared" si="36"/>
        <v>-0.64992614475627775</v>
      </c>
      <c r="CQ43" s="105">
        <f t="shared" si="37"/>
        <v>-0.59265944645006008</v>
      </c>
      <c r="CR43" s="105">
        <f t="shared" si="38"/>
        <v>9.7029702970297046E-2</v>
      </c>
      <c r="CS43" s="105">
        <f t="shared" si="39"/>
        <v>-8.5078534031414414E-3</v>
      </c>
      <c r="CT43" s="190">
        <v>0.42199999999999999</v>
      </c>
      <c r="CU43" s="190">
        <v>0.108</v>
      </c>
      <c r="CV43" s="190">
        <v>0.68600000000000005</v>
      </c>
      <c r="CW43" s="190">
        <v>0.11799999999999999</v>
      </c>
      <c r="CX43" s="190">
        <v>0.23699999999999999</v>
      </c>
      <c r="CY43" s="190">
        <v>0.67700000000000005</v>
      </c>
      <c r="CZ43" s="191">
        <v>1.6619999999999999</v>
      </c>
      <c r="DA43" s="193">
        <v>1.5149999999999999</v>
      </c>
      <c r="DB43" s="193">
        <v>1.528</v>
      </c>
      <c r="DC43" s="193">
        <v>0.24299999999999999</v>
      </c>
      <c r="DD43" s="104">
        <f t="shared" si="40"/>
        <v>6.99486159456323E-2</v>
      </c>
      <c r="DE43" s="104">
        <f t="shared" si="41"/>
        <v>-0.44778032036613274</v>
      </c>
      <c r="DF43" s="104">
        <f t="shared" si="42"/>
        <v>6.6998730344760227E-2</v>
      </c>
      <c r="DG43" s="104">
        <f t="shared" si="43"/>
        <v>1.1758893280632565E-2</v>
      </c>
      <c r="DH43" s="104">
        <f t="shared" si="44"/>
        <v>-7.0109344849765692E-2</v>
      </c>
      <c r="DI43" s="104">
        <f t="shared" si="45"/>
        <v>5.5986803803609549E-2</v>
      </c>
      <c r="DJ43" s="104">
        <f t="shared" si="46"/>
        <v>0.17877158869953091</v>
      </c>
      <c r="DK43" s="104">
        <f t="shared" si="47"/>
        <v>0.19309497816593887</v>
      </c>
      <c r="DL43" s="190">
        <v>6.4550000000000001</v>
      </c>
      <c r="DM43" s="190">
        <v>6.0330000000000004</v>
      </c>
      <c r="DN43" s="190">
        <v>10.925000000000001</v>
      </c>
      <c r="DO43" s="190">
        <v>10.239000000000001</v>
      </c>
      <c r="DP43" s="190">
        <v>10.119999999999999</v>
      </c>
      <c r="DQ43" s="190">
        <v>10.882999999999999</v>
      </c>
      <c r="DR43" s="193">
        <v>10.305999999999999</v>
      </c>
      <c r="DS43" s="193">
        <v>8.7430000000000003</v>
      </c>
      <c r="DT43" s="193">
        <v>7.3280000000000003</v>
      </c>
      <c r="DU43" s="193">
        <v>5.9</v>
      </c>
      <c r="DV43" s="104">
        <f t="shared" si="48"/>
        <v>6.7213894837021115E-2</v>
      </c>
      <c r="DW43" s="104">
        <f t="shared" si="49"/>
        <v>-0.28092386655260904</v>
      </c>
      <c r="DX43" s="104">
        <f t="shared" si="50"/>
        <v>-7.7639261480195731E-2</v>
      </c>
      <c r="DY43" s="104">
        <f t="shared" si="51"/>
        <v>-0.12719509675642182</v>
      </c>
      <c r="DZ43" s="104">
        <f t="shared" si="52"/>
        <v>-8.3125493291239083E-2</v>
      </c>
      <c r="EA43" s="104">
        <f t="shared" si="53"/>
        <v>-2.4754456725884388E-2</v>
      </c>
      <c r="EB43" s="104">
        <f t="shared" si="54"/>
        <v>0.21616865123942186</v>
      </c>
      <c r="EC43" s="104">
        <f t="shared" si="55"/>
        <v>0.12441581407098634</v>
      </c>
      <c r="ED43" s="156">
        <v>17.942</v>
      </c>
      <c r="EE43" s="156">
        <v>16.812000000000001</v>
      </c>
      <c r="EF43" s="94">
        <v>23.38</v>
      </c>
      <c r="EG43" s="94">
        <v>25.347999999999999</v>
      </c>
      <c r="EH43" s="94">
        <v>29.042000000000002</v>
      </c>
      <c r="EI43" s="94">
        <v>31.675000000000001</v>
      </c>
      <c r="EJ43" s="96">
        <v>32.478999999999999</v>
      </c>
      <c r="EK43" s="96">
        <v>26.706</v>
      </c>
      <c r="EL43" s="96">
        <v>23.751000000000001</v>
      </c>
      <c r="EM43" s="96">
        <v>22.558</v>
      </c>
      <c r="EN43" s="104">
        <f t="shared" si="56"/>
        <v>-6.6666666666666652E-2</v>
      </c>
      <c r="EO43" s="104">
        <f t="shared" si="57"/>
        <v>-3.2258064516129004E-2</v>
      </c>
      <c r="EP43" s="104">
        <f t="shared" si="58"/>
        <v>-3.125E-2</v>
      </c>
      <c r="EQ43" s="104">
        <f t="shared" si="59"/>
        <v>-0.13513513513513509</v>
      </c>
      <c r="ER43" s="104">
        <f t="shared" si="60"/>
        <v>5.7142857142857162E-2</v>
      </c>
      <c r="ES43" s="104">
        <f t="shared" si="61"/>
        <v>2.9411764705882248E-2</v>
      </c>
      <c r="ET43" s="104">
        <f t="shared" si="62"/>
        <v>3.0303030303030276E-2</v>
      </c>
      <c r="EU43" s="104" t="e">
        <f t="shared" si="63"/>
        <v>#DIV/0!</v>
      </c>
      <c r="EV43" s="101">
        <v>28</v>
      </c>
      <c r="EW43" s="101">
        <v>30</v>
      </c>
      <c r="EX43" s="101">
        <v>31</v>
      </c>
      <c r="EY43" s="101">
        <v>32</v>
      </c>
      <c r="EZ43" s="101">
        <v>37</v>
      </c>
      <c r="FA43" s="101">
        <v>35</v>
      </c>
      <c r="FB43" s="110">
        <v>34</v>
      </c>
      <c r="FC43" s="110">
        <v>33</v>
      </c>
      <c r="FD43" s="110"/>
      <c r="FE43" s="110"/>
      <c r="FF43" s="90"/>
      <c r="FG43" s="90" t="s">
        <v>497</v>
      </c>
      <c r="FH43" s="91">
        <v>8220</v>
      </c>
      <c r="FI43" s="90" t="s">
        <v>128</v>
      </c>
      <c r="FJ43" s="90" t="s">
        <v>80</v>
      </c>
      <c r="FK43" s="253">
        <f t="shared" si="64"/>
        <v>4.2022629047829598</v>
      </c>
      <c r="FL43" s="253">
        <f t="shared" si="65"/>
        <v>-0.79175148833178655</v>
      </c>
      <c r="FM43" s="253">
        <f t="shared" si="66"/>
        <v>4.148623389189428</v>
      </c>
      <c r="FN43" s="253">
        <f t="shared" si="67"/>
        <v>-0.30789232019428481</v>
      </c>
      <c r="FO43" s="253">
        <f t="shared" si="68"/>
        <v>-0.72100485061560626</v>
      </c>
      <c r="FP43" s="253">
        <f t="shared" si="69"/>
        <v>-0.64064990687930878</v>
      </c>
      <c r="FQ43" s="253">
        <f t="shared" si="70"/>
        <v>-2.1200962930187427E-2</v>
      </c>
      <c r="FR43" s="253">
        <f t="shared" si="71"/>
        <v>-4.9322381930184803E-2</v>
      </c>
      <c r="FS43" s="105">
        <f t="shared" si="72"/>
        <v>8.7123638693145433E-2</v>
      </c>
      <c r="FT43" s="105">
        <f t="shared" si="73"/>
        <v>1.6747257931359828E-2</v>
      </c>
      <c r="FU43" s="105">
        <f t="shared" si="74"/>
        <v>8.0419580419580416E-2</v>
      </c>
      <c r="FV43" s="105">
        <f t="shared" si="75"/>
        <v>1.5619627683088558E-2</v>
      </c>
      <c r="FW43" s="105">
        <f t="shared" si="76"/>
        <v>2.2568204542208255E-2</v>
      </c>
      <c r="FX43" s="105">
        <f t="shared" si="77"/>
        <v>8.0891028363773654E-2</v>
      </c>
      <c r="FY43" s="105">
        <f t="shared" si="78"/>
        <v>0.22510367998320124</v>
      </c>
      <c r="FZ43" s="105">
        <f t="shared" si="79"/>
        <v>0.2299794661190965</v>
      </c>
      <c r="GA43" s="105">
        <f t="shared" si="80"/>
        <v>0.24191109767160568</v>
      </c>
      <c r="GB43" s="105">
        <f t="shared" si="81"/>
        <v>3.4342800947862453</v>
      </c>
      <c r="GC43" s="105">
        <f t="shared" si="82"/>
        <v>-0.69645582684595431</v>
      </c>
      <c r="GD43" s="105">
        <f t="shared" si="83"/>
        <v>10.07988703197582</v>
      </c>
      <c r="GE43" s="105">
        <f t="shared" si="84"/>
        <v>-0.76996907854050722</v>
      </c>
      <c r="GF43" s="105">
        <f t="shared" si="85"/>
        <v>-0.65849140963333408</v>
      </c>
      <c r="GG43" s="105">
        <f t="shared" si="86"/>
        <v>-0.61710601218460359</v>
      </c>
      <c r="GH43" s="105">
        <f t="shared" si="87"/>
        <v>-5.6579263744130422E-2</v>
      </c>
      <c r="GI43" s="105">
        <f t="shared" si="88"/>
        <v>-3.9882234028042605E-2</v>
      </c>
      <c r="GJ43" s="105">
        <f t="shared" si="89"/>
        <v>3.7290671577372383E-2</v>
      </c>
      <c r="GK43" s="105">
        <f t="shared" si="90"/>
        <v>8.4096337579617833E-3</v>
      </c>
      <c r="GL43" s="105">
        <f t="shared" si="91"/>
        <v>2.7704810375964544E-2</v>
      </c>
      <c r="GM43" s="105">
        <f t="shared" si="92"/>
        <v>2.5004596433167861E-3</v>
      </c>
      <c r="GN43" s="105">
        <f t="shared" si="93"/>
        <v>1.0870102277780524E-2</v>
      </c>
      <c r="GO43" s="105">
        <f t="shared" si="94"/>
        <v>3.1829659880911555E-2</v>
      </c>
      <c r="GP43" s="105">
        <f t="shared" si="95"/>
        <v>8.3129171242713518E-2</v>
      </c>
      <c r="GQ43" s="105">
        <f t="shared" si="96"/>
        <v>8.8114632261133238E-2</v>
      </c>
      <c r="GR43" s="105">
        <f t="shared" si="97"/>
        <v>9.1774816990217889E-2</v>
      </c>
      <c r="GS43" s="105">
        <f t="shared" si="98"/>
        <v>2.5624864161170745E-3</v>
      </c>
      <c r="GT43" s="105">
        <f t="shared" si="99"/>
        <v>-0.23204282001904503</v>
      </c>
      <c r="GU43" s="105">
        <f t="shared" si="100"/>
        <v>0.15681282364324123</v>
      </c>
      <c r="GV43" s="105">
        <f t="shared" si="101"/>
        <v>0.15920395213256014</v>
      </c>
      <c r="GW43" s="105">
        <f t="shared" si="102"/>
        <v>1.4196215890216624E-2</v>
      </c>
      <c r="GX43" s="105">
        <f t="shared" si="103"/>
        <v>8.2790699312941876E-2</v>
      </c>
      <c r="GY43" s="105">
        <f t="shared" si="104"/>
        <v>-3.0749898463324932E-2</v>
      </c>
      <c r="GZ43" s="105">
        <f t="shared" si="105"/>
        <v>6.1079863192511637E-2</v>
      </c>
      <c r="HA43" s="105">
        <f t="shared" si="106"/>
        <v>0.35977037119607624</v>
      </c>
      <c r="HB43" s="105">
        <f t="shared" si="107"/>
        <v>0.3588508208422555</v>
      </c>
      <c r="HC43" s="105">
        <f t="shared" si="108"/>
        <v>0.46727972626176223</v>
      </c>
      <c r="HD43" s="105">
        <f t="shared" si="109"/>
        <v>0.40393719425595714</v>
      </c>
      <c r="HE43" s="105">
        <f t="shared" si="110"/>
        <v>0.34846084980373249</v>
      </c>
      <c r="HF43" s="105">
        <f t="shared" si="111"/>
        <v>0.34358326756116808</v>
      </c>
      <c r="HG43" s="105">
        <f t="shared" si="112"/>
        <v>0.31731272514547859</v>
      </c>
      <c r="HH43" s="105">
        <f t="shared" si="113"/>
        <v>0.32737961506777508</v>
      </c>
      <c r="HI43" s="105">
        <f t="shared" si="114"/>
        <v>0.30853437749989476</v>
      </c>
      <c r="HJ43" s="105">
        <f t="shared" si="115"/>
        <v>0.26154800957531699</v>
      </c>
      <c r="HK43" s="105" t="e">
        <f t="shared" si="116"/>
        <v>#VALUE!</v>
      </c>
      <c r="HL43" s="105" t="e">
        <f t="shared" si="117"/>
        <v>#VALUE!</v>
      </c>
      <c r="HM43" s="105" t="e">
        <f t="shared" si="118"/>
        <v>#VALUE!</v>
      </c>
      <c r="HN43" s="105" t="e">
        <f t="shared" si="119"/>
        <v>#VALUE!</v>
      </c>
      <c r="HO43" s="105" t="e">
        <f t="shared" si="120"/>
        <v>#VALUE!</v>
      </c>
      <c r="HP43" s="105" t="e">
        <f t="shared" si="121"/>
        <v>#VALUE!</v>
      </c>
      <c r="HQ43" s="105" t="e">
        <f t="shared" si="122"/>
        <v>#VALUE!</v>
      </c>
      <c r="HR43" s="105" t="e">
        <f t="shared" si="123"/>
        <v>#VALUE!</v>
      </c>
      <c r="HS43" s="105" t="str">
        <f t="shared" si="124"/>
        <v>i.a</v>
      </c>
      <c r="HT43" s="105" t="str">
        <f t="shared" si="125"/>
        <v>i.a</v>
      </c>
      <c r="HU43" s="105" t="str">
        <f t="shared" si="126"/>
        <v>i.a</v>
      </c>
      <c r="HV43" s="105" t="str">
        <f t="shared" si="127"/>
        <v>i.a</v>
      </c>
      <c r="HW43" s="105" t="str">
        <f t="shared" si="128"/>
        <v>i.a</v>
      </c>
      <c r="HX43" s="105" t="str">
        <f t="shared" si="129"/>
        <v>i.a</v>
      </c>
      <c r="HY43" s="105" t="str">
        <f t="shared" si="130"/>
        <v>i.a</v>
      </c>
      <c r="HZ43" s="105" t="str">
        <f t="shared" si="131"/>
        <v>i.a</v>
      </c>
      <c r="IA43" s="105" t="str">
        <f t="shared" si="132"/>
        <v>i.a</v>
      </c>
      <c r="IB43" s="105" t="str">
        <f t="shared" si="133"/>
        <v>i.a</v>
      </c>
      <c r="IC43" s="105" t="e">
        <f t="shared" si="134"/>
        <v>#VALUE!</v>
      </c>
      <c r="ID43" s="105" t="e">
        <f t="shared" si="135"/>
        <v>#VALUE!</v>
      </c>
      <c r="IE43" s="105" t="e">
        <f t="shared" si="136"/>
        <v>#VALUE!</v>
      </c>
      <c r="IF43" s="105" t="e">
        <f t="shared" si="137"/>
        <v>#VALUE!</v>
      </c>
      <c r="IG43" s="105" t="e">
        <f t="shared" si="138"/>
        <v>#VALUE!</v>
      </c>
      <c r="IH43" s="105" t="e">
        <f t="shared" si="139"/>
        <v>#VALUE!</v>
      </c>
      <c r="II43" s="105" t="e">
        <f t="shared" si="140"/>
        <v>#VALUE!</v>
      </c>
      <c r="IJ43" s="105" t="e">
        <f t="shared" si="141"/>
        <v>#VALUE!</v>
      </c>
      <c r="IK43" s="105" t="str">
        <f t="shared" si="142"/>
        <v>i.a</v>
      </c>
      <c r="IL43" s="105" t="str">
        <f t="shared" si="143"/>
        <v>i.a</v>
      </c>
      <c r="IM43" s="105" t="str">
        <f t="shared" si="144"/>
        <v>i.a</v>
      </c>
      <c r="IN43" s="105" t="str">
        <f t="shared" si="145"/>
        <v>i.a</v>
      </c>
      <c r="IO43" s="105" t="str">
        <f t="shared" si="146"/>
        <v>i.a</v>
      </c>
      <c r="IP43" s="105" t="str">
        <f t="shared" si="147"/>
        <v>i.a</v>
      </c>
      <c r="IQ43" s="105" t="str">
        <f t="shared" si="148"/>
        <v>i.a</v>
      </c>
      <c r="IR43" s="105" t="str">
        <f t="shared" si="149"/>
        <v>i.a</v>
      </c>
      <c r="IS43" s="105" t="str">
        <f t="shared" si="150"/>
        <v>i.a</v>
      </c>
      <c r="IT43" s="105" t="str">
        <f t="shared" si="151"/>
        <v>i.a</v>
      </c>
      <c r="IU43" s="105">
        <f t="shared" si="152"/>
        <v>3.1046277665995983</v>
      </c>
      <c r="IV43" s="105">
        <f t="shared" si="153"/>
        <v>-0.82757540148844499</v>
      </c>
      <c r="IW43" s="105">
        <f t="shared" si="154"/>
        <v>4.5248529113410427</v>
      </c>
      <c r="IX43" s="105">
        <f t="shared" si="155"/>
        <v>-0.22428797468354422</v>
      </c>
      <c r="IY43" s="105">
        <f t="shared" si="156"/>
        <v>-0.73840234633700208</v>
      </c>
      <c r="IZ43" s="105">
        <f t="shared" si="157"/>
        <v>-0.61170042643923239</v>
      </c>
      <c r="JA43" s="105">
        <f t="shared" si="158"/>
        <v>0.1260504201680672</v>
      </c>
      <c r="JB43" s="105" t="e">
        <f t="shared" si="159"/>
        <v>#VALUE!</v>
      </c>
      <c r="JC43" s="106">
        <f t="shared" si="160"/>
        <v>1.942857142857143E-2</v>
      </c>
      <c r="JD43" s="106">
        <f t="shared" si="161"/>
        <v>4.7333333333333333E-3</v>
      </c>
      <c r="JE43" s="106">
        <f t="shared" si="162"/>
        <v>2.7451612903225807E-2</v>
      </c>
      <c r="JF43" s="106">
        <f t="shared" si="163"/>
        <v>4.9687500000000001E-3</v>
      </c>
      <c r="JG43" s="106">
        <f t="shared" si="164"/>
        <v>6.4054054054054049E-3</v>
      </c>
      <c r="JH43" s="106">
        <f t="shared" si="165"/>
        <v>2.4485714285714284E-2</v>
      </c>
      <c r="JI43" s="106">
        <f t="shared" si="166"/>
        <v>6.3058823529411764E-2</v>
      </c>
      <c r="JJ43" s="106">
        <f t="shared" si="167"/>
        <v>5.6000000000000001E-2</v>
      </c>
      <c r="JK43" s="106" t="str">
        <f t="shared" si="168"/>
        <v>i.a.</v>
      </c>
      <c r="JL43" s="106" t="str">
        <f t="shared" si="169"/>
        <v>i.a.</v>
      </c>
      <c r="JM43" s="105" t="e">
        <f t="shared" si="170"/>
        <v>#DIV/0!</v>
      </c>
      <c r="JN43" s="105" t="e">
        <f t="shared" si="171"/>
        <v>#DIV/0!</v>
      </c>
      <c r="JO43" s="105" t="e">
        <f t="shared" si="172"/>
        <v>#DIV/0!</v>
      </c>
      <c r="JP43" s="105" t="e">
        <f t="shared" si="173"/>
        <v>#DIV/0!</v>
      </c>
      <c r="JQ43" s="105" t="e">
        <f t="shared" si="174"/>
        <v>#DIV/0!</v>
      </c>
      <c r="JR43" s="105" t="e">
        <f t="shared" si="175"/>
        <v>#DIV/0!</v>
      </c>
      <c r="JS43" s="105" t="e">
        <f t="shared" si="176"/>
        <v>#DIV/0!</v>
      </c>
      <c r="JT43" s="105" t="e">
        <f t="shared" si="177"/>
        <v>#VALUE!</v>
      </c>
      <c r="JU43" s="103">
        <f t="shared" si="178"/>
        <v>0</v>
      </c>
      <c r="JV43" s="103">
        <f t="shared" si="179"/>
        <v>0</v>
      </c>
      <c r="JW43" s="103">
        <f t="shared" si="180"/>
        <v>0</v>
      </c>
      <c r="JX43" s="103">
        <f t="shared" si="181"/>
        <v>0</v>
      </c>
      <c r="JY43" s="103">
        <f t="shared" si="182"/>
        <v>0</v>
      </c>
      <c r="JZ43" s="103">
        <f t="shared" si="183"/>
        <v>0</v>
      </c>
      <c r="KA43" s="103">
        <f t="shared" si="184"/>
        <v>0</v>
      </c>
      <c r="KB43" s="103">
        <f t="shared" si="185"/>
        <v>0</v>
      </c>
      <c r="KC43" s="103" t="str">
        <f t="shared" si="186"/>
        <v>i.a</v>
      </c>
      <c r="KD43" s="103" t="str">
        <f t="shared" si="187"/>
        <v>i.a</v>
      </c>
    </row>
    <row r="44" spans="1:296" s="11" customFormat="1" ht="15.75" customHeight="1" x14ac:dyDescent="0.25">
      <c r="A44" s="188" t="s">
        <v>703</v>
      </c>
      <c r="B44" s="221">
        <v>34475644</v>
      </c>
      <c r="C44" s="87" t="s">
        <v>503</v>
      </c>
      <c r="D44" s="88">
        <v>532000</v>
      </c>
      <c r="E44" s="88">
        <v>494100</v>
      </c>
      <c r="F44" s="87"/>
      <c r="G44" s="89">
        <v>44894</v>
      </c>
      <c r="H44" s="87" t="s">
        <v>268</v>
      </c>
      <c r="I44" s="87" t="s">
        <v>268</v>
      </c>
      <c r="J44" s="87" t="s">
        <v>268</v>
      </c>
      <c r="K44" s="87" t="s">
        <v>268</v>
      </c>
      <c r="L44" s="87" t="s">
        <v>268</v>
      </c>
      <c r="M44" s="87" t="s">
        <v>268</v>
      </c>
      <c r="N44" s="87" t="s">
        <v>268</v>
      </c>
      <c r="O44" s="87" t="s">
        <v>268</v>
      </c>
      <c r="P44" s="87" t="s">
        <v>268</v>
      </c>
      <c r="Q44" s="87"/>
      <c r="R44" s="87" t="e">
        <f t="shared" si="0"/>
        <v>#DIV/0!</v>
      </c>
      <c r="S44" s="238" t="e">
        <f t="shared" si="1"/>
        <v>#DIV/0!</v>
      </c>
      <c r="T44" s="238" t="e">
        <f t="shared" si="2"/>
        <v>#DIV/0!</v>
      </c>
      <c r="U44" s="238" t="e">
        <f t="shared" si="3"/>
        <v>#DIV/0!</v>
      </c>
      <c r="V44" s="238" t="e">
        <f t="shared" si="4"/>
        <v>#DIV/0!</v>
      </c>
      <c r="W44" s="238" t="e">
        <f t="shared" si="5"/>
        <v>#DIV/0!</v>
      </c>
      <c r="X44" s="238" t="e">
        <f t="shared" si="6"/>
        <v>#DIV/0!</v>
      </c>
      <c r="Y44" s="238" t="e">
        <f t="shared" si="7"/>
        <v>#DIV/0!</v>
      </c>
      <c r="Z44" s="94"/>
      <c r="AA44" s="94"/>
      <c r="AB44" s="94"/>
      <c r="AC44" s="94"/>
      <c r="AD44" s="94"/>
      <c r="AE44" s="94"/>
      <c r="AF44" s="95"/>
      <c r="AG44" s="96"/>
      <c r="AH44" s="96"/>
      <c r="AI44" s="96"/>
      <c r="AJ44" s="104">
        <f t="shared" si="8"/>
        <v>0.22147101003892633</v>
      </c>
      <c r="AK44" s="104">
        <f t="shared" si="9"/>
        <v>0.20697329376854617</v>
      </c>
      <c r="AL44" s="104">
        <f t="shared" si="10"/>
        <v>0.23935029114311973</v>
      </c>
      <c r="AM44" s="104">
        <f t="shared" si="11"/>
        <v>0.24875621890547261</v>
      </c>
      <c r="AN44" s="104">
        <f t="shared" si="12"/>
        <v>0.28025477707006374</v>
      </c>
      <c r="AO44" s="104">
        <f t="shared" si="13"/>
        <v>9.4957081545064284E-2</v>
      </c>
      <c r="AP44" s="104">
        <f t="shared" si="14"/>
        <v>0.29805013927576612</v>
      </c>
      <c r="AQ44" s="104">
        <f t="shared" si="15"/>
        <v>0.19567027477102403</v>
      </c>
      <c r="AR44" s="190">
        <v>5.9619999999999997</v>
      </c>
      <c r="AS44" s="190">
        <v>4.8810000000000002</v>
      </c>
      <c r="AT44" s="190">
        <v>4.0439999999999996</v>
      </c>
      <c r="AU44" s="190">
        <v>3.2629999999999999</v>
      </c>
      <c r="AV44" s="190">
        <v>2.613</v>
      </c>
      <c r="AW44" s="190">
        <v>2.0409999999999999</v>
      </c>
      <c r="AX44" s="191">
        <v>1.8640000000000001</v>
      </c>
      <c r="AY44" s="193">
        <v>1.4359999999999999</v>
      </c>
      <c r="AZ44" s="193">
        <v>1.2010000000000001</v>
      </c>
      <c r="BA44" s="193"/>
      <c r="BB44" s="104">
        <f t="shared" si="16"/>
        <v>-1.375</v>
      </c>
      <c r="BC44" s="104">
        <f t="shared" si="17"/>
        <v>-1.1919999999999999</v>
      </c>
      <c r="BD44" s="104">
        <f t="shared" si="18"/>
        <v>24</v>
      </c>
      <c r="BE44" s="104">
        <f t="shared" si="19"/>
        <v>-0.91452991452991461</v>
      </c>
      <c r="BF44" s="104">
        <f t="shared" si="20"/>
        <v>14.000000000000002</v>
      </c>
      <c r="BG44" s="104">
        <f t="shared" si="21"/>
        <v>-1.5142857142857142</v>
      </c>
      <c r="BH44" s="104">
        <f t="shared" si="22"/>
        <v>1.5303030303030303</v>
      </c>
      <c r="BI44" s="104">
        <f t="shared" si="23"/>
        <v>-0.6923076923076924</v>
      </c>
      <c r="BJ44" s="190">
        <v>-0.22800000000000001</v>
      </c>
      <c r="BK44" s="190">
        <v>-9.6000000000000002E-2</v>
      </c>
      <c r="BL44" s="190">
        <v>0.5</v>
      </c>
      <c r="BM44" s="190">
        <v>0.02</v>
      </c>
      <c r="BN44" s="190">
        <v>0.23400000000000001</v>
      </c>
      <c r="BO44" s="190">
        <v>-1.7999999999999999E-2</v>
      </c>
      <c r="BP44" s="193">
        <v>3.5000000000000003E-2</v>
      </c>
      <c r="BQ44" s="193">
        <v>-6.6000000000000003E-2</v>
      </c>
      <c r="BR44" s="193">
        <v>-3.9E-2</v>
      </c>
      <c r="BS44" s="193"/>
      <c r="BT44" s="104">
        <f t="shared" si="24"/>
        <v>-1.3541666666666667</v>
      </c>
      <c r="BU44" s="104">
        <f t="shared" si="25"/>
        <v>-1.1908548707753479</v>
      </c>
      <c r="BV44" s="104">
        <f t="shared" si="26"/>
        <v>24.15</v>
      </c>
      <c r="BW44" s="104">
        <f t="shared" si="27"/>
        <v>-0.91452991452991461</v>
      </c>
      <c r="BX44" s="104">
        <f t="shared" si="28"/>
        <v>14.000000000000002</v>
      </c>
      <c r="BY44" s="104">
        <f t="shared" si="29"/>
        <v>-1.5142857142857142</v>
      </c>
      <c r="BZ44" s="104">
        <f t="shared" si="30"/>
        <v>1.546875</v>
      </c>
      <c r="CA44" s="104">
        <f t="shared" si="31"/>
        <v>-0.64102564102564108</v>
      </c>
      <c r="CB44" s="190">
        <v>-0.22600000000000001</v>
      </c>
      <c r="CC44" s="190">
        <v>-9.6000000000000002E-2</v>
      </c>
      <c r="CD44" s="190">
        <v>0.503</v>
      </c>
      <c r="CE44" s="190">
        <v>0.02</v>
      </c>
      <c r="CF44" s="190">
        <v>0.23400000000000001</v>
      </c>
      <c r="CG44" s="190">
        <v>-1.7999999999999999E-2</v>
      </c>
      <c r="CH44" s="191">
        <v>3.5000000000000003E-2</v>
      </c>
      <c r="CI44" s="193">
        <v>-6.4000000000000001E-2</v>
      </c>
      <c r="CJ44" s="193">
        <v>-3.9E-2</v>
      </c>
      <c r="CK44" s="193"/>
      <c r="CL44" s="105">
        <f t="shared" si="32"/>
        <v>-1.3552631578947367</v>
      </c>
      <c r="CM44" s="105">
        <f t="shared" si="33"/>
        <v>-1.1943734015345269</v>
      </c>
      <c r="CN44" s="105">
        <f t="shared" si="34"/>
        <v>25.066666666666666</v>
      </c>
      <c r="CO44" s="105">
        <f t="shared" si="35"/>
        <v>-0.91758241758241754</v>
      </c>
      <c r="CP44" s="105">
        <f t="shared" si="36"/>
        <v>13.133333333333335</v>
      </c>
      <c r="CQ44" s="105">
        <f t="shared" si="37"/>
        <v>-1.5555555555555554</v>
      </c>
      <c r="CR44" s="105">
        <f t="shared" si="38"/>
        <v>1.5294117647058825</v>
      </c>
      <c r="CS44" s="105">
        <f t="shared" si="39"/>
        <v>-2.6999999999999997</v>
      </c>
      <c r="CT44" s="190">
        <v>-0.17899999999999999</v>
      </c>
      <c r="CU44" s="190">
        <v>-7.5999999999999998E-2</v>
      </c>
      <c r="CV44" s="190">
        <v>0.39100000000000001</v>
      </c>
      <c r="CW44" s="190">
        <v>1.4999999999999999E-2</v>
      </c>
      <c r="CX44" s="190">
        <v>0.182</v>
      </c>
      <c r="CY44" s="190">
        <v>-1.4999999999999999E-2</v>
      </c>
      <c r="CZ44" s="191">
        <v>2.7E-2</v>
      </c>
      <c r="DA44" s="193">
        <v>-5.0999999999999997E-2</v>
      </c>
      <c r="DB44" s="193">
        <v>0.03</v>
      </c>
      <c r="DC44" s="193"/>
      <c r="DD44" s="104">
        <f t="shared" si="40"/>
        <v>-0.67638483965014584</v>
      </c>
      <c r="DE44" s="104">
        <f t="shared" si="41"/>
        <v>-0.38309352517985612</v>
      </c>
      <c r="DF44" s="104">
        <f t="shared" si="42"/>
        <v>2.1235955056179781</v>
      </c>
      <c r="DG44" s="104">
        <f t="shared" si="43"/>
        <v>0.12658227848101258</v>
      </c>
      <c r="DH44" s="104">
        <f t="shared" si="44"/>
        <v>7.583333333333333</v>
      </c>
      <c r="DI44" s="104">
        <f t="shared" si="45"/>
        <v>-2</v>
      </c>
      <c r="DJ44" s="104">
        <f t="shared" si="46"/>
        <v>0.77777777777777779</v>
      </c>
      <c r="DK44" s="104">
        <f t="shared" si="47"/>
        <v>-3.4</v>
      </c>
      <c r="DL44" s="190">
        <v>0.111</v>
      </c>
      <c r="DM44" s="190">
        <v>0.34300000000000003</v>
      </c>
      <c r="DN44" s="190">
        <v>0.55600000000000005</v>
      </c>
      <c r="DO44" s="190">
        <v>0.17799999999999999</v>
      </c>
      <c r="DP44" s="190">
        <v>0.158</v>
      </c>
      <c r="DQ44" s="190">
        <v>-2.4E-2</v>
      </c>
      <c r="DR44" s="193">
        <v>-8.0000000000000002E-3</v>
      </c>
      <c r="DS44" s="193">
        <v>-3.5999999999999997E-2</v>
      </c>
      <c r="DT44" s="193">
        <v>1.4999999999999999E-2</v>
      </c>
      <c r="DU44" s="193"/>
      <c r="DV44" s="104">
        <f t="shared" si="48"/>
        <v>-0.37857618097139045</v>
      </c>
      <c r="DW44" s="104">
        <f t="shared" si="49"/>
        <v>7.8966259870782318E-2</v>
      </c>
      <c r="DX44" s="104">
        <f t="shared" si="50"/>
        <v>0.79510309278350522</v>
      </c>
      <c r="DY44" s="104">
        <f t="shared" si="51"/>
        <v>0.42909760589318591</v>
      </c>
      <c r="DZ44" s="104">
        <f t="shared" si="52"/>
        <v>0.77450980392156876</v>
      </c>
      <c r="EA44" s="104">
        <f t="shared" si="53"/>
        <v>0.15037593984962405</v>
      </c>
      <c r="EB44" s="104">
        <f t="shared" si="54"/>
        <v>0.50282485875706229</v>
      </c>
      <c r="EC44" s="104">
        <f t="shared" si="55"/>
        <v>-0.10152284263959399</v>
      </c>
      <c r="ED44" s="156">
        <v>0.93400000000000005</v>
      </c>
      <c r="EE44" s="156">
        <v>1.5029999999999999</v>
      </c>
      <c r="EF44" s="94">
        <v>1.393</v>
      </c>
      <c r="EG44" s="94">
        <v>0.77600000000000002</v>
      </c>
      <c r="EH44" s="94">
        <v>0.54300000000000004</v>
      </c>
      <c r="EI44" s="94">
        <v>0.30599999999999999</v>
      </c>
      <c r="EJ44" s="96">
        <v>0.26600000000000001</v>
      </c>
      <c r="EK44" s="96">
        <v>0.17699999999999999</v>
      </c>
      <c r="EL44" s="96">
        <v>0.19700000000000001</v>
      </c>
      <c r="EM44" s="96"/>
      <c r="EN44" s="104">
        <f t="shared" si="56"/>
        <v>5.555555555555558E-2</v>
      </c>
      <c r="EO44" s="104">
        <f t="shared" si="57"/>
        <v>0.38461538461538458</v>
      </c>
      <c r="EP44" s="104">
        <f t="shared" si="58"/>
        <v>0.18181818181818188</v>
      </c>
      <c r="EQ44" s="104" t="e">
        <f t="shared" si="59"/>
        <v>#DIV/0!</v>
      </c>
      <c r="ER44" s="104" t="e">
        <f t="shared" si="60"/>
        <v>#DIV/0!</v>
      </c>
      <c r="ES44" s="104" t="e">
        <f t="shared" si="61"/>
        <v>#DIV/0!</v>
      </c>
      <c r="ET44" s="104" t="e">
        <f t="shared" si="62"/>
        <v>#DIV/0!</v>
      </c>
      <c r="EU44" s="104" t="e">
        <f t="shared" si="63"/>
        <v>#DIV/0!</v>
      </c>
      <c r="EV44" s="101">
        <v>19</v>
      </c>
      <c r="EW44" s="101">
        <v>18</v>
      </c>
      <c r="EX44" s="101">
        <v>13</v>
      </c>
      <c r="EY44" s="101">
        <v>11</v>
      </c>
      <c r="EZ44" s="101"/>
      <c r="FA44" s="101"/>
      <c r="FB44" s="101"/>
      <c r="FC44" s="101"/>
      <c r="FD44" s="101"/>
      <c r="FE44" s="110"/>
      <c r="FF44" s="153"/>
      <c r="FG44" s="93" t="s">
        <v>497</v>
      </c>
      <c r="FH44" s="91">
        <v>1366</v>
      </c>
      <c r="FI44" s="153" t="s">
        <v>704</v>
      </c>
      <c r="FJ44" s="173" t="s">
        <v>84</v>
      </c>
      <c r="FK44" s="253">
        <f t="shared" si="64"/>
        <v>-3.6616648311306896</v>
      </c>
      <c r="FL44" s="253">
        <f t="shared" si="65"/>
        <v>-1.1558258900434988</v>
      </c>
      <c r="FM44" s="253">
        <f t="shared" si="66"/>
        <v>10.512806539509535</v>
      </c>
      <c r="FN44" s="253">
        <f t="shared" si="67"/>
        <v>-0.96591371591371589</v>
      </c>
      <c r="FO44" s="253" t="e">
        <f t="shared" si="68"/>
        <v>#VALUE!</v>
      </c>
      <c r="FP44" s="253" t="e">
        <f t="shared" si="69"/>
        <v>#VALUE!</v>
      </c>
      <c r="FQ44" s="253" t="e">
        <f t="shared" si="70"/>
        <v>#VALUE!</v>
      </c>
      <c r="FR44" s="253" t="e">
        <f t="shared" si="71"/>
        <v>#VALUE!</v>
      </c>
      <c r="FS44" s="105">
        <f t="shared" si="72"/>
        <v>-0.99559471365638763</v>
      </c>
      <c r="FT44" s="105">
        <f t="shared" si="73"/>
        <v>-0.21357063403781981</v>
      </c>
      <c r="FU44" s="105">
        <f t="shared" si="74"/>
        <v>1.3705722070844688</v>
      </c>
      <c r="FV44" s="105">
        <f t="shared" si="75"/>
        <v>0.11904761904761907</v>
      </c>
      <c r="FW44" s="105">
        <f t="shared" si="76"/>
        <v>3.4925373134328357</v>
      </c>
      <c r="FX44" s="105" t="str">
        <f t="shared" si="77"/>
        <v>Negativ EK</v>
      </c>
      <c r="FY44" s="105" t="str">
        <f t="shared" si="78"/>
        <v>Negativ EK</v>
      </c>
      <c r="FZ44" s="105" t="str">
        <f t="shared" si="79"/>
        <v>Negativ EK</v>
      </c>
      <c r="GA44" s="105">
        <f t="shared" si="80"/>
        <v>-2.6</v>
      </c>
      <c r="GB44" s="105">
        <f t="shared" si="81"/>
        <v>-1.8223225276979895</v>
      </c>
      <c r="GC44" s="105">
        <f t="shared" si="82"/>
        <v>-1.1438011049723757</v>
      </c>
      <c r="GD44" s="105">
        <f t="shared" si="83"/>
        <v>14.202858460119868</v>
      </c>
      <c r="GE44" s="105">
        <f t="shared" si="84"/>
        <v>-0.94498551738885328</v>
      </c>
      <c r="GF44" s="105">
        <f t="shared" si="85"/>
        <v>9.7585394581861031</v>
      </c>
      <c r="GG44" s="105">
        <f t="shared" si="86"/>
        <v>-1.3983016983016983</v>
      </c>
      <c r="GH44" s="105">
        <f t="shared" si="87"/>
        <v>1.4477050413844996</v>
      </c>
      <c r="GI44" s="105">
        <f t="shared" si="88"/>
        <v>-0.78280542986425361</v>
      </c>
      <c r="GJ44" s="105">
        <f t="shared" si="89"/>
        <v>-0.18711530570373411</v>
      </c>
      <c r="GK44" s="105">
        <f t="shared" si="90"/>
        <v>-6.6298342541436461E-2</v>
      </c>
      <c r="GL44" s="105">
        <f t="shared" si="91"/>
        <v>0.4610419548178884</v>
      </c>
      <c r="GM44" s="105">
        <f t="shared" si="92"/>
        <v>3.0326004548900685E-2</v>
      </c>
      <c r="GN44" s="105">
        <f t="shared" si="93"/>
        <v>0.5512367491166078</v>
      </c>
      <c r="GO44" s="105">
        <f t="shared" si="94"/>
        <v>-6.2937062937062929E-2</v>
      </c>
      <c r="GP44" s="105">
        <f t="shared" si="95"/>
        <v>0.1580135440180587</v>
      </c>
      <c r="GQ44" s="105">
        <f t="shared" si="96"/>
        <v>-0.35294117647058826</v>
      </c>
      <c r="GR44" s="105">
        <f t="shared" si="97"/>
        <v>-0.1979695431472081</v>
      </c>
      <c r="GS44" s="105">
        <f t="shared" si="98"/>
        <v>-0.47923598928711902</v>
      </c>
      <c r="GT44" s="105">
        <f t="shared" si="99"/>
        <v>-0.42824303431506289</v>
      </c>
      <c r="GU44" s="105">
        <f t="shared" si="100"/>
        <v>0.74006468941819881</v>
      </c>
      <c r="GV44" s="105">
        <f t="shared" si="101"/>
        <v>-0.21168276132063157</v>
      </c>
      <c r="GW44" s="105">
        <f t="shared" si="102"/>
        <v>4.7099447513812152</v>
      </c>
      <c r="GX44" s="105">
        <f t="shared" si="103"/>
        <v>-1.607843137254902</v>
      </c>
      <c r="GY44" s="105">
        <f t="shared" si="104"/>
        <v>0.85213032581453629</v>
      </c>
      <c r="GZ44" s="105">
        <f t="shared" si="105"/>
        <v>-3.6711864406779662</v>
      </c>
      <c r="HA44" s="105">
        <f t="shared" si="106"/>
        <v>0.11884368308351177</v>
      </c>
      <c r="HB44" s="105">
        <f t="shared" si="107"/>
        <v>0.22821024617431807</v>
      </c>
      <c r="HC44" s="105">
        <f t="shared" si="108"/>
        <v>0.39913854989231878</v>
      </c>
      <c r="HD44" s="105">
        <f t="shared" si="109"/>
        <v>0.22938144329896906</v>
      </c>
      <c r="HE44" s="105">
        <f t="shared" si="110"/>
        <v>0.29097605893186002</v>
      </c>
      <c r="HF44" s="105">
        <f t="shared" si="111"/>
        <v>-7.8431372549019607E-2</v>
      </c>
      <c r="HG44" s="105">
        <f t="shared" si="112"/>
        <v>-3.007518796992481E-2</v>
      </c>
      <c r="HH44" s="105">
        <f t="shared" si="113"/>
        <v>-0.20338983050847456</v>
      </c>
      <c r="HI44" s="105">
        <f t="shared" si="114"/>
        <v>7.6142131979695424E-2</v>
      </c>
      <c r="HJ44" s="105" t="str">
        <f t="shared" si="115"/>
        <v>i.a.</v>
      </c>
      <c r="HK44" s="105" t="e">
        <f t="shared" si="116"/>
        <v>#VALUE!</v>
      </c>
      <c r="HL44" s="105" t="e">
        <f t="shared" si="117"/>
        <v>#VALUE!</v>
      </c>
      <c r="HM44" s="105" t="e">
        <f t="shared" si="118"/>
        <v>#VALUE!</v>
      </c>
      <c r="HN44" s="105" t="e">
        <f t="shared" si="119"/>
        <v>#VALUE!</v>
      </c>
      <c r="HO44" s="105" t="e">
        <f t="shared" si="120"/>
        <v>#VALUE!</v>
      </c>
      <c r="HP44" s="105" t="e">
        <f t="shared" si="121"/>
        <v>#VALUE!</v>
      </c>
      <c r="HQ44" s="105" t="e">
        <f t="shared" si="122"/>
        <v>#VALUE!</v>
      </c>
      <c r="HR44" s="105" t="e">
        <f t="shared" si="123"/>
        <v>#VALUE!</v>
      </c>
      <c r="HS44" s="105" t="str">
        <f t="shared" si="124"/>
        <v>i.a</v>
      </c>
      <c r="HT44" s="105" t="str">
        <f t="shared" si="125"/>
        <v>i.a</v>
      </c>
      <c r="HU44" s="105" t="str">
        <f t="shared" si="126"/>
        <v>i.a</v>
      </c>
      <c r="HV44" s="105" t="str">
        <f t="shared" si="127"/>
        <v>i.a</v>
      </c>
      <c r="HW44" s="105" t="str">
        <f t="shared" si="128"/>
        <v>i.a</v>
      </c>
      <c r="HX44" s="105" t="str">
        <f t="shared" si="129"/>
        <v>i.a</v>
      </c>
      <c r="HY44" s="105" t="str">
        <f t="shared" si="130"/>
        <v>i.a</v>
      </c>
      <c r="HZ44" s="105" t="str">
        <f t="shared" si="131"/>
        <v>i.a</v>
      </c>
      <c r="IA44" s="105" t="str">
        <f t="shared" si="132"/>
        <v>i.a</v>
      </c>
      <c r="IB44" s="105" t="str">
        <f t="shared" si="133"/>
        <v>i.a</v>
      </c>
      <c r="IC44" s="105" t="e">
        <f t="shared" si="134"/>
        <v>#VALUE!</v>
      </c>
      <c r="ID44" s="105" t="e">
        <f t="shared" si="135"/>
        <v>#VALUE!</v>
      </c>
      <c r="IE44" s="105" t="e">
        <f t="shared" si="136"/>
        <v>#VALUE!</v>
      </c>
      <c r="IF44" s="105" t="e">
        <f t="shared" si="137"/>
        <v>#VALUE!</v>
      </c>
      <c r="IG44" s="105" t="e">
        <f t="shared" si="138"/>
        <v>#VALUE!</v>
      </c>
      <c r="IH44" s="105" t="e">
        <f t="shared" si="139"/>
        <v>#VALUE!</v>
      </c>
      <c r="II44" s="105" t="e">
        <f t="shared" si="140"/>
        <v>#VALUE!</v>
      </c>
      <c r="IJ44" s="105" t="e">
        <f t="shared" si="141"/>
        <v>#VALUE!</v>
      </c>
      <c r="IK44" s="105" t="str">
        <f t="shared" si="142"/>
        <v>i.a</v>
      </c>
      <c r="IL44" s="105" t="str">
        <f t="shared" si="143"/>
        <v>i.a</v>
      </c>
      <c r="IM44" s="105" t="str">
        <f t="shared" si="144"/>
        <v>i.a</v>
      </c>
      <c r="IN44" s="105" t="str">
        <f t="shared" si="145"/>
        <v>i.a</v>
      </c>
      <c r="IO44" s="105" t="str">
        <f t="shared" si="146"/>
        <v>i.a</v>
      </c>
      <c r="IP44" s="105" t="str">
        <f t="shared" si="147"/>
        <v>i.a</v>
      </c>
      <c r="IQ44" s="105" t="str">
        <f t="shared" si="148"/>
        <v>i.a</v>
      </c>
      <c r="IR44" s="105" t="str">
        <f t="shared" si="149"/>
        <v>i.a</v>
      </c>
      <c r="IS44" s="105" t="str">
        <f t="shared" si="150"/>
        <v>i.a</v>
      </c>
      <c r="IT44" s="105" t="str">
        <f t="shared" si="151"/>
        <v>i.a</v>
      </c>
      <c r="IU44" s="105">
        <f t="shared" si="152"/>
        <v>-1.2302631578947369</v>
      </c>
      <c r="IV44" s="105">
        <f t="shared" si="153"/>
        <v>-1.1378396288933068</v>
      </c>
      <c r="IW44" s="105">
        <f t="shared" si="154"/>
        <v>20.280769230769231</v>
      </c>
      <c r="IX44" s="105" t="e">
        <f t="shared" si="155"/>
        <v>#VALUE!</v>
      </c>
      <c r="IY44" s="105" t="e">
        <f t="shared" si="156"/>
        <v>#VALUE!</v>
      </c>
      <c r="IZ44" s="105" t="e">
        <f t="shared" si="157"/>
        <v>#VALUE!</v>
      </c>
      <c r="JA44" s="105" t="e">
        <f t="shared" si="158"/>
        <v>#VALUE!</v>
      </c>
      <c r="JB44" s="105" t="e">
        <f t="shared" si="159"/>
        <v>#VALUE!</v>
      </c>
      <c r="JC44" s="106">
        <f t="shared" si="160"/>
        <v>-1.1894736842105263E-2</v>
      </c>
      <c r="JD44" s="106">
        <f t="shared" si="161"/>
        <v>-5.3333333333333332E-3</v>
      </c>
      <c r="JE44" s="106">
        <f t="shared" si="162"/>
        <v>3.8692307692307693E-2</v>
      </c>
      <c r="JF44" s="106">
        <f t="shared" si="163"/>
        <v>1.8181818181818182E-3</v>
      </c>
      <c r="JG44" s="106" t="str">
        <f t="shared" si="164"/>
        <v>i.a.</v>
      </c>
      <c r="JH44" s="106" t="str">
        <f t="shared" si="165"/>
        <v>i.a.</v>
      </c>
      <c r="JI44" s="106" t="str">
        <f t="shared" si="166"/>
        <v>i.a.</v>
      </c>
      <c r="JJ44" s="106" t="str">
        <f t="shared" si="167"/>
        <v>i.a.</v>
      </c>
      <c r="JK44" s="106" t="str">
        <f t="shared" si="168"/>
        <v>i.a.</v>
      </c>
      <c r="JL44" s="106" t="str">
        <f t="shared" si="169"/>
        <v>i.a.</v>
      </c>
      <c r="JM44" s="105" t="e">
        <f t="shared" si="170"/>
        <v>#DIV/0!</v>
      </c>
      <c r="JN44" s="105" t="e">
        <f t="shared" si="171"/>
        <v>#DIV/0!</v>
      </c>
      <c r="JO44" s="105" t="e">
        <f t="shared" si="172"/>
        <v>#DIV/0!</v>
      </c>
      <c r="JP44" s="105" t="e">
        <f t="shared" si="173"/>
        <v>#VALUE!</v>
      </c>
      <c r="JQ44" s="105" t="e">
        <f t="shared" si="174"/>
        <v>#VALUE!</v>
      </c>
      <c r="JR44" s="105" t="e">
        <f t="shared" si="175"/>
        <v>#VALUE!</v>
      </c>
      <c r="JS44" s="105" t="e">
        <f t="shared" si="176"/>
        <v>#VALUE!</v>
      </c>
      <c r="JT44" s="105" t="e">
        <f t="shared" si="177"/>
        <v>#VALUE!</v>
      </c>
      <c r="JU44" s="103">
        <f t="shared" si="178"/>
        <v>0</v>
      </c>
      <c r="JV44" s="103">
        <f t="shared" si="179"/>
        <v>0</v>
      </c>
      <c r="JW44" s="103">
        <f t="shared" si="180"/>
        <v>0</v>
      </c>
      <c r="JX44" s="103">
        <f t="shared" si="181"/>
        <v>0</v>
      </c>
      <c r="JY44" s="103" t="str">
        <f t="shared" si="182"/>
        <v>i.a</v>
      </c>
      <c r="JZ44" s="103" t="str">
        <f t="shared" si="183"/>
        <v>i.a</v>
      </c>
      <c r="KA44" s="103" t="str">
        <f t="shared" si="184"/>
        <v>i.a</v>
      </c>
      <c r="KB44" s="103" t="str">
        <f t="shared" si="185"/>
        <v>i.a</v>
      </c>
      <c r="KC44" s="103" t="str">
        <f t="shared" si="186"/>
        <v>i.a</v>
      </c>
      <c r="KD44" s="103" t="str">
        <f t="shared" si="187"/>
        <v>i.a</v>
      </c>
      <c r="KE44" s="7"/>
      <c r="KF44" s="7"/>
      <c r="KG44" s="22"/>
      <c r="KH44" s="22"/>
      <c r="KI44" s="22"/>
      <c r="KJ44" s="22"/>
    </row>
    <row r="45" spans="1:296" s="11" customFormat="1" ht="15.75" customHeight="1" x14ac:dyDescent="0.25">
      <c r="A45" s="126" t="s">
        <v>424</v>
      </c>
      <c r="B45" s="221">
        <v>85502913</v>
      </c>
      <c r="C45" s="87" t="s">
        <v>86</v>
      </c>
      <c r="D45" s="88">
        <v>494100</v>
      </c>
      <c r="E45" s="88"/>
      <c r="F45" s="87"/>
      <c r="G45" s="89">
        <v>44960</v>
      </c>
      <c r="H45" s="87" t="s">
        <v>78</v>
      </c>
      <c r="I45" s="87" t="s">
        <v>78</v>
      </c>
      <c r="J45" s="87" t="s">
        <v>78</v>
      </c>
      <c r="K45" s="87" t="s">
        <v>78</v>
      </c>
      <c r="L45" s="87" t="s">
        <v>78</v>
      </c>
      <c r="M45" s="87" t="s">
        <v>78</v>
      </c>
      <c r="N45" s="87" t="s">
        <v>78</v>
      </c>
      <c r="O45" s="87" t="s">
        <v>78</v>
      </c>
      <c r="P45" s="87" t="s">
        <v>78</v>
      </c>
      <c r="Q45" s="107" t="s">
        <v>78</v>
      </c>
      <c r="R45" s="87" t="e">
        <f t="shared" si="0"/>
        <v>#DIV/0!</v>
      </c>
      <c r="S45" s="238" t="e">
        <f t="shared" si="1"/>
        <v>#DIV/0!</v>
      </c>
      <c r="T45" s="238" t="e">
        <f t="shared" si="2"/>
        <v>#DIV/0!</v>
      </c>
      <c r="U45" s="238" t="e">
        <f t="shared" si="3"/>
        <v>#DIV/0!</v>
      </c>
      <c r="V45" s="238" t="e">
        <f t="shared" si="4"/>
        <v>#DIV/0!</v>
      </c>
      <c r="W45" s="238" t="e">
        <f t="shared" si="5"/>
        <v>#DIV/0!</v>
      </c>
      <c r="X45" s="238" t="e">
        <f t="shared" si="6"/>
        <v>#DIV/0!</v>
      </c>
      <c r="Y45" s="238" t="e">
        <f t="shared" si="7"/>
        <v>#DIV/0!</v>
      </c>
      <c r="Z45" s="94"/>
      <c r="AA45" s="94"/>
      <c r="AB45" s="94"/>
      <c r="AC45" s="94"/>
      <c r="AD45" s="94"/>
      <c r="AE45" s="94"/>
      <c r="AF45" s="95"/>
      <c r="AG45" s="96"/>
      <c r="AH45" s="96"/>
      <c r="AI45" s="96"/>
      <c r="AJ45" s="104">
        <f t="shared" si="8"/>
        <v>0.22812789143620843</v>
      </c>
      <c r="AK45" s="104">
        <f t="shared" si="9"/>
        <v>0.1636907432331389</v>
      </c>
      <c r="AL45" s="104">
        <f t="shared" si="10"/>
        <v>5.6431482827261563E-2</v>
      </c>
      <c r="AM45" s="104">
        <f t="shared" si="11"/>
        <v>0.11766783204435501</v>
      </c>
      <c r="AN45" s="104">
        <f t="shared" si="12"/>
        <v>8.3738374985648081E-2</v>
      </c>
      <c r="AO45" s="104">
        <f t="shared" si="13"/>
        <v>0.18241469816272976</v>
      </c>
      <c r="AP45" s="104">
        <f t="shared" si="14"/>
        <v>9.1420951252037294E-2</v>
      </c>
      <c r="AQ45" s="104">
        <f t="shared" si="15"/>
        <v>0.11058087872305403</v>
      </c>
      <c r="AR45" s="190">
        <v>47.783999999999999</v>
      </c>
      <c r="AS45" s="190">
        <v>38.908000000000001</v>
      </c>
      <c r="AT45" s="190">
        <v>33.435000000000002</v>
      </c>
      <c r="AU45" s="190">
        <v>31.649000000000001</v>
      </c>
      <c r="AV45" s="190">
        <v>28.317</v>
      </c>
      <c r="AW45" s="190">
        <v>26.129000000000001</v>
      </c>
      <c r="AX45" s="191">
        <v>22.097999999999999</v>
      </c>
      <c r="AY45" s="193">
        <v>20.247</v>
      </c>
      <c r="AZ45" s="193">
        <v>18.231000000000002</v>
      </c>
      <c r="BA45" s="193">
        <v>19.634</v>
      </c>
      <c r="BB45" s="104">
        <f t="shared" si="16"/>
        <v>0.31131279020683822</v>
      </c>
      <c r="BC45" s="104">
        <f t="shared" si="17"/>
        <v>-7.170846394984319E-2</v>
      </c>
      <c r="BD45" s="104">
        <f t="shared" si="18"/>
        <v>0.2089057318806252</v>
      </c>
      <c r="BE45" s="104">
        <f t="shared" si="19"/>
        <v>-0.19901346992980451</v>
      </c>
      <c r="BF45" s="104">
        <f t="shared" si="20"/>
        <v>-2.0260223048327135E-2</v>
      </c>
      <c r="BG45" s="104">
        <f t="shared" si="21"/>
        <v>0.16753472222222229</v>
      </c>
      <c r="BH45" s="104">
        <f t="shared" si="22"/>
        <v>0.45684476762567183</v>
      </c>
      <c r="BI45" s="104">
        <f t="shared" si="23"/>
        <v>1.2903692976104271</v>
      </c>
      <c r="BJ45" s="190">
        <v>6.2130000000000001</v>
      </c>
      <c r="BK45" s="190">
        <v>4.7380000000000004</v>
      </c>
      <c r="BL45" s="190">
        <v>5.1040000000000001</v>
      </c>
      <c r="BM45" s="190">
        <v>4.2220000000000004</v>
      </c>
      <c r="BN45" s="190">
        <v>5.2709999999999999</v>
      </c>
      <c r="BO45" s="190">
        <v>5.38</v>
      </c>
      <c r="BP45" s="193">
        <v>4.6079999999999997</v>
      </c>
      <c r="BQ45" s="193">
        <v>3.1629999999999998</v>
      </c>
      <c r="BR45" s="193">
        <v>1.381</v>
      </c>
      <c r="BS45" s="193">
        <v>0.49099999999999999</v>
      </c>
      <c r="BT45" s="104">
        <f t="shared" si="24"/>
        <v>0.31938514090520914</v>
      </c>
      <c r="BU45" s="104">
        <f t="shared" si="25"/>
        <v>-7.7226162332545215E-2</v>
      </c>
      <c r="BV45" s="104">
        <f t="shared" si="26"/>
        <v>0.20484215523380003</v>
      </c>
      <c r="BW45" s="104">
        <f t="shared" si="27"/>
        <v>-0.19675881792183031</v>
      </c>
      <c r="BX45" s="104">
        <f t="shared" si="28"/>
        <v>2.661969074182817E-2</v>
      </c>
      <c r="BY45" s="104">
        <f t="shared" si="29"/>
        <v>0.16910755148741416</v>
      </c>
      <c r="BZ45" s="104">
        <f t="shared" si="30"/>
        <v>0.46153846153846145</v>
      </c>
      <c r="CA45" s="104">
        <f t="shared" si="31"/>
        <v>1.7532228360957642</v>
      </c>
      <c r="CB45" s="190">
        <v>6.18</v>
      </c>
      <c r="CC45" s="190">
        <v>4.6840000000000002</v>
      </c>
      <c r="CD45" s="190">
        <v>5.0759999999999996</v>
      </c>
      <c r="CE45" s="190">
        <v>4.2130000000000001</v>
      </c>
      <c r="CF45" s="190">
        <v>5.2450000000000001</v>
      </c>
      <c r="CG45" s="190">
        <v>5.109</v>
      </c>
      <c r="CH45" s="191">
        <v>4.37</v>
      </c>
      <c r="CI45" s="193">
        <v>2.99</v>
      </c>
      <c r="CJ45" s="193">
        <v>1.0860000000000001</v>
      </c>
      <c r="CK45" s="193">
        <v>4.9000000000000002E-2</v>
      </c>
      <c r="CL45" s="105">
        <f t="shared" si="32"/>
        <v>0.31903190319031904</v>
      </c>
      <c r="CM45" s="105">
        <f t="shared" si="33"/>
        <v>-7.6688674454037598E-2</v>
      </c>
      <c r="CN45" s="105">
        <f t="shared" si="34"/>
        <v>0.20428134556574928</v>
      </c>
      <c r="CO45" s="105">
        <f t="shared" si="35"/>
        <v>-0.19970631424375923</v>
      </c>
      <c r="CP45" s="105">
        <f t="shared" si="36"/>
        <v>2.8441983387868221E-2</v>
      </c>
      <c r="CQ45" s="105">
        <f t="shared" si="37"/>
        <v>0.15527769700494323</v>
      </c>
      <c r="CR45" s="105">
        <f t="shared" si="38"/>
        <v>0.48681366191093811</v>
      </c>
      <c r="CS45" s="105">
        <f t="shared" si="39"/>
        <v>1.9130982367758187</v>
      </c>
      <c r="CT45" s="190">
        <v>4.7960000000000003</v>
      </c>
      <c r="CU45" s="190">
        <v>3.6360000000000001</v>
      </c>
      <c r="CV45" s="190">
        <v>3.9380000000000002</v>
      </c>
      <c r="CW45" s="190">
        <v>3.27</v>
      </c>
      <c r="CX45" s="190">
        <v>4.0860000000000003</v>
      </c>
      <c r="CY45" s="190">
        <v>3.9729999999999999</v>
      </c>
      <c r="CZ45" s="191">
        <v>3.4390000000000001</v>
      </c>
      <c r="DA45" s="193">
        <v>2.3130000000000002</v>
      </c>
      <c r="DB45" s="193">
        <v>0.79400000000000004</v>
      </c>
      <c r="DC45" s="193">
        <v>0.108</v>
      </c>
      <c r="DD45" s="104">
        <f t="shared" si="40"/>
        <v>9.4728073307152133E-2</v>
      </c>
      <c r="DE45" s="104">
        <f t="shared" si="41"/>
        <v>1.6450949558485667E-2</v>
      </c>
      <c r="DF45" s="104">
        <f t="shared" si="42"/>
        <v>0.12798471824259786</v>
      </c>
      <c r="DG45" s="104">
        <f t="shared" si="43"/>
        <v>-9.0469099032017886E-2</v>
      </c>
      <c r="DH45" s="104">
        <f t="shared" si="44"/>
        <v>-0.10197258441992654</v>
      </c>
      <c r="DI45" s="104">
        <f t="shared" si="45"/>
        <v>0.39353936946730872</v>
      </c>
      <c r="DJ45" s="104">
        <f t="shared" si="46"/>
        <v>0.10124850350607142</v>
      </c>
      <c r="DK45" s="104">
        <f t="shared" si="47"/>
        <v>0.349411493191784</v>
      </c>
      <c r="DL45" s="190">
        <v>9.1989999999999998</v>
      </c>
      <c r="DM45" s="190">
        <v>8.4030000000000005</v>
      </c>
      <c r="DN45" s="190">
        <v>8.2669999999999995</v>
      </c>
      <c r="DO45" s="190">
        <v>7.3289999999999997</v>
      </c>
      <c r="DP45" s="190">
        <v>8.0579999999999998</v>
      </c>
      <c r="DQ45" s="190">
        <v>8.9730000000000008</v>
      </c>
      <c r="DR45" s="193">
        <v>6.4390000000000001</v>
      </c>
      <c r="DS45" s="193">
        <v>5.8470000000000004</v>
      </c>
      <c r="DT45" s="193">
        <v>4.3330000000000002</v>
      </c>
      <c r="DU45" s="193">
        <v>3.5390000000000001</v>
      </c>
      <c r="DV45" s="104">
        <f t="shared" si="48"/>
        <v>7.465838509316769E-2</v>
      </c>
      <c r="DW45" s="104">
        <f t="shared" si="49"/>
        <v>-1.1177987962166736E-2</v>
      </c>
      <c r="DX45" s="104">
        <f t="shared" si="50"/>
        <v>0.22513167795334854</v>
      </c>
      <c r="DY45" s="104">
        <f t="shared" si="51"/>
        <v>-4.7789639607365597E-2</v>
      </c>
      <c r="DZ45" s="104">
        <f t="shared" si="52"/>
        <v>-7.1266968325791824E-2</v>
      </c>
      <c r="EA45" s="104">
        <f t="shared" si="53"/>
        <v>-0.21944632005401754</v>
      </c>
      <c r="EB45" s="104">
        <f t="shared" si="54"/>
        <v>4.2223786066150737E-2</v>
      </c>
      <c r="EC45" s="104">
        <f t="shared" si="55"/>
        <v>0.14603883615608915</v>
      </c>
      <c r="ED45" s="156">
        <v>17.302</v>
      </c>
      <c r="EE45" s="156">
        <v>16.100000000000001</v>
      </c>
      <c r="EF45" s="94">
        <v>16.282</v>
      </c>
      <c r="EG45" s="94">
        <v>13.29</v>
      </c>
      <c r="EH45" s="94">
        <v>13.957000000000001</v>
      </c>
      <c r="EI45" s="94">
        <v>15.028</v>
      </c>
      <c r="EJ45" s="96">
        <v>19.253</v>
      </c>
      <c r="EK45" s="96">
        <v>18.472999999999999</v>
      </c>
      <c r="EL45" s="96">
        <v>16.119</v>
      </c>
      <c r="EM45" s="96">
        <v>17.315000000000001</v>
      </c>
      <c r="EN45" s="104">
        <f t="shared" si="56"/>
        <v>0.26415094339622636</v>
      </c>
      <c r="EO45" s="104">
        <f t="shared" si="57"/>
        <v>0.23255813953488369</v>
      </c>
      <c r="EP45" s="104">
        <f t="shared" si="58"/>
        <v>-2.2727272727272707E-2</v>
      </c>
      <c r="EQ45" s="104">
        <f t="shared" si="59"/>
        <v>0.15789473684210531</v>
      </c>
      <c r="ER45" s="104">
        <f t="shared" si="60"/>
        <v>0.22580645161290325</v>
      </c>
      <c r="ES45" s="104">
        <f t="shared" si="61"/>
        <v>0.10714285714285721</v>
      </c>
      <c r="ET45" s="104" t="e">
        <f t="shared" si="62"/>
        <v>#DIV/0!</v>
      </c>
      <c r="EU45" s="104" t="e">
        <f t="shared" si="63"/>
        <v>#DIV/0!</v>
      </c>
      <c r="EV45" s="101">
        <v>67</v>
      </c>
      <c r="EW45" s="101">
        <v>53</v>
      </c>
      <c r="EX45" s="101">
        <v>43</v>
      </c>
      <c r="EY45" s="101">
        <v>44</v>
      </c>
      <c r="EZ45" s="101">
        <v>38</v>
      </c>
      <c r="FA45" s="101">
        <v>31</v>
      </c>
      <c r="FB45" s="110">
        <v>28</v>
      </c>
      <c r="FC45" s="110"/>
      <c r="FD45" s="110"/>
      <c r="FE45" s="110"/>
      <c r="FF45" s="153"/>
      <c r="FG45" s="93" t="s">
        <v>481</v>
      </c>
      <c r="FH45" s="91">
        <v>9400</v>
      </c>
      <c r="FI45" s="93" t="s">
        <v>118</v>
      </c>
      <c r="FJ45" s="93" t="s">
        <v>119</v>
      </c>
      <c r="FK45" s="253">
        <f t="shared" si="64"/>
        <v>0.24952563906884656</v>
      </c>
      <c r="FL45" s="253">
        <f t="shared" si="65"/>
        <v>-0.13667781810068244</v>
      </c>
      <c r="FM45" s="253">
        <f t="shared" si="66"/>
        <v>0.18869621970905878</v>
      </c>
      <c r="FN45" s="253">
        <f t="shared" si="67"/>
        <v>-0.11093776746777746</v>
      </c>
      <c r="FO45" s="253">
        <f t="shared" si="68"/>
        <v>-7.097277472179811E-2</v>
      </c>
      <c r="FP45" s="253">
        <f t="shared" si="69"/>
        <v>-6.8021322503609441E-2</v>
      </c>
      <c r="FQ45" s="253">
        <f t="shared" si="70"/>
        <v>0.21100940407468147</v>
      </c>
      <c r="FR45" s="253">
        <f t="shared" si="71"/>
        <v>1.129014751055585</v>
      </c>
      <c r="FS45" s="105">
        <f t="shared" si="72"/>
        <v>0.70219293262129301</v>
      </c>
      <c r="FT45" s="105">
        <f t="shared" si="73"/>
        <v>0.56196760647870425</v>
      </c>
      <c r="FU45" s="105">
        <f t="shared" si="74"/>
        <v>0.65093613747114643</v>
      </c>
      <c r="FV45" s="105">
        <f t="shared" si="75"/>
        <v>0.54760512120621307</v>
      </c>
      <c r="FW45" s="105">
        <f t="shared" si="76"/>
        <v>0.61593564676178736</v>
      </c>
      <c r="FX45" s="105">
        <f t="shared" si="77"/>
        <v>0.6629898780171295</v>
      </c>
      <c r="FY45" s="105">
        <f t="shared" si="78"/>
        <v>0.71137880514406637</v>
      </c>
      <c r="FZ45" s="105">
        <f t="shared" si="79"/>
        <v>0.58742632612966605</v>
      </c>
      <c r="GA45" s="105">
        <f t="shared" si="80"/>
        <v>0.27591463414634149</v>
      </c>
      <c r="GB45" s="105">
        <f t="shared" si="81"/>
        <v>0.27126910881018629</v>
      </c>
      <c r="GC45" s="105">
        <f t="shared" si="82"/>
        <v>-0.15226245123601909</v>
      </c>
      <c r="GD45" s="105">
        <f t="shared" si="83"/>
        <v>0.11385954539941136</v>
      </c>
      <c r="GE45" s="105">
        <f t="shared" si="84"/>
        <v>-0.14792107116069225</v>
      </c>
      <c r="GF45" s="105">
        <f t="shared" si="85"/>
        <v>0.158753123811637</v>
      </c>
      <c r="GG45" s="105">
        <f t="shared" si="86"/>
        <v>0.28486377090970377</v>
      </c>
      <c r="GH45" s="105">
        <f t="shared" si="87"/>
        <v>0.33582076556505425</v>
      </c>
      <c r="GI45" s="105">
        <f t="shared" si="88"/>
        <v>1.2136970136536487</v>
      </c>
      <c r="GJ45" s="105">
        <f t="shared" si="89"/>
        <v>0.37201365187713309</v>
      </c>
      <c r="GK45" s="105">
        <f t="shared" si="90"/>
        <v>0.29263170897412139</v>
      </c>
      <c r="GL45" s="105">
        <f t="shared" si="91"/>
        <v>0.34519139726768566</v>
      </c>
      <c r="GM45" s="105">
        <f t="shared" si="92"/>
        <v>0.30990567768928695</v>
      </c>
      <c r="GN45" s="105">
        <f t="shared" si="93"/>
        <v>0.36370536484388477</v>
      </c>
      <c r="GO45" s="105">
        <f t="shared" si="94"/>
        <v>0.31387649135089407</v>
      </c>
      <c r="GP45" s="105">
        <f t="shared" si="95"/>
        <v>0.24428775910512643</v>
      </c>
      <c r="GQ45" s="105">
        <f t="shared" si="96"/>
        <v>0.18287465309898243</v>
      </c>
      <c r="GR45" s="105">
        <f t="shared" si="97"/>
        <v>8.2610516240952336E-2</v>
      </c>
      <c r="GS45" s="105">
        <f t="shared" si="98"/>
        <v>1.8675412105256608E-2</v>
      </c>
      <c r="GT45" s="105">
        <f t="shared" si="99"/>
        <v>2.7941264640451095E-2</v>
      </c>
      <c r="GU45" s="105">
        <f t="shared" si="100"/>
        <v>-7.9295116973091537E-2</v>
      </c>
      <c r="GV45" s="105">
        <f t="shared" si="101"/>
        <v>-4.4821460887123479E-2</v>
      </c>
      <c r="GW45" s="105">
        <f t="shared" si="102"/>
        <v>-3.3061832676266868E-2</v>
      </c>
      <c r="GX45" s="105">
        <f t="shared" si="103"/>
        <v>0.78532163164453628</v>
      </c>
      <c r="GY45" s="105">
        <f t="shared" si="104"/>
        <v>5.6633439218182063E-2</v>
      </c>
      <c r="GZ45" s="105">
        <f t="shared" si="105"/>
        <v>0.17745703777179478</v>
      </c>
      <c r="HA45" s="105">
        <f t="shared" si="106"/>
        <v>0.53167263900127149</v>
      </c>
      <c r="HB45" s="105">
        <f t="shared" si="107"/>
        <v>0.52192546583850929</v>
      </c>
      <c r="HC45" s="105">
        <f t="shared" si="108"/>
        <v>0.50773860705073082</v>
      </c>
      <c r="HD45" s="105">
        <f t="shared" si="109"/>
        <v>0.55146726862302486</v>
      </c>
      <c r="HE45" s="105">
        <f t="shared" si="110"/>
        <v>0.57734470158343476</v>
      </c>
      <c r="HF45" s="105">
        <f t="shared" si="111"/>
        <v>0.59708544051104606</v>
      </c>
      <c r="HG45" s="105">
        <f t="shared" si="112"/>
        <v>0.3344413857580637</v>
      </c>
      <c r="HH45" s="105">
        <f t="shared" si="113"/>
        <v>0.316515996318952</v>
      </c>
      <c r="HI45" s="105">
        <f t="shared" si="114"/>
        <v>0.26881320181152679</v>
      </c>
      <c r="HJ45" s="105">
        <f t="shared" si="115"/>
        <v>0.2043892578688998</v>
      </c>
      <c r="HK45" s="105" t="e">
        <f t="shared" si="116"/>
        <v>#VALUE!</v>
      </c>
      <c r="HL45" s="105" t="e">
        <f t="shared" si="117"/>
        <v>#VALUE!</v>
      </c>
      <c r="HM45" s="105" t="e">
        <f t="shared" si="118"/>
        <v>#VALUE!</v>
      </c>
      <c r="HN45" s="105" t="e">
        <f t="shared" si="119"/>
        <v>#VALUE!</v>
      </c>
      <c r="HO45" s="105" t="e">
        <f t="shared" si="120"/>
        <v>#VALUE!</v>
      </c>
      <c r="HP45" s="105" t="e">
        <f t="shared" si="121"/>
        <v>#VALUE!</v>
      </c>
      <c r="HQ45" s="105" t="e">
        <f t="shared" si="122"/>
        <v>#VALUE!</v>
      </c>
      <c r="HR45" s="105" t="e">
        <f t="shared" si="123"/>
        <v>#VALUE!</v>
      </c>
      <c r="HS45" s="105" t="str">
        <f t="shared" si="124"/>
        <v>i.a</v>
      </c>
      <c r="HT45" s="105" t="str">
        <f t="shared" si="125"/>
        <v>i.a</v>
      </c>
      <c r="HU45" s="105" t="str">
        <f t="shared" si="126"/>
        <v>i.a</v>
      </c>
      <c r="HV45" s="105" t="str">
        <f t="shared" si="127"/>
        <v>i.a</v>
      </c>
      <c r="HW45" s="105" t="str">
        <f t="shared" si="128"/>
        <v>i.a</v>
      </c>
      <c r="HX45" s="105" t="str">
        <f t="shared" si="129"/>
        <v>i.a</v>
      </c>
      <c r="HY45" s="105" t="str">
        <f t="shared" si="130"/>
        <v>i.a</v>
      </c>
      <c r="HZ45" s="105" t="str">
        <f t="shared" si="131"/>
        <v>i.a</v>
      </c>
      <c r="IA45" s="105" t="str">
        <f t="shared" si="132"/>
        <v>i.a</v>
      </c>
      <c r="IB45" s="105" t="str">
        <f t="shared" si="133"/>
        <v>i.a</v>
      </c>
      <c r="IC45" s="105" t="e">
        <f t="shared" si="134"/>
        <v>#VALUE!</v>
      </c>
      <c r="ID45" s="105" t="e">
        <f t="shared" si="135"/>
        <v>#VALUE!</v>
      </c>
      <c r="IE45" s="105" t="e">
        <f t="shared" si="136"/>
        <v>#VALUE!</v>
      </c>
      <c r="IF45" s="105" t="e">
        <f t="shared" si="137"/>
        <v>#VALUE!</v>
      </c>
      <c r="IG45" s="105" t="e">
        <f t="shared" si="138"/>
        <v>#VALUE!</v>
      </c>
      <c r="IH45" s="105" t="e">
        <f t="shared" si="139"/>
        <v>#VALUE!</v>
      </c>
      <c r="II45" s="105" t="e">
        <f t="shared" si="140"/>
        <v>#VALUE!</v>
      </c>
      <c r="IJ45" s="105" t="e">
        <f t="shared" si="141"/>
        <v>#VALUE!</v>
      </c>
      <c r="IK45" s="105" t="str">
        <f t="shared" si="142"/>
        <v>i.a</v>
      </c>
      <c r="IL45" s="105" t="str">
        <f t="shared" si="143"/>
        <v>i.a</v>
      </c>
      <c r="IM45" s="105" t="str">
        <f t="shared" si="144"/>
        <v>i.a</v>
      </c>
      <c r="IN45" s="105" t="str">
        <f t="shared" si="145"/>
        <v>i.a</v>
      </c>
      <c r="IO45" s="105" t="str">
        <f t="shared" si="146"/>
        <v>i.a</v>
      </c>
      <c r="IP45" s="105" t="str">
        <f t="shared" si="147"/>
        <v>i.a</v>
      </c>
      <c r="IQ45" s="105" t="str">
        <f t="shared" si="148"/>
        <v>i.a</v>
      </c>
      <c r="IR45" s="105" t="str">
        <f t="shared" si="149"/>
        <v>i.a</v>
      </c>
      <c r="IS45" s="105" t="str">
        <f t="shared" si="150"/>
        <v>i.a</v>
      </c>
      <c r="IT45" s="105" t="str">
        <f t="shared" si="151"/>
        <v>i.a</v>
      </c>
      <c r="IU45" s="105">
        <f t="shared" si="152"/>
        <v>4.3692723402628128E-2</v>
      </c>
      <c r="IV45" s="105">
        <f t="shared" si="153"/>
        <v>-0.25133443359055563</v>
      </c>
      <c r="IW45" s="105">
        <f t="shared" si="154"/>
        <v>0.23286174023923725</v>
      </c>
      <c r="IX45" s="105">
        <f t="shared" si="155"/>
        <v>-0.30629170638703529</v>
      </c>
      <c r="IY45" s="105">
        <f t="shared" si="156"/>
        <v>-0.16249446281587698</v>
      </c>
      <c r="IZ45" s="105">
        <f t="shared" si="157"/>
        <v>5.5968111020890124E-2</v>
      </c>
      <c r="JA45" s="105" t="e">
        <f t="shared" si="158"/>
        <v>#VALUE!</v>
      </c>
      <c r="JB45" s="105" t="e">
        <f t="shared" si="159"/>
        <v>#VALUE!</v>
      </c>
      <c r="JC45" s="106">
        <f t="shared" si="160"/>
        <v>9.2238805970149246E-2</v>
      </c>
      <c r="JD45" s="106">
        <f t="shared" si="161"/>
        <v>8.8377358490566035E-2</v>
      </c>
      <c r="JE45" s="106">
        <f t="shared" si="162"/>
        <v>0.11804651162790697</v>
      </c>
      <c r="JF45" s="106">
        <f t="shared" si="163"/>
        <v>9.5750000000000002E-2</v>
      </c>
      <c r="JG45" s="106">
        <f t="shared" si="164"/>
        <v>0.13802631578947369</v>
      </c>
      <c r="JH45" s="106">
        <f t="shared" si="165"/>
        <v>0.16480645161290322</v>
      </c>
      <c r="JI45" s="106">
        <f t="shared" si="166"/>
        <v>0.15607142857142858</v>
      </c>
      <c r="JJ45" s="106" t="str">
        <f t="shared" si="167"/>
        <v>i.a.</v>
      </c>
      <c r="JK45" s="106" t="str">
        <f t="shared" si="168"/>
        <v>i.a.</v>
      </c>
      <c r="JL45" s="106" t="str">
        <f t="shared" si="169"/>
        <v>i.a.</v>
      </c>
      <c r="JM45" s="105" t="e">
        <f t="shared" si="170"/>
        <v>#DIV/0!</v>
      </c>
      <c r="JN45" s="105" t="e">
        <f t="shared" si="171"/>
        <v>#DIV/0!</v>
      </c>
      <c r="JO45" s="105" t="e">
        <f t="shared" si="172"/>
        <v>#DIV/0!</v>
      </c>
      <c r="JP45" s="105" t="e">
        <f t="shared" si="173"/>
        <v>#DIV/0!</v>
      </c>
      <c r="JQ45" s="105" t="e">
        <f t="shared" si="174"/>
        <v>#DIV/0!</v>
      </c>
      <c r="JR45" s="105" t="e">
        <f t="shared" si="175"/>
        <v>#DIV/0!</v>
      </c>
      <c r="JS45" s="105" t="e">
        <f t="shared" si="176"/>
        <v>#VALUE!</v>
      </c>
      <c r="JT45" s="105" t="e">
        <f t="shared" si="177"/>
        <v>#VALUE!</v>
      </c>
      <c r="JU45" s="103">
        <f t="shared" si="178"/>
        <v>0</v>
      </c>
      <c r="JV45" s="103">
        <f t="shared" si="179"/>
        <v>0</v>
      </c>
      <c r="JW45" s="103">
        <f t="shared" si="180"/>
        <v>0</v>
      </c>
      <c r="JX45" s="103">
        <f t="shared" si="181"/>
        <v>0</v>
      </c>
      <c r="JY45" s="103">
        <f t="shared" si="182"/>
        <v>0</v>
      </c>
      <c r="JZ45" s="103">
        <f t="shared" si="183"/>
        <v>0</v>
      </c>
      <c r="KA45" s="103">
        <f t="shared" si="184"/>
        <v>0</v>
      </c>
      <c r="KB45" s="103" t="str">
        <f t="shared" si="185"/>
        <v>i.a</v>
      </c>
      <c r="KC45" s="103" t="str">
        <f t="shared" si="186"/>
        <v>i.a</v>
      </c>
      <c r="KD45" s="103" t="str">
        <f t="shared" si="187"/>
        <v>i.a</v>
      </c>
      <c r="KE45" s="7"/>
      <c r="KF45" s="7"/>
      <c r="KG45" s="22"/>
      <c r="KH45" s="22"/>
      <c r="KI45" s="22"/>
      <c r="KJ45" s="22"/>
    </row>
    <row r="46" spans="1:296" s="11" customFormat="1" ht="15.75" customHeight="1" x14ac:dyDescent="0.25">
      <c r="A46" s="126" t="s">
        <v>129</v>
      </c>
      <c r="B46" s="221">
        <v>31766273</v>
      </c>
      <c r="C46" s="87" t="s">
        <v>86</v>
      </c>
      <c r="D46" s="88">
        <v>494100</v>
      </c>
      <c r="E46" s="88"/>
      <c r="F46" s="87"/>
      <c r="G46" s="99">
        <v>44985</v>
      </c>
      <c r="H46" s="87" t="s">
        <v>105</v>
      </c>
      <c r="I46" s="87" t="s">
        <v>105</v>
      </c>
      <c r="J46" s="87" t="s">
        <v>105</v>
      </c>
      <c r="K46" s="87" t="s">
        <v>105</v>
      </c>
      <c r="L46" s="87" t="s">
        <v>105</v>
      </c>
      <c r="M46" s="87" t="s">
        <v>105</v>
      </c>
      <c r="N46" s="87" t="s">
        <v>105</v>
      </c>
      <c r="O46" s="87" t="s">
        <v>105</v>
      </c>
      <c r="P46" s="87" t="s">
        <v>105</v>
      </c>
      <c r="Q46" s="121" t="s">
        <v>105</v>
      </c>
      <c r="R46" s="87" t="e">
        <f t="shared" si="0"/>
        <v>#DIV/0!</v>
      </c>
      <c r="S46" s="238" t="e">
        <f t="shared" si="1"/>
        <v>#DIV/0!</v>
      </c>
      <c r="T46" s="238" t="e">
        <f t="shared" si="2"/>
        <v>#DIV/0!</v>
      </c>
      <c r="U46" s="238" t="e">
        <f t="shared" si="3"/>
        <v>#DIV/0!</v>
      </c>
      <c r="V46" s="238" t="e">
        <f t="shared" si="4"/>
        <v>#DIV/0!</v>
      </c>
      <c r="W46" s="238" t="e">
        <f t="shared" si="5"/>
        <v>#DIV/0!</v>
      </c>
      <c r="X46" s="238" t="e">
        <f t="shared" si="6"/>
        <v>#DIV/0!</v>
      </c>
      <c r="Y46" s="238" t="e">
        <f t="shared" si="7"/>
        <v>#DIV/0!</v>
      </c>
      <c r="Z46" s="94"/>
      <c r="AA46" s="94"/>
      <c r="AB46" s="94"/>
      <c r="AC46" s="94"/>
      <c r="AD46" s="94"/>
      <c r="AE46" s="94"/>
      <c r="AF46" s="95"/>
      <c r="AG46" s="95"/>
      <c r="AH46" s="97"/>
      <c r="AI46" s="97"/>
      <c r="AJ46" s="104">
        <f t="shared" si="8"/>
        <v>0.19253045324319298</v>
      </c>
      <c r="AK46" s="104">
        <f t="shared" si="9"/>
        <v>-0.13320708198595743</v>
      </c>
      <c r="AL46" s="104">
        <f t="shared" si="10"/>
        <v>6.1159876391074355E-2</v>
      </c>
      <c r="AM46" s="104">
        <f t="shared" si="11"/>
        <v>0.10983230584720262</v>
      </c>
      <c r="AN46" s="104">
        <f t="shared" si="12"/>
        <v>-1.8260312738840354E-2</v>
      </c>
      <c r="AO46" s="104">
        <f t="shared" si="13"/>
        <v>-4.525330892471905E-2</v>
      </c>
      <c r="AP46" s="104">
        <f t="shared" si="14"/>
        <v>-0.16999614802858362</v>
      </c>
      <c r="AQ46" s="104">
        <f t="shared" si="15"/>
        <v>-7.9652957305131153E-2</v>
      </c>
      <c r="AR46" s="190">
        <v>57.857999999999997</v>
      </c>
      <c r="AS46" s="190">
        <v>48.517000000000003</v>
      </c>
      <c r="AT46" s="190">
        <v>55.972999999999999</v>
      </c>
      <c r="AU46" s="190">
        <v>52.747</v>
      </c>
      <c r="AV46" s="190">
        <v>47.527000000000001</v>
      </c>
      <c r="AW46" s="190">
        <v>48.411000000000001</v>
      </c>
      <c r="AX46" s="191">
        <v>50.705596</v>
      </c>
      <c r="AY46" s="191">
        <v>61.090796000000005</v>
      </c>
      <c r="AZ46" s="191">
        <v>66.378</v>
      </c>
      <c r="BA46" s="191">
        <v>55.107999999999997</v>
      </c>
      <c r="BB46" s="104">
        <f t="shared" si="16"/>
        <v>-1.2887624466571834</v>
      </c>
      <c r="BC46" s="104">
        <f t="shared" si="17"/>
        <v>-0.89124381188118806</v>
      </c>
      <c r="BD46" s="104">
        <f t="shared" si="18"/>
        <v>151.78073223191282</v>
      </c>
      <c r="BE46" s="104">
        <f t="shared" si="19"/>
        <v>1.1652695312499999</v>
      </c>
      <c r="BF46" s="104">
        <f t="shared" si="20"/>
        <v>-1.1245136186770428</v>
      </c>
      <c r="BG46" s="104">
        <f t="shared" si="21"/>
        <v>-0.73893681255053656</v>
      </c>
      <c r="BH46" s="104">
        <f t="shared" si="22"/>
        <v>-0.68314507885798958</v>
      </c>
      <c r="BI46" s="104">
        <f t="shared" si="23"/>
        <v>-2.29111565374636E-2</v>
      </c>
      <c r="BJ46" s="190">
        <v>-0.20300000000000001</v>
      </c>
      <c r="BK46" s="190">
        <v>0.70299999999999996</v>
      </c>
      <c r="BL46" s="190">
        <v>6.4640000000000004</v>
      </c>
      <c r="BM46" s="190">
        <v>4.2308999999999999E-2</v>
      </c>
      <c r="BN46" s="190">
        <v>-0.25600000000000001</v>
      </c>
      <c r="BO46" s="190">
        <v>2.056</v>
      </c>
      <c r="BP46" s="191">
        <v>7.8754880000000007</v>
      </c>
      <c r="BQ46" s="191">
        <v>24.855186</v>
      </c>
      <c r="BR46" s="191">
        <v>25.437999999999999</v>
      </c>
      <c r="BS46" s="191">
        <v>25.091000000000001</v>
      </c>
      <c r="BT46" s="104">
        <f t="shared" si="24"/>
        <v>-1.4198113207547169</v>
      </c>
      <c r="BU46" s="104">
        <f t="shared" si="25"/>
        <v>-0.84867951463240543</v>
      </c>
      <c r="BV46" s="104">
        <f t="shared" si="26"/>
        <v>11.900552486187843</v>
      </c>
      <c r="BW46" s="104">
        <f t="shared" si="27"/>
        <v>1.1294117647058826</v>
      </c>
      <c r="BX46" s="104">
        <f t="shared" si="28"/>
        <v>-0.89308176100628933</v>
      </c>
      <c r="BY46" s="104">
        <f t="shared" si="29"/>
        <v>-0.7394651049283808</v>
      </c>
      <c r="BZ46" s="104">
        <f t="shared" si="30"/>
        <v>-0.90321060700578348</v>
      </c>
      <c r="CA46" s="104">
        <f t="shared" si="31"/>
        <v>2.1121750575847313</v>
      </c>
      <c r="CB46" s="190">
        <v>-0.44500000000000001</v>
      </c>
      <c r="CC46" s="190">
        <v>1.06</v>
      </c>
      <c r="CD46" s="190">
        <v>7.0049999999999999</v>
      </c>
      <c r="CE46" s="190">
        <v>0.54300000000000004</v>
      </c>
      <c r="CF46" s="190">
        <v>0.255</v>
      </c>
      <c r="CG46" s="190">
        <v>2.3849999999999998</v>
      </c>
      <c r="CH46" s="191">
        <v>9.1542440000000003</v>
      </c>
      <c r="CI46" s="191">
        <v>94.578999999999994</v>
      </c>
      <c r="CJ46" s="191">
        <v>30.39</v>
      </c>
      <c r="CK46" s="191">
        <v>31.45</v>
      </c>
      <c r="CL46" s="105">
        <f t="shared" si="32"/>
        <v>-1.4121951219512194</v>
      </c>
      <c r="CM46" s="105">
        <f t="shared" si="33"/>
        <v>-0.84973428623785963</v>
      </c>
      <c r="CN46" s="105">
        <f t="shared" si="34"/>
        <v>13.137305699481864</v>
      </c>
      <c r="CO46" s="105">
        <f t="shared" si="35"/>
        <v>1.3253012048192772</v>
      </c>
      <c r="CP46" s="105">
        <f t="shared" si="36"/>
        <v>-0.90767519466073421</v>
      </c>
      <c r="CQ46" s="105">
        <f t="shared" si="37"/>
        <v>-0.74715215702554183</v>
      </c>
      <c r="CR46" s="105">
        <f t="shared" si="38"/>
        <v>-0.91913958925435379</v>
      </c>
      <c r="CS46" s="105">
        <f t="shared" si="39"/>
        <v>2.7790222164926304</v>
      </c>
      <c r="CT46" s="190">
        <v>-0.33800000000000002</v>
      </c>
      <c r="CU46" s="190">
        <v>0.82</v>
      </c>
      <c r="CV46" s="190">
        <v>5.4569999999999999</v>
      </c>
      <c r="CW46" s="190">
        <v>0.38600000000000001</v>
      </c>
      <c r="CX46" s="190">
        <v>0.16600000000000001</v>
      </c>
      <c r="CY46" s="190">
        <v>1.798</v>
      </c>
      <c r="CZ46" s="191">
        <v>7.1109960000000001</v>
      </c>
      <c r="DA46" s="191">
        <v>87.941625999999999</v>
      </c>
      <c r="DB46" s="191">
        <v>23.271000000000001</v>
      </c>
      <c r="DC46" s="191">
        <v>24.46</v>
      </c>
      <c r="DD46" s="104">
        <f t="shared" si="40"/>
        <v>-0.16447381398560018</v>
      </c>
      <c r="DE46" s="104">
        <f t="shared" si="41"/>
        <v>1.6441102756892235E-2</v>
      </c>
      <c r="DF46" s="104">
        <f t="shared" si="42"/>
        <v>0.12285559908145348</v>
      </c>
      <c r="DG46" s="104">
        <f t="shared" si="43"/>
        <v>8.7663517441861107E-3</v>
      </c>
      <c r="DH46" s="104">
        <f t="shared" si="44"/>
        <v>3.7842520403044912E-3</v>
      </c>
      <c r="DI46" s="104">
        <f t="shared" si="45"/>
        <v>-0.31101298760779911</v>
      </c>
      <c r="DJ46" s="104">
        <f t="shared" si="46"/>
        <v>-0.51008654157182753</v>
      </c>
      <c r="DK46" s="104">
        <f t="shared" si="47"/>
        <v>0.15604133789974647</v>
      </c>
      <c r="DL46" s="190">
        <v>42.356999999999999</v>
      </c>
      <c r="DM46" s="190">
        <v>50.695</v>
      </c>
      <c r="DN46" s="190">
        <v>49.875</v>
      </c>
      <c r="DO46" s="190">
        <v>44.417999999999999</v>
      </c>
      <c r="DP46" s="190">
        <v>44.031999999999996</v>
      </c>
      <c r="DQ46" s="190">
        <v>43.866</v>
      </c>
      <c r="DR46" s="191">
        <v>63.667383000000001</v>
      </c>
      <c r="DS46" s="191">
        <v>129.95638700000001</v>
      </c>
      <c r="DT46" s="191">
        <v>112.41500000000001</v>
      </c>
      <c r="DU46" s="191">
        <v>92.144000000000005</v>
      </c>
      <c r="DV46" s="104">
        <f t="shared" si="48"/>
        <v>0.33899101838330892</v>
      </c>
      <c r="DW46" s="104">
        <f t="shared" si="49"/>
        <v>7.0333575985954688E-2</v>
      </c>
      <c r="DX46" s="104">
        <f t="shared" si="50"/>
        <v>2.9582929194956531E-2</v>
      </c>
      <c r="DY46" s="104">
        <f t="shared" si="51"/>
        <v>0.22026603542655776</v>
      </c>
      <c r="DZ46" s="104">
        <f t="shared" si="52"/>
        <v>5.0897526501766821E-2</v>
      </c>
      <c r="EA46" s="104">
        <f t="shared" si="53"/>
        <v>-0.13931425620645044</v>
      </c>
      <c r="EB46" s="104">
        <f t="shared" si="54"/>
        <v>-0.4606860340560911</v>
      </c>
      <c r="EC46" s="104">
        <f t="shared" si="55"/>
        <v>6.8574797739732851E-2</v>
      </c>
      <c r="ED46" s="156">
        <v>133.875</v>
      </c>
      <c r="EE46" s="156">
        <v>99.981999999999999</v>
      </c>
      <c r="EF46" s="94">
        <v>93.412000000000006</v>
      </c>
      <c r="EG46" s="94">
        <v>90.727999999999994</v>
      </c>
      <c r="EH46" s="94">
        <v>74.350999999999999</v>
      </c>
      <c r="EI46" s="94">
        <v>70.75</v>
      </c>
      <c r="EJ46" s="95">
        <v>82.201895999999991</v>
      </c>
      <c r="EK46" s="95">
        <v>152.41937200000001</v>
      </c>
      <c r="EL46" s="95">
        <v>142.63800000000001</v>
      </c>
      <c r="EM46" s="95">
        <v>120.849</v>
      </c>
      <c r="EN46" s="104">
        <f t="shared" si="56"/>
        <v>2.3255813953488413E-2</v>
      </c>
      <c r="EO46" s="104">
        <f t="shared" si="57"/>
        <v>-4.4444444444444398E-2</v>
      </c>
      <c r="EP46" s="104">
        <f t="shared" si="58"/>
        <v>1.1235955056179803E-2</v>
      </c>
      <c r="EQ46" s="104">
        <f t="shared" si="59"/>
        <v>2.2988505747126409E-2</v>
      </c>
      <c r="ER46" s="104">
        <f t="shared" si="60"/>
        <v>3.5714285714285809E-2</v>
      </c>
      <c r="ES46" s="104">
        <f t="shared" si="61"/>
        <v>7.6923076923076872E-2</v>
      </c>
      <c r="ET46" s="104">
        <f t="shared" si="62"/>
        <v>0.11428571428571432</v>
      </c>
      <c r="EU46" s="104">
        <f t="shared" si="63"/>
        <v>-1.4084507042253502E-2</v>
      </c>
      <c r="EV46" s="101">
        <v>88</v>
      </c>
      <c r="EW46" s="101">
        <v>86</v>
      </c>
      <c r="EX46" s="101">
        <v>90</v>
      </c>
      <c r="EY46" s="101">
        <v>89</v>
      </c>
      <c r="EZ46" s="101">
        <v>87</v>
      </c>
      <c r="FA46" s="101">
        <v>84</v>
      </c>
      <c r="FB46" s="102">
        <v>78</v>
      </c>
      <c r="FC46" s="102">
        <v>70</v>
      </c>
      <c r="FD46" s="102">
        <v>71</v>
      </c>
      <c r="FE46" s="102">
        <v>63</v>
      </c>
      <c r="FF46" s="90"/>
      <c r="FG46" s="90" t="s">
        <v>497</v>
      </c>
      <c r="FH46" s="91">
        <v>3520</v>
      </c>
      <c r="FI46" s="153" t="s">
        <v>776</v>
      </c>
      <c r="FJ46" s="153" t="s">
        <v>84</v>
      </c>
      <c r="FK46" s="253">
        <f t="shared" si="64"/>
        <v>-1.4537293613066014</v>
      </c>
      <c r="FL46" s="253">
        <f t="shared" si="65"/>
        <v>-0.8581240675473143</v>
      </c>
      <c r="FM46" s="253">
        <f t="shared" si="66"/>
        <v>11.101151383488855</v>
      </c>
      <c r="FN46" s="253">
        <f t="shared" si="67"/>
        <v>1.1161225019120145</v>
      </c>
      <c r="FO46" s="253">
        <f t="shared" si="68"/>
        <v>-0.86919747953996418</v>
      </c>
      <c r="FP46" s="253">
        <f t="shared" si="69"/>
        <v>-0.5308829017280956</v>
      </c>
      <c r="FQ46" s="253">
        <f t="shared" si="70"/>
        <v>-0.87884246119731924</v>
      </c>
      <c r="FR46" s="253">
        <f t="shared" si="71"/>
        <v>1.626644281259467</v>
      </c>
      <c r="FS46" s="105">
        <f t="shared" si="72"/>
        <v>-9.5645445557322791E-3</v>
      </c>
      <c r="FT46" s="105">
        <f t="shared" si="73"/>
        <v>2.107984488416029E-2</v>
      </c>
      <c r="FU46" s="105">
        <f t="shared" si="74"/>
        <v>0.14857942795329451</v>
      </c>
      <c r="FV46" s="105">
        <f t="shared" si="75"/>
        <v>1.2278123233465237E-2</v>
      </c>
      <c r="FW46" s="105">
        <f t="shared" si="76"/>
        <v>5.8021797993128401E-3</v>
      </c>
      <c r="FX46" s="105">
        <f t="shared" si="77"/>
        <v>4.4358318011812198E-2</v>
      </c>
      <c r="FY46" s="105">
        <f t="shared" si="78"/>
        <v>9.4557026753481765E-2</v>
      </c>
      <c r="FZ46" s="105">
        <f t="shared" si="79"/>
        <v>0.78044690976662179</v>
      </c>
      <c r="GA46" s="105">
        <f t="shared" si="80"/>
        <v>0.29712699025708961</v>
      </c>
      <c r="GB46" s="105">
        <f t="shared" si="81"/>
        <v>-1.2387994569707956</v>
      </c>
      <c r="GC46" s="105">
        <f t="shared" si="82"/>
        <v>-0.89644785008739658</v>
      </c>
      <c r="GD46" s="105">
        <f t="shared" si="83"/>
        <v>135.96584390198731</v>
      </c>
      <c r="GE46" s="105">
        <f t="shared" si="84"/>
        <v>1.1452684729972089</v>
      </c>
      <c r="GF46" s="105">
        <f t="shared" si="85"/>
        <v>-1.1312506051265996</v>
      </c>
      <c r="GG46" s="105">
        <f t="shared" si="86"/>
        <v>-0.59954091665843223</v>
      </c>
      <c r="GH46" s="105">
        <f t="shared" si="87"/>
        <v>-0.60152640408784752</v>
      </c>
      <c r="GI46" s="105">
        <f t="shared" si="88"/>
        <v>-0.1274571234999905</v>
      </c>
      <c r="GJ46" s="105">
        <f t="shared" si="89"/>
        <v>-1.7361036872960828E-3</v>
      </c>
      <c r="GK46" s="105">
        <f t="shared" si="90"/>
        <v>7.2701324756714262E-3</v>
      </c>
      <c r="GL46" s="105">
        <f t="shared" si="91"/>
        <v>7.0207450852612152E-2</v>
      </c>
      <c r="GM46" s="105">
        <f t="shared" si="92"/>
        <v>5.1259094130688937E-4</v>
      </c>
      <c r="GN46" s="105">
        <f t="shared" si="93"/>
        <v>-3.5285766466116707E-3</v>
      </c>
      <c r="GO46" s="105">
        <f t="shared" si="94"/>
        <v>2.6884269548381412E-2</v>
      </c>
      <c r="GP46" s="105">
        <f t="shared" si="95"/>
        <v>6.7133624049802693E-2</v>
      </c>
      <c r="GQ46" s="105">
        <f t="shared" si="96"/>
        <v>0.16847696996365846</v>
      </c>
      <c r="GR46" s="105">
        <f t="shared" si="97"/>
        <v>0.19308732499136577</v>
      </c>
      <c r="GS46" s="105">
        <f t="shared" si="98"/>
        <v>-0.37600314375281624</v>
      </c>
      <c r="GT46" s="105">
        <f t="shared" si="99"/>
        <v>-5.0351100290784177E-2</v>
      </c>
      <c r="GU46" s="105">
        <f t="shared" si="100"/>
        <v>9.0592673248213351E-2</v>
      </c>
      <c r="GV46" s="105">
        <f t="shared" si="101"/>
        <v>-0.17332260141817316</v>
      </c>
      <c r="GW46" s="105">
        <f t="shared" si="102"/>
        <v>-4.4831463842429253E-2</v>
      </c>
      <c r="GX46" s="105">
        <f t="shared" si="103"/>
        <v>-0.19949061854396613</v>
      </c>
      <c r="GY46" s="105">
        <f t="shared" si="104"/>
        <v>-9.1598791492958076E-2</v>
      </c>
      <c r="GZ46" s="105">
        <f t="shared" si="105"/>
        <v>8.1853455972407799E-2</v>
      </c>
      <c r="HA46" s="105">
        <f t="shared" si="106"/>
        <v>0.31639215686274508</v>
      </c>
      <c r="HB46" s="105">
        <f t="shared" si="107"/>
        <v>0.50704126742813704</v>
      </c>
      <c r="HC46" s="105">
        <f t="shared" si="108"/>
        <v>0.5339249775189483</v>
      </c>
      <c r="HD46" s="105">
        <f t="shared" si="109"/>
        <v>0.48957322987390883</v>
      </c>
      <c r="HE46" s="105">
        <f t="shared" si="110"/>
        <v>0.5922179930330459</v>
      </c>
      <c r="HF46" s="105">
        <f t="shared" si="111"/>
        <v>0.62001413427561836</v>
      </c>
      <c r="HG46" s="105">
        <f t="shared" si="112"/>
        <v>0.77452450731793354</v>
      </c>
      <c r="HH46" s="105">
        <f t="shared" si="113"/>
        <v>0.85262381870986848</v>
      </c>
      <c r="HI46" s="105">
        <f t="shared" si="114"/>
        <v>0.7881139668251097</v>
      </c>
      <c r="HJ46" s="105">
        <f t="shared" si="115"/>
        <v>0.76247217602131589</v>
      </c>
      <c r="HK46" s="105" t="e">
        <f t="shared" si="116"/>
        <v>#VALUE!</v>
      </c>
      <c r="HL46" s="105" t="e">
        <f t="shared" si="117"/>
        <v>#VALUE!</v>
      </c>
      <c r="HM46" s="105" t="e">
        <f t="shared" si="118"/>
        <v>#VALUE!</v>
      </c>
      <c r="HN46" s="105" t="e">
        <f t="shared" si="119"/>
        <v>#VALUE!</v>
      </c>
      <c r="HO46" s="105" t="e">
        <f t="shared" si="120"/>
        <v>#VALUE!</v>
      </c>
      <c r="HP46" s="105" t="e">
        <f t="shared" si="121"/>
        <v>#VALUE!</v>
      </c>
      <c r="HQ46" s="105" t="e">
        <f t="shared" si="122"/>
        <v>#VALUE!</v>
      </c>
      <c r="HR46" s="105" t="e">
        <f t="shared" si="123"/>
        <v>#VALUE!</v>
      </c>
      <c r="HS46" s="105" t="str">
        <f t="shared" si="124"/>
        <v>i.a</v>
      </c>
      <c r="HT46" s="105" t="str">
        <f t="shared" si="125"/>
        <v>i.a</v>
      </c>
      <c r="HU46" s="105" t="str">
        <f t="shared" si="126"/>
        <v>i.a</v>
      </c>
      <c r="HV46" s="105" t="str">
        <f t="shared" si="127"/>
        <v>i.a</v>
      </c>
      <c r="HW46" s="105" t="str">
        <f t="shared" si="128"/>
        <v>i.a</v>
      </c>
      <c r="HX46" s="105" t="str">
        <f t="shared" si="129"/>
        <v>i.a</v>
      </c>
      <c r="HY46" s="105" t="str">
        <f t="shared" si="130"/>
        <v>i.a</v>
      </c>
      <c r="HZ46" s="105" t="str">
        <f t="shared" si="131"/>
        <v>i.a</v>
      </c>
      <c r="IA46" s="105" t="str">
        <f t="shared" si="132"/>
        <v>i.a</v>
      </c>
      <c r="IB46" s="105" t="str">
        <f t="shared" si="133"/>
        <v>i.a</v>
      </c>
      <c r="IC46" s="105" t="e">
        <f t="shared" si="134"/>
        <v>#VALUE!</v>
      </c>
      <c r="ID46" s="105" t="e">
        <f t="shared" si="135"/>
        <v>#VALUE!</v>
      </c>
      <c r="IE46" s="105" t="e">
        <f t="shared" si="136"/>
        <v>#VALUE!</v>
      </c>
      <c r="IF46" s="105" t="e">
        <f t="shared" si="137"/>
        <v>#VALUE!</v>
      </c>
      <c r="IG46" s="105" t="e">
        <f t="shared" si="138"/>
        <v>#VALUE!</v>
      </c>
      <c r="IH46" s="105" t="e">
        <f t="shared" si="139"/>
        <v>#VALUE!</v>
      </c>
      <c r="II46" s="105" t="e">
        <f t="shared" si="140"/>
        <v>#VALUE!</v>
      </c>
      <c r="IJ46" s="105" t="e">
        <f t="shared" si="141"/>
        <v>#VALUE!</v>
      </c>
      <c r="IK46" s="105" t="str">
        <f t="shared" si="142"/>
        <v>i.a</v>
      </c>
      <c r="IL46" s="105" t="str">
        <f t="shared" si="143"/>
        <v>i.a</v>
      </c>
      <c r="IM46" s="105" t="str">
        <f t="shared" si="144"/>
        <v>i.a</v>
      </c>
      <c r="IN46" s="105" t="str">
        <f t="shared" si="145"/>
        <v>i.a</v>
      </c>
      <c r="IO46" s="105" t="str">
        <f t="shared" si="146"/>
        <v>i.a</v>
      </c>
      <c r="IP46" s="105" t="str">
        <f t="shared" si="147"/>
        <v>i.a</v>
      </c>
      <c r="IQ46" s="105" t="str">
        <f t="shared" si="148"/>
        <v>i.a</v>
      </c>
      <c r="IR46" s="105" t="str">
        <f t="shared" si="149"/>
        <v>i.a</v>
      </c>
      <c r="IS46" s="105" t="str">
        <f t="shared" si="150"/>
        <v>i.a</v>
      </c>
      <c r="IT46" s="105" t="str">
        <f t="shared" si="151"/>
        <v>i.a</v>
      </c>
      <c r="IU46" s="105">
        <f t="shared" si="152"/>
        <v>-1.410270154373928</v>
      </c>
      <c r="IV46" s="105">
        <f t="shared" si="153"/>
        <v>-0.84164135252228478</v>
      </c>
      <c r="IW46" s="105">
        <f t="shared" si="154"/>
        <v>11.75721301411909</v>
      </c>
      <c r="IX46" s="105">
        <f t="shared" si="155"/>
        <v>1.081559814937211</v>
      </c>
      <c r="IY46" s="105">
        <f t="shared" si="156"/>
        <v>-0.89676859683365862</v>
      </c>
      <c r="IZ46" s="105">
        <f t="shared" si="157"/>
        <v>-0.75807474029063937</v>
      </c>
      <c r="JA46" s="105">
        <f t="shared" si="158"/>
        <v>-0.91313772423595962</v>
      </c>
      <c r="JB46" s="105">
        <f t="shared" si="159"/>
        <v>2.1566347012645131</v>
      </c>
      <c r="JC46" s="106">
        <f t="shared" si="160"/>
        <v>-5.0568181818181823E-3</v>
      </c>
      <c r="JD46" s="106">
        <f t="shared" si="161"/>
        <v>1.2325581395348837E-2</v>
      </c>
      <c r="JE46" s="106">
        <f t="shared" si="162"/>
        <v>7.7833333333333338E-2</v>
      </c>
      <c r="JF46" s="106">
        <f t="shared" si="163"/>
        <v>6.1011235955056187E-3</v>
      </c>
      <c r="JG46" s="106">
        <f t="shared" si="164"/>
        <v>2.9310344827586207E-3</v>
      </c>
      <c r="JH46" s="106">
        <f t="shared" si="165"/>
        <v>2.839285714285714E-2</v>
      </c>
      <c r="JI46" s="106">
        <f t="shared" si="166"/>
        <v>0.11736210256410257</v>
      </c>
      <c r="JJ46" s="106">
        <f t="shared" si="167"/>
        <v>1.3511285714285712</v>
      </c>
      <c r="JK46" s="106">
        <f t="shared" si="168"/>
        <v>0.42802816901408453</v>
      </c>
      <c r="JL46" s="106">
        <f t="shared" si="169"/>
        <v>0.49920634920634921</v>
      </c>
      <c r="JM46" s="105" t="e">
        <f t="shared" si="170"/>
        <v>#DIV/0!</v>
      </c>
      <c r="JN46" s="105" t="e">
        <f t="shared" si="171"/>
        <v>#DIV/0!</v>
      </c>
      <c r="JO46" s="105" t="e">
        <f t="shared" si="172"/>
        <v>#DIV/0!</v>
      </c>
      <c r="JP46" s="105" t="e">
        <f t="shared" si="173"/>
        <v>#DIV/0!</v>
      </c>
      <c r="JQ46" s="105" t="e">
        <f t="shared" si="174"/>
        <v>#DIV/0!</v>
      </c>
      <c r="JR46" s="105" t="e">
        <f t="shared" si="175"/>
        <v>#DIV/0!</v>
      </c>
      <c r="JS46" s="105" t="e">
        <f t="shared" si="176"/>
        <v>#DIV/0!</v>
      </c>
      <c r="JT46" s="105" t="e">
        <f t="shared" si="177"/>
        <v>#DIV/0!</v>
      </c>
      <c r="JU46" s="103">
        <f t="shared" si="178"/>
        <v>0</v>
      </c>
      <c r="JV46" s="103">
        <f t="shared" si="179"/>
        <v>0</v>
      </c>
      <c r="JW46" s="103">
        <f t="shared" si="180"/>
        <v>0</v>
      </c>
      <c r="JX46" s="103">
        <f t="shared" si="181"/>
        <v>0</v>
      </c>
      <c r="JY46" s="103">
        <f t="shared" si="182"/>
        <v>0</v>
      </c>
      <c r="JZ46" s="103">
        <f t="shared" si="183"/>
        <v>0</v>
      </c>
      <c r="KA46" s="103">
        <f t="shared" si="184"/>
        <v>0</v>
      </c>
      <c r="KB46" s="103">
        <f t="shared" si="185"/>
        <v>0</v>
      </c>
      <c r="KC46" s="103">
        <f t="shared" si="186"/>
        <v>0</v>
      </c>
      <c r="KD46" s="103">
        <f t="shared" si="187"/>
        <v>0</v>
      </c>
      <c r="KE46" s="7"/>
      <c r="KF46" s="7"/>
      <c r="KG46" s="22"/>
      <c r="KH46" s="22"/>
      <c r="KI46" s="22"/>
      <c r="KJ46" s="22"/>
    </row>
    <row r="47" spans="1:296" s="11" customFormat="1" ht="15.75" customHeight="1" x14ac:dyDescent="0.25">
      <c r="A47" s="126" t="s">
        <v>708</v>
      </c>
      <c r="B47" s="222">
        <v>28714041</v>
      </c>
      <c r="C47" s="87" t="s">
        <v>86</v>
      </c>
      <c r="D47" s="88">
        <v>494100</v>
      </c>
      <c r="E47" s="88"/>
      <c r="F47" s="87"/>
      <c r="G47" s="92">
        <v>44620</v>
      </c>
      <c r="H47" s="87" t="s">
        <v>105</v>
      </c>
      <c r="I47" s="87" t="s">
        <v>105</v>
      </c>
      <c r="J47" s="87" t="s">
        <v>105</v>
      </c>
      <c r="K47" s="87" t="s">
        <v>105</v>
      </c>
      <c r="L47" s="87" t="s">
        <v>105</v>
      </c>
      <c r="M47" s="87" t="s">
        <v>105</v>
      </c>
      <c r="N47" s="87" t="s">
        <v>105</v>
      </c>
      <c r="O47" s="87" t="s">
        <v>105</v>
      </c>
      <c r="P47" s="87" t="s">
        <v>105</v>
      </c>
      <c r="Q47" s="87" t="s">
        <v>105</v>
      </c>
      <c r="R47" s="87" t="e">
        <f t="shared" si="0"/>
        <v>#DIV/0!</v>
      </c>
      <c r="S47" s="238" t="e">
        <f t="shared" si="1"/>
        <v>#DIV/0!</v>
      </c>
      <c r="T47" s="238" t="e">
        <f t="shared" si="2"/>
        <v>#DIV/0!</v>
      </c>
      <c r="U47" s="238" t="e">
        <f t="shared" si="3"/>
        <v>#DIV/0!</v>
      </c>
      <c r="V47" s="238" t="e">
        <f t="shared" si="4"/>
        <v>#DIV/0!</v>
      </c>
      <c r="W47" s="238" t="e">
        <f t="shared" si="5"/>
        <v>#DIV/0!</v>
      </c>
      <c r="X47" s="238" t="e">
        <f t="shared" si="6"/>
        <v>#DIV/0!</v>
      </c>
      <c r="Y47" s="238" t="e">
        <f t="shared" si="7"/>
        <v>#DIV/0!</v>
      </c>
      <c r="Z47" s="94"/>
      <c r="AA47" s="94"/>
      <c r="AB47" s="94"/>
      <c r="AC47" s="94"/>
      <c r="AD47" s="94"/>
      <c r="AE47" s="94"/>
      <c r="AF47" s="95"/>
      <c r="AG47" s="95"/>
      <c r="AH47" s="95"/>
      <c r="AI47" s="97"/>
      <c r="AJ47" s="104">
        <f t="shared" si="8"/>
        <v>0.15146843444076155</v>
      </c>
      <c r="AK47" s="104">
        <f t="shared" si="9"/>
        <v>-0.23634330115375551</v>
      </c>
      <c r="AL47" s="104">
        <f t="shared" si="10"/>
        <v>5.8112737464964176E-2</v>
      </c>
      <c r="AM47" s="104">
        <f t="shared" si="11"/>
        <v>-0.11214953271028032</v>
      </c>
      <c r="AN47" s="104">
        <f t="shared" si="12"/>
        <v>-1.3206002728513008E-2</v>
      </c>
      <c r="AO47" s="104">
        <f t="shared" si="13"/>
        <v>5.0805665462469132E-2</v>
      </c>
      <c r="AP47" s="104">
        <f t="shared" si="14"/>
        <v>0.53593447243262293</v>
      </c>
      <c r="AQ47" s="104">
        <f t="shared" si="15"/>
        <v>8.1333333333333258E-2</v>
      </c>
      <c r="AR47" s="190">
        <v>14.938000000000001</v>
      </c>
      <c r="AS47" s="190">
        <v>12.973000000000001</v>
      </c>
      <c r="AT47" s="190">
        <v>16.988</v>
      </c>
      <c r="AU47" s="190">
        <v>16.055</v>
      </c>
      <c r="AV47" s="190">
        <v>18.082999999999998</v>
      </c>
      <c r="AW47" s="190">
        <v>18.324999999999999</v>
      </c>
      <c r="AX47" s="191">
        <v>17.439</v>
      </c>
      <c r="AY47" s="191">
        <v>11.353999999999999</v>
      </c>
      <c r="AZ47" s="191">
        <v>10.5</v>
      </c>
      <c r="BA47" s="192">
        <v>8.2430000000000003</v>
      </c>
      <c r="BB47" s="104">
        <f t="shared" si="16"/>
        <v>0.64849187935034802</v>
      </c>
      <c r="BC47" s="104">
        <f t="shared" si="17"/>
        <v>-3.1989795918367347</v>
      </c>
      <c r="BD47" s="104">
        <f t="shared" si="18"/>
        <v>1.210752688172043</v>
      </c>
      <c r="BE47" s="104">
        <f t="shared" si="19"/>
        <v>-1.8154318281455502</v>
      </c>
      <c r="BF47" s="104">
        <f t="shared" si="20"/>
        <v>-0.1954144620811287</v>
      </c>
      <c r="BG47" s="104">
        <f t="shared" si="21"/>
        <v>-0.36845622633103142</v>
      </c>
      <c r="BH47" s="104">
        <f t="shared" si="22"/>
        <v>0.92743666809789593</v>
      </c>
      <c r="BI47" s="104">
        <f t="shared" si="23"/>
        <v>-0.2993381468110709</v>
      </c>
      <c r="BJ47" s="190">
        <v>-0.30299999999999999</v>
      </c>
      <c r="BK47" s="190">
        <v>-0.86199999999999999</v>
      </c>
      <c r="BL47" s="190">
        <v>0.39200000000000002</v>
      </c>
      <c r="BM47" s="190">
        <v>-1.86</v>
      </c>
      <c r="BN47" s="190">
        <v>2.2810000000000001</v>
      </c>
      <c r="BO47" s="190">
        <v>2.835</v>
      </c>
      <c r="BP47" s="191">
        <v>4.4889999999999999</v>
      </c>
      <c r="BQ47" s="191">
        <v>2.3290000000000002</v>
      </c>
      <c r="BR47" s="191">
        <v>3.3239999999999998</v>
      </c>
      <c r="BS47" s="192">
        <v>2.4</v>
      </c>
      <c r="BT47" s="104">
        <f t="shared" si="24"/>
        <v>0.63588390501319259</v>
      </c>
      <c r="BU47" s="104">
        <f t="shared" si="25"/>
        <v>-2.6196581196581197</v>
      </c>
      <c r="BV47" s="104">
        <f t="shared" si="26"/>
        <v>1.2656072644721907</v>
      </c>
      <c r="BW47" s="104">
        <f t="shared" si="27"/>
        <v>-1.7614520311149526</v>
      </c>
      <c r="BX47" s="104">
        <f t="shared" si="28"/>
        <v>-0.19034289713086075</v>
      </c>
      <c r="BY47" s="104">
        <f t="shared" si="29"/>
        <v>-0.34238380119650252</v>
      </c>
      <c r="BZ47" s="104">
        <f t="shared" si="30"/>
        <v>0.93241440640284567</v>
      </c>
      <c r="CA47" s="104">
        <f t="shared" si="31"/>
        <v>-0.31972171808832422</v>
      </c>
      <c r="CB47" s="190">
        <v>-0.27600000000000002</v>
      </c>
      <c r="CC47" s="190">
        <v>-0.75800000000000001</v>
      </c>
      <c r="CD47" s="190">
        <v>0.46800000000000003</v>
      </c>
      <c r="CE47" s="190">
        <v>-1.762</v>
      </c>
      <c r="CF47" s="190">
        <v>2.3140000000000001</v>
      </c>
      <c r="CG47" s="190">
        <v>2.8580000000000001</v>
      </c>
      <c r="CH47" s="191">
        <v>4.3460000000000001</v>
      </c>
      <c r="CI47" s="191">
        <v>2.2490000000000001</v>
      </c>
      <c r="CJ47" s="191">
        <v>3.306</v>
      </c>
      <c r="CK47" s="192">
        <v>2.4</v>
      </c>
      <c r="CL47" s="105">
        <f t="shared" si="32"/>
        <v>0.6372881355932204</v>
      </c>
      <c r="CM47" s="105">
        <f t="shared" si="33"/>
        <v>-2.6164383561643834</v>
      </c>
      <c r="CN47" s="105">
        <f t="shared" si="34"/>
        <v>1.2639190166305134</v>
      </c>
      <c r="CO47" s="105">
        <f t="shared" si="35"/>
        <v>-1.767480577136515</v>
      </c>
      <c r="CP47" s="105">
        <f t="shared" si="36"/>
        <v>-0.18755635707844903</v>
      </c>
      <c r="CQ47" s="105">
        <f t="shared" si="37"/>
        <v>-0.34436890334023057</v>
      </c>
      <c r="CR47" s="105">
        <f t="shared" si="38"/>
        <v>0.97836257309941521</v>
      </c>
      <c r="CS47" s="105">
        <f t="shared" si="39"/>
        <v>-0.31435445068163598</v>
      </c>
      <c r="CT47" s="190">
        <v>-0.214</v>
      </c>
      <c r="CU47" s="190">
        <v>-0.59</v>
      </c>
      <c r="CV47" s="191">
        <v>0.36499999999999999</v>
      </c>
      <c r="CW47" s="191">
        <v>-1.383</v>
      </c>
      <c r="CX47" s="191">
        <v>1.802</v>
      </c>
      <c r="CY47" s="191">
        <v>2.218</v>
      </c>
      <c r="CZ47" s="191">
        <v>3.383</v>
      </c>
      <c r="DA47" s="191">
        <v>1.71</v>
      </c>
      <c r="DB47" s="191">
        <v>2.4940000000000002</v>
      </c>
      <c r="DC47" s="192">
        <v>1.806</v>
      </c>
      <c r="DD47" s="104">
        <f t="shared" si="40"/>
        <v>-0.22795101368735213</v>
      </c>
      <c r="DE47" s="104">
        <f t="shared" si="41"/>
        <v>-5.7882489819662548E-2</v>
      </c>
      <c r="DF47" s="104">
        <f t="shared" si="42"/>
        <v>3.6687104231581086E-2</v>
      </c>
      <c r="DG47" s="104">
        <f t="shared" si="43"/>
        <v>-0.12204376985527716</v>
      </c>
      <c r="DH47" s="104">
        <f t="shared" si="44"/>
        <v>0.18908709338929711</v>
      </c>
      <c r="DI47" s="104">
        <f t="shared" si="45"/>
        <v>-0.16491412548194895</v>
      </c>
      <c r="DJ47" s="104">
        <f t="shared" si="46"/>
        <v>0.42134761489600209</v>
      </c>
      <c r="DK47" s="104">
        <f t="shared" si="47"/>
        <v>0.27041139240506323</v>
      </c>
      <c r="DL47" s="190">
        <v>7.5019999999999998</v>
      </c>
      <c r="DM47" s="190">
        <v>9.7170000000000005</v>
      </c>
      <c r="DN47" s="191">
        <v>10.314</v>
      </c>
      <c r="DO47" s="191">
        <v>9.9489999999999998</v>
      </c>
      <c r="DP47" s="191">
        <v>11.332000000000001</v>
      </c>
      <c r="DQ47" s="191">
        <v>9.5299999999999994</v>
      </c>
      <c r="DR47" s="191">
        <v>11.412000000000001</v>
      </c>
      <c r="DS47" s="191">
        <v>8.0289999999999999</v>
      </c>
      <c r="DT47" s="191">
        <v>6.32</v>
      </c>
      <c r="DU47" s="192">
        <v>4.1260000000000003</v>
      </c>
      <c r="DV47" s="104">
        <f t="shared" si="48"/>
        <v>-0.1326433843235888</v>
      </c>
      <c r="DW47" s="104">
        <f t="shared" si="49"/>
        <v>-2.2411221734048192E-2</v>
      </c>
      <c r="DX47" s="104">
        <f t="shared" si="50"/>
        <v>7.1848267519225795E-2</v>
      </c>
      <c r="DY47" s="104">
        <f t="shared" si="51"/>
        <v>9.8998148236076222E-2</v>
      </c>
      <c r="DZ47" s="104">
        <f t="shared" si="52"/>
        <v>0.3100080860857124</v>
      </c>
      <c r="EA47" s="104">
        <f t="shared" si="53"/>
        <v>-0.1412776412776412</v>
      </c>
      <c r="EB47" s="104">
        <f t="shared" si="54"/>
        <v>0.34777913757108925</v>
      </c>
      <c r="EC47" s="104">
        <f t="shared" si="55"/>
        <v>0.19513034500559234</v>
      </c>
      <c r="ED47" s="156">
        <v>21.036000000000001</v>
      </c>
      <c r="EE47" s="156">
        <v>24.253</v>
      </c>
      <c r="EF47" s="95">
        <v>24.809000000000001</v>
      </c>
      <c r="EG47" s="95">
        <v>23.146000000000001</v>
      </c>
      <c r="EH47" s="95">
        <v>21.061</v>
      </c>
      <c r="EI47" s="95">
        <v>16.077000000000002</v>
      </c>
      <c r="EJ47" s="95">
        <v>18.722000000000001</v>
      </c>
      <c r="EK47" s="95">
        <v>13.891</v>
      </c>
      <c r="EL47" s="95">
        <v>11.622999999999999</v>
      </c>
      <c r="EM47" s="90">
        <v>8.609</v>
      </c>
      <c r="EN47" s="104">
        <f t="shared" si="56"/>
        <v>-3.5714285714285698E-2</v>
      </c>
      <c r="EO47" s="104">
        <f t="shared" si="57"/>
        <v>-0.15151515151515149</v>
      </c>
      <c r="EP47" s="104">
        <f t="shared" si="58"/>
        <v>-0.13157894736842102</v>
      </c>
      <c r="EQ47" s="104">
        <f t="shared" si="59"/>
        <v>0.11764705882352944</v>
      </c>
      <c r="ER47" s="104">
        <f t="shared" si="60"/>
        <v>0</v>
      </c>
      <c r="ES47" s="104">
        <f t="shared" si="61"/>
        <v>0.2592592592592593</v>
      </c>
      <c r="ET47" s="104">
        <f t="shared" si="62"/>
        <v>0.42105263157894735</v>
      </c>
      <c r="EU47" s="104">
        <f t="shared" si="63"/>
        <v>0.1875</v>
      </c>
      <c r="EV47" s="101">
        <v>27</v>
      </c>
      <c r="EW47" s="101">
        <v>28</v>
      </c>
      <c r="EX47" s="101">
        <v>33</v>
      </c>
      <c r="EY47" s="101">
        <v>38</v>
      </c>
      <c r="EZ47" s="101">
        <v>34</v>
      </c>
      <c r="FA47" s="101">
        <v>34</v>
      </c>
      <c r="FB47" s="102">
        <v>27</v>
      </c>
      <c r="FC47" s="102">
        <v>19</v>
      </c>
      <c r="FD47" s="11">
        <v>16</v>
      </c>
      <c r="FE47" s="102">
        <v>13</v>
      </c>
      <c r="FF47" s="90"/>
      <c r="FG47" s="137" t="s">
        <v>497</v>
      </c>
      <c r="FH47" s="91">
        <v>5220</v>
      </c>
      <c r="FI47" s="153" t="s">
        <v>163</v>
      </c>
      <c r="FJ47" s="153" t="s">
        <v>91</v>
      </c>
      <c r="FK47" s="253">
        <f t="shared" si="64"/>
        <v>0.57642084333116106</v>
      </c>
      <c r="FL47" s="253">
        <f t="shared" si="65"/>
        <v>-2.6384170774615585</v>
      </c>
      <c r="FM47" s="253">
        <f t="shared" si="66"/>
        <v>1.2789512014624038</v>
      </c>
      <c r="FN47" s="253">
        <f t="shared" si="67"/>
        <v>-1.7464598596457002</v>
      </c>
      <c r="FO47" s="253">
        <f t="shared" si="68"/>
        <v>-0.18723808607585493</v>
      </c>
      <c r="FP47" s="253">
        <f t="shared" si="69"/>
        <v>-0.3895178817238662</v>
      </c>
      <c r="FQ47" s="253">
        <f t="shared" si="70"/>
        <v>0.42627510506015276</v>
      </c>
      <c r="FR47" s="253">
        <f t="shared" si="71"/>
        <v>-0.50476082424912072</v>
      </c>
      <c r="FS47" s="105">
        <f t="shared" si="72"/>
        <v>-3.2057610778790872E-2</v>
      </c>
      <c r="FT47" s="105">
        <f t="shared" si="73"/>
        <v>-7.5682691827667126E-2</v>
      </c>
      <c r="FU47" s="105">
        <f t="shared" si="74"/>
        <v>4.6192567734294039E-2</v>
      </c>
      <c r="FV47" s="105">
        <f t="shared" si="75"/>
        <v>-0.16559372209952541</v>
      </c>
      <c r="FW47" s="105">
        <f t="shared" si="76"/>
        <v>0.22183874988016489</v>
      </c>
      <c r="FX47" s="105">
        <f t="shared" si="77"/>
        <v>0.27294432241428707</v>
      </c>
      <c r="FY47" s="105">
        <f t="shared" si="78"/>
        <v>0.44709634278072113</v>
      </c>
      <c r="FZ47" s="105">
        <f t="shared" si="79"/>
        <v>0.31347132204334799</v>
      </c>
      <c r="GA47" s="105">
        <f t="shared" si="80"/>
        <v>0.63296955772544505</v>
      </c>
      <c r="GB47" s="105">
        <f t="shared" si="81"/>
        <v>0.61920794419587044</v>
      </c>
      <c r="GC47" s="105">
        <f t="shared" si="82"/>
        <v>-3.1493633836070809</v>
      </c>
      <c r="GD47" s="105">
        <f t="shared" si="83"/>
        <v>1.1942809735381401</v>
      </c>
      <c r="GE47" s="105">
        <f t="shared" si="84"/>
        <v>-1.6850387321842568</v>
      </c>
      <c r="GF47" s="105">
        <f t="shared" si="85"/>
        <v>-0.24608831563253797</v>
      </c>
      <c r="GG47" s="105">
        <f t="shared" si="86"/>
        <v>-0.40812847809804681</v>
      </c>
      <c r="GH47" s="105">
        <f t="shared" si="87"/>
        <v>0.50788394658110914</v>
      </c>
      <c r="GI47" s="105">
        <f t="shared" si="88"/>
        <v>-0.44439168245988814</v>
      </c>
      <c r="GJ47" s="105">
        <f t="shared" si="89"/>
        <v>-1.338073262823202E-2</v>
      </c>
      <c r="GK47" s="105">
        <f t="shared" si="90"/>
        <v>-3.5139211609799846E-2</v>
      </c>
      <c r="GL47" s="105">
        <f t="shared" si="91"/>
        <v>1.6348660202272967E-2</v>
      </c>
      <c r="GM47" s="105">
        <f t="shared" si="92"/>
        <v>-8.4149569072771283E-2</v>
      </c>
      <c r="GN47" s="105">
        <f t="shared" si="93"/>
        <v>0.12283914050298884</v>
      </c>
      <c r="GO47" s="105">
        <f t="shared" si="94"/>
        <v>0.1629357165435788</v>
      </c>
      <c r="GP47" s="105">
        <f t="shared" si="95"/>
        <v>0.27528899518596878</v>
      </c>
      <c r="GQ47" s="105">
        <f t="shared" si="96"/>
        <v>0.18256643411460377</v>
      </c>
      <c r="GR47" s="105">
        <f t="shared" si="97"/>
        <v>0.32858837485172004</v>
      </c>
      <c r="GS47" s="105">
        <f t="shared" si="98"/>
        <v>-0.10988286437342427</v>
      </c>
      <c r="GT47" s="105">
        <f t="shared" si="99"/>
        <v>-3.6284446869913292E-2</v>
      </c>
      <c r="GU47" s="105">
        <f t="shared" si="100"/>
        <v>-3.280423577958904E-2</v>
      </c>
      <c r="GV47" s="105">
        <f t="shared" si="101"/>
        <v>-0.20113038265454045</v>
      </c>
      <c r="GW47" s="105">
        <f t="shared" si="102"/>
        <v>-9.2305531531279086E-2</v>
      </c>
      <c r="GX47" s="105">
        <f t="shared" si="103"/>
        <v>-2.7525176169251073E-2</v>
      </c>
      <c r="GY47" s="105">
        <f t="shared" si="104"/>
        <v>5.4584965202455232E-2</v>
      </c>
      <c r="GZ47" s="105">
        <f t="shared" si="105"/>
        <v>6.2989821749625502E-2</v>
      </c>
      <c r="HA47" s="105">
        <f t="shared" si="106"/>
        <v>0.35662673512074533</v>
      </c>
      <c r="HB47" s="105">
        <f t="shared" si="107"/>
        <v>0.40065146579804561</v>
      </c>
      <c r="HC47" s="105">
        <f t="shared" si="108"/>
        <v>0.41573622475714456</v>
      </c>
      <c r="HD47" s="105">
        <f t="shared" si="109"/>
        <v>0.42983668884472476</v>
      </c>
      <c r="HE47" s="105">
        <f t="shared" si="110"/>
        <v>0.53805612269123027</v>
      </c>
      <c r="HF47" s="105">
        <f t="shared" si="111"/>
        <v>0.5927722833862038</v>
      </c>
      <c r="HG47" s="105">
        <f t="shared" si="112"/>
        <v>0.60955026172417481</v>
      </c>
      <c r="HH47" s="105">
        <f t="shared" si="113"/>
        <v>0.57800014397811528</v>
      </c>
      <c r="HI47" s="105">
        <f t="shared" si="114"/>
        <v>0.5437494622730793</v>
      </c>
      <c r="HJ47" s="105">
        <f t="shared" si="115"/>
        <v>0.47926588453943553</v>
      </c>
      <c r="HK47" s="105" t="e">
        <f t="shared" si="116"/>
        <v>#VALUE!</v>
      </c>
      <c r="HL47" s="105" t="e">
        <f t="shared" si="117"/>
        <v>#VALUE!</v>
      </c>
      <c r="HM47" s="105" t="e">
        <f t="shared" si="118"/>
        <v>#VALUE!</v>
      </c>
      <c r="HN47" s="105" t="e">
        <f t="shared" si="119"/>
        <v>#VALUE!</v>
      </c>
      <c r="HO47" s="105" t="e">
        <f t="shared" si="120"/>
        <v>#VALUE!</v>
      </c>
      <c r="HP47" s="105" t="e">
        <f t="shared" si="121"/>
        <v>#VALUE!</v>
      </c>
      <c r="HQ47" s="105" t="e">
        <f t="shared" si="122"/>
        <v>#VALUE!</v>
      </c>
      <c r="HR47" s="105" t="e">
        <f t="shared" si="123"/>
        <v>#VALUE!</v>
      </c>
      <c r="HS47" s="105" t="str">
        <f t="shared" si="124"/>
        <v>i.a</v>
      </c>
      <c r="HT47" s="105" t="str">
        <f t="shared" si="125"/>
        <v>i.a</v>
      </c>
      <c r="HU47" s="105" t="str">
        <f t="shared" si="126"/>
        <v>i.a</v>
      </c>
      <c r="HV47" s="105" t="str">
        <f t="shared" si="127"/>
        <v>i.a</v>
      </c>
      <c r="HW47" s="105" t="str">
        <f t="shared" si="128"/>
        <v>i.a</v>
      </c>
      <c r="HX47" s="105" t="str">
        <f t="shared" si="129"/>
        <v>i.a</v>
      </c>
      <c r="HY47" s="105" t="str">
        <f t="shared" si="130"/>
        <v>i.a</v>
      </c>
      <c r="HZ47" s="105" t="str">
        <f t="shared" si="131"/>
        <v>i.a</v>
      </c>
      <c r="IA47" s="105" t="str">
        <f t="shared" si="132"/>
        <v>i.a</v>
      </c>
      <c r="IB47" s="105" t="str">
        <f t="shared" si="133"/>
        <v>i.a</v>
      </c>
      <c r="IC47" s="105" t="e">
        <f t="shared" si="134"/>
        <v>#VALUE!</v>
      </c>
      <c r="ID47" s="105" t="e">
        <f t="shared" si="135"/>
        <v>#VALUE!</v>
      </c>
      <c r="IE47" s="105" t="e">
        <f t="shared" si="136"/>
        <v>#VALUE!</v>
      </c>
      <c r="IF47" s="105" t="e">
        <f t="shared" si="137"/>
        <v>#VALUE!</v>
      </c>
      <c r="IG47" s="105" t="e">
        <f t="shared" si="138"/>
        <v>#VALUE!</v>
      </c>
      <c r="IH47" s="105" t="e">
        <f t="shared" si="139"/>
        <v>#VALUE!</v>
      </c>
      <c r="II47" s="105" t="e">
        <f t="shared" si="140"/>
        <v>#VALUE!</v>
      </c>
      <c r="IJ47" s="105" t="e">
        <f t="shared" si="141"/>
        <v>#VALUE!</v>
      </c>
      <c r="IK47" s="105" t="str">
        <f t="shared" si="142"/>
        <v>i.a</v>
      </c>
      <c r="IL47" s="105" t="str">
        <f t="shared" si="143"/>
        <v>i.a</v>
      </c>
      <c r="IM47" s="105" t="str">
        <f t="shared" si="144"/>
        <v>i.a</v>
      </c>
      <c r="IN47" s="105" t="str">
        <f t="shared" si="145"/>
        <v>i.a</v>
      </c>
      <c r="IO47" s="105" t="str">
        <f t="shared" si="146"/>
        <v>i.a</v>
      </c>
      <c r="IP47" s="105" t="str">
        <f t="shared" si="147"/>
        <v>i.a</v>
      </c>
      <c r="IQ47" s="105" t="str">
        <f t="shared" si="148"/>
        <v>i.a</v>
      </c>
      <c r="IR47" s="105" t="str">
        <f t="shared" si="149"/>
        <v>i.a</v>
      </c>
      <c r="IS47" s="105" t="str">
        <f t="shared" si="150"/>
        <v>i.a</v>
      </c>
      <c r="IT47" s="105" t="str">
        <f t="shared" si="151"/>
        <v>i.a</v>
      </c>
      <c r="IU47" s="105">
        <f t="shared" si="152"/>
        <v>0.6223981237173849</v>
      </c>
      <c r="IV47" s="105">
        <f t="shared" si="153"/>
        <v>-2.9088827838827842</v>
      </c>
      <c r="IW47" s="105">
        <f t="shared" si="154"/>
        <v>1.3058507893922195</v>
      </c>
      <c r="IX47" s="105">
        <f t="shared" si="155"/>
        <v>-1.681299185734431</v>
      </c>
      <c r="IY47" s="105">
        <f t="shared" si="156"/>
        <v>-0.19034289713086072</v>
      </c>
      <c r="IZ47" s="105">
        <f t="shared" si="157"/>
        <v>-0.47777537153839905</v>
      </c>
      <c r="JA47" s="105">
        <f t="shared" si="158"/>
        <v>0.3598471748760767</v>
      </c>
      <c r="JB47" s="105">
        <f t="shared" si="159"/>
        <v>-0.42713407839016782</v>
      </c>
      <c r="JC47" s="106">
        <f t="shared" si="160"/>
        <v>-1.0222222222222223E-2</v>
      </c>
      <c r="JD47" s="106">
        <f t="shared" si="161"/>
        <v>-2.7071428571428573E-2</v>
      </c>
      <c r="JE47" s="106">
        <f t="shared" si="162"/>
        <v>1.4181818181818183E-2</v>
      </c>
      <c r="JF47" s="106">
        <f t="shared" si="163"/>
        <v>-4.636842105263158E-2</v>
      </c>
      <c r="JG47" s="106">
        <f t="shared" si="164"/>
        <v>6.8058823529411769E-2</v>
      </c>
      <c r="JH47" s="106">
        <f t="shared" si="165"/>
        <v>8.4058823529411769E-2</v>
      </c>
      <c r="JI47" s="106">
        <f t="shared" si="166"/>
        <v>0.16096296296296297</v>
      </c>
      <c r="JJ47" s="106">
        <f t="shared" si="167"/>
        <v>0.11836842105263158</v>
      </c>
      <c r="JK47" s="106">
        <f t="shared" si="168"/>
        <v>0.206625</v>
      </c>
      <c r="JL47" s="106">
        <f t="shared" si="169"/>
        <v>0.1846153846153846</v>
      </c>
      <c r="JM47" s="105" t="e">
        <f t="shared" si="170"/>
        <v>#DIV/0!</v>
      </c>
      <c r="JN47" s="105" t="e">
        <f t="shared" si="171"/>
        <v>#DIV/0!</v>
      </c>
      <c r="JO47" s="105" t="e">
        <f t="shared" si="172"/>
        <v>#DIV/0!</v>
      </c>
      <c r="JP47" s="105" t="e">
        <f t="shared" si="173"/>
        <v>#DIV/0!</v>
      </c>
      <c r="JQ47" s="105" t="e">
        <f t="shared" si="174"/>
        <v>#DIV/0!</v>
      </c>
      <c r="JR47" s="105" t="e">
        <f t="shared" si="175"/>
        <v>#DIV/0!</v>
      </c>
      <c r="JS47" s="105" t="e">
        <f t="shared" si="176"/>
        <v>#DIV/0!</v>
      </c>
      <c r="JT47" s="105" t="e">
        <f t="shared" si="177"/>
        <v>#DIV/0!</v>
      </c>
      <c r="JU47" s="103">
        <f t="shared" si="178"/>
        <v>0</v>
      </c>
      <c r="JV47" s="103">
        <f t="shared" si="179"/>
        <v>0</v>
      </c>
      <c r="JW47" s="103">
        <f t="shared" si="180"/>
        <v>0</v>
      </c>
      <c r="JX47" s="103">
        <f t="shared" si="181"/>
        <v>0</v>
      </c>
      <c r="JY47" s="103">
        <f t="shared" si="182"/>
        <v>0</v>
      </c>
      <c r="JZ47" s="103">
        <f t="shared" si="183"/>
        <v>0</v>
      </c>
      <c r="KA47" s="103">
        <f t="shared" si="184"/>
        <v>0</v>
      </c>
      <c r="KB47" s="103">
        <f t="shared" si="185"/>
        <v>0</v>
      </c>
      <c r="KC47" s="103">
        <f t="shared" si="186"/>
        <v>0</v>
      </c>
      <c r="KD47" s="103">
        <f t="shared" si="187"/>
        <v>0</v>
      </c>
      <c r="KE47" s="7"/>
      <c r="KF47" s="7"/>
      <c r="KG47" s="22"/>
      <c r="KH47" s="22"/>
      <c r="KI47" s="22"/>
      <c r="KJ47" s="22"/>
    </row>
    <row r="48" spans="1:296" s="11" customFormat="1" ht="15.75" customHeight="1" x14ac:dyDescent="0.25">
      <c r="A48" s="126" t="s">
        <v>528</v>
      </c>
      <c r="B48" s="221">
        <v>21121991</v>
      </c>
      <c r="C48" s="87" t="s">
        <v>86</v>
      </c>
      <c r="D48" s="88">
        <v>494100</v>
      </c>
      <c r="E48" s="88"/>
      <c r="F48" s="87"/>
      <c r="G48" s="92">
        <v>44985</v>
      </c>
      <c r="H48" s="87" t="s">
        <v>105</v>
      </c>
      <c r="I48" s="87" t="s">
        <v>105</v>
      </c>
      <c r="J48" s="87" t="s">
        <v>105</v>
      </c>
      <c r="K48" s="87" t="s">
        <v>105</v>
      </c>
      <c r="L48" s="87" t="s">
        <v>105</v>
      </c>
      <c r="M48" s="87" t="s">
        <v>105</v>
      </c>
      <c r="N48" s="87" t="s">
        <v>78</v>
      </c>
      <c r="O48" s="87" t="s">
        <v>78</v>
      </c>
      <c r="P48" s="87" t="s">
        <v>78</v>
      </c>
      <c r="Q48" s="87" t="s">
        <v>78</v>
      </c>
      <c r="R48" s="87" t="e">
        <f t="shared" si="0"/>
        <v>#DIV/0!</v>
      </c>
      <c r="S48" s="238" t="e">
        <f t="shared" si="1"/>
        <v>#DIV/0!</v>
      </c>
      <c r="T48" s="238" t="e">
        <f t="shared" si="2"/>
        <v>#DIV/0!</v>
      </c>
      <c r="U48" s="238" t="e">
        <f t="shared" si="3"/>
        <v>#DIV/0!</v>
      </c>
      <c r="V48" s="238" t="e">
        <f t="shared" si="4"/>
        <v>#DIV/0!</v>
      </c>
      <c r="W48" s="238" t="e">
        <f t="shared" si="5"/>
        <v>#DIV/0!</v>
      </c>
      <c r="X48" s="238" t="e">
        <f t="shared" si="6"/>
        <v>#DIV/0!</v>
      </c>
      <c r="Y48" s="238" t="e">
        <f t="shared" si="7"/>
        <v>#DIV/0!</v>
      </c>
      <c r="Z48" s="94"/>
      <c r="AA48" s="94"/>
      <c r="AB48" s="94"/>
      <c r="AC48" s="94"/>
      <c r="AD48" s="94"/>
      <c r="AE48" s="94"/>
      <c r="AF48" s="95"/>
      <c r="AG48" s="95"/>
      <c r="AH48" s="95"/>
      <c r="AI48" s="97"/>
      <c r="AJ48" s="104">
        <f t="shared" si="8"/>
        <v>-0.10966191189219013</v>
      </c>
      <c r="AK48" s="104">
        <f t="shared" si="9"/>
        <v>4.2945793777997031E-2</v>
      </c>
      <c r="AL48" s="104">
        <f t="shared" si="10"/>
        <v>-2.1159338670099493E-2</v>
      </c>
      <c r="AM48" s="104">
        <f t="shared" si="11"/>
        <v>-0.22499688240428978</v>
      </c>
      <c r="AN48" s="104">
        <f t="shared" si="12"/>
        <v>0.33979365941272305</v>
      </c>
      <c r="AO48" s="104">
        <f t="shared" si="13"/>
        <v>-0.17322236419518602</v>
      </c>
      <c r="AP48" s="104">
        <f t="shared" si="14"/>
        <v>-3.7045658607961184E-2</v>
      </c>
      <c r="AQ48" s="104">
        <f t="shared" si="15"/>
        <v>7.5423789428510191E-2</v>
      </c>
      <c r="AR48" s="190">
        <v>22.594999999999999</v>
      </c>
      <c r="AS48" s="190">
        <v>25.378</v>
      </c>
      <c r="AT48" s="190">
        <v>24.332999999999998</v>
      </c>
      <c r="AU48" s="190">
        <v>24.859000000000002</v>
      </c>
      <c r="AV48" s="190">
        <v>32.076000000000001</v>
      </c>
      <c r="AW48" s="190">
        <v>23.940999999999999</v>
      </c>
      <c r="AX48" s="191">
        <v>28.957000000000001</v>
      </c>
      <c r="AY48" s="191">
        <v>30.071000000000002</v>
      </c>
      <c r="AZ48" s="191">
        <v>27.962</v>
      </c>
      <c r="BA48" s="191">
        <v>25.317</v>
      </c>
      <c r="BB48" s="104">
        <f t="shared" si="16"/>
        <v>-0.67572633552014993</v>
      </c>
      <c r="BC48" s="104">
        <f t="shared" si="17"/>
        <v>1.7461538461538462</v>
      </c>
      <c r="BD48" s="104">
        <f t="shared" si="18"/>
        <v>0.11400247831474607</v>
      </c>
      <c r="BE48" s="104">
        <f t="shared" si="19"/>
        <v>-2.2638997650743931</v>
      </c>
      <c r="BF48" s="104">
        <f t="shared" si="20"/>
        <v>0.51843043995243754</v>
      </c>
      <c r="BG48" s="104">
        <f t="shared" si="21"/>
        <v>-0.54050168910704888</v>
      </c>
      <c r="BH48" s="104">
        <f t="shared" si="22"/>
        <v>-0.52706537467700254</v>
      </c>
      <c r="BI48" s="104">
        <f t="shared" si="23"/>
        <v>-0.17624521072796939</v>
      </c>
      <c r="BJ48" s="190">
        <v>0.34599999999999997</v>
      </c>
      <c r="BK48" s="190">
        <v>1.0669999999999999</v>
      </c>
      <c r="BL48" s="190">
        <v>-1.43</v>
      </c>
      <c r="BM48" s="190">
        <v>-1.6140000000000001</v>
      </c>
      <c r="BN48" s="190">
        <v>1.2769999999999999</v>
      </c>
      <c r="BO48" s="190">
        <v>0.84099999999999997</v>
      </c>
      <c r="BP48" s="191">
        <v>1.830257</v>
      </c>
      <c r="BQ48" s="191">
        <v>3.87</v>
      </c>
      <c r="BR48" s="191">
        <v>4.6980000000000004</v>
      </c>
      <c r="BS48" s="191">
        <v>2.4889999999999999</v>
      </c>
      <c r="BT48" s="104">
        <f t="shared" si="24"/>
        <v>-1.2179775280898877</v>
      </c>
      <c r="BU48" s="104">
        <f t="shared" si="25"/>
        <v>1.2119047619047618</v>
      </c>
      <c r="BV48" s="104">
        <f t="shared" si="26"/>
        <v>0.10865874363327666</v>
      </c>
      <c r="BW48" s="104">
        <f t="shared" si="27"/>
        <v>-6.5566037735849054</v>
      </c>
      <c r="BX48" s="104">
        <f t="shared" si="28"/>
        <v>0.75206611570247939</v>
      </c>
      <c r="BY48" s="104">
        <f t="shared" si="29"/>
        <v>-0.78008656592450432</v>
      </c>
      <c r="BZ48" s="104">
        <f t="shared" si="30"/>
        <v>-0.63765788607178131</v>
      </c>
      <c r="CA48" s="104">
        <f t="shared" si="31"/>
        <v>-0.2256501784803672</v>
      </c>
      <c r="CB48" s="190">
        <v>-9.7000000000000003E-2</v>
      </c>
      <c r="CC48" s="190">
        <v>0.44500000000000001</v>
      </c>
      <c r="CD48" s="190">
        <v>-2.1</v>
      </c>
      <c r="CE48" s="190">
        <v>-2.3559999999999999</v>
      </c>
      <c r="CF48" s="190">
        <v>0.42399999999999999</v>
      </c>
      <c r="CG48" s="190">
        <v>0.24199999999999999</v>
      </c>
      <c r="CH48" s="191">
        <v>1.100433</v>
      </c>
      <c r="CI48" s="191">
        <v>3.0369999999999999</v>
      </c>
      <c r="CJ48" s="191">
        <v>3.9220000000000002</v>
      </c>
      <c r="CK48" s="191">
        <v>1.3169999999999999</v>
      </c>
      <c r="CL48" s="105">
        <f t="shared" si="32"/>
        <v>-1.243975903614458</v>
      </c>
      <c r="CM48" s="105">
        <f t="shared" si="33"/>
        <v>1.2028100183262065</v>
      </c>
      <c r="CN48" s="105">
        <f t="shared" si="34"/>
        <v>0.11225596529284168</v>
      </c>
      <c r="CO48" s="105">
        <f t="shared" si="35"/>
        <v>-6.6738461538461538</v>
      </c>
      <c r="CP48" s="105">
        <f t="shared" si="36"/>
        <v>0.71957671957671965</v>
      </c>
      <c r="CQ48" s="105">
        <f t="shared" si="37"/>
        <v>-0.77895796809743634</v>
      </c>
      <c r="CR48" s="105">
        <f t="shared" si="38"/>
        <v>-0.62953162911611782</v>
      </c>
      <c r="CS48" s="105">
        <f t="shared" si="39"/>
        <v>-0.21868652674339889</v>
      </c>
      <c r="CT48" s="190">
        <v>-8.1000000000000003E-2</v>
      </c>
      <c r="CU48" s="190">
        <v>0.33200000000000002</v>
      </c>
      <c r="CV48" s="190">
        <v>-1.637</v>
      </c>
      <c r="CW48" s="190">
        <v>-1.8440000000000001</v>
      </c>
      <c r="CX48" s="190">
        <v>0.32500000000000001</v>
      </c>
      <c r="CY48" s="190">
        <v>0.189</v>
      </c>
      <c r="CZ48" s="191">
        <v>0.85504100000000005</v>
      </c>
      <c r="DA48" s="191">
        <v>2.3079999999999998</v>
      </c>
      <c r="DB48" s="191">
        <v>2.9540000000000002</v>
      </c>
      <c r="DC48" s="191">
        <v>1.173</v>
      </c>
      <c r="DD48" s="104">
        <f t="shared" si="40"/>
        <v>-7.6172782164422416E-3</v>
      </c>
      <c r="DE48" s="104">
        <f t="shared" si="41"/>
        <v>3.1822102942586097E-2</v>
      </c>
      <c r="DF48" s="104">
        <f t="shared" si="42"/>
        <v>-0.13562551781275894</v>
      </c>
      <c r="DG48" s="104">
        <f t="shared" si="43"/>
        <v>-0.13252838867327868</v>
      </c>
      <c r="DH48" s="104">
        <f t="shared" si="44"/>
        <v>2.3916402972992808E-2</v>
      </c>
      <c r="DI48" s="104">
        <f t="shared" si="45"/>
        <v>1.4089644658928951E-2</v>
      </c>
      <c r="DJ48" s="104">
        <f t="shared" si="46"/>
        <v>-4.2706386626660951E-2</v>
      </c>
      <c r="DK48" s="104">
        <f t="shared" si="47"/>
        <v>8.3520396315504203E-2</v>
      </c>
      <c r="DL48" s="190">
        <v>10.683</v>
      </c>
      <c r="DM48" s="190">
        <v>10.765000000000001</v>
      </c>
      <c r="DN48" s="190">
        <v>10.433</v>
      </c>
      <c r="DO48" s="190">
        <v>12.07</v>
      </c>
      <c r="DP48" s="190">
        <v>13.914</v>
      </c>
      <c r="DQ48" s="190">
        <v>13.589</v>
      </c>
      <c r="DR48" s="191">
        <v>13.400195999999999</v>
      </c>
      <c r="DS48" s="191">
        <v>13.997999999999999</v>
      </c>
      <c r="DT48" s="191">
        <v>12.919</v>
      </c>
      <c r="DU48" s="191">
        <v>10.076000000000001</v>
      </c>
      <c r="DV48" s="104">
        <f t="shared" si="48"/>
        <v>-0.10508755071535336</v>
      </c>
      <c r="DW48" s="104">
        <f t="shared" si="49"/>
        <v>-0.22673326590848109</v>
      </c>
      <c r="DX48" s="104">
        <f t="shared" si="50"/>
        <v>-0.13000772145306971</v>
      </c>
      <c r="DY48" s="104">
        <f t="shared" si="51"/>
        <v>-0.12497839511022424</v>
      </c>
      <c r="DZ48" s="104">
        <f t="shared" si="52"/>
        <v>2.7461173355719959E-2</v>
      </c>
      <c r="EA48" s="104">
        <f t="shared" si="53"/>
        <v>9.8953232054774132E-2</v>
      </c>
      <c r="EB48" s="104">
        <f t="shared" si="54"/>
        <v>0.17560842632182716</v>
      </c>
      <c r="EC48" s="104">
        <f t="shared" si="55"/>
        <v>7.8021360314783461E-2</v>
      </c>
      <c r="ED48" s="156">
        <v>33.527000000000001</v>
      </c>
      <c r="EE48" s="156">
        <v>37.463999999999999</v>
      </c>
      <c r="EF48" s="94">
        <v>48.448999999999998</v>
      </c>
      <c r="EG48" s="94">
        <v>55.689</v>
      </c>
      <c r="EH48" s="94">
        <v>63.643000000000001</v>
      </c>
      <c r="EI48" s="94">
        <v>61.942</v>
      </c>
      <c r="EJ48" s="95">
        <v>56.364546000000004</v>
      </c>
      <c r="EK48" s="95">
        <v>47.945</v>
      </c>
      <c r="EL48" s="95">
        <v>44.475000000000001</v>
      </c>
      <c r="EM48" s="95">
        <v>39.529000000000003</v>
      </c>
      <c r="EN48" s="104">
        <f t="shared" si="56"/>
        <v>-0.13513513513513509</v>
      </c>
      <c r="EO48" s="104">
        <f t="shared" si="57"/>
        <v>2.7777777777777679E-2</v>
      </c>
      <c r="EP48" s="104">
        <f t="shared" si="58"/>
        <v>-5.2631578947368474E-2</v>
      </c>
      <c r="EQ48" s="104">
        <f t="shared" si="59"/>
        <v>-0.29629629629629628</v>
      </c>
      <c r="ER48" s="104">
        <f t="shared" si="60"/>
        <v>1.8867924528301883E-2</v>
      </c>
      <c r="ES48" s="104">
        <f t="shared" si="61"/>
        <v>8.163265306122458E-2</v>
      </c>
      <c r="ET48" s="104" t="e">
        <f t="shared" si="62"/>
        <v>#DIV/0!</v>
      </c>
      <c r="EU48" s="104" t="e">
        <f t="shared" si="63"/>
        <v>#DIV/0!</v>
      </c>
      <c r="EV48" s="101">
        <v>32</v>
      </c>
      <c r="EW48" s="101">
        <v>37</v>
      </c>
      <c r="EX48" s="101">
        <v>36</v>
      </c>
      <c r="EY48" s="101">
        <v>38</v>
      </c>
      <c r="EZ48" s="101">
        <v>54</v>
      </c>
      <c r="FA48" s="101">
        <v>53</v>
      </c>
      <c r="FB48" s="102">
        <v>49</v>
      </c>
      <c r="FC48" s="102"/>
      <c r="FD48" s="102"/>
      <c r="FE48" s="102"/>
      <c r="FF48" s="90"/>
      <c r="FG48" s="90" t="s">
        <v>497</v>
      </c>
      <c r="FH48" s="91">
        <v>6000</v>
      </c>
      <c r="FI48" s="153" t="s">
        <v>104</v>
      </c>
      <c r="FJ48" s="153" t="s">
        <v>91</v>
      </c>
      <c r="FK48" s="253">
        <f t="shared" si="64"/>
        <v>-1.2154367605580678</v>
      </c>
      <c r="FL48" s="253">
        <f t="shared" si="65"/>
        <v>1.2249501300661789</v>
      </c>
      <c r="FM48" s="253">
        <f t="shared" si="66"/>
        <v>-2.9223268250141755E-2</v>
      </c>
      <c r="FN48" s="253">
        <f t="shared" si="67"/>
        <v>-6.8814375609954457</v>
      </c>
      <c r="FO48" s="253">
        <f t="shared" si="68"/>
        <v>0.7193344653911532</v>
      </c>
      <c r="FP48" s="253">
        <f t="shared" si="69"/>
        <v>-0.77675395110571244</v>
      </c>
      <c r="FQ48" s="253">
        <f t="shared" si="70"/>
        <v>-0.64402172024005289</v>
      </c>
      <c r="FR48" s="253">
        <f t="shared" si="71"/>
        <v>-0.33847850258780865</v>
      </c>
      <c r="FS48" s="105">
        <f t="shared" si="72"/>
        <v>-9.0451324132786275E-3</v>
      </c>
      <c r="FT48" s="105">
        <f t="shared" si="73"/>
        <v>4.1985092933295595E-2</v>
      </c>
      <c r="FU48" s="105">
        <f t="shared" si="74"/>
        <v>-0.18664178109585389</v>
      </c>
      <c r="FV48" s="105">
        <f t="shared" si="75"/>
        <v>-0.18134236453201968</v>
      </c>
      <c r="FW48" s="105">
        <f t="shared" si="76"/>
        <v>3.0833000036359668E-2</v>
      </c>
      <c r="FX48" s="105">
        <f t="shared" si="77"/>
        <v>1.7933101823411117E-2</v>
      </c>
      <c r="FY48" s="105">
        <f t="shared" si="78"/>
        <v>8.0328865447929498E-2</v>
      </c>
      <c r="FZ48" s="105">
        <f t="shared" si="79"/>
        <v>0.22565664821488277</v>
      </c>
      <c r="GA48" s="105">
        <f t="shared" si="80"/>
        <v>0.3411176342683192</v>
      </c>
      <c r="GB48" s="105">
        <f t="shared" si="81"/>
        <v>-0.60756541904667694</v>
      </c>
      <c r="GC48" s="105">
        <f t="shared" si="82"/>
        <v>1.9044378526040209</v>
      </c>
      <c r="GD48" s="105">
        <f t="shared" si="83"/>
        <v>-1.5266821503627081E-2</v>
      </c>
      <c r="GE48" s="105">
        <f t="shared" si="84"/>
        <v>-2.3301281466569548</v>
      </c>
      <c r="GF48" s="105">
        <f t="shared" si="85"/>
        <v>0.43042768397526193</v>
      </c>
      <c r="GG48" s="105">
        <f t="shared" si="86"/>
        <v>-0.59486552673923387</v>
      </c>
      <c r="GH48" s="105">
        <f t="shared" si="87"/>
        <v>-0.58097202271064041</v>
      </c>
      <c r="GI48" s="105">
        <f t="shared" si="88"/>
        <v>-0.2512584146504257</v>
      </c>
      <c r="GJ48" s="105">
        <f t="shared" si="89"/>
        <v>9.7477144990210027E-3</v>
      </c>
      <c r="GK48" s="105">
        <f t="shared" si="90"/>
        <v>2.4839081396296252E-2</v>
      </c>
      <c r="GL48" s="105">
        <f t="shared" si="91"/>
        <v>-2.7463557971153661E-2</v>
      </c>
      <c r="GM48" s="105">
        <f t="shared" si="92"/>
        <v>-2.705058157074381E-2</v>
      </c>
      <c r="GN48" s="105">
        <f t="shared" si="93"/>
        <v>2.0336823665246643E-2</v>
      </c>
      <c r="GO48" s="105">
        <f t="shared" si="94"/>
        <v>1.4217302903932298E-2</v>
      </c>
      <c r="GP48" s="105">
        <f t="shared" si="95"/>
        <v>3.5092799656131178E-2</v>
      </c>
      <c r="GQ48" s="105">
        <f t="shared" si="96"/>
        <v>8.3748106470460937E-2</v>
      </c>
      <c r="GR48" s="105">
        <f t="shared" si="97"/>
        <v>0.11185181658016285</v>
      </c>
      <c r="GS48" s="105">
        <f t="shared" si="98"/>
        <v>0.10891598678376262</v>
      </c>
      <c r="GT48" s="105">
        <f t="shared" si="99"/>
        <v>0.33436763467503072</v>
      </c>
      <c r="GU48" s="105">
        <f t="shared" si="100"/>
        <v>-6.4572945050409844E-3</v>
      </c>
      <c r="GV48" s="105">
        <f t="shared" si="101"/>
        <v>-8.6283510268360813E-3</v>
      </c>
      <c r="GW48" s="105">
        <f t="shared" si="102"/>
        <v>-3.4500285506163307E-3</v>
      </c>
      <c r="GX48" s="105">
        <f t="shared" si="103"/>
        <v>-7.7222201018664935E-2</v>
      </c>
      <c r="GY48" s="105">
        <f t="shared" si="104"/>
        <v>-0.18570368165149889</v>
      </c>
      <c r="GZ48" s="105">
        <f t="shared" si="105"/>
        <v>5.1010454923777464E-3</v>
      </c>
      <c r="HA48" s="105">
        <f t="shared" si="106"/>
        <v>0.31863870910012826</v>
      </c>
      <c r="HB48" s="105">
        <f t="shared" si="107"/>
        <v>0.28734251548152895</v>
      </c>
      <c r="HC48" s="105">
        <f t="shared" si="108"/>
        <v>0.21533984189560157</v>
      </c>
      <c r="HD48" s="105">
        <f t="shared" si="109"/>
        <v>0.21673939198046294</v>
      </c>
      <c r="HE48" s="105">
        <f t="shared" si="110"/>
        <v>0.21862577188378926</v>
      </c>
      <c r="HF48" s="105">
        <f t="shared" si="111"/>
        <v>0.21938264828387846</v>
      </c>
      <c r="HG48" s="105">
        <f t="shared" si="112"/>
        <v>0.23774157606095148</v>
      </c>
      <c r="HH48" s="105">
        <f t="shared" si="113"/>
        <v>0.29195953696944416</v>
      </c>
      <c r="HI48" s="105">
        <f t="shared" si="114"/>
        <v>0.29047779651489603</v>
      </c>
      <c r="HJ48" s="105">
        <f t="shared" si="115"/>
        <v>0.25490146474740061</v>
      </c>
      <c r="HK48" s="105" t="e">
        <f t="shared" si="116"/>
        <v>#VALUE!</v>
      </c>
      <c r="HL48" s="105" t="e">
        <f t="shared" si="117"/>
        <v>#VALUE!</v>
      </c>
      <c r="HM48" s="105" t="e">
        <f t="shared" si="118"/>
        <v>#VALUE!</v>
      </c>
      <c r="HN48" s="105" t="e">
        <f t="shared" si="119"/>
        <v>#VALUE!</v>
      </c>
      <c r="HO48" s="105" t="e">
        <f t="shared" si="120"/>
        <v>#VALUE!</v>
      </c>
      <c r="HP48" s="105" t="e">
        <f t="shared" si="121"/>
        <v>#VALUE!</v>
      </c>
      <c r="HQ48" s="105" t="e">
        <f t="shared" si="122"/>
        <v>#VALUE!</v>
      </c>
      <c r="HR48" s="105" t="e">
        <f t="shared" si="123"/>
        <v>#VALUE!</v>
      </c>
      <c r="HS48" s="105" t="str">
        <f t="shared" si="124"/>
        <v>i.a</v>
      </c>
      <c r="HT48" s="105" t="str">
        <f t="shared" si="125"/>
        <v>i.a</v>
      </c>
      <c r="HU48" s="105" t="str">
        <f t="shared" si="126"/>
        <v>i.a</v>
      </c>
      <c r="HV48" s="105" t="str">
        <f t="shared" si="127"/>
        <v>i.a</v>
      </c>
      <c r="HW48" s="105" t="str">
        <f t="shared" si="128"/>
        <v>i.a</v>
      </c>
      <c r="HX48" s="105" t="str">
        <f t="shared" si="129"/>
        <v>i.a</v>
      </c>
      <c r="HY48" s="105" t="str">
        <f t="shared" si="130"/>
        <v>i.a</v>
      </c>
      <c r="HZ48" s="105" t="str">
        <f t="shared" si="131"/>
        <v>i.a</v>
      </c>
      <c r="IA48" s="105" t="str">
        <f t="shared" si="132"/>
        <v>i.a</v>
      </c>
      <c r="IB48" s="105" t="str">
        <f t="shared" si="133"/>
        <v>i.a</v>
      </c>
      <c r="IC48" s="105" t="e">
        <f t="shared" si="134"/>
        <v>#VALUE!</v>
      </c>
      <c r="ID48" s="105" t="e">
        <f t="shared" si="135"/>
        <v>#VALUE!</v>
      </c>
      <c r="IE48" s="105" t="e">
        <f t="shared" si="136"/>
        <v>#VALUE!</v>
      </c>
      <c r="IF48" s="105" t="e">
        <f t="shared" si="137"/>
        <v>#VALUE!</v>
      </c>
      <c r="IG48" s="105" t="e">
        <f t="shared" si="138"/>
        <v>#VALUE!</v>
      </c>
      <c r="IH48" s="105" t="e">
        <f t="shared" si="139"/>
        <v>#VALUE!</v>
      </c>
      <c r="II48" s="105" t="e">
        <f t="shared" si="140"/>
        <v>#VALUE!</v>
      </c>
      <c r="IJ48" s="105" t="e">
        <f t="shared" si="141"/>
        <v>#VALUE!</v>
      </c>
      <c r="IK48" s="105" t="str">
        <f t="shared" si="142"/>
        <v>i.a</v>
      </c>
      <c r="IL48" s="105" t="str">
        <f t="shared" si="143"/>
        <v>i.a</v>
      </c>
      <c r="IM48" s="105" t="str">
        <f t="shared" si="144"/>
        <v>i.a</v>
      </c>
      <c r="IN48" s="105" t="str">
        <f t="shared" si="145"/>
        <v>i.a</v>
      </c>
      <c r="IO48" s="105" t="str">
        <f t="shared" si="146"/>
        <v>i.a</v>
      </c>
      <c r="IP48" s="105" t="str">
        <f t="shared" si="147"/>
        <v>i.a</v>
      </c>
      <c r="IQ48" s="105" t="str">
        <f t="shared" si="148"/>
        <v>i.a</v>
      </c>
      <c r="IR48" s="105" t="str">
        <f t="shared" si="149"/>
        <v>i.a</v>
      </c>
      <c r="IS48" s="105" t="str">
        <f t="shared" si="150"/>
        <v>i.a</v>
      </c>
      <c r="IT48" s="105" t="str">
        <f t="shared" si="151"/>
        <v>i.a</v>
      </c>
      <c r="IU48" s="105">
        <f t="shared" si="152"/>
        <v>-1.2520365168539327</v>
      </c>
      <c r="IV48" s="105">
        <f t="shared" si="153"/>
        <v>1.2061776061776062</v>
      </c>
      <c r="IW48" s="105">
        <f t="shared" si="154"/>
        <v>5.9139784946236534E-2</v>
      </c>
      <c r="IX48" s="105">
        <f t="shared" si="155"/>
        <v>-8.8962264150943398</v>
      </c>
      <c r="IY48" s="105">
        <f t="shared" si="156"/>
        <v>0.71962044689317406</v>
      </c>
      <c r="IZ48" s="105">
        <f t="shared" si="157"/>
        <v>-0.79668380623208879</v>
      </c>
      <c r="JA48" s="105" t="e">
        <f t="shared" si="158"/>
        <v>#VALUE!</v>
      </c>
      <c r="JB48" s="105" t="e">
        <f t="shared" si="159"/>
        <v>#VALUE!</v>
      </c>
      <c r="JC48" s="106">
        <f t="shared" si="160"/>
        <v>-3.0312500000000001E-3</v>
      </c>
      <c r="JD48" s="106">
        <f t="shared" si="161"/>
        <v>1.2027027027027027E-2</v>
      </c>
      <c r="JE48" s="106">
        <f t="shared" si="162"/>
        <v>-5.8333333333333334E-2</v>
      </c>
      <c r="JF48" s="106">
        <f t="shared" si="163"/>
        <v>-6.2E-2</v>
      </c>
      <c r="JG48" s="106">
        <f t="shared" si="164"/>
        <v>7.8518518518518512E-3</v>
      </c>
      <c r="JH48" s="106">
        <f t="shared" si="165"/>
        <v>4.5660377358490564E-3</v>
      </c>
      <c r="JI48" s="106">
        <f t="shared" si="166"/>
        <v>2.2457816326530614E-2</v>
      </c>
      <c r="JJ48" s="106" t="str">
        <f t="shared" si="167"/>
        <v>i.a.</v>
      </c>
      <c r="JK48" s="106" t="str">
        <f t="shared" si="168"/>
        <v>i.a.</v>
      </c>
      <c r="JL48" s="106" t="str">
        <f t="shared" si="169"/>
        <v>i.a.</v>
      </c>
      <c r="JM48" s="105" t="e">
        <f t="shared" si="170"/>
        <v>#DIV/0!</v>
      </c>
      <c r="JN48" s="105" t="e">
        <f t="shared" si="171"/>
        <v>#DIV/0!</v>
      </c>
      <c r="JO48" s="105" t="e">
        <f t="shared" si="172"/>
        <v>#DIV/0!</v>
      </c>
      <c r="JP48" s="105" t="e">
        <f t="shared" si="173"/>
        <v>#DIV/0!</v>
      </c>
      <c r="JQ48" s="105" t="e">
        <f t="shared" si="174"/>
        <v>#DIV/0!</v>
      </c>
      <c r="JR48" s="105" t="e">
        <f t="shared" si="175"/>
        <v>#DIV/0!</v>
      </c>
      <c r="JS48" s="105" t="e">
        <f t="shared" si="176"/>
        <v>#VALUE!</v>
      </c>
      <c r="JT48" s="105" t="e">
        <f t="shared" si="177"/>
        <v>#VALUE!</v>
      </c>
      <c r="JU48" s="103">
        <f t="shared" si="178"/>
        <v>0</v>
      </c>
      <c r="JV48" s="103">
        <f t="shared" si="179"/>
        <v>0</v>
      </c>
      <c r="JW48" s="103">
        <f t="shared" si="180"/>
        <v>0</v>
      </c>
      <c r="JX48" s="103">
        <f t="shared" si="181"/>
        <v>0</v>
      </c>
      <c r="JY48" s="103">
        <f t="shared" si="182"/>
        <v>0</v>
      </c>
      <c r="JZ48" s="103">
        <f t="shared" si="183"/>
        <v>0</v>
      </c>
      <c r="KA48" s="103">
        <f t="shared" si="184"/>
        <v>0</v>
      </c>
      <c r="KB48" s="103" t="str">
        <f t="shared" si="185"/>
        <v>i.a</v>
      </c>
      <c r="KC48" s="103" t="str">
        <f t="shared" si="186"/>
        <v>i.a</v>
      </c>
      <c r="KD48" s="103" t="str">
        <f t="shared" si="187"/>
        <v>i.a</v>
      </c>
      <c r="KE48" s="7"/>
      <c r="KF48" s="7"/>
      <c r="KG48" s="22"/>
      <c r="KH48" s="22"/>
      <c r="KI48" s="22"/>
      <c r="KJ48" s="22"/>
    </row>
    <row r="49" spans="1:296" s="11" customFormat="1" ht="15.75" customHeight="1" x14ac:dyDescent="0.25">
      <c r="A49" s="181" t="s">
        <v>130</v>
      </c>
      <c r="B49" s="222">
        <v>25842235</v>
      </c>
      <c r="C49" s="187" t="s">
        <v>77</v>
      </c>
      <c r="D49" s="88">
        <v>494200</v>
      </c>
      <c r="E49" s="88"/>
      <c r="F49" s="87"/>
      <c r="G49" s="99">
        <v>43991</v>
      </c>
      <c r="H49" s="87"/>
      <c r="I49" s="87"/>
      <c r="J49" s="87"/>
      <c r="K49" s="87" t="s">
        <v>78</v>
      </c>
      <c r="L49" s="87" t="s">
        <v>78</v>
      </c>
      <c r="M49" s="87" t="s">
        <v>78</v>
      </c>
      <c r="N49" s="87" t="s">
        <v>78</v>
      </c>
      <c r="O49" s="87" t="s">
        <v>78</v>
      </c>
      <c r="P49" s="87" t="s">
        <v>78</v>
      </c>
      <c r="Q49" s="121" t="s">
        <v>78</v>
      </c>
      <c r="R49" s="87" t="e">
        <f t="shared" si="0"/>
        <v>#DIV/0!</v>
      </c>
      <c r="S49" s="87" t="e">
        <f t="shared" si="1"/>
        <v>#DIV/0!</v>
      </c>
      <c r="T49" s="87" t="e">
        <f t="shared" si="2"/>
        <v>#DIV/0!</v>
      </c>
      <c r="U49" s="87" t="e">
        <f t="shared" si="3"/>
        <v>#DIV/0!</v>
      </c>
      <c r="V49" s="87" t="e">
        <f t="shared" si="4"/>
        <v>#DIV/0!</v>
      </c>
      <c r="W49" s="87" t="e">
        <f t="shared" si="5"/>
        <v>#DIV/0!</v>
      </c>
      <c r="X49" s="87" t="e">
        <f t="shared" si="6"/>
        <v>#DIV/0!</v>
      </c>
      <c r="Y49" s="87" t="e">
        <f t="shared" si="7"/>
        <v>#DIV/0!</v>
      </c>
      <c r="Z49" s="94"/>
      <c r="AA49" s="94"/>
      <c r="AB49" s="94"/>
      <c r="AC49" s="94"/>
      <c r="AD49" s="94"/>
      <c r="AE49" s="94"/>
      <c r="AF49" s="95"/>
      <c r="AG49" s="95"/>
      <c r="AH49" s="97"/>
      <c r="AI49" s="97"/>
      <c r="AJ49" s="104" t="e">
        <f t="shared" si="8"/>
        <v>#DIV/0!</v>
      </c>
      <c r="AK49" s="104" t="e">
        <f t="shared" si="9"/>
        <v>#DIV/0!</v>
      </c>
      <c r="AL49" s="104">
        <f t="shared" si="10"/>
        <v>-1</v>
      </c>
      <c r="AM49" s="104">
        <f t="shared" si="11"/>
        <v>0.1859093730602111</v>
      </c>
      <c r="AN49" s="104">
        <f t="shared" si="12"/>
        <v>-9.4180489176272128E-2</v>
      </c>
      <c r="AO49" s="104">
        <f t="shared" si="13"/>
        <v>0.58299955496217182</v>
      </c>
      <c r="AP49" s="104">
        <f t="shared" si="14"/>
        <v>-4.8715677590788842E-3</v>
      </c>
      <c r="AQ49" s="104">
        <f t="shared" si="15"/>
        <v>-0.4353588397099275</v>
      </c>
      <c r="AR49" s="190"/>
      <c r="AS49" s="190"/>
      <c r="AT49" s="190"/>
      <c r="AU49" s="190">
        <v>3.8210000000000002</v>
      </c>
      <c r="AV49" s="190">
        <v>3.222</v>
      </c>
      <c r="AW49" s="190">
        <v>3.5569999999999999</v>
      </c>
      <c r="AX49" s="191">
        <v>2.2469999999999999</v>
      </c>
      <c r="AY49" s="191">
        <v>2.258</v>
      </c>
      <c r="AZ49" s="191">
        <v>3.9990000000000001</v>
      </c>
      <c r="BA49" s="191">
        <v>4.5199999999999996</v>
      </c>
      <c r="BB49" s="104" t="e">
        <f t="shared" si="16"/>
        <v>#DIV/0!</v>
      </c>
      <c r="BC49" s="104" t="e">
        <f t="shared" si="17"/>
        <v>#DIV/0!</v>
      </c>
      <c r="BD49" s="104">
        <f t="shared" si="18"/>
        <v>-1</v>
      </c>
      <c r="BE49" s="104">
        <f t="shared" si="19"/>
        <v>1.7797029702970295</v>
      </c>
      <c r="BF49" s="104">
        <f t="shared" si="20"/>
        <v>-0.48071979434447298</v>
      </c>
      <c r="BG49" s="104">
        <f t="shared" si="21"/>
        <v>6.2710280373831777</v>
      </c>
      <c r="BH49" s="104">
        <f t="shared" si="22"/>
        <v>2.5666666666666669</v>
      </c>
      <c r="BI49" s="104">
        <f t="shared" si="23"/>
        <v>-0.72727272727272729</v>
      </c>
      <c r="BJ49" s="190"/>
      <c r="BK49" s="190"/>
      <c r="BL49" s="190"/>
      <c r="BM49" s="190">
        <v>1.123</v>
      </c>
      <c r="BN49" s="190">
        <v>0.40400000000000003</v>
      </c>
      <c r="BO49" s="190">
        <v>0.77800000000000002</v>
      </c>
      <c r="BP49" s="191">
        <v>0.107</v>
      </c>
      <c r="BQ49" s="191">
        <v>0.03</v>
      </c>
      <c r="BR49" s="191">
        <v>0.11</v>
      </c>
      <c r="BS49" s="191">
        <v>0.46899999999999997</v>
      </c>
      <c r="BT49" s="104" t="e">
        <f t="shared" si="24"/>
        <v>#DIV/0!</v>
      </c>
      <c r="BU49" s="104" t="e">
        <f t="shared" si="25"/>
        <v>#DIV/0!</v>
      </c>
      <c r="BV49" s="104">
        <f t="shared" si="26"/>
        <v>-1</v>
      </c>
      <c r="BW49" s="104">
        <f t="shared" si="27"/>
        <v>1.701834862385321</v>
      </c>
      <c r="BX49" s="104">
        <f t="shared" si="28"/>
        <v>-0.48946135831381732</v>
      </c>
      <c r="BY49" s="104">
        <f t="shared" si="29"/>
        <v>4.7702702702702702</v>
      </c>
      <c r="BZ49" s="104">
        <f t="shared" si="30"/>
        <v>1.2089552238805967</v>
      </c>
      <c r="CA49" s="104">
        <f t="shared" si="31"/>
        <v>-0.4682539682539682</v>
      </c>
      <c r="CB49" s="190"/>
      <c r="CC49" s="190"/>
      <c r="CD49" s="190"/>
      <c r="CE49" s="190">
        <v>1.1779999999999999</v>
      </c>
      <c r="CF49" s="190">
        <v>0.436</v>
      </c>
      <c r="CG49" s="190">
        <v>0.85399999999999998</v>
      </c>
      <c r="CH49" s="191">
        <v>0.14799999999999999</v>
      </c>
      <c r="CI49" s="191">
        <v>6.7000000000000004E-2</v>
      </c>
      <c r="CJ49" s="191">
        <v>0.126</v>
      </c>
      <c r="CK49" s="191">
        <v>0.46200000000000002</v>
      </c>
      <c r="CL49" s="105" t="e">
        <f t="shared" si="32"/>
        <v>#DIV/0!</v>
      </c>
      <c r="CM49" s="105" t="e">
        <f t="shared" si="33"/>
        <v>#DIV/0!</v>
      </c>
      <c r="CN49" s="105">
        <f t="shared" si="34"/>
        <v>-1</v>
      </c>
      <c r="CO49" s="105">
        <f t="shared" si="35"/>
        <v>1.7409638554216869</v>
      </c>
      <c r="CP49" s="105">
        <f t="shared" si="36"/>
        <v>-0.49848942598187312</v>
      </c>
      <c r="CQ49" s="105">
        <f t="shared" si="37"/>
        <v>5.0181818181818185</v>
      </c>
      <c r="CR49" s="105">
        <f t="shared" si="38"/>
        <v>1.037037037037037</v>
      </c>
      <c r="CS49" s="105">
        <f t="shared" si="39"/>
        <v>-0.42553191489361702</v>
      </c>
      <c r="CT49" s="190"/>
      <c r="CU49" s="190"/>
      <c r="CV49" s="190"/>
      <c r="CW49" s="190">
        <v>0.91</v>
      </c>
      <c r="CX49" s="190">
        <v>0.33200000000000002</v>
      </c>
      <c r="CY49" s="190">
        <v>0.66200000000000003</v>
      </c>
      <c r="CZ49" s="191">
        <v>0.11</v>
      </c>
      <c r="DA49" s="191">
        <v>5.3999999999999999E-2</v>
      </c>
      <c r="DB49" s="191">
        <v>9.4E-2</v>
      </c>
      <c r="DC49" s="191">
        <v>0.35399999999999998</v>
      </c>
      <c r="DD49" s="104" t="e">
        <f t="shared" si="40"/>
        <v>#DIV/0!</v>
      </c>
      <c r="DE49" s="104" t="e">
        <f t="shared" si="41"/>
        <v>#DIV/0!</v>
      </c>
      <c r="DF49" s="104">
        <f t="shared" si="42"/>
        <v>-1</v>
      </c>
      <c r="DG49" s="104">
        <f t="shared" si="43"/>
        <v>0.22932816537467698</v>
      </c>
      <c r="DH49" s="104">
        <f t="shared" si="44"/>
        <v>4.4534412955465626E-2</v>
      </c>
      <c r="DI49" s="104">
        <f t="shared" si="45"/>
        <v>0.18465227817745813</v>
      </c>
      <c r="DJ49" s="104">
        <f t="shared" si="46"/>
        <v>4.5986622073578544E-2</v>
      </c>
      <c r="DK49" s="104">
        <f t="shared" si="47"/>
        <v>2.3096663815226615E-2</v>
      </c>
      <c r="DL49" s="190"/>
      <c r="DM49" s="190"/>
      <c r="DN49" s="190"/>
      <c r="DO49" s="190">
        <v>3.806</v>
      </c>
      <c r="DP49" s="190">
        <v>3.0960000000000001</v>
      </c>
      <c r="DQ49" s="190">
        <v>2.964</v>
      </c>
      <c r="DR49" s="191">
        <v>2.5019999999999998</v>
      </c>
      <c r="DS49" s="191">
        <v>2.3919999999999999</v>
      </c>
      <c r="DT49" s="191">
        <v>2.3380000000000001</v>
      </c>
      <c r="DU49" s="191">
        <v>2.2429999999999999</v>
      </c>
      <c r="DV49" s="104" t="e">
        <f t="shared" si="48"/>
        <v>#DIV/0!</v>
      </c>
      <c r="DW49" s="104" t="e">
        <f t="shared" si="49"/>
        <v>#DIV/0!</v>
      </c>
      <c r="DX49" s="104">
        <f t="shared" si="50"/>
        <v>-1</v>
      </c>
      <c r="DY49" s="104">
        <f t="shared" si="51"/>
        <v>0.48945703742751712</v>
      </c>
      <c r="DZ49" s="104">
        <f t="shared" si="52"/>
        <v>-4.7212456052235119E-2</v>
      </c>
      <c r="EA49" s="104">
        <f t="shared" si="53"/>
        <v>5.9606173496540737E-2</v>
      </c>
      <c r="EB49" s="104">
        <f t="shared" si="54"/>
        <v>5.0601062342745307E-2</v>
      </c>
      <c r="EC49" s="104">
        <f t="shared" si="55"/>
        <v>2.5224215246637538E-3</v>
      </c>
      <c r="ED49" s="156"/>
      <c r="EE49" s="156"/>
      <c r="EF49" s="94"/>
      <c r="EG49" s="94">
        <v>5.6509999999999998</v>
      </c>
      <c r="EH49" s="94">
        <v>3.794</v>
      </c>
      <c r="EI49" s="94">
        <v>3.9820000000000002</v>
      </c>
      <c r="EJ49" s="95">
        <v>3.758</v>
      </c>
      <c r="EK49" s="95">
        <v>3.577</v>
      </c>
      <c r="EL49" s="95">
        <v>3.5680000000000001</v>
      </c>
      <c r="EM49" s="95">
        <v>3.661</v>
      </c>
      <c r="EN49" s="104" t="e">
        <f t="shared" si="56"/>
        <v>#DIV/0!</v>
      </c>
      <c r="EO49" s="104" t="e">
        <f t="shared" si="57"/>
        <v>#DIV/0!</v>
      </c>
      <c r="EP49" s="104">
        <f t="shared" si="58"/>
        <v>-1</v>
      </c>
      <c r="EQ49" s="104">
        <f t="shared" si="59"/>
        <v>-0.1428571428571429</v>
      </c>
      <c r="ER49" s="104">
        <f t="shared" si="60"/>
        <v>0.16666666666666674</v>
      </c>
      <c r="ES49" s="104">
        <f t="shared" si="61"/>
        <v>0.19999999999999996</v>
      </c>
      <c r="ET49" s="104">
        <f t="shared" si="62"/>
        <v>-0.16666666666666663</v>
      </c>
      <c r="EU49" s="104">
        <f t="shared" si="63"/>
        <v>0</v>
      </c>
      <c r="EV49" s="101"/>
      <c r="EW49" s="101"/>
      <c r="EX49" s="101"/>
      <c r="EY49" s="101">
        <v>6</v>
      </c>
      <c r="EZ49" s="101">
        <v>7</v>
      </c>
      <c r="FA49" s="101">
        <v>6</v>
      </c>
      <c r="FB49" s="102">
        <v>5</v>
      </c>
      <c r="FC49" s="102">
        <v>6</v>
      </c>
      <c r="FD49" s="102">
        <v>6</v>
      </c>
      <c r="FE49" s="102">
        <v>6</v>
      </c>
      <c r="FF49" s="90"/>
      <c r="FG49" s="90" t="s">
        <v>497</v>
      </c>
      <c r="FH49" s="91">
        <v>8260</v>
      </c>
      <c r="FI49" s="90" t="s">
        <v>131</v>
      </c>
      <c r="FJ49" s="90" t="s">
        <v>80</v>
      </c>
      <c r="FK49" s="253" t="e">
        <f t="shared" si="64"/>
        <v>#VALUE!</v>
      </c>
      <c r="FL49" s="211" t="e">
        <f t="shared" si="65"/>
        <v>#VALUE!</v>
      </c>
      <c r="FM49" s="211">
        <f t="shared" si="66"/>
        <v>-1</v>
      </c>
      <c r="FN49" s="211">
        <f t="shared" si="67"/>
        <v>1.3722282332736955</v>
      </c>
      <c r="FO49" s="211">
        <f t="shared" si="68"/>
        <v>-0.53950425487513631</v>
      </c>
      <c r="FP49" s="211">
        <f t="shared" si="69"/>
        <v>4.1664293272416222</v>
      </c>
      <c r="FQ49" s="211">
        <f t="shared" si="70"/>
        <v>1.1349322045270174</v>
      </c>
      <c r="FR49" s="211">
        <f t="shared" si="71"/>
        <v>-0.48500453035336766</v>
      </c>
      <c r="FS49" s="105" t="str">
        <f t="shared" si="72"/>
        <v>Negativ EK</v>
      </c>
      <c r="FT49" s="105" t="str">
        <f t="shared" si="73"/>
        <v>Negativ EK</v>
      </c>
      <c r="FU49" s="105">
        <f t="shared" si="74"/>
        <v>0</v>
      </c>
      <c r="FV49" s="105">
        <f t="shared" si="75"/>
        <v>0.34135033323674296</v>
      </c>
      <c r="FW49" s="105">
        <f t="shared" si="76"/>
        <v>0.14389438943894389</v>
      </c>
      <c r="FX49" s="105">
        <f t="shared" si="77"/>
        <v>0.31247713135748267</v>
      </c>
      <c r="FY49" s="105">
        <f t="shared" si="78"/>
        <v>6.0482223130363708E-2</v>
      </c>
      <c r="FZ49" s="105">
        <f t="shared" si="79"/>
        <v>2.8329809725158563E-2</v>
      </c>
      <c r="GA49" s="105">
        <f t="shared" si="80"/>
        <v>5.5009823182711207E-2</v>
      </c>
      <c r="GB49" s="105" t="e">
        <f t="shared" si="81"/>
        <v>#VALUE!</v>
      </c>
      <c r="GC49" s="105" t="e">
        <f t="shared" si="82"/>
        <v>#VALUE!</v>
      </c>
      <c r="GD49" s="105">
        <f t="shared" si="83"/>
        <v>-1</v>
      </c>
      <c r="GE49" s="105">
        <f t="shared" si="84"/>
        <v>1.2885092956092852</v>
      </c>
      <c r="GF49" s="105">
        <f t="shared" si="85"/>
        <v>-0.48312386937065593</v>
      </c>
      <c r="GG49" s="105">
        <f t="shared" si="86"/>
        <v>5.8905672679852197</v>
      </c>
      <c r="GH49" s="105">
        <f t="shared" si="87"/>
        <v>2.4742785730515795</v>
      </c>
      <c r="GI49" s="105">
        <f t="shared" si="88"/>
        <v>-0.72406641643870484</v>
      </c>
      <c r="GJ49" s="105" t="str">
        <f t="shared" si="89"/>
        <v>i.a</v>
      </c>
      <c r="GK49" s="105" t="str">
        <f t="shared" si="90"/>
        <v>i.a</v>
      </c>
      <c r="GL49" s="105">
        <f t="shared" si="91"/>
        <v>0</v>
      </c>
      <c r="GM49" s="105">
        <f t="shared" si="92"/>
        <v>0.23779777660137638</v>
      </c>
      <c r="GN49" s="105">
        <f t="shared" si="93"/>
        <v>0.10390946502057614</v>
      </c>
      <c r="GO49" s="105">
        <f t="shared" si="94"/>
        <v>0.20103359173126614</v>
      </c>
      <c r="GP49" s="105">
        <f t="shared" si="95"/>
        <v>2.9175187457396046E-2</v>
      </c>
      <c r="GQ49" s="105">
        <f t="shared" si="96"/>
        <v>8.3974807557732675E-3</v>
      </c>
      <c r="GR49" s="105">
        <f t="shared" si="97"/>
        <v>3.0432978281920046E-2</v>
      </c>
      <c r="GS49" s="105" t="e">
        <f t="shared" si="98"/>
        <v>#VALUE!</v>
      </c>
      <c r="GT49" s="105" t="e">
        <f t="shared" si="99"/>
        <v>#VALUE!</v>
      </c>
      <c r="GU49" s="105" t="e">
        <f t="shared" si="100"/>
        <v>#VALUE!</v>
      </c>
      <c r="GV49" s="105">
        <f t="shared" si="101"/>
        <v>-0.17464677766209075</v>
      </c>
      <c r="GW49" s="105">
        <f t="shared" si="102"/>
        <v>9.629310289632681E-2</v>
      </c>
      <c r="GX49" s="105">
        <f t="shared" si="103"/>
        <v>0.118011868757129</v>
      </c>
      <c r="GY49" s="105">
        <f t="shared" si="104"/>
        <v>-4.3921907511467245E-3</v>
      </c>
      <c r="GZ49" s="105">
        <f t="shared" si="105"/>
        <v>2.0522475955473404E-2</v>
      </c>
      <c r="HA49" s="105" t="str">
        <f t="shared" si="106"/>
        <v>i.a.</v>
      </c>
      <c r="HB49" s="105" t="str">
        <f t="shared" si="107"/>
        <v>i.a.</v>
      </c>
      <c r="HC49" s="105" t="str">
        <f t="shared" si="108"/>
        <v>i.a.</v>
      </c>
      <c r="HD49" s="105">
        <f t="shared" si="109"/>
        <v>0.67350911343125119</v>
      </c>
      <c r="HE49" s="105">
        <f t="shared" si="110"/>
        <v>0.81602530311017396</v>
      </c>
      <c r="HF49" s="105">
        <f t="shared" si="111"/>
        <v>0.74434957307885485</v>
      </c>
      <c r="HG49" s="105">
        <f t="shared" si="112"/>
        <v>0.6657796700372538</v>
      </c>
      <c r="HH49" s="105">
        <f t="shared" si="113"/>
        <v>0.66871680178920878</v>
      </c>
      <c r="HI49" s="105">
        <f t="shared" si="114"/>
        <v>0.65526905829596416</v>
      </c>
      <c r="HJ49" s="105">
        <f t="shared" si="115"/>
        <v>0.61267413275061455</v>
      </c>
      <c r="HK49" s="105" t="e">
        <f t="shared" si="116"/>
        <v>#VALUE!</v>
      </c>
      <c r="HL49" s="105" t="e">
        <f t="shared" si="117"/>
        <v>#VALUE!</v>
      </c>
      <c r="HM49" s="105" t="e">
        <f t="shared" si="118"/>
        <v>#VALUE!</v>
      </c>
      <c r="HN49" s="105" t="e">
        <f t="shared" si="119"/>
        <v>#VALUE!</v>
      </c>
      <c r="HO49" s="105" t="e">
        <f t="shared" si="120"/>
        <v>#VALUE!</v>
      </c>
      <c r="HP49" s="105" t="e">
        <f t="shared" si="121"/>
        <v>#VALUE!</v>
      </c>
      <c r="HQ49" s="105" t="e">
        <f t="shared" si="122"/>
        <v>#VALUE!</v>
      </c>
      <c r="HR49" s="105" t="e">
        <f t="shared" si="123"/>
        <v>#VALUE!</v>
      </c>
      <c r="HS49" s="105" t="str">
        <f t="shared" si="124"/>
        <v>i.a</v>
      </c>
      <c r="HT49" s="105" t="str">
        <f t="shared" si="125"/>
        <v>i.a</v>
      </c>
      <c r="HU49" s="105" t="str">
        <f t="shared" si="126"/>
        <v>i.a</v>
      </c>
      <c r="HV49" s="105" t="str">
        <f t="shared" si="127"/>
        <v>i.a</v>
      </c>
      <c r="HW49" s="105" t="str">
        <f t="shared" si="128"/>
        <v>i.a</v>
      </c>
      <c r="HX49" s="105" t="str">
        <f t="shared" si="129"/>
        <v>i.a</v>
      </c>
      <c r="HY49" s="105" t="str">
        <f t="shared" si="130"/>
        <v>i.a</v>
      </c>
      <c r="HZ49" s="105" t="str">
        <f t="shared" si="131"/>
        <v>i.a</v>
      </c>
      <c r="IA49" s="105" t="str">
        <f t="shared" si="132"/>
        <v>i.a</v>
      </c>
      <c r="IB49" s="105" t="str">
        <f t="shared" si="133"/>
        <v>i.a</v>
      </c>
      <c r="IC49" s="105" t="e">
        <f t="shared" si="134"/>
        <v>#VALUE!</v>
      </c>
      <c r="ID49" s="105" t="e">
        <f t="shared" si="135"/>
        <v>#VALUE!</v>
      </c>
      <c r="IE49" s="105" t="e">
        <f t="shared" si="136"/>
        <v>#VALUE!</v>
      </c>
      <c r="IF49" s="105" t="e">
        <f t="shared" si="137"/>
        <v>#VALUE!</v>
      </c>
      <c r="IG49" s="105" t="e">
        <f t="shared" si="138"/>
        <v>#VALUE!</v>
      </c>
      <c r="IH49" s="105" t="e">
        <f t="shared" si="139"/>
        <v>#VALUE!</v>
      </c>
      <c r="II49" s="105" t="e">
        <f t="shared" si="140"/>
        <v>#VALUE!</v>
      </c>
      <c r="IJ49" s="105" t="e">
        <f t="shared" si="141"/>
        <v>#VALUE!</v>
      </c>
      <c r="IK49" s="105" t="str">
        <f t="shared" si="142"/>
        <v>i.a</v>
      </c>
      <c r="IL49" s="105" t="str">
        <f t="shared" si="143"/>
        <v>i.a</v>
      </c>
      <c r="IM49" s="105" t="str">
        <f t="shared" si="144"/>
        <v>i.a</v>
      </c>
      <c r="IN49" s="105" t="str">
        <f t="shared" si="145"/>
        <v>i.a</v>
      </c>
      <c r="IO49" s="105" t="str">
        <f t="shared" si="146"/>
        <v>i.a</v>
      </c>
      <c r="IP49" s="105" t="str">
        <f t="shared" si="147"/>
        <v>i.a</v>
      </c>
      <c r="IQ49" s="105" t="str">
        <f t="shared" si="148"/>
        <v>i.a</v>
      </c>
      <c r="IR49" s="105" t="str">
        <f t="shared" si="149"/>
        <v>i.a</v>
      </c>
      <c r="IS49" s="105" t="str">
        <f t="shared" si="150"/>
        <v>i.a</v>
      </c>
      <c r="IT49" s="105" t="str">
        <f t="shared" si="151"/>
        <v>i.a</v>
      </c>
      <c r="IU49" s="105" t="e">
        <f t="shared" si="152"/>
        <v>#VALUE!</v>
      </c>
      <c r="IV49" s="105" t="e">
        <f t="shared" si="153"/>
        <v>#VALUE!</v>
      </c>
      <c r="IW49" s="105" t="e">
        <f t="shared" si="154"/>
        <v>#VALUE!</v>
      </c>
      <c r="IX49" s="105">
        <f t="shared" si="155"/>
        <v>2.1521406727828749</v>
      </c>
      <c r="IY49" s="105">
        <f t="shared" si="156"/>
        <v>-0.56239544998327207</v>
      </c>
      <c r="IZ49" s="105">
        <f t="shared" si="157"/>
        <v>3.8085585585585591</v>
      </c>
      <c r="JA49" s="105">
        <f t="shared" si="158"/>
        <v>1.650746268656716</v>
      </c>
      <c r="JB49" s="105">
        <f t="shared" si="159"/>
        <v>-0.46825396825396826</v>
      </c>
      <c r="JC49" s="106" t="str">
        <f t="shared" si="160"/>
        <v>i.a.</v>
      </c>
      <c r="JD49" s="106" t="str">
        <f t="shared" si="161"/>
        <v>i.a.</v>
      </c>
      <c r="JE49" s="106" t="str">
        <f t="shared" si="162"/>
        <v>i.a.</v>
      </c>
      <c r="JF49" s="106">
        <f t="shared" si="163"/>
        <v>0.19633333333333333</v>
      </c>
      <c r="JG49" s="106">
        <f t="shared" si="164"/>
        <v>6.2285714285714285E-2</v>
      </c>
      <c r="JH49" s="106">
        <f t="shared" si="165"/>
        <v>0.14233333333333334</v>
      </c>
      <c r="JI49" s="106">
        <f t="shared" si="166"/>
        <v>2.9599999999999998E-2</v>
      </c>
      <c r="JJ49" s="106">
        <f t="shared" si="167"/>
        <v>1.1166666666666667E-2</v>
      </c>
      <c r="JK49" s="106">
        <f t="shared" si="168"/>
        <v>2.1000000000000001E-2</v>
      </c>
      <c r="JL49" s="106">
        <f t="shared" si="169"/>
        <v>7.6999999999999999E-2</v>
      </c>
      <c r="JM49" s="105" t="e">
        <f t="shared" si="170"/>
        <v>#VALUE!</v>
      </c>
      <c r="JN49" s="105" t="e">
        <f t="shared" si="171"/>
        <v>#VALUE!</v>
      </c>
      <c r="JO49" s="105" t="e">
        <f t="shared" si="172"/>
        <v>#VALUE!</v>
      </c>
      <c r="JP49" s="105" t="e">
        <f t="shared" si="173"/>
        <v>#DIV/0!</v>
      </c>
      <c r="JQ49" s="105" t="e">
        <f t="shared" si="174"/>
        <v>#DIV/0!</v>
      </c>
      <c r="JR49" s="105" t="e">
        <f t="shared" si="175"/>
        <v>#DIV/0!</v>
      </c>
      <c r="JS49" s="105" t="e">
        <f t="shared" si="176"/>
        <v>#DIV/0!</v>
      </c>
      <c r="JT49" s="105" t="e">
        <f t="shared" si="177"/>
        <v>#DIV/0!</v>
      </c>
      <c r="JU49" s="103" t="str">
        <f t="shared" si="178"/>
        <v>i.a</v>
      </c>
      <c r="JV49" s="103" t="str">
        <f t="shared" si="179"/>
        <v>i.a</v>
      </c>
      <c r="JW49" s="103" t="str">
        <f t="shared" si="180"/>
        <v>i.a</v>
      </c>
      <c r="JX49" s="103">
        <f t="shared" si="181"/>
        <v>0</v>
      </c>
      <c r="JY49" s="103">
        <f t="shared" si="182"/>
        <v>0</v>
      </c>
      <c r="JZ49" s="103">
        <f t="shared" si="183"/>
        <v>0</v>
      </c>
      <c r="KA49" s="103">
        <f t="shared" si="184"/>
        <v>0</v>
      </c>
      <c r="KB49" s="103">
        <f t="shared" si="185"/>
        <v>0</v>
      </c>
      <c r="KC49" s="103">
        <f t="shared" si="186"/>
        <v>0</v>
      </c>
      <c r="KD49" s="103">
        <f t="shared" si="187"/>
        <v>0</v>
      </c>
      <c r="KE49" s="7"/>
      <c r="KF49" s="7"/>
      <c r="KG49" s="22"/>
      <c r="KH49" s="22"/>
      <c r="KI49" s="22"/>
      <c r="KJ49" s="22"/>
    </row>
    <row r="50" spans="1:296" s="11" customFormat="1" ht="15.75" customHeight="1" x14ac:dyDescent="0.25">
      <c r="A50" s="126" t="s">
        <v>769</v>
      </c>
      <c r="B50" s="235">
        <v>12661770</v>
      </c>
      <c r="C50" s="87" t="s">
        <v>197</v>
      </c>
      <c r="D50" s="88">
        <v>381100</v>
      </c>
      <c r="E50" s="88"/>
      <c r="F50" s="87"/>
      <c r="G50" s="99">
        <v>44739</v>
      </c>
      <c r="H50" s="87"/>
      <c r="I50" s="87" t="s">
        <v>78</v>
      </c>
      <c r="J50" s="87" t="s">
        <v>78</v>
      </c>
      <c r="K50" s="87" t="s">
        <v>78</v>
      </c>
      <c r="L50" s="87" t="s">
        <v>78</v>
      </c>
      <c r="M50" s="87" t="s">
        <v>78</v>
      </c>
      <c r="N50" s="87" t="s">
        <v>78</v>
      </c>
      <c r="O50" s="87" t="s">
        <v>78</v>
      </c>
      <c r="P50" s="87"/>
      <c r="Q50" s="121"/>
      <c r="R50" s="87" t="e">
        <f t="shared" si="0"/>
        <v>#DIV/0!</v>
      </c>
      <c r="S50" s="238" t="e">
        <f t="shared" si="1"/>
        <v>#DIV/0!</v>
      </c>
      <c r="T50" s="238" t="e">
        <f t="shared" si="2"/>
        <v>#DIV/0!</v>
      </c>
      <c r="U50" s="238" t="e">
        <f t="shared" si="3"/>
        <v>#DIV/0!</v>
      </c>
      <c r="V50" s="238" t="e">
        <f t="shared" si="4"/>
        <v>#DIV/0!</v>
      </c>
      <c r="W50" s="238" t="e">
        <f t="shared" si="5"/>
        <v>#DIV/0!</v>
      </c>
      <c r="X50" s="238" t="e">
        <f t="shared" si="6"/>
        <v>#DIV/0!</v>
      </c>
      <c r="Y50" s="238" t="e">
        <f t="shared" si="7"/>
        <v>#DIV/0!</v>
      </c>
      <c r="Z50" s="94"/>
      <c r="AA50" s="94"/>
      <c r="AB50" s="127"/>
      <c r="AC50" s="127"/>
      <c r="AD50" s="127"/>
      <c r="AE50" s="127"/>
      <c r="AF50" s="95"/>
      <c r="AG50" s="95"/>
      <c r="AH50" s="95"/>
      <c r="AI50" s="97"/>
      <c r="AJ50" s="104">
        <f t="shared" si="8"/>
        <v>-1</v>
      </c>
      <c r="AK50" s="104">
        <f t="shared" si="9"/>
        <v>4.2632744287086868E-2</v>
      </c>
      <c r="AL50" s="104">
        <f t="shared" si="10"/>
        <v>-1.6516701590040574E-2</v>
      </c>
      <c r="AM50" s="104">
        <f t="shared" si="11"/>
        <v>0.10787928444626507</v>
      </c>
      <c r="AN50" s="104">
        <f t="shared" si="12"/>
        <v>-4.0005243723917852E-2</v>
      </c>
      <c r="AO50" s="104">
        <f t="shared" si="13"/>
        <v>0.13351329932141259</v>
      </c>
      <c r="AP50" s="104">
        <f t="shared" si="14"/>
        <v>-0.49747355320472925</v>
      </c>
      <c r="AQ50" s="104" t="e">
        <f t="shared" si="15"/>
        <v>#DIV/0!</v>
      </c>
      <c r="AR50" s="190"/>
      <c r="AS50" s="190">
        <v>49.914999999999999</v>
      </c>
      <c r="AT50" s="133">
        <v>47.874000000000002</v>
      </c>
      <c r="AU50" s="133">
        <v>48.677999999999997</v>
      </c>
      <c r="AV50" s="133">
        <v>43.938000000000002</v>
      </c>
      <c r="AW50" s="133">
        <v>45.768999999999998</v>
      </c>
      <c r="AX50" s="191">
        <v>40.378</v>
      </c>
      <c r="AY50" s="197">
        <v>80.349999999999994</v>
      </c>
      <c r="AZ50" s="191"/>
      <c r="BA50" s="191"/>
      <c r="BB50" s="104">
        <f t="shared" si="16"/>
        <v>-1</v>
      </c>
      <c r="BC50" s="104">
        <f t="shared" si="17"/>
        <v>5.9668823753330866E-2</v>
      </c>
      <c r="BD50" s="104">
        <f t="shared" si="18"/>
        <v>-7.9053461875547848E-2</v>
      </c>
      <c r="BE50" s="104">
        <f t="shared" si="19"/>
        <v>-3.5584481447045846E-2</v>
      </c>
      <c r="BF50" s="104">
        <f t="shared" si="20"/>
        <v>-0.27960786701577051</v>
      </c>
      <c r="BG50" s="104">
        <f t="shared" si="21"/>
        <v>0.45904406538734877</v>
      </c>
      <c r="BH50" s="104">
        <f t="shared" si="22"/>
        <v>-0.34675874876675766</v>
      </c>
      <c r="BI50" s="104" t="e">
        <f t="shared" si="23"/>
        <v>#DIV/0!</v>
      </c>
      <c r="BJ50" s="190"/>
      <c r="BK50" s="190">
        <v>11.135</v>
      </c>
      <c r="BL50" s="133">
        <v>10.507999999999999</v>
      </c>
      <c r="BM50" s="133">
        <v>11.41</v>
      </c>
      <c r="BN50" s="133">
        <v>11.831</v>
      </c>
      <c r="BO50" s="133">
        <v>16.422999999999998</v>
      </c>
      <c r="BP50" s="191">
        <v>11.256</v>
      </c>
      <c r="BQ50" s="191">
        <v>17.231000000000002</v>
      </c>
      <c r="BR50" s="191"/>
      <c r="BS50" s="191"/>
      <c r="BT50" s="104">
        <f t="shared" si="24"/>
        <v>-1</v>
      </c>
      <c r="BU50" s="104">
        <f t="shared" si="25"/>
        <v>6.2386374509616233E-2</v>
      </c>
      <c r="BV50" s="104">
        <f t="shared" si="26"/>
        <v>-7.7255871446229904E-2</v>
      </c>
      <c r="BW50" s="104">
        <f t="shared" si="27"/>
        <v>-3.9925404763923034E-2</v>
      </c>
      <c r="BX50" s="104">
        <f t="shared" si="28"/>
        <v>-0.27922038247693531</v>
      </c>
      <c r="BY50" s="104">
        <f t="shared" si="29"/>
        <v>0.46238384560400292</v>
      </c>
      <c r="BZ50" s="104">
        <f t="shared" si="30"/>
        <v>-0.35663370889859741</v>
      </c>
      <c r="CA50" s="104" t="e">
        <f t="shared" si="31"/>
        <v>#DIV/0!</v>
      </c>
      <c r="CB50" s="190"/>
      <c r="CC50" s="190">
        <v>11.103</v>
      </c>
      <c r="CD50" s="133">
        <v>10.451000000000001</v>
      </c>
      <c r="CE50" s="133">
        <v>11.326000000000001</v>
      </c>
      <c r="CF50" s="133">
        <v>11.797000000000001</v>
      </c>
      <c r="CG50" s="133">
        <v>16.367000000000001</v>
      </c>
      <c r="CH50" s="191">
        <v>11.192</v>
      </c>
      <c r="CI50" s="191">
        <v>17.396000000000001</v>
      </c>
      <c r="CJ50" s="191"/>
      <c r="CK50" s="191"/>
      <c r="CL50" s="105">
        <f t="shared" si="32"/>
        <v>-1</v>
      </c>
      <c r="CM50" s="105">
        <f t="shared" si="33"/>
        <v>6.4041221935958806E-2</v>
      </c>
      <c r="CN50" s="105">
        <f t="shared" si="34"/>
        <v>-7.7314919628707249E-2</v>
      </c>
      <c r="CO50" s="105">
        <f t="shared" si="35"/>
        <v>-3.9991306237774429E-2</v>
      </c>
      <c r="CP50" s="105">
        <f t="shared" si="36"/>
        <v>-0.2792919799498747</v>
      </c>
      <c r="CQ50" s="105">
        <f t="shared" si="37"/>
        <v>0.4474549370819636</v>
      </c>
      <c r="CR50" s="105">
        <f t="shared" si="38"/>
        <v>-0.27980078380143697</v>
      </c>
      <c r="CS50" s="105" t="e">
        <f t="shared" si="39"/>
        <v>#DIV/0!</v>
      </c>
      <c r="CT50" s="190"/>
      <c r="CU50" s="190">
        <v>8.673</v>
      </c>
      <c r="CV50" s="133">
        <v>8.1509999999999998</v>
      </c>
      <c r="CW50" s="133">
        <v>8.8339999999999996</v>
      </c>
      <c r="CX50" s="133">
        <v>9.202</v>
      </c>
      <c r="CY50" s="133">
        <v>12.768000000000001</v>
      </c>
      <c r="CZ50" s="191">
        <v>8.8209999999999997</v>
      </c>
      <c r="DA50" s="191">
        <v>12.247999999999999</v>
      </c>
      <c r="DB50" s="191"/>
      <c r="DC50" s="191"/>
      <c r="DD50" s="104">
        <f t="shared" si="40"/>
        <v>-1</v>
      </c>
      <c r="DE50" s="104">
        <f t="shared" si="41"/>
        <v>4.9343038094337856E-2</v>
      </c>
      <c r="DF50" s="104">
        <f t="shared" si="42"/>
        <v>-6.0646421594743365E-2</v>
      </c>
      <c r="DG50" s="104">
        <f t="shared" si="43"/>
        <v>-3.1642304385210686E-2</v>
      </c>
      <c r="DH50" s="104">
        <f t="shared" si="44"/>
        <v>-0.23466701763622</v>
      </c>
      <c r="DI50" s="104">
        <f t="shared" si="45"/>
        <v>0.35087563338963457</v>
      </c>
      <c r="DJ50" s="104">
        <f t="shared" si="46"/>
        <v>-0.23351049332243115</v>
      </c>
      <c r="DK50" s="104" t="e">
        <f t="shared" si="47"/>
        <v>#DIV/0!</v>
      </c>
      <c r="DL50" s="190"/>
      <c r="DM50" s="190">
        <v>11.101000000000001</v>
      </c>
      <c r="DN50" s="133">
        <v>10.579000000000001</v>
      </c>
      <c r="DO50" s="133">
        <v>11.262</v>
      </c>
      <c r="DP50" s="133">
        <v>11.63</v>
      </c>
      <c r="DQ50" s="133">
        <v>15.196</v>
      </c>
      <c r="DR50" s="191">
        <v>11.249000000000001</v>
      </c>
      <c r="DS50" s="191">
        <v>14.676</v>
      </c>
      <c r="DT50" s="191"/>
      <c r="DU50" s="191"/>
      <c r="DV50" s="104">
        <f t="shared" si="48"/>
        <v>-1</v>
      </c>
      <c r="DW50" s="104">
        <f t="shared" si="49"/>
        <v>-5.3840631730078914E-2</v>
      </c>
      <c r="DX50" s="104">
        <f t="shared" si="50"/>
        <v>-5.4616553016837432E-2</v>
      </c>
      <c r="DY50" s="104">
        <f t="shared" si="51"/>
        <v>-0.14552784911495875</v>
      </c>
      <c r="DZ50" s="104">
        <f t="shared" si="52"/>
        <v>0.18296746373971007</v>
      </c>
      <c r="EA50" s="104">
        <f t="shared" si="53"/>
        <v>-0.15567078552515445</v>
      </c>
      <c r="EB50" s="104">
        <f t="shared" si="54"/>
        <v>-0.36582123491341612</v>
      </c>
      <c r="EC50" s="104" t="e">
        <f t="shared" si="55"/>
        <v>#DIV/0!</v>
      </c>
      <c r="ED50" s="156"/>
      <c r="EE50" s="156">
        <v>27.678000000000001</v>
      </c>
      <c r="EF50" s="127">
        <v>29.253</v>
      </c>
      <c r="EG50" s="127">
        <v>30.943000000000001</v>
      </c>
      <c r="EH50" s="127">
        <v>36.213000000000001</v>
      </c>
      <c r="EI50" s="127">
        <v>30.611999999999998</v>
      </c>
      <c r="EJ50" s="95">
        <v>36.256</v>
      </c>
      <c r="EK50" s="95">
        <v>57.17</v>
      </c>
      <c r="EL50" s="95"/>
      <c r="EM50" s="95"/>
      <c r="EN50" s="104">
        <f t="shared" si="56"/>
        <v>-1</v>
      </c>
      <c r="EO50" s="104">
        <f t="shared" si="57"/>
        <v>0</v>
      </c>
      <c r="EP50" s="104">
        <f t="shared" si="58"/>
        <v>4.3478260869565188E-2</v>
      </c>
      <c r="EQ50" s="104">
        <f t="shared" si="59"/>
        <v>2.9850746268656803E-2</v>
      </c>
      <c r="ER50" s="104">
        <f t="shared" si="60"/>
        <v>6.3492063492063489E-2</v>
      </c>
      <c r="ES50" s="104" t="e">
        <f t="shared" si="61"/>
        <v>#DIV/0!</v>
      </c>
      <c r="ET50" s="104" t="e">
        <f t="shared" si="62"/>
        <v>#DIV/0!</v>
      </c>
      <c r="EU50" s="104" t="e">
        <f t="shared" si="63"/>
        <v>#DIV/0!</v>
      </c>
      <c r="EV50" s="101"/>
      <c r="EW50" s="101">
        <v>72</v>
      </c>
      <c r="EX50" s="128">
        <v>72</v>
      </c>
      <c r="EY50" s="128">
        <v>69</v>
      </c>
      <c r="EZ50" s="128">
        <v>67</v>
      </c>
      <c r="FA50" s="128">
        <v>63</v>
      </c>
      <c r="FB50" s="102"/>
      <c r="FC50" s="102"/>
      <c r="FD50" s="102"/>
      <c r="FE50" s="102"/>
      <c r="FF50" s="125"/>
      <c r="FG50" s="153" t="s">
        <v>497</v>
      </c>
      <c r="FH50" s="130">
        <v>2600</v>
      </c>
      <c r="FI50" s="153" t="s">
        <v>443</v>
      </c>
      <c r="FJ50" s="153" t="s">
        <v>84</v>
      </c>
      <c r="FK50" s="253">
        <f t="shared" si="64"/>
        <v>-1</v>
      </c>
      <c r="FL50" s="253">
        <f t="shared" si="65"/>
        <v>7.0275867419950608E-2</v>
      </c>
      <c r="FM50" s="253">
        <f t="shared" si="66"/>
        <v>-3.2852955869561599E-2</v>
      </c>
      <c r="FN50" s="253">
        <f t="shared" si="67"/>
        <v>0.12506382543259645</v>
      </c>
      <c r="FO50" s="253">
        <f t="shared" si="68"/>
        <v>-0.28945735534938322</v>
      </c>
      <c r="FP50" s="253">
        <f t="shared" si="69"/>
        <v>0.4336283303945464</v>
      </c>
      <c r="FQ50" s="253">
        <f t="shared" si="70"/>
        <v>-0.27158775790131651</v>
      </c>
      <c r="FR50" s="253" t="e">
        <f t="shared" si="71"/>
        <v>#VALUE!</v>
      </c>
      <c r="FS50" s="105">
        <f t="shared" si="72"/>
        <v>0</v>
      </c>
      <c r="FT50" s="105">
        <f t="shared" si="73"/>
        <v>1.0242619926199261</v>
      </c>
      <c r="FU50" s="105">
        <f t="shared" si="74"/>
        <v>0.95700746302824957</v>
      </c>
      <c r="FV50" s="105">
        <f t="shared" si="75"/>
        <v>0.9895159881181198</v>
      </c>
      <c r="FW50" s="105">
        <f t="shared" si="76"/>
        <v>0.87951986878401556</v>
      </c>
      <c r="FX50" s="105">
        <f t="shared" si="77"/>
        <v>1.2378143316316885</v>
      </c>
      <c r="FY50" s="105">
        <f t="shared" si="78"/>
        <v>0.86341369334619089</v>
      </c>
      <c r="FZ50" s="105">
        <f t="shared" si="79"/>
        <v>1.1853366039792859</v>
      </c>
      <c r="GA50" s="105" t="str">
        <f t="shared" si="80"/>
        <v>Negativ EK</v>
      </c>
      <c r="GB50" s="105">
        <f t="shared" si="81"/>
        <v>-1</v>
      </c>
      <c r="GC50" s="105">
        <f t="shared" si="82"/>
        <v>0.12044096388005673</v>
      </c>
      <c r="GD50" s="105">
        <f t="shared" si="83"/>
        <v>2.7428495486173727E-2</v>
      </c>
      <c r="GE50" s="105">
        <f t="shared" si="84"/>
        <v>-4.0337914299524151E-2</v>
      </c>
      <c r="GF50" s="105">
        <f t="shared" si="85"/>
        <v>-0.27914431502597153</v>
      </c>
      <c r="GG50" s="105">
        <f t="shared" si="86"/>
        <v>1.0385333919494892</v>
      </c>
      <c r="GH50" s="105">
        <f t="shared" si="87"/>
        <v>-0.2005265700553493</v>
      </c>
      <c r="GI50" s="105" t="e">
        <f t="shared" si="88"/>
        <v>#VALUE!</v>
      </c>
      <c r="GJ50" s="105">
        <f t="shared" si="89"/>
        <v>0</v>
      </c>
      <c r="GK50" s="105">
        <f t="shared" si="90"/>
        <v>0.39117528235934729</v>
      </c>
      <c r="GL50" s="105">
        <f t="shared" si="91"/>
        <v>0.34912618778656385</v>
      </c>
      <c r="GM50" s="105">
        <f t="shared" si="92"/>
        <v>0.33980582524271841</v>
      </c>
      <c r="GN50" s="105">
        <f t="shared" si="93"/>
        <v>0.35408903853348295</v>
      </c>
      <c r="GO50" s="105">
        <f t="shared" si="94"/>
        <v>0.49120655620027515</v>
      </c>
      <c r="GP50" s="105">
        <f t="shared" si="95"/>
        <v>0.2409607603879006</v>
      </c>
      <c r="GQ50" s="105">
        <f t="shared" si="96"/>
        <v>0.30139933531572505</v>
      </c>
      <c r="GR50" s="105" t="str">
        <f t="shared" si="97"/>
        <v>i.a</v>
      </c>
      <c r="GS50" s="105" t="e">
        <f t="shared" si="98"/>
        <v>#VALUE!</v>
      </c>
      <c r="GT50" s="105">
        <f t="shared" si="99"/>
        <v>0.10905527470820381</v>
      </c>
      <c r="GU50" s="105">
        <f t="shared" si="100"/>
        <v>-6.37822525573943E-3</v>
      </c>
      <c r="GV50" s="105">
        <f t="shared" si="101"/>
        <v>0.13328175132657996</v>
      </c>
      <c r="GW50" s="105">
        <f t="shared" si="102"/>
        <v>-0.35303970242399046</v>
      </c>
      <c r="GX50" s="105">
        <f t="shared" si="103"/>
        <v>0.5999394670121061</v>
      </c>
      <c r="GY50" s="105">
        <f t="shared" si="104"/>
        <v>0.20863319441627903</v>
      </c>
      <c r="GZ50" s="105" t="e">
        <f t="shared" si="105"/>
        <v>#VALUE!</v>
      </c>
      <c r="HA50" s="105" t="str">
        <f t="shared" si="106"/>
        <v>i.a.</v>
      </c>
      <c r="HB50" s="105">
        <f t="shared" si="107"/>
        <v>0.40107666738926223</v>
      </c>
      <c r="HC50" s="105">
        <f t="shared" si="108"/>
        <v>0.3616381225857177</v>
      </c>
      <c r="HD50" s="105">
        <f t="shared" si="109"/>
        <v>0.36395953850628576</v>
      </c>
      <c r="HE50" s="105">
        <f t="shared" si="110"/>
        <v>0.32115538618728084</v>
      </c>
      <c r="HF50" s="105">
        <f t="shared" si="111"/>
        <v>0.49640663791977002</v>
      </c>
      <c r="HG50" s="105">
        <f t="shared" si="112"/>
        <v>0.31026588702559577</v>
      </c>
      <c r="HH50" s="105">
        <f t="shared" si="113"/>
        <v>0.25670806366975685</v>
      </c>
      <c r="HI50" s="105" t="str">
        <f t="shared" si="114"/>
        <v>i.a.</v>
      </c>
      <c r="HJ50" s="105" t="str">
        <f t="shared" si="115"/>
        <v>i.a.</v>
      </c>
      <c r="HK50" s="105" t="e">
        <f t="shared" si="116"/>
        <v>#VALUE!</v>
      </c>
      <c r="HL50" s="105" t="e">
        <f t="shared" si="117"/>
        <v>#VALUE!</v>
      </c>
      <c r="HM50" s="105" t="e">
        <f t="shared" si="118"/>
        <v>#VALUE!</v>
      </c>
      <c r="HN50" s="105" t="e">
        <f t="shared" si="119"/>
        <v>#VALUE!</v>
      </c>
      <c r="HO50" s="105" t="e">
        <f t="shared" si="120"/>
        <v>#VALUE!</v>
      </c>
      <c r="HP50" s="105" t="e">
        <f t="shared" si="121"/>
        <v>#VALUE!</v>
      </c>
      <c r="HQ50" s="105" t="e">
        <f t="shared" si="122"/>
        <v>#VALUE!</v>
      </c>
      <c r="HR50" s="105" t="e">
        <f t="shared" si="123"/>
        <v>#VALUE!</v>
      </c>
      <c r="HS50" s="105" t="str">
        <f t="shared" si="124"/>
        <v>i.a</v>
      </c>
      <c r="HT50" s="105" t="str">
        <f t="shared" si="125"/>
        <v>i.a</v>
      </c>
      <c r="HU50" s="105" t="str">
        <f t="shared" si="126"/>
        <v>i.a</v>
      </c>
      <c r="HV50" s="105" t="str">
        <f t="shared" si="127"/>
        <v>i.a</v>
      </c>
      <c r="HW50" s="105" t="str">
        <f t="shared" si="128"/>
        <v>i.a</v>
      </c>
      <c r="HX50" s="105" t="str">
        <f t="shared" si="129"/>
        <v>i.a</v>
      </c>
      <c r="HY50" s="105" t="str">
        <f t="shared" si="130"/>
        <v>i.a</v>
      </c>
      <c r="HZ50" s="105" t="str">
        <f t="shared" si="131"/>
        <v>i.a</v>
      </c>
      <c r="IA50" s="105" t="str">
        <f t="shared" si="132"/>
        <v>i.a</v>
      </c>
      <c r="IB50" s="105" t="str">
        <f t="shared" si="133"/>
        <v>i.a</v>
      </c>
      <c r="IC50" s="105" t="e">
        <f t="shared" si="134"/>
        <v>#VALUE!</v>
      </c>
      <c r="ID50" s="105" t="e">
        <f t="shared" si="135"/>
        <v>#VALUE!</v>
      </c>
      <c r="IE50" s="105" t="e">
        <f t="shared" si="136"/>
        <v>#VALUE!</v>
      </c>
      <c r="IF50" s="105" t="e">
        <f t="shared" si="137"/>
        <v>#VALUE!</v>
      </c>
      <c r="IG50" s="105" t="e">
        <f t="shared" si="138"/>
        <v>#VALUE!</v>
      </c>
      <c r="IH50" s="105" t="e">
        <f t="shared" si="139"/>
        <v>#VALUE!</v>
      </c>
      <c r="II50" s="105" t="e">
        <f t="shared" si="140"/>
        <v>#VALUE!</v>
      </c>
      <c r="IJ50" s="105" t="e">
        <f t="shared" si="141"/>
        <v>#VALUE!</v>
      </c>
      <c r="IK50" s="105" t="str">
        <f t="shared" si="142"/>
        <v>i.a</v>
      </c>
      <c r="IL50" s="105" t="str">
        <f t="shared" si="143"/>
        <v>i.a</v>
      </c>
      <c r="IM50" s="105" t="str">
        <f t="shared" si="144"/>
        <v>i.a</v>
      </c>
      <c r="IN50" s="105" t="str">
        <f t="shared" si="145"/>
        <v>i.a</v>
      </c>
      <c r="IO50" s="105" t="str">
        <f t="shared" si="146"/>
        <v>i.a</v>
      </c>
      <c r="IP50" s="105" t="str">
        <f t="shared" si="147"/>
        <v>i.a</v>
      </c>
      <c r="IQ50" s="105" t="str">
        <f t="shared" si="148"/>
        <v>i.a</v>
      </c>
      <c r="IR50" s="105" t="str">
        <f t="shared" si="149"/>
        <v>i.a</v>
      </c>
      <c r="IS50" s="105" t="str">
        <f t="shared" si="150"/>
        <v>i.a</v>
      </c>
      <c r="IT50" s="105" t="str">
        <f t="shared" si="151"/>
        <v>i.a</v>
      </c>
      <c r="IU50" s="105" t="e">
        <f t="shared" si="152"/>
        <v>#VALUE!</v>
      </c>
      <c r="IV50" s="105">
        <f t="shared" si="153"/>
        <v>6.2386374509616184E-2</v>
      </c>
      <c r="IW50" s="105">
        <f t="shared" si="154"/>
        <v>-0.11570354346930357</v>
      </c>
      <c r="IX50" s="105">
        <f t="shared" si="155"/>
        <v>-6.7753653901200681E-2</v>
      </c>
      <c r="IY50" s="105">
        <f t="shared" si="156"/>
        <v>-0.32225200143353611</v>
      </c>
      <c r="IZ50" s="105" t="e">
        <f t="shared" si="157"/>
        <v>#VALUE!</v>
      </c>
      <c r="JA50" s="105" t="e">
        <f t="shared" si="158"/>
        <v>#VALUE!</v>
      </c>
      <c r="JB50" s="105" t="e">
        <f t="shared" si="159"/>
        <v>#VALUE!</v>
      </c>
      <c r="JC50" s="106" t="str">
        <f t="shared" si="160"/>
        <v>i.a.</v>
      </c>
      <c r="JD50" s="106">
        <f t="shared" si="161"/>
        <v>0.15420833333333334</v>
      </c>
      <c r="JE50" s="106">
        <f t="shared" si="162"/>
        <v>0.1451527777777778</v>
      </c>
      <c r="JF50" s="106">
        <f t="shared" si="163"/>
        <v>0.16414492753623189</v>
      </c>
      <c r="JG50" s="106">
        <f t="shared" si="164"/>
        <v>0.17607462686567166</v>
      </c>
      <c r="JH50" s="106">
        <f t="shared" si="165"/>
        <v>0.2597936507936508</v>
      </c>
      <c r="JI50" s="106" t="str">
        <f t="shared" si="166"/>
        <v>i.a.</v>
      </c>
      <c r="JJ50" s="106" t="str">
        <f t="shared" si="167"/>
        <v>i.a.</v>
      </c>
      <c r="JK50" s="106" t="str">
        <f t="shared" si="168"/>
        <v>i.a.</v>
      </c>
      <c r="JL50" s="106" t="str">
        <f t="shared" si="169"/>
        <v>i.a.</v>
      </c>
      <c r="JM50" s="105" t="e">
        <f t="shared" si="170"/>
        <v>#VALUE!</v>
      </c>
      <c r="JN50" s="105" t="e">
        <f t="shared" si="171"/>
        <v>#DIV/0!</v>
      </c>
      <c r="JO50" s="105" t="e">
        <f t="shared" si="172"/>
        <v>#DIV/0!</v>
      </c>
      <c r="JP50" s="105" t="e">
        <f t="shared" si="173"/>
        <v>#DIV/0!</v>
      </c>
      <c r="JQ50" s="105" t="e">
        <f t="shared" si="174"/>
        <v>#DIV/0!</v>
      </c>
      <c r="JR50" s="105" t="e">
        <f t="shared" si="175"/>
        <v>#VALUE!</v>
      </c>
      <c r="JS50" s="105" t="e">
        <f t="shared" si="176"/>
        <v>#VALUE!</v>
      </c>
      <c r="JT50" s="105" t="e">
        <f t="shared" si="177"/>
        <v>#VALUE!</v>
      </c>
      <c r="JU50" s="103" t="str">
        <f t="shared" si="178"/>
        <v>i.a</v>
      </c>
      <c r="JV50" s="103">
        <f t="shared" si="179"/>
        <v>0</v>
      </c>
      <c r="JW50" s="103">
        <f t="shared" si="180"/>
        <v>0</v>
      </c>
      <c r="JX50" s="103">
        <f t="shared" si="181"/>
        <v>0</v>
      </c>
      <c r="JY50" s="103">
        <f t="shared" si="182"/>
        <v>0</v>
      </c>
      <c r="JZ50" s="103">
        <f t="shared" si="183"/>
        <v>0</v>
      </c>
      <c r="KA50" s="103" t="str">
        <f t="shared" si="184"/>
        <v>i.a</v>
      </c>
      <c r="KB50" s="103" t="str">
        <f t="shared" si="185"/>
        <v>i.a</v>
      </c>
      <c r="KC50" s="103" t="str">
        <f t="shared" si="186"/>
        <v>i.a</v>
      </c>
      <c r="KD50" s="103" t="str">
        <f t="shared" si="187"/>
        <v>i.a</v>
      </c>
      <c r="KE50" s="7"/>
      <c r="KF50" s="7"/>
      <c r="KG50" s="22"/>
      <c r="KH50" s="22"/>
      <c r="KI50" s="22"/>
      <c r="KJ50" s="22"/>
    </row>
    <row r="51" spans="1:296" s="11" customFormat="1" ht="15.75" customHeight="1" x14ac:dyDescent="0.25">
      <c r="A51" s="126" t="s">
        <v>456</v>
      </c>
      <c r="B51" s="222">
        <v>15774207</v>
      </c>
      <c r="C51" s="87" t="s">
        <v>82</v>
      </c>
      <c r="D51" s="88">
        <v>522920</v>
      </c>
      <c r="E51" s="88"/>
      <c r="F51" s="87"/>
      <c r="G51" s="92">
        <v>44650</v>
      </c>
      <c r="H51" s="87"/>
      <c r="I51" s="87" t="s">
        <v>78</v>
      </c>
      <c r="J51" s="87" t="s">
        <v>78</v>
      </c>
      <c r="K51" s="87" t="s">
        <v>78</v>
      </c>
      <c r="L51" s="87" t="s">
        <v>78</v>
      </c>
      <c r="M51" s="87" t="s">
        <v>78</v>
      </c>
      <c r="N51" s="87" t="s">
        <v>78</v>
      </c>
      <c r="O51" s="87" t="s">
        <v>78</v>
      </c>
      <c r="P51" s="87" t="s">
        <v>78</v>
      </c>
      <c r="Q51" s="87" t="s">
        <v>78</v>
      </c>
      <c r="R51" s="87" t="e">
        <f t="shared" si="0"/>
        <v>#DIV/0!</v>
      </c>
      <c r="S51" s="238" t="e">
        <f t="shared" si="1"/>
        <v>#DIV/0!</v>
      </c>
      <c r="T51" s="238" t="e">
        <f t="shared" si="2"/>
        <v>#DIV/0!</v>
      </c>
      <c r="U51" s="238" t="e">
        <f t="shared" si="3"/>
        <v>#DIV/0!</v>
      </c>
      <c r="V51" s="238" t="e">
        <f t="shared" si="4"/>
        <v>#DIV/0!</v>
      </c>
      <c r="W51" s="238" t="e">
        <f t="shared" si="5"/>
        <v>#DIV/0!</v>
      </c>
      <c r="X51" s="238" t="e">
        <f t="shared" si="6"/>
        <v>#DIV/0!</v>
      </c>
      <c r="Y51" s="238" t="e">
        <f t="shared" si="7"/>
        <v>#DIV/0!</v>
      </c>
      <c r="Z51" s="94"/>
      <c r="AA51" s="94"/>
      <c r="AB51" s="94"/>
      <c r="AC51" s="94"/>
      <c r="AD51" s="94"/>
      <c r="AE51" s="94"/>
      <c r="AF51" s="95"/>
      <c r="AG51" s="95"/>
      <c r="AH51" s="95"/>
      <c r="AI51" s="97"/>
      <c r="AJ51" s="104">
        <f t="shared" si="8"/>
        <v>-1</v>
      </c>
      <c r="AK51" s="104">
        <f t="shared" si="9"/>
        <v>8.3887043189368751E-2</v>
      </c>
      <c r="AL51" s="104">
        <f t="shared" si="10"/>
        <v>0.1677982541222115</v>
      </c>
      <c r="AM51" s="104">
        <f t="shared" si="11"/>
        <v>-0.12080727686185329</v>
      </c>
      <c r="AN51" s="104">
        <f t="shared" si="12"/>
        <v>4.2061611374407559E-2</v>
      </c>
      <c r="AO51" s="104">
        <f t="shared" si="13"/>
        <v>9.0439276485788048E-2</v>
      </c>
      <c r="AP51" s="104">
        <f t="shared" si="14"/>
        <v>7.3322932917316702E-2</v>
      </c>
      <c r="AQ51" s="104">
        <f t="shared" si="15"/>
        <v>-0.12841819005892124</v>
      </c>
      <c r="AR51" s="190"/>
      <c r="AS51" s="190">
        <v>7.83</v>
      </c>
      <c r="AT51" s="190">
        <v>7.2240000000000002</v>
      </c>
      <c r="AU51" s="190">
        <v>6.1859999999999999</v>
      </c>
      <c r="AV51" s="190">
        <v>7.0359999999999996</v>
      </c>
      <c r="AW51" s="190">
        <v>6.7519999999999998</v>
      </c>
      <c r="AX51" s="191">
        <v>6.1920000000000002</v>
      </c>
      <c r="AY51" s="191">
        <v>5.7690000000000001</v>
      </c>
      <c r="AZ51" s="191">
        <v>6.6189999999999998</v>
      </c>
      <c r="BA51" s="191">
        <v>7.7969999999999997</v>
      </c>
      <c r="BB51" s="104">
        <f t="shared" si="16"/>
        <v>-1</v>
      </c>
      <c r="BC51" s="104">
        <f t="shared" si="17"/>
        <v>0.12261450381679394</v>
      </c>
      <c r="BD51" s="104">
        <f t="shared" si="18"/>
        <v>1.0019102196752629</v>
      </c>
      <c r="BE51" s="104">
        <f t="shared" si="19"/>
        <v>-0.54928971157985362</v>
      </c>
      <c r="BF51" s="104">
        <f t="shared" si="20"/>
        <v>1.4299163179916319</v>
      </c>
      <c r="BG51" s="104">
        <f t="shared" si="21"/>
        <v>2.8087649402390436</v>
      </c>
      <c r="BH51" s="104">
        <f t="shared" si="22"/>
        <v>2.8688524590163959E-2</v>
      </c>
      <c r="BI51" s="104">
        <f t="shared" si="23"/>
        <v>-0.67596281540504644</v>
      </c>
      <c r="BJ51" s="190"/>
      <c r="BK51" s="190">
        <v>2.3530000000000002</v>
      </c>
      <c r="BL51" s="190">
        <v>2.0960000000000001</v>
      </c>
      <c r="BM51" s="190">
        <v>1.0469999999999999</v>
      </c>
      <c r="BN51" s="190">
        <v>2.323</v>
      </c>
      <c r="BO51" s="190">
        <v>0.95599999999999996</v>
      </c>
      <c r="BP51" s="191">
        <v>0.251</v>
      </c>
      <c r="BQ51" s="191">
        <v>0.24399999999999999</v>
      </c>
      <c r="BR51" s="191">
        <v>0.753</v>
      </c>
      <c r="BS51" s="191">
        <v>3.0790000000000002</v>
      </c>
      <c r="BT51" s="104">
        <f t="shared" si="24"/>
        <v>-1</v>
      </c>
      <c r="BU51" s="104">
        <f t="shared" si="25"/>
        <v>0.11789976133651545</v>
      </c>
      <c r="BV51" s="104">
        <f t="shared" si="26"/>
        <v>1.1355759429153929</v>
      </c>
      <c r="BW51" s="104">
        <f t="shared" si="27"/>
        <v>-0.55890287769784186</v>
      </c>
      <c r="BX51" s="104">
        <f t="shared" si="28"/>
        <v>1.3862660944206011</v>
      </c>
      <c r="BY51" s="104">
        <f t="shared" si="29"/>
        <v>1.749262536873156</v>
      </c>
      <c r="BZ51" s="104">
        <f t="shared" si="30"/>
        <v>-0.23303167420814475</v>
      </c>
      <c r="CA51" s="104">
        <f t="shared" si="31"/>
        <v>-0.56150793650793651</v>
      </c>
      <c r="CB51" s="190"/>
      <c r="CC51" s="190">
        <v>2.3420000000000001</v>
      </c>
      <c r="CD51" s="190">
        <v>2.0950000000000002</v>
      </c>
      <c r="CE51" s="190">
        <v>0.98099999999999998</v>
      </c>
      <c r="CF51" s="190">
        <v>2.2240000000000002</v>
      </c>
      <c r="CG51" s="190">
        <v>0.93200000000000005</v>
      </c>
      <c r="CH51" s="191">
        <v>0.33900000000000002</v>
      </c>
      <c r="CI51" s="191">
        <v>0.442</v>
      </c>
      <c r="CJ51" s="191">
        <v>1.008</v>
      </c>
      <c r="CK51" s="191">
        <v>3.3940000000000001</v>
      </c>
      <c r="CL51" s="105">
        <f t="shared" si="32"/>
        <v>-1</v>
      </c>
      <c r="CM51" s="105">
        <f t="shared" si="33"/>
        <v>0.11652281134401962</v>
      </c>
      <c r="CN51" s="105">
        <f t="shared" si="34"/>
        <v>1.1713520749665329</v>
      </c>
      <c r="CO51" s="105">
        <f t="shared" si="35"/>
        <v>-0.56519208381839348</v>
      </c>
      <c r="CP51" s="105">
        <f t="shared" si="36"/>
        <v>1.4299858557284302</v>
      </c>
      <c r="CQ51" s="105">
        <f t="shared" si="37"/>
        <v>1.8739837398373982</v>
      </c>
      <c r="CR51" s="105">
        <f t="shared" si="38"/>
        <v>-0.22884012539184956</v>
      </c>
      <c r="CS51" s="105">
        <f t="shared" si="39"/>
        <v>-0.57466666666666666</v>
      </c>
      <c r="CT51" s="190"/>
      <c r="CU51" s="190">
        <v>1.8109999999999999</v>
      </c>
      <c r="CV51" s="190">
        <v>1.6220000000000001</v>
      </c>
      <c r="CW51" s="190">
        <v>0.747</v>
      </c>
      <c r="CX51" s="190">
        <v>1.718</v>
      </c>
      <c r="CY51" s="190">
        <v>0.70699999999999996</v>
      </c>
      <c r="CZ51" s="191">
        <v>0.246</v>
      </c>
      <c r="DA51" s="191">
        <v>0.31900000000000001</v>
      </c>
      <c r="DB51" s="191">
        <v>0.75</v>
      </c>
      <c r="DC51" s="191">
        <v>2.5430000000000001</v>
      </c>
      <c r="DD51" s="104">
        <f t="shared" si="40"/>
        <v>-1</v>
      </c>
      <c r="DE51" s="104">
        <f t="shared" si="41"/>
        <v>6.6847781345188068E-2</v>
      </c>
      <c r="DF51" s="104">
        <f t="shared" si="42"/>
        <v>5.3969631236442502E-2</v>
      </c>
      <c r="DG51" s="104">
        <f t="shared" si="43"/>
        <v>-9.8129744111432785E-2</v>
      </c>
      <c r="DH51" s="104">
        <f t="shared" si="44"/>
        <v>0.10535420811348499</v>
      </c>
      <c r="DI51" s="104">
        <f t="shared" si="45"/>
        <v>6.5137276580062728E-2</v>
      </c>
      <c r="DJ51" s="104">
        <f t="shared" si="46"/>
        <v>2.3093599773776907E-2</v>
      </c>
      <c r="DK51" s="104">
        <f t="shared" si="47"/>
        <v>-1.6683659282602625E-2</v>
      </c>
      <c r="DL51" s="190"/>
      <c r="DM51" s="190">
        <v>12.959</v>
      </c>
      <c r="DN51" s="190">
        <v>12.147</v>
      </c>
      <c r="DO51" s="190">
        <v>11.525</v>
      </c>
      <c r="DP51" s="190">
        <v>12.779</v>
      </c>
      <c r="DQ51" s="190">
        <v>11.561</v>
      </c>
      <c r="DR51" s="191">
        <v>10.853999999999999</v>
      </c>
      <c r="DS51" s="191">
        <v>10.609</v>
      </c>
      <c r="DT51" s="191">
        <v>10.789</v>
      </c>
      <c r="DU51" s="191">
        <v>11.039</v>
      </c>
      <c r="DV51" s="104">
        <f t="shared" si="48"/>
        <v>-1</v>
      </c>
      <c r="DW51" s="104">
        <f t="shared" si="49"/>
        <v>5.3059962909540515E-2</v>
      </c>
      <c r="DX51" s="104">
        <f t="shared" si="50"/>
        <v>-5.0897178897961193E-2</v>
      </c>
      <c r="DY51" s="104">
        <f t="shared" si="51"/>
        <v>-1.3314679917024397E-2</v>
      </c>
      <c r="DZ51" s="104">
        <f t="shared" si="52"/>
        <v>0.19800034676067724</v>
      </c>
      <c r="EA51" s="104">
        <f t="shared" si="53"/>
        <v>9.5334557194403979E-2</v>
      </c>
      <c r="EB51" s="104">
        <f t="shared" si="54"/>
        <v>-0.17384028032006682</v>
      </c>
      <c r="EC51" s="104">
        <f t="shared" si="55"/>
        <v>-0.24741213051521238</v>
      </c>
      <c r="ED51" s="156"/>
      <c r="EE51" s="156">
        <v>20.442</v>
      </c>
      <c r="EF51" s="94">
        <v>19.411999999999999</v>
      </c>
      <c r="EG51" s="94">
        <v>20.452999999999999</v>
      </c>
      <c r="EH51" s="94">
        <v>20.728999999999999</v>
      </c>
      <c r="EI51" s="94">
        <v>17.303000000000001</v>
      </c>
      <c r="EJ51" s="95">
        <v>15.797000000000001</v>
      </c>
      <c r="EK51" s="95">
        <v>19.120999999999999</v>
      </c>
      <c r="EL51" s="95">
        <v>25.407</v>
      </c>
      <c r="EM51" s="95">
        <v>21.524000000000001</v>
      </c>
      <c r="EN51" s="104">
        <f t="shared" si="56"/>
        <v>-1</v>
      </c>
      <c r="EO51" s="104">
        <f t="shared" si="57"/>
        <v>0</v>
      </c>
      <c r="EP51" s="104">
        <f t="shared" si="58"/>
        <v>-5.8823529411764719E-2</v>
      </c>
      <c r="EQ51" s="104">
        <f t="shared" si="59"/>
        <v>-5.555555555555558E-2</v>
      </c>
      <c r="ER51" s="104">
        <f t="shared" si="60"/>
        <v>-0.18181818181818177</v>
      </c>
      <c r="ES51" s="104">
        <f t="shared" si="61"/>
        <v>0.375</v>
      </c>
      <c r="ET51" s="104" t="e">
        <f t="shared" si="62"/>
        <v>#DIV/0!</v>
      </c>
      <c r="EU51" s="104" t="e">
        <f t="shared" si="63"/>
        <v>#DIV/0!</v>
      </c>
      <c r="EV51" s="101"/>
      <c r="EW51" s="101">
        <v>16</v>
      </c>
      <c r="EX51" s="101">
        <v>16</v>
      </c>
      <c r="EY51" s="101">
        <v>17</v>
      </c>
      <c r="EZ51" s="101">
        <v>18</v>
      </c>
      <c r="FA51" s="101">
        <v>22</v>
      </c>
      <c r="FB51" s="102">
        <v>16</v>
      </c>
      <c r="FC51" s="102"/>
      <c r="FD51" s="102"/>
      <c r="FE51" s="102"/>
      <c r="FF51" s="153"/>
      <c r="FG51" s="120" t="s">
        <v>497</v>
      </c>
      <c r="FH51" s="91">
        <v>6520</v>
      </c>
      <c r="FI51" s="120" t="s">
        <v>363</v>
      </c>
      <c r="FJ51" s="120" t="s">
        <v>91</v>
      </c>
      <c r="FK51" s="253">
        <f t="shared" si="64"/>
        <v>-1</v>
      </c>
      <c r="FL51" s="253">
        <f t="shared" si="65"/>
        <v>5.4047763497092081E-2</v>
      </c>
      <c r="FM51" s="253">
        <f t="shared" si="66"/>
        <v>1.1925919954636575</v>
      </c>
      <c r="FN51" s="253">
        <f t="shared" si="67"/>
        <v>-0.55824950803017892</v>
      </c>
      <c r="FO51" s="253">
        <f t="shared" si="68"/>
        <v>1.1975412697796948</v>
      </c>
      <c r="FP51" s="253">
        <f t="shared" si="69"/>
        <v>1.6324970702167547</v>
      </c>
      <c r="FQ51" s="253">
        <f t="shared" si="70"/>
        <v>-0.23535441292950118</v>
      </c>
      <c r="FR51" s="253">
        <f t="shared" si="71"/>
        <v>-0.55269629115315622</v>
      </c>
      <c r="FS51" s="105">
        <f t="shared" si="72"/>
        <v>0</v>
      </c>
      <c r="FT51" s="105">
        <f t="shared" si="73"/>
        <v>0.18656894766191348</v>
      </c>
      <c r="FU51" s="105">
        <f t="shared" si="74"/>
        <v>0.17700236566407571</v>
      </c>
      <c r="FV51" s="105">
        <f t="shared" si="75"/>
        <v>8.072745227123107E-2</v>
      </c>
      <c r="FW51" s="105">
        <f t="shared" si="76"/>
        <v>0.1827444535743632</v>
      </c>
      <c r="FX51" s="105">
        <f t="shared" si="77"/>
        <v>8.3158599152353338E-2</v>
      </c>
      <c r="FY51" s="105">
        <f t="shared" si="78"/>
        <v>3.1589246610445883E-2</v>
      </c>
      <c r="FZ51" s="105">
        <f t="shared" si="79"/>
        <v>4.1312272174969626E-2</v>
      </c>
      <c r="GA51" s="105">
        <f t="shared" si="80"/>
        <v>9.2358438702583839E-2</v>
      </c>
      <c r="GB51" s="105">
        <f t="shared" si="81"/>
        <v>-1</v>
      </c>
      <c r="GC51" s="105">
        <f t="shared" si="82"/>
        <v>0.12292435375762753</v>
      </c>
      <c r="GD51" s="105">
        <f t="shared" si="83"/>
        <v>1.0680463230068151</v>
      </c>
      <c r="GE51" s="105">
        <f t="shared" si="84"/>
        <v>-0.58376441918325961</v>
      </c>
      <c r="GF51" s="105">
        <f t="shared" si="85"/>
        <v>1.1148041156269202</v>
      </c>
      <c r="GG51" s="105">
        <f t="shared" si="86"/>
        <v>3.0179593408841967</v>
      </c>
      <c r="GH51" s="105">
        <f t="shared" si="87"/>
        <v>0.31180029277022786</v>
      </c>
      <c r="GI51" s="105">
        <f t="shared" si="88"/>
        <v>-0.65847581049618742</v>
      </c>
      <c r="GJ51" s="105">
        <f t="shared" si="89"/>
        <v>0</v>
      </c>
      <c r="GK51" s="105">
        <f t="shared" si="90"/>
        <v>0.11808099563406435</v>
      </c>
      <c r="GL51" s="105">
        <f t="shared" si="91"/>
        <v>0.10515489778000754</v>
      </c>
      <c r="GM51" s="105">
        <f t="shared" si="92"/>
        <v>5.084745762711864E-2</v>
      </c>
      <c r="GN51" s="105">
        <f t="shared" si="93"/>
        <v>0.12216028607488431</v>
      </c>
      <c r="GO51" s="105">
        <f t="shared" si="94"/>
        <v>5.77643504531722E-2</v>
      </c>
      <c r="GP51" s="105">
        <f t="shared" si="95"/>
        <v>1.4376539320694198E-2</v>
      </c>
      <c r="GQ51" s="105">
        <f t="shared" si="96"/>
        <v>1.0959396334890407E-2</v>
      </c>
      <c r="GR51" s="105">
        <f t="shared" si="97"/>
        <v>3.2089663548613923E-2</v>
      </c>
      <c r="GS51" s="105" t="e">
        <f t="shared" si="98"/>
        <v>#VALUE!</v>
      </c>
      <c r="GT51" s="105">
        <f t="shared" si="99"/>
        <v>1.3093099083885618E-2</v>
      </c>
      <c r="GU51" s="105">
        <f t="shared" si="100"/>
        <v>0.11049046299603128</v>
      </c>
      <c r="GV51" s="105">
        <f t="shared" si="101"/>
        <v>-8.5959588602449066E-2</v>
      </c>
      <c r="GW51" s="105">
        <f t="shared" si="102"/>
        <v>-7.7333983164280376E-2</v>
      </c>
      <c r="GX51" s="105">
        <f t="shared" si="103"/>
        <v>-2.7569002014954016E-2</v>
      </c>
      <c r="GY51" s="105">
        <f t="shared" si="104"/>
        <v>0.2383726480518065</v>
      </c>
      <c r="GZ51" s="105">
        <f t="shared" si="105"/>
        <v>0.30658010923105045</v>
      </c>
      <c r="HA51" s="105" t="str">
        <f t="shared" si="106"/>
        <v>i.a.</v>
      </c>
      <c r="HB51" s="105">
        <f t="shared" si="107"/>
        <v>0.63393992760003914</v>
      </c>
      <c r="HC51" s="105">
        <f t="shared" si="108"/>
        <v>0.62574696064290136</v>
      </c>
      <c r="HD51" s="105">
        <f t="shared" si="109"/>
        <v>0.56348701901921483</v>
      </c>
      <c r="HE51" s="105">
        <f t="shared" si="110"/>
        <v>0.61647932847701292</v>
      </c>
      <c r="HF51" s="105">
        <f t="shared" si="111"/>
        <v>0.66815003178639543</v>
      </c>
      <c r="HG51" s="105">
        <f t="shared" si="112"/>
        <v>0.68709248591504712</v>
      </c>
      <c r="HH51" s="105">
        <f t="shared" si="113"/>
        <v>0.55483499816955184</v>
      </c>
      <c r="HI51" s="105">
        <f t="shared" si="114"/>
        <v>0.42464675089542253</v>
      </c>
      <c r="HJ51" s="105">
        <f t="shared" si="115"/>
        <v>0.51286935513845011</v>
      </c>
      <c r="HK51" s="105" t="e">
        <f t="shared" si="116"/>
        <v>#VALUE!</v>
      </c>
      <c r="HL51" s="105" t="e">
        <f t="shared" si="117"/>
        <v>#VALUE!</v>
      </c>
      <c r="HM51" s="105" t="e">
        <f t="shared" si="118"/>
        <v>#VALUE!</v>
      </c>
      <c r="HN51" s="105" t="e">
        <f t="shared" si="119"/>
        <v>#VALUE!</v>
      </c>
      <c r="HO51" s="105" t="e">
        <f t="shared" si="120"/>
        <v>#VALUE!</v>
      </c>
      <c r="HP51" s="105" t="e">
        <f t="shared" si="121"/>
        <v>#VALUE!</v>
      </c>
      <c r="HQ51" s="105" t="e">
        <f t="shared" si="122"/>
        <v>#VALUE!</v>
      </c>
      <c r="HR51" s="105" t="e">
        <f t="shared" si="123"/>
        <v>#VALUE!</v>
      </c>
      <c r="HS51" s="105" t="str">
        <f t="shared" si="124"/>
        <v>i.a</v>
      </c>
      <c r="HT51" s="105" t="str">
        <f t="shared" si="125"/>
        <v>i.a</v>
      </c>
      <c r="HU51" s="105" t="str">
        <f t="shared" si="126"/>
        <v>i.a</v>
      </c>
      <c r="HV51" s="105" t="str">
        <f t="shared" si="127"/>
        <v>i.a</v>
      </c>
      <c r="HW51" s="105" t="str">
        <f t="shared" si="128"/>
        <v>i.a</v>
      </c>
      <c r="HX51" s="105" t="str">
        <f t="shared" si="129"/>
        <v>i.a</v>
      </c>
      <c r="HY51" s="105" t="str">
        <f t="shared" si="130"/>
        <v>i.a</v>
      </c>
      <c r="HZ51" s="105" t="str">
        <f t="shared" si="131"/>
        <v>i.a</v>
      </c>
      <c r="IA51" s="105" t="str">
        <f t="shared" si="132"/>
        <v>i.a</v>
      </c>
      <c r="IB51" s="105" t="str">
        <f t="shared" si="133"/>
        <v>i.a</v>
      </c>
      <c r="IC51" s="105" t="e">
        <f t="shared" si="134"/>
        <v>#VALUE!</v>
      </c>
      <c r="ID51" s="105" t="e">
        <f t="shared" si="135"/>
        <v>#VALUE!</v>
      </c>
      <c r="IE51" s="105" t="e">
        <f t="shared" si="136"/>
        <v>#VALUE!</v>
      </c>
      <c r="IF51" s="105" t="e">
        <f t="shared" si="137"/>
        <v>#VALUE!</v>
      </c>
      <c r="IG51" s="105" t="e">
        <f t="shared" si="138"/>
        <v>#VALUE!</v>
      </c>
      <c r="IH51" s="105" t="e">
        <f t="shared" si="139"/>
        <v>#VALUE!</v>
      </c>
      <c r="II51" s="105" t="e">
        <f t="shared" si="140"/>
        <v>#VALUE!</v>
      </c>
      <c r="IJ51" s="105" t="e">
        <f t="shared" si="141"/>
        <v>#VALUE!</v>
      </c>
      <c r="IK51" s="105" t="str">
        <f t="shared" si="142"/>
        <v>i.a</v>
      </c>
      <c r="IL51" s="105" t="str">
        <f t="shared" si="143"/>
        <v>i.a</v>
      </c>
      <c r="IM51" s="105" t="str">
        <f t="shared" si="144"/>
        <v>i.a</v>
      </c>
      <c r="IN51" s="105" t="str">
        <f t="shared" si="145"/>
        <v>i.a</v>
      </c>
      <c r="IO51" s="105" t="str">
        <f t="shared" si="146"/>
        <v>i.a</v>
      </c>
      <c r="IP51" s="105" t="str">
        <f t="shared" si="147"/>
        <v>i.a</v>
      </c>
      <c r="IQ51" s="105" t="str">
        <f t="shared" si="148"/>
        <v>i.a</v>
      </c>
      <c r="IR51" s="105" t="str">
        <f t="shared" si="149"/>
        <v>i.a</v>
      </c>
      <c r="IS51" s="105" t="str">
        <f t="shared" si="150"/>
        <v>i.a</v>
      </c>
      <c r="IT51" s="105" t="str">
        <f t="shared" si="151"/>
        <v>i.a</v>
      </c>
      <c r="IU51" s="105" t="e">
        <f t="shared" si="152"/>
        <v>#VALUE!</v>
      </c>
      <c r="IV51" s="105">
        <f t="shared" si="153"/>
        <v>0.11789976133651545</v>
      </c>
      <c r="IW51" s="105">
        <f t="shared" si="154"/>
        <v>1.2690494393476046</v>
      </c>
      <c r="IX51" s="105">
        <f t="shared" si="155"/>
        <v>-0.53295598815065603</v>
      </c>
      <c r="IY51" s="105">
        <f t="shared" si="156"/>
        <v>1.9165474487362901</v>
      </c>
      <c r="IZ51" s="105">
        <f t="shared" si="157"/>
        <v>0.99946366318047741</v>
      </c>
      <c r="JA51" s="105" t="e">
        <f t="shared" si="158"/>
        <v>#VALUE!</v>
      </c>
      <c r="JB51" s="105" t="e">
        <f t="shared" si="159"/>
        <v>#VALUE!</v>
      </c>
      <c r="JC51" s="106" t="str">
        <f t="shared" si="160"/>
        <v>i.a.</v>
      </c>
      <c r="JD51" s="106">
        <f t="shared" si="161"/>
        <v>0.14637500000000001</v>
      </c>
      <c r="JE51" s="106">
        <f t="shared" si="162"/>
        <v>0.13093750000000001</v>
      </c>
      <c r="JF51" s="106">
        <f t="shared" si="163"/>
        <v>5.7705882352941176E-2</v>
      </c>
      <c r="JG51" s="106">
        <f t="shared" si="164"/>
        <v>0.12355555555555557</v>
      </c>
      <c r="JH51" s="106">
        <f t="shared" si="165"/>
        <v>4.2363636363636367E-2</v>
      </c>
      <c r="JI51" s="106">
        <f t="shared" si="166"/>
        <v>2.1187500000000001E-2</v>
      </c>
      <c r="JJ51" s="106" t="str">
        <f t="shared" si="167"/>
        <v>i.a.</v>
      </c>
      <c r="JK51" s="106" t="str">
        <f t="shared" si="168"/>
        <v>i.a.</v>
      </c>
      <c r="JL51" s="106" t="str">
        <f t="shared" si="169"/>
        <v>i.a.</v>
      </c>
      <c r="JM51" s="105" t="e">
        <f t="shared" si="170"/>
        <v>#VALUE!</v>
      </c>
      <c r="JN51" s="105" t="e">
        <f t="shared" si="171"/>
        <v>#DIV/0!</v>
      </c>
      <c r="JO51" s="105" t="e">
        <f t="shared" si="172"/>
        <v>#DIV/0!</v>
      </c>
      <c r="JP51" s="105" t="e">
        <f t="shared" si="173"/>
        <v>#DIV/0!</v>
      </c>
      <c r="JQ51" s="105" t="e">
        <f t="shared" si="174"/>
        <v>#DIV/0!</v>
      </c>
      <c r="JR51" s="105" t="e">
        <f t="shared" si="175"/>
        <v>#DIV/0!</v>
      </c>
      <c r="JS51" s="105" t="e">
        <f t="shared" si="176"/>
        <v>#VALUE!</v>
      </c>
      <c r="JT51" s="105" t="e">
        <f t="shared" si="177"/>
        <v>#VALUE!</v>
      </c>
      <c r="JU51" s="103" t="str">
        <f t="shared" si="178"/>
        <v>i.a</v>
      </c>
      <c r="JV51" s="103">
        <f t="shared" si="179"/>
        <v>0</v>
      </c>
      <c r="JW51" s="103">
        <f t="shared" si="180"/>
        <v>0</v>
      </c>
      <c r="JX51" s="103">
        <f t="shared" si="181"/>
        <v>0</v>
      </c>
      <c r="JY51" s="103">
        <f t="shared" si="182"/>
        <v>0</v>
      </c>
      <c r="JZ51" s="103">
        <f t="shared" si="183"/>
        <v>0</v>
      </c>
      <c r="KA51" s="103">
        <f t="shared" si="184"/>
        <v>0</v>
      </c>
      <c r="KB51" s="103" t="str">
        <f t="shared" si="185"/>
        <v>i.a</v>
      </c>
      <c r="KC51" s="103" t="str">
        <f t="shared" si="186"/>
        <v>i.a</v>
      </c>
      <c r="KD51" s="103" t="str">
        <f t="shared" si="187"/>
        <v>i.a</v>
      </c>
      <c r="KE51" s="7"/>
      <c r="KF51" s="7"/>
      <c r="KG51" s="22"/>
      <c r="KH51" s="22"/>
      <c r="KI51" s="22"/>
      <c r="KJ51" s="22"/>
    </row>
    <row r="52" spans="1:296" s="11" customFormat="1" ht="15.75" customHeight="1" x14ac:dyDescent="0.25">
      <c r="A52" s="126" t="s">
        <v>132</v>
      </c>
      <c r="B52" s="221">
        <v>31278422</v>
      </c>
      <c r="C52" s="87" t="s">
        <v>86</v>
      </c>
      <c r="D52" s="88">
        <v>494200</v>
      </c>
      <c r="E52" s="87"/>
      <c r="F52" s="87"/>
      <c r="G52" s="92">
        <v>44841</v>
      </c>
      <c r="H52" s="87"/>
      <c r="I52" s="87" t="s">
        <v>133</v>
      </c>
      <c r="J52" s="87" t="s">
        <v>133</v>
      </c>
      <c r="K52" s="87" t="s">
        <v>133</v>
      </c>
      <c r="L52" s="87" t="s">
        <v>133</v>
      </c>
      <c r="M52" s="87" t="s">
        <v>133</v>
      </c>
      <c r="N52" s="87" t="s">
        <v>133</v>
      </c>
      <c r="O52" s="87" t="s">
        <v>133</v>
      </c>
      <c r="P52" s="87" t="s">
        <v>133</v>
      </c>
      <c r="Q52" s="87" t="s">
        <v>133</v>
      </c>
      <c r="R52" s="87">
        <f t="shared" si="0"/>
        <v>-1</v>
      </c>
      <c r="S52" s="238">
        <f t="shared" si="1"/>
        <v>0.1648132947526264</v>
      </c>
      <c r="T52" s="238">
        <f t="shared" si="2"/>
        <v>5.2212303980699648E-2</v>
      </c>
      <c r="U52" s="238">
        <f t="shared" si="3"/>
        <v>-6.5776543666212994E-2</v>
      </c>
      <c r="V52" s="238">
        <f t="shared" si="4"/>
        <v>-3.8773178031076272E-3</v>
      </c>
      <c r="W52" s="238">
        <f t="shared" si="5"/>
        <v>0.45763505044654096</v>
      </c>
      <c r="X52" s="238">
        <f t="shared" si="6"/>
        <v>-6.596056854653809E-2</v>
      </c>
      <c r="Y52" s="238">
        <f t="shared" si="7"/>
        <v>-5.2842774506227541E-2</v>
      </c>
      <c r="Z52" s="94"/>
      <c r="AA52" s="94">
        <v>508.024</v>
      </c>
      <c r="AB52" s="94">
        <v>436.142</v>
      </c>
      <c r="AC52" s="94">
        <v>414.5</v>
      </c>
      <c r="AD52" s="94">
        <v>443.68400000000003</v>
      </c>
      <c r="AE52" s="94">
        <v>445.411</v>
      </c>
      <c r="AF52" s="96">
        <v>305.57100000000003</v>
      </c>
      <c r="AG52" s="96">
        <v>327.14999999999998</v>
      </c>
      <c r="AH52" s="95">
        <v>345.40199999999999</v>
      </c>
      <c r="AI52" s="95">
        <v>356.68400000000003</v>
      </c>
      <c r="AJ52" s="104">
        <f t="shared" si="8"/>
        <v>-1</v>
      </c>
      <c r="AK52" s="104">
        <f t="shared" si="9"/>
        <v>3.508771929824564E-2</v>
      </c>
      <c r="AL52" s="104">
        <f t="shared" si="10"/>
        <v>2.2475382432679328E-2</v>
      </c>
      <c r="AM52" s="104">
        <f t="shared" si="11"/>
        <v>-3.3460267682142064E-3</v>
      </c>
      <c r="AN52" s="104">
        <f t="shared" si="12"/>
        <v>-3.7254690532671934E-2</v>
      </c>
      <c r="AO52" s="104">
        <f t="shared" si="13"/>
        <v>8.9608682562178077E-2</v>
      </c>
      <c r="AP52" s="104">
        <f t="shared" si="14"/>
        <v>-6.0191990503992189E-2</v>
      </c>
      <c r="AQ52" s="104">
        <f t="shared" si="15"/>
        <v>-2.4011908290001872E-2</v>
      </c>
      <c r="AR52" s="190"/>
      <c r="AS52" s="190">
        <v>150.68600000000001</v>
      </c>
      <c r="AT52" s="190">
        <v>145.578</v>
      </c>
      <c r="AU52" s="190">
        <v>142.37799999999999</v>
      </c>
      <c r="AV52" s="190">
        <v>142.85599999999999</v>
      </c>
      <c r="AW52" s="190">
        <v>148.38399999999999</v>
      </c>
      <c r="AX52" s="193">
        <v>136.18100000000001</v>
      </c>
      <c r="AY52" s="193">
        <v>144.90299999999999</v>
      </c>
      <c r="AZ52" s="197">
        <v>148.46799999999999</v>
      </c>
      <c r="BA52" s="191">
        <v>158.72300000000001</v>
      </c>
      <c r="BB52" s="104">
        <f t="shared" si="16"/>
        <v>-1</v>
      </c>
      <c r="BC52" s="104">
        <f t="shared" si="17"/>
        <v>1.4570360195360199</v>
      </c>
      <c r="BD52" s="104">
        <f t="shared" si="18"/>
        <v>4.0573961735884279</v>
      </c>
      <c r="BE52" s="104">
        <f t="shared" si="19"/>
        <v>-1.8197368421052629</v>
      </c>
      <c r="BF52" s="104">
        <f t="shared" si="20"/>
        <v>-1.221477487979018</v>
      </c>
      <c r="BG52" s="104">
        <f t="shared" si="21"/>
        <v>-0.25829460715443636</v>
      </c>
      <c r="BH52" s="104">
        <f t="shared" si="22"/>
        <v>-0.3357024912053988</v>
      </c>
      <c r="BI52" s="104">
        <f t="shared" si="23"/>
        <v>-0.16191335740072205</v>
      </c>
      <c r="BJ52" s="190"/>
      <c r="BK52" s="190">
        <v>32.197000000000003</v>
      </c>
      <c r="BL52" s="190">
        <v>13.103999999999999</v>
      </c>
      <c r="BM52" s="190">
        <v>-4.2859999999999996</v>
      </c>
      <c r="BN52" s="190">
        <v>-1.52</v>
      </c>
      <c r="BO52" s="190">
        <v>6.8630000000000004</v>
      </c>
      <c r="BP52" s="193">
        <v>9.2530000000000001</v>
      </c>
      <c r="BQ52" s="193">
        <v>13.929</v>
      </c>
      <c r="BR52" s="191">
        <v>16.62</v>
      </c>
      <c r="BS52" s="191">
        <v>24.004999999999999</v>
      </c>
      <c r="BT52" s="104">
        <f t="shared" si="24"/>
        <v>-1</v>
      </c>
      <c r="BU52" s="104">
        <f t="shared" si="25"/>
        <v>1.7503877383450415</v>
      </c>
      <c r="BV52" s="104">
        <f t="shared" si="26"/>
        <v>2.2225072496096367</v>
      </c>
      <c r="BW52" s="104">
        <f t="shared" si="27"/>
        <v>-1.3007441621760327</v>
      </c>
      <c r="BX52" s="104">
        <f t="shared" si="28"/>
        <v>-1.8453362255965291</v>
      </c>
      <c r="BY52" s="104">
        <f t="shared" si="29"/>
        <v>-0.35207308503162332</v>
      </c>
      <c r="BZ52" s="104">
        <f t="shared" si="30"/>
        <v>-0.36388019669199823</v>
      </c>
      <c r="CA52" s="104">
        <f t="shared" si="31"/>
        <v>-0.15495618011483833</v>
      </c>
      <c r="CB52" s="190"/>
      <c r="CC52" s="190">
        <v>30.146999999999998</v>
      </c>
      <c r="CD52" s="190">
        <v>10.961</v>
      </c>
      <c r="CE52" s="190">
        <v>-8.9659999999999993</v>
      </c>
      <c r="CF52" s="190">
        <v>-3.8969999999999998</v>
      </c>
      <c r="CG52" s="190">
        <v>4.6100000000000003</v>
      </c>
      <c r="CH52" s="193">
        <v>7.1150000000000002</v>
      </c>
      <c r="CI52" s="193">
        <v>11.185</v>
      </c>
      <c r="CJ52" s="191">
        <v>13.236000000000001</v>
      </c>
      <c r="CK52" s="191">
        <v>20.327999999999999</v>
      </c>
      <c r="CL52" s="105">
        <f t="shared" si="32"/>
        <v>-1</v>
      </c>
      <c r="CM52" s="105">
        <f t="shared" si="33"/>
        <v>1.7411764705882353</v>
      </c>
      <c r="CN52" s="105">
        <f t="shared" si="34"/>
        <v>2.2951394179491085</v>
      </c>
      <c r="CO52" s="105">
        <f t="shared" si="35"/>
        <v>-1.3753166847629388</v>
      </c>
      <c r="CP52" s="105">
        <f t="shared" si="36"/>
        <v>-1.8233015494636473</v>
      </c>
      <c r="CQ52" s="105">
        <f t="shared" si="37"/>
        <v>-0.30960707673318244</v>
      </c>
      <c r="CR52" s="105">
        <f t="shared" si="38"/>
        <v>-0.40530951798385123</v>
      </c>
      <c r="CS52" s="105">
        <f t="shared" si="39"/>
        <v>-0.19316947981443103</v>
      </c>
      <c r="CT52" s="190"/>
      <c r="CU52" s="190">
        <v>23.3</v>
      </c>
      <c r="CV52" s="190">
        <v>8.5</v>
      </c>
      <c r="CW52" s="190">
        <v>-6.5629999999999997</v>
      </c>
      <c r="CX52" s="190">
        <v>-2.7629999999999999</v>
      </c>
      <c r="CY52" s="190">
        <v>3.3559999999999999</v>
      </c>
      <c r="CZ52" s="191">
        <v>4.8609999999999998</v>
      </c>
      <c r="DA52" s="191">
        <v>8.1739999999999995</v>
      </c>
      <c r="DB52" s="191">
        <v>10.131</v>
      </c>
      <c r="DC52" s="191">
        <v>14.849</v>
      </c>
      <c r="DD52" s="104">
        <f t="shared" si="40"/>
        <v>-1</v>
      </c>
      <c r="DE52" s="104">
        <f t="shared" si="41"/>
        <v>0.14100555871304027</v>
      </c>
      <c r="DF52" s="104">
        <f t="shared" si="42"/>
        <v>0.16754333435836014</v>
      </c>
      <c r="DG52" s="104">
        <f t="shared" si="43"/>
        <v>-0.10288502025467172</v>
      </c>
      <c r="DH52" s="104">
        <f t="shared" si="44"/>
        <v>-5.81598884117824E-2</v>
      </c>
      <c r="DI52" s="104">
        <f t="shared" si="45"/>
        <v>6.627199953339849E-2</v>
      </c>
      <c r="DJ52" s="104">
        <f t="shared" si="46"/>
        <v>5.1888094726832264E-2</v>
      </c>
      <c r="DK52" s="104">
        <f t="shared" si="47"/>
        <v>0.17239395083706455</v>
      </c>
      <c r="DL52" s="190"/>
      <c r="DM52" s="190">
        <v>82.311000000000007</v>
      </c>
      <c r="DN52" s="190">
        <v>72.138999999999996</v>
      </c>
      <c r="DO52" s="190">
        <v>61.786999999999999</v>
      </c>
      <c r="DP52" s="190">
        <v>68.873000000000005</v>
      </c>
      <c r="DQ52" s="190">
        <v>73.126000000000005</v>
      </c>
      <c r="DR52" s="191">
        <v>68.581000000000003</v>
      </c>
      <c r="DS52" s="191">
        <v>65.197999999999993</v>
      </c>
      <c r="DT52" s="191">
        <v>55.610999999999997</v>
      </c>
      <c r="DU52" s="191">
        <v>57.481000000000002</v>
      </c>
      <c r="DV52" s="104">
        <f t="shared" si="48"/>
        <v>-1</v>
      </c>
      <c r="DW52" s="104">
        <f t="shared" si="49"/>
        <v>0.25410103937992434</v>
      </c>
      <c r="DX52" s="104">
        <f t="shared" si="50"/>
        <v>2.2987920984926857E-2</v>
      </c>
      <c r="DY52" s="104">
        <f t="shared" si="51"/>
        <v>-3.1110047038278466E-2</v>
      </c>
      <c r="DZ52" s="104">
        <f t="shared" si="52"/>
        <v>-3.1811178227136971E-2</v>
      </c>
      <c r="EA52" s="104">
        <f t="shared" si="53"/>
        <v>8.7752604842596948E-2</v>
      </c>
      <c r="EB52" s="104">
        <f t="shared" si="54"/>
        <v>8.9788661251869017E-2</v>
      </c>
      <c r="EC52" s="104">
        <f t="shared" si="55"/>
        <v>-8.1914301613800866E-2</v>
      </c>
      <c r="ED52" s="156"/>
      <c r="EE52" s="156">
        <v>353.04700000000003</v>
      </c>
      <c r="EF52" s="94">
        <v>281.51400000000001</v>
      </c>
      <c r="EG52" s="94">
        <v>275.18799999999999</v>
      </c>
      <c r="EH52" s="94">
        <v>284.024</v>
      </c>
      <c r="EI52" s="94">
        <v>293.35599999999999</v>
      </c>
      <c r="EJ52" s="95">
        <v>269.69</v>
      </c>
      <c r="EK52" s="95">
        <v>247.47</v>
      </c>
      <c r="EL52" s="95">
        <v>269.55</v>
      </c>
      <c r="EM52" s="95">
        <v>276.12</v>
      </c>
      <c r="EN52" s="104">
        <f t="shared" si="56"/>
        <v>-1</v>
      </c>
      <c r="EO52" s="104">
        <f t="shared" si="57"/>
        <v>-2.9629629629629672E-2</v>
      </c>
      <c r="EP52" s="104">
        <f t="shared" si="58"/>
        <v>-0.13829787234042556</v>
      </c>
      <c r="EQ52" s="104">
        <f t="shared" si="59"/>
        <v>-8.0234833659491245E-2</v>
      </c>
      <c r="ER52" s="104">
        <f t="shared" si="60"/>
        <v>-0.13095238095238093</v>
      </c>
      <c r="ES52" s="104">
        <f t="shared" si="61"/>
        <v>0.4886075949367088</v>
      </c>
      <c r="ET52" s="104">
        <f t="shared" si="62"/>
        <v>-0.10022779043280183</v>
      </c>
      <c r="EU52" s="104">
        <f t="shared" si="63"/>
        <v>2.0930232558139528E-2</v>
      </c>
      <c r="EV52" s="101"/>
      <c r="EW52" s="101">
        <v>393</v>
      </c>
      <c r="EX52" s="101">
        <v>405</v>
      </c>
      <c r="EY52" s="101">
        <v>470</v>
      </c>
      <c r="EZ52" s="101">
        <v>511</v>
      </c>
      <c r="FA52" s="101">
        <v>588</v>
      </c>
      <c r="FB52" s="102">
        <v>395</v>
      </c>
      <c r="FC52" s="102">
        <v>439</v>
      </c>
      <c r="FD52" s="102">
        <v>430</v>
      </c>
      <c r="FE52" s="102">
        <v>412</v>
      </c>
      <c r="FF52" s="120"/>
      <c r="FG52" s="120" t="s">
        <v>481</v>
      </c>
      <c r="FH52" s="91">
        <v>6330</v>
      </c>
      <c r="FI52" s="90" t="s">
        <v>134</v>
      </c>
      <c r="FJ52" s="90" t="s">
        <v>91</v>
      </c>
      <c r="FK52" s="253">
        <f t="shared" si="64"/>
        <v>-1</v>
      </c>
      <c r="FL52" s="253">
        <f t="shared" si="65"/>
        <v>1.3849040352579993</v>
      </c>
      <c r="FM52" s="253">
        <f t="shared" si="66"/>
        <v>2.1926944524139835</v>
      </c>
      <c r="FN52" s="253">
        <f t="shared" si="67"/>
        <v>-1.5004084668975548</v>
      </c>
      <c r="FO52" s="253">
        <f t="shared" si="68"/>
        <v>-1.8435979163276315</v>
      </c>
      <c r="FP52" s="253">
        <f t="shared" si="69"/>
        <v>-0.38832227936831298</v>
      </c>
      <c r="FQ52" s="253">
        <f t="shared" si="70"/>
        <v>-0.4255526105155788</v>
      </c>
      <c r="FR52" s="253">
        <f t="shared" si="71"/>
        <v>-0.20893562831864587</v>
      </c>
      <c r="FS52" s="105">
        <f t="shared" si="72"/>
        <v>0</v>
      </c>
      <c r="FT52" s="105">
        <f t="shared" si="73"/>
        <v>0.3903787633538362</v>
      </c>
      <c r="FU52" s="105">
        <f t="shared" si="74"/>
        <v>0.16368740946492841</v>
      </c>
      <c r="FV52" s="105">
        <f t="shared" si="75"/>
        <v>-0.13724169600489819</v>
      </c>
      <c r="FW52" s="105">
        <f t="shared" si="76"/>
        <v>-5.4887710476834335E-2</v>
      </c>
      <c r="FX52" s="105">
        <f t="shared" si="77"/>
        <v>6.5063828886364125E-2</v>
      </c>
      <c r="FY52" s="105">
        <f t="shared" si="78"/>
        <v>0.10636946007968366</v>
      </c>
      <c r="FZ52" s="105">
        <f t="shared" si="79"/>
        <v>0.18516832355205326</v>
      </c>
      <c r="GA52" s="105">
        <f t="shared" si="80"/>
        <v>0.23407491246065151</v>
      </c>
      <c r="GB52" s="105">
        <f t="shared" si="81"/>
        <v>-1</v>
      </c>
      <c r="GC52" s="105">
        <f t="shared" si="82"/>
        <v>1.1555640295381235</v>
      </c>
      <c r="GD52" s="105">
        <f t="shared" si="83"/>
        <v>4.071181043044092</v>
      </c>
      <c r="GE52" s="105">
        <f t="shared" si="84"/>
        <v>-1.9113460689233006</v>
      </c>
      <c r="GF52" s="105">
        <f t="shared" si="85"/>
        <v>-1.2159791016256782</v>
      </c>
      <c r="GG52" s="105">
        <f t="shared" si="86"/>
        <v>-0.31874063404408948</v>
      </c>
      <c r="GH52" s="105">
        <f t="shared" si="87"/>
        <v>-0.33588232269126622</v>
      </c>
      <c r="GI52" s="105">
        <f t="shared" si="88"/>
        <v>-0.11547186130681979</v>
      </c>
      <c r="GJ52" s="105">
        <f t="shared" si="89"/>
        <v>0</v>
      </c>
      <c r="GK52" s="105">
        <f t="shared" si="90"/>
        <v>0.10147802969296885</v>
      </c>
      <c r="GL52" s="105">
        <f t="shared" si="91"/>
        <v>4.7077251384043887E-2</v>
      </c>
      <c r="GM52" s="105">
        <f t="shared" si="92"/>
        <v>-1.5328712545510468E-2</v>
      </c>
      <c r="GN52" s="105">
        <f t="shared" si="93"/>
        <v>-5.2651633239807405E-3</v>
      </c>
      <c r="GO52" s="105">
        <f t="shared" si="94"/>
        <v>2.4378114754389515E-2</v>
      </c>
      <c r="GP52" s="105">
        <f t="shared" si="95"/>
        <v>3.5783896666408854E-2</v>
      </c>
      <c r="GQ52" s="105">
        <f t="shared" si="96"/>
        <v>5.3881861436694906E-2</v>
      </c>
      <c r="GR52" s="105">
        <f t="shared" si="97"/>
        <v>6.0915938204409256E-2</v>
      </c>
      <c r="GS52" s="105" t="e">
        <f t="shared" si="98"/>
        <v>#VALUE!</v>
      </c>
      <c r="GT52" s="105">
        <f t="shared" si="99"/>
        <v>-9.0180517450813139E-2</v>
      </c>
      <c r="GU52" s="105">
        <f t="shared" si="100"/>
        <v>0.14130705789199971</v>
      </c>
      <c r="GV52" s="105">
        <f t="shared" si="101"/>
        <v>-7.4079592834036589E-2</v>
      </c>
      <c r="GW52" s="105">
        <f t="shared" si="102"/>
        <v>-2.7214433375091079E-2</v>
      </c>
      <c r="GX52" s="105">
        <f t="shared" si="103"/>
        <v>-1.974769374356658E-2</v>
      </c>
      <c r="GY52" s="105">
        <f t="shared" si="104"/>
        <v>-3.4777904994441215E-2</v>
      </c>
      <c r="GZ52" s="105">
        <f t="shared" si="105"/>
        <v>0.27699838141241678</v>
      </c>
      <c r="HA52" s="105" t="str">
        <f t="shared" si="106"/>
        <v>i.a.</v>
      </c>
      <c r="HB52" s="105">
        <f t="shared" si="107"/>
        <v>0.23314459547878894</v>
      </c>
      <c r="HC52" s="105">
        <f t="shared" si="108"/>
        <v>0.25625368542949906</v>
      </c>
      <c r="HD52" s="105">
        <f t="shared" si="109"/>
        <v>0.22452650551622891</v>
      </c>
      <c r="HE52" s="105">
        <f t="shared" si="110"/>
        <v>0.24249007126158353</v>
      </c>
      <c r="HF52" s="105">
        <f t="shared" si="111"/>
        <v>0.24927391974256538</v>
      </c>
      <c r="HG52" s="105">
        <f t="shared" si="112"/>
        <v>0.25429567280952203</v>
      </c>
      <c r="HH52" s="105">
        <f t="shared" si="113"/>
        <v>0.26345819695316602</v>
      </c>
      <c r="HI52" s="105">
        <f t="shared" si="114"/>
        <v>0.20631051752921534</v>
      </c>
      <c r="HJ52" s="105">
        <f t="shared" si="115"/>
        <v>0.2081739823265247</v>
      </c>
      <c r="HK52" s="105" t="e">
        <f t="shared" si="116"/>
        <v>#VALUE!</v>
      </c>
      <c r="HL52" s="105">
        <f t="shared" si="117"/>
        <v>1.109381847378232</v>
      </c>
      <c r="HM52" s="105">
        <f t="shared" si="118"/>
        <v>3.9056837313361319</v>
      </c>
      <c r="HN52" s="105">
        <f t="shared" si="119"/>
        <v>-2.0182680845660594</v>
      </c>
      <c r="HO52" s="105">
        <f t="shared" si="120"/>
        <v>-1.2223395691488139</v>
      </c>
      <c r="HP52" s="105">
        <f t="shared" si="121"/>
        <v>-0.49115837148788033</v>
      </c>
      <c r="HQ52" s="105">
        <f t="shared" si="122"/>
        <v>-0.28879072293459213</v>
      </c>
      <c r="HR52" s="105">
        <f t="shared" si="123"/>
        <v>-0.11515573123314748</v>
      </c>
      <c r="HS52" s="105" t="str">
        <f t="shared" si="124"/>
        <v>i.a</v>
      </c>
      <c r="HT52" s="105">
        <f t="shared" si="125"/>
        <v>6.3376927074311459E-2</v>
      </c>
      <c r="HU52" s="105">
        <f t="shared" si="126"/>
        <v>3.0045260488556477E-2</v>
      </c>
      <c r="HV52" s="105">
        <f t="shared" si="127"/>
        <v>-1.0340168878166465E-2</v>
      </c>
      <c r="HW52" s="105">
        <f t="shared" si="128"/>
        <v>-3.4258616492819213E-3</v>
      </c>
      <c r="HX52" s="105">
        <f t="shared" si="129"/>
        <v>1.5408240928041743E-2</v>
      </c>
      <c r="HY52" s="105">
        <f t="shared" si="130"/>
        <v>3.0281014886883898E-2</v>
      </c>
      <c r="HZ52" s="105">
        <f t="shared" si="131"/>
        <v>4.2576799633195786E-2</v>
      </c>
      <c r="IA52" s="105">
        <f t="shared" si="132"/>
        <v>4.811784529331041E-2</v>
      </c>
      <c r="IB52" s="105">
        <f t="shared" si="133"/>
        <v>6.7300467640824924E-2</v>
      </c>
      <c r="IC52" s="105" t="e">
        <f t="shared" si="134"/>
        <v>#VALUE!</v>
      </c>
      <c r="ID52" s="105">
        <f t="shared" si="135"/>
        <v>1.3612262589509216</v>
      </c>
      <c r="IE52" s="105">
        <f t="shared" si="136"/>
        <v>2.161844662892348</v>
      </c>
      <c r="IF52" s="105">
        <f t="shared" si="137"/>
        <v>-1.4627343132711965</v>
      </c>
      <c r="IG52" s="105">
        <f t="shared" si="138"/>
        <v>-1.848626620701165</v>
      </c>
      <c r="IH52" s="105">
        <f t="shared" si="139"/>
        <v>-0.55549441901120122</v>
      </c>
      <c r="II52" s="105">
        <f t="shared" si="140"/>
        <v>-0.31895829888237837</v>
      </c>
      <c r="IJ52" s="105">
        <f t="shared" si="141"/>
        <v>-0.10781040661478035</v>
      </c>
      <c r="IK52" s="105" t="str">
        <f t="shared" si="142"/>
        <v>i.a</v>
      </c>
      <c r="IL52" s="105">
        <f t="shared" si="143"/>
        <v>5.9341684644819925E-2</v>
      </c>
      <c r="IM52" s="105">
        <f t="shared" si="144"/>
        <v>2.5131723154385499E-2</v>
      </c>
      <c r="IN52" s="105">
        <f t="shared" si="145"/>
        <v>-2.1630880579010855E-2</v>
      </c>
      <c r="IO52" s="105">
        <f t="shared" si="146"/>
        <v>-8.7832781889813465E-3</v>
      </c>
      <c r="IP52" s="105">
        <f t="shared" si="147"/>
        <v>1.0349991356297892E-2</v>
      </c>
      <c r="IQ52" s="105">
        <f t="shared" si="148"/>
        <v>2.328427763105792E-2</v>
      </c>
      <c r="IR52" s="105">
        <f t="shared" si="149"/>
        <v>3.4189209842579858E-2</v>
      </c>
      <c r="IS52" s="105">
        <f t="shared" si="150"/>
        <v>3.832056560182049E-2</v>
      </c>
      <c r="IT52" s="105">
        <f t="shared" si="151"/>
        <v>5.6991622837021E-2</v>
      </c>
      <c r="IU52" s="105" t="e">
        <f t="shared" si="152"/>
        <v>#VALUE!</v>
      </c>
      <c r="IV52" s="105">
        <f t="shared" si="153"/>
        <v>1.834369043332676</v>
      </c>
      <c r="IW52" s="105">
        <f t="shared" si="154"/>
        <v>2.4187121168309358</v>
      </c>
      <c r="IX52" s="105">
        <f t="shared" si="155"/>
        <v>-1.5014473763233038</v>
      </c>
      <c r="IY52" s="105">
        <f t="shared" si="156"/>
        <v>-1.9727156568508009</v>
      </c>
      <c r="IZ52" s="105">
        <f t="shared" si="157"/>
        <v>-0.56474297378825045</v>
      </c>
      <c r="JA52" s="105">
        <f t="shared" si="158"/>
        <v>-0.2930212818931322</v>
      </c>
      <c r="JB52" s="105">
        <f t="shared" si="159"/>
        <v>-0.17228054088697151</v>
      </c>
      <c r="JC52" s="106" t="str">
        <f t="shared" si="160"/>
        <v>i.a.</v>
      </c>
      <c r="JD52" s="106">
        <f t="shared" si="161"/>
        <v>7.6709923664122132E-2</v>
      </c>
      <c r="JE52" s="106">
        <f t="shared" si="162"/>
        <v>2.7064197530864198E-2</v>
      </c>
      <c r="JF52" s="106">
        <f t="shared" si="163"/>
        <v>-1.907659574468085E-2</v>
      </c>
      <c r="JG52" s="106">
        <f t="shared" si="164"/>
        <v>-7.6262230919765164E-3</v>
      </c>
      <c r="JH52" s="106">
        <f t="shared" si="165"/>
        <v>7.8401360544217685E-3</v>
      </c>
      <c r="JI52" s="106">
        <f t="shared" si="166"/>
        <v>1.8012658227848102E-2</v>
      </c>
      <c r="JJ52" s="106">
        <f t="shared" si="167"/>
        <v>2.5478359908883828E-2</v>
      </c>
      <c r="JK52" s="106">
        <f t="shared" si="168"/>
        <v>3.0781395348837212E-2</v>
      </c>
      <c r="JL52" s="106">
        <f t="shared" si="169"/>
        <v>4.9339805825242715E-2</v>
      </c>
      <c r="JM52" s="105" t="e">
        <f t="shared" si="170"/>
        <v>#VALUE!</v>
      </c>
      <c r="JN52" s="105">
        <f t="shared" si="171"/>
        <v>0.20038011291301214</v>
      </c>
      <c r="JO52" s="105">
        <f t="shared" si="172"/>
        <v>0.221085883631923</v>
      </c>
      <c r="JP52" s="105">
        <f t="shared" si="173"/>
        <v>1.5719545077798273E-2</v>
      </c>
      <c r="JQ52" s="105">
        <f t="shared" si="174"/>
        <v>0.14622336033615005</v>
      </c>
      <c r="JR52" s="105">
        <f t="shared" si="175"/>
        <v>-2.080638617961959E-2</v>
      </c>
      <c r="JS52" s="105">
        <f t="shared" si="176"/>
        <v>3.8084330147011999E-2</v>
      </c>
      <c r="JT52" s="105">
        <f t="shared" si="177"/>
        <v>-7.2260576395621473E-2</v>
      </c>
      <c r="JU52" s="103" t="str">
        <f t="shared" si="178"/>
        <v>i.a</v>
      </c>
      <c r="JV52" s="103">
        <f t="shared" si="179"/>
        <v>1.2926819338422393</v>
      </c>
      <c r="JW52" s="103">
        <f t="shared" si="180"/>
        <v>1.0768938271604938</v>
      </c>
      <c r="JX52" s="103">
        <f t="shared" si="181"/>
        <v>0.88191489361702124</v>
      </c>
      <c r="JY52" s="103">
        <f t="shared" si="182"/>
        <v>0.86826614481409004</v>
      </c>
      <c r="JZ52" s="103">
        <f t="shared" si="183"/>
        <v>0.75750170068027212</v>
      </c>
      <c r="KA52" s="103">
        <f t="shared" si="184"/>
        <v>0.77359746835443044</v>
      </c>
      <c r="KB52" s="103">
        <f t="shared" si="185"/>
        <v>0.7452164009111617</v>
      </c>
      <c r="KC52" s="103">
        <f t="shared" si="186"/>
        <v>0.80326046511627902</v>
      </c>
      <c r="KD52" s="103">
        <f t="shared" si="187"/>
        <v>0.86573786407766995</v>
      </c>
      <c r="KE52" s="7"/>
      <c r="KF52" s="7"/>
      <c r="KG52" s="22"/>
      <c r="KH52" s="22"/>
      <c r="KI52" s="22"/>
      <c r="KJ52" s="22"/>
    </row>
    <row r="53" spans="1:296" s="11" customFormat="1" ht="15.75" customHeight="1" x14ac:dyDescent="0.25">
      <c r="A53" s="126" t="s">
        <v>135</v>
      </c>
      <c r="B53" s="221">
        <v>17263005</v>
      </c>
      <c r="C53" s="87" t="s">
        <v>86</v>
      </c>
      <c r="D53" s="88">
        <v>494100</v>
      </c>
      <c r="E53" s="88"/>
      <c r="F53" s="87"/>
      <c r="G53" s="89">
        <v>44708</v>
      </c>
      <c r="H53" s="87"/>
      <c r="I53" s="87" t="s">
        <v>78</v>
      </c>
      <c r="J53" s="87" t="s">
        <v>78</v>
      </c>
      <c r="K53" s="87" t="s">
        <v>78</v>
      </c>
      <c r="L53" s="87" t="s">
        <v>78</v>
      </c>
      <c r="M53" s="87" t="s">
        <v>78</v>
      </c>
      <c r="N53" s="87" t="s">
        <v>78</v>
      </c>
      <c r="O53" s="87" t="s">
        <v>78</v>
      </c>
      <c r="P53" s="87" t="s">
        <v>78</v>
      </c>
      <c r="Q53" s="107" t="s">
        <v>78</v>
      </c>
      <c r="R53" s="87" t="e">
        <f t="shared" si="0"/>
        <v>#DIV/0!</v>
      </c>
      <c r="S53" s="238" t="e">
        <f t="shared" si="1"/>
        <v>#DIV/0!</v>
      </c>
      <c r="T53" s="238" t="e">
        <f t="shared" si="2"/>
        <v>#DIV/0!</v>
      </c>
      <c r="U53" s="238" t="e">
        <f t="shared" si="3"/>
        <v>#DIV/0!</v>
      </c>
      <c r="V53" s="238" t="e">
        <f t="shared" si="4"/>
        <v>#DIV/0!</v>
      </c>
      <c r="W53" s="238" t="e">
        <f t="shared" si="5"/>
        <v>#DIV/0!</v>
      </c>
      <c r="X53" s="238" t="e">
        <f t="shared" si="6"/>
        <v>#DIV/0!</v>
      </c>
      <c r="Y53" s="238" t="e">
        <f t="shared" si="7"/>
        <v>#DIV/0!</v>
      </c>
      <c r="Z53" s="94"/>
      <c r="AA53" s="94"/>
      <c r="AB53" s="94"/>
      <c r="AC53" s="94"/>
      <c r="AD53" s="94"/>
      <c r="AE53" s="94"/>
      <c r="AF53" s="95"/>
      <c r="AG53" s="96"/>
      <c r="AH53" s="96"/>
      <c r="AI53" s="96"/>
      <c r="AJ53" s="104">
        <f t="shared" si="8"/>
        <v>-1</v>
      </c>
      <c r="AK53" s="104">
        <f t="shared" si="9"/>
        <v>0.54370530243447401</v>
      </c>
      <c r="AL53" s="104">
        <f t="shared" si="10"/>
        <v>0.29778294720850745</v>
      </c>
      <c r="AM53" s="104">
        <f t="shared" si="11"/>
        <v>0.47285249798972129</v>
      </c>
      <c r="AN53" s="104">
        <f t="shared" si="12"/>
        <v>-0.16321455736937571</v>
      </c>
      <c r="AO53" s="104">
        <f t="shared" si="13"/>
        <v>-4.6277552818846691E-2</v>
      </c>
      <c r="AP53" s="104">
        <f t="shared" si="14"/>
        <v>0.10705644927136934</v>
      </c>
      <c r="AQ53" s="104">
        <f t="shared" si="15"/>
        <v>7.7898984518062264E-2</v>
      </c>
      <c r="AR53" s="190"/>
      <c r="AS53" s="190">
        <v>84.399000000000001</v>
      </c>
      <c r="AT53" s="190">
        <v>54.673000000000002</v>
      </c>
      <c r="AU53" s="190">
        <v>42.128</v>
      </c>
      <c r="AV53" s="190">
        <v>28.603000000000002</v>
      </c>
      <c r="AW53" s="190">
        <v>34.182000000000002</v>
      </c>
      <c r="AX53" s="191">
        <v>35.840616000000004</v>
      </c>
      <c r="AY53" s="193">
        <v>32.374696</v>
      </c>
      <c r="AZ53" s="193">
        <v>30.035</v>
      </c>
      <c r="BA53" s="193">
        <v>25.956</v>
      </c>
      <c r="BB53" s="104">
        <f t="shared" si="16"/>
        <v>-1</v>
      </c>
      <c r="BC53" s="104">
        <f t="shared" si="17"/>
        <v>2.2241284655503706</v>
      </c>
      <c r="BD53" s="104">
        <f t="shared" si="18"/>
        <v>1.9218117408906883</v>
      </c>
      <c r="BE53" s="104">
        <f t="shared" si="19"/>
        <v>-7.1034749034749041</v>
      </c>
      <c r="BF53" s="104">
        <f t="shared" si="20"/>
        <v>-0.8374340949033392</v>
      </c>
      <c r="BG53" s="104">
        <f t="shared" si="21"/>
        <v>-0.30315917503003953</v>
      </c>
      <c r="BH53" s="104">
        <f t="shared" si="22"/>
        <v>0.23398013816925745</v>
      </c>
      <c r="BI53" s="104">
        <f t="shared" si="23"/>
        <v>0.82938388625592407</v>
      </c>
      <c r="BJ53" s="190"/>
      <c r="BK53" s="190">
        <v>23.491</v>
      </c>
      <c r="BL53" s="190">
        <v>7.2859999999999996</v>
      </c>
      <c r="BM53" s="190">
        <v>-7.9039999999999999</v>
      </c>
      <c r="BN53" s="190">
        <v>1.2949999999999999</v>
      </c>
      <c r="BO53" s="190">
        <v>7.9660000000000002</v>
      </c>
      <c r="BP53" s="193">
        <v>11.431592</v>
      </c>
      <c r="BQ53" s="193">
        <v>9.2639999999999993</v>
      </c>
      <c r="BR53" s="193">
        <v>5.0640000000000001</v>
      </c>
      <c r="BS53" s="193">
        <v>2.7330000000000001</v>
      </c>
      <c r="BT53" s="104">
        <f t="shared" si="24"/>
        <v>-1</v>
      </c>
      <c r="BU53" s="104">
        <f t="shared" si="25"/>
        <v>7.7978213507625282</v>
      </c>
      <c r="BV53" s="104">
        <f t="shared" si="26"/>
        <v>1.1951696572837827</v>
      </c>
      <c r="BW53" s="104">
        <f t="shared" si="27"/>
        <v>-692.7058823529411</v>
      </c>
      <c r="BX53" s="104">
        <f t="shared" si="28"/>
        <v>-0.99767059468347485</v>
      </c>
      <c r="BY53" s="104">
        <f t="shared" si="29"/>
        <v>-0.28421843872133046</v>
      </c>
      <c r="BZ53" s="104">
        <f t="shared" si="30"/>
        <v>0.21289403138035373</v>
      </c>
      <c r="CA53" s="104">
        <f t="shared" si="31"/>
        <v>0.94049284395198518</v>
      </c>
      <c r="CB53" s="190"/>
      <c r="CC53" s="190">
        <v>20.190999999999999</v>
      </c>
      <c r="CD53" s="190">
        <v>2.2949999999999999</v>
      </c>
      <c r="CE53" s="190">
        <v>-11.759</v>
      </c>
      <c r="CF53" s="190">
        <v>1.7000000000000001E-2</v>
      </c>
      <c r="CG53" s="190">
        <v>7.298</v>
      </c>
      <c r="CH53" s="191">
        <v>10.195848</v>
      </c>
      <c r="CI53" s="193">
        <v>8.4062149999999995</v>
      </c>
      <c r="CJ53" s="193">
        <v>4.3319999999999999</v>
      </c>
      <c r="CK53" s="193">
        <v>1.3089999999999999</v>
      </c>
      <c r="CL53" s="105">
        <f t="shared" si="32"/>
        <v>-1</v>
      </c>
      <c r="CM53" s="105">
        <f t="shared" si="33"/>
        <v>37.966233766233771</v>
      </c>
      <c r="CN53" s="105">
        <f t="shared" si="34"/>
        <v>1.041975577845617</v>
      </c>
      <c r="CO53" s="105">
        <f t="shared" si="35"/>
        <v>-85.528301886792462</v>
      </c>
      <c r="CP53" s="105">
        <f t="shared" si="36"/>
        <v>-1.0191716404413094</v>
      </c>
      <c r="CQ53" s="105">
        <f t="shared" si="37"/>
        <v>-0.29322957652064935</v>
      </c>
      <c r="CR53" s="105">
        <f t="shared" si="38"/>
        <v>0.13457578795786579</v>
      </c>
      <c r="CS53" s="105">
        <f t="shared" si="39"/>
        <v>1.1393133726341917</v>
      </c>
      <c r="CT53" s="190"/>
      <c r="CU53" s="190">
        <v>15.002000000000001</v>
      </c>
      <c r="CV53" s="190">
        <v>0.38500000000000001</v>
      </c>
      <c r="CW53" s="190">
        <v>-9.1720000000000006</v>
      </c>
      <c r="CX53" s="190">
        <v>-0.106</v>
      </c>
      <c r="CY53" s="190">
        <v>5.5289999999999999</v>
      </c>
      <c r="CZ53" s="191">
        <v>7.822908</v>
      </c>
      <c r="DA53" s="193">
        <v>6.8950069999999997</v>
      </c>
      <c r="DB53" s="193">
        <v>3.2229999999999999</v>
      </c>
      <c r="DC53" s="193">
        <v>0.96899999999999997</v>
      </c>
      <c r="DD53" s="104">
        <f t="shared" si="40"/>
        <v>-1</v>
      </c>
      <c r="DE53" s="104">
        <f t="shared" si="41"/>
        <v>0.7932108064678115</v>
      </c>
      <c r="DF53" s="104">
        <f t="shared" si="42"/>
        <v>2.4171981073853242E-2</v>
      </c>
      <c r="DG53" s="104">
        <f t="shared" si="43"/>
        <v>-0.22577048658118984</v>
      </c>
      <c r="DH53" s="104">
        <f t="shared" si="44"/>
        <v>-0.3114547348796402</v>
      </c>
      <c r="DI53" s="104">
        <f t="shared" si="45"/>
        <v>0.1786709229891047</v>
      </c>
      <c r="DJ53" s="104">
        <f t="shared" si="46"/>
        <v>0.33833010784999079</v>
      </c>
      <c r="DK53" s="104">
        <f t="shared" si="47"/>
        <v>0.42491625069328903</v>
      </c>
      <c r="DL53" s="190"/>
      <c r="DM53" s="190">
        <v>35.71</v>
      </c>
      <c r="DN53" s="190">
        <v>19.914000000000001</v>
      </c>
      <c r="DO53" s="190">
        <v>19.443999999999999</v>
      </c>
      <c r="DP53" s="190">
        <v>25.114000000000001</v>
      </c>
      <c r="DQ53" s="190">
        <v>36.473999999999997</v>
      </c>
      <c r="DR53" s="193">
        <v>30.945024</v>
      </c>
      <c r="DS53" s="193">
        <v>23.122116000000002</v>
      </c>
      <c r="DT53" s="193">
        <v>16.227</v>
      </c>
      <c r="DU53" s="193">
        <v>13.004</v>
      </c>
      <c r="DV53" s="104">
        <f t="shared" si="48"/>
        <v>-1</v>
      </c>
      <c r="DW53" s="104">
        <f t="shared" si="49"/>
        <v>-0.11546273276023911</v>
      </c>
      <c r="DX53" s="104">
        <f t="shared" si="50"/>
        <v>-3.4405660481009126E-2</v>
      </c>
      <c r="DY53" s="104">
        <f t="shared" si="51"/>
        <v>9.7026528619812646E-2</v>
      </c>
      <c r="DZ53" s="104">
        <f t="shared" si="52"/>
        <v>0.54691054182048693</v>
      </c>
      <c r="EA53" s="104">
        <f t="shared" si="53"/>
        <v>9.775931040722563E-2</v>
      </c>
      <c r="EB53" s="104">
        <f t="shared" si="54"/>
        <v>0.11544670385651501</v>
      </c>
      <c r="EC53" s="104">
        <f t="shared" si="55"/>
        <v>0.16561828221675201</v>
      </c>
      <c r="ED53" s="156"/>
      <c r="EE53" s="156">
        <v>155.476</v>
      </c>
      <c r="EF53" s="94">
        <v>175.77099999999999</v>
      </c>
      <c r="EG53" s="94">
        <v>182.03399999999999</v>
      </c>
      <c r="EH53" s="94">
        <v>165.934</v>
      </c>
      <c r="EI53" s="94">
        <v>107.268</v>
      </c>
      <c r="EJ53" s="96">
        <v>97.715408999999994</v>
      </c>
      <c r="EK53" s="96">
        <v>87.602041999999997</v>
      </c>
      <c r="EL53" s="96">
        <v>75.155000000000001</v>
      </c>
      <c r="EM53" s="96">
        <v>72.597999999999999</v>
      </c>
      <c r="EN53" s="104">
        <f t="shared" si="56"/>
        <v>-1</v>
      </c>
      <c r="EO53" s="104">
        <f t="shared" si="57"/>
        <v>-8.4745762711864403E-2</v>
      </c>
      <c r="EP53" s="104">
        <f t="shared" si="58"/>
        <v>-0.14492753623188404</v>
      </c>
      <c r="EQ53" s="104">
        <f t="shared" si="59"/>
        <v>0.25454545454545463</v>
      </c>
      <c r="ER53" s="104">
        <f t="shared" si="60"/>
        <v>0.25</v>
      </c>
      <c r="ES53" s="104">
        <f t="shared" si="61"/>
        <v>7.3170731707317138E-2</v>
      </c>
      <c r="ET53" s="104">
        <f t="shared" si="62"/>
        <v>2.4999999999999911E-2</v>
      </c>
      <c r="EU53" s="104">
        <f t="shared" si="63"/>
        <v>-2.4390243902439046E-2</v>
      </c>
      <c r="EV53" s="101"/>
      <c r="EW53" s="101">
        <v>54</v>
      </c>
      <c r="EX53" s="101">
        <v>59</v>
      </c>
      <c r="EY53" s="101">
        <v>69</v>
      </c>
      <c r="EZ53" s="101">
        <v>55</v>
      </c>
      <c r="FA53" s="101">
        <v>44</v>
      </c>
      <c r="FB53" s="110">
        <v>41</v>
      </c>
      <c r="FC53" s="110">
        <v>40</v>
      </c>
      <c r="FD53" s="110">
        <v>41</v>
      </c>
      <c r="FE53" s="110">
        <v>39</v>
      </c>
      <c r="FF53" s="90"/>
      <c r="FG53" s="90" t="s">
        <v>481</v>
      </c>
      <c r="FH53" s="91">
        <v>6000</v>
      </c>
      <c r="FI53" s="153" t="s">
        <v>104</v>
      </c>
      <c r="FJ53" s="153" t="s">
        <v>91</v>
      </c>
      <c r="FK53" s="253">
        <f t="shared" si="64"/>
        <v>-1</v>
      </c>
      <c r="FL53" s="253">
        <f t="shared" si="65"/>
        <v>5.2250944326785476</v>
      </c>
      <c r="FM53" s="253">
        <f t="shared" si="66"/>
        <v>1.2209555767379132</v>
      </c>
      <c r="FN53" s="253">
        <f t="shared" si="67"/>
        <v>-957.07482118481391</v>
      </c>
      <c r="FO53" s="253">
        <f t="shared" si="68"/>
        <v>-0.99745005142332066</v>
      </c>
      <c r="FP53" s="253">
        <f t="shared" si="69"/>
        <v>-0.42597416000753124</v>
      </c>
      <c r="FQ53" s="253">
        <f t="shared" si="70"/>
        <v>-0.11727700158556233</v>
      </c>
      <c r="FR53" s="253">
        <f t="shared" si="71"/>
        <v>0.44152021919782086</v>
      </c>
      <c r="FS53" s="105">
        <f t="shared" si="72"/>
        <v>0</v>
      </c>
      <c r="FT53" s="105">
        <f t="shared" si="73"/>
        <v>0.72598159068028179</v>
      </c>
      <c r="FU53" s="105">
        <f t="shared" si="74"/>
        <v>0.11662177956196959</v>
      </c>
      <c r="FV53" s="105">
        <f t="shared" si="75"/>
        <v>-0.52780645450873021</v>
      </c>
      <c r="FW53" s="105">
        <f t="shared" si="76"/>
        <v>5.5205559524582721E-4</v>
      </c>
      <c r="FX53" s="105">
        <f t="shared" si="77"/>
        <v>0.21649675616781403</v>
      </c>
      <c r="FY53" s="105">
        <f t="shared" si="78"/>
        <v>0.37715507052897562</v>
      </c>
      <c r="FZ53" s="105">
        <f t="shared" si="79"/>
        <v>0.42726321983955112</v>
      </c>
      <c r="GA53" s="105">
        <f t="shared" si="80"/>
        <v>0.29639766001847351</v>
      </c>
      <c r="GB53" s="105">
        <f t="shared" si="81"/>
        <v>-1</v>
      </c>
      <c r="GC53" s="105">
        <f t="shared" si="82"/>
        <v>2.4826256105451532</v>
      </c>
      <c r="GD53" s="105">
        <f t="shared" si="83"/>
        <v>1.8964687129980047</v>
      </c>
      <c r="GE53" s="105">
        <f t="shared" si="84"/>
        <v>-5.7920542997607551</v>
      </c>
      <c r="GF53" s="105">
        <f t="shared" si="85"/>
        <v>-0.87802683210999921</v>
      </c>
      <c r="GG53" s="105">
        <f t="shared" si="86"/>
        <v>-0.3700135729708241</v>
      </c>
      <c r="GH53" s="105">
        <f t="shared" si="87"/>
        <v>8.3756311623235338E-2</v>
      </c>
      <c r="GI53" s="105">
        <f t="shared" si="88"/>
        <v>0.66073893961510743</v>
      </c>
      <c r="GJ53" s="105">
        <f t="shared" si="89"/>
        <v>0</v>
      </c>
      <c r="GK53" s="105">
        <f t="shared" si="90"/>
        <v>0.14183373736214971</v>
      </c>
      <c r="GL53" s="105">
        <f t="shared" si="91"/>
        <v>4.0726093822053916E-2</v>
      </c>
      <c r="GM53" s="105">
        <f t="shared" si="92"/>
        <v>-4.5429464778370426E-2</v>
      </c>
      <c r="GN53" s="105">
        <f t="shared" si="93"/>
        <v>9.4801648597008809E-3</v>
      </c>
      <c r="GO53" s="105">
        <f t="shared" si="94"/>
        <v>7.7723363455234562E-2</v>
      </c>
      <c r="GP53" s="105">
        <f t="shared" si="95"/>
        <v>0.12337307618158422</v>
      </c>
      <c r="GQ53" s="105">
        <f t="shared" si="96"/>
        <v>0.1138383923197621</v>
      </c>
      <c r="GR53" s="105">
        <f t="shared" si="97"/>
        <v>6.8546831536415512E-2</v>
      </c>
      <c r="GS53" s="105" t="e">
        <f t="shared" si="98"/>
        <v>#VALUE!</v>
      </c>
      <c r="GT53" s="105">
        <f t="shared" si="99"/>
        <v>1.0272868909905943</v>
      </c>
      <c r="GU53" s="105">
        <f t="shared" si="100"/>
        <v>6.0664855993297059E-2</v>
      </c>
      <c r="GV53" s="105">
        <f t="shared" si="101"/>
        <v>-0.29424722810224008</v>
      </c>
      <c r="GW53" s="105">
        <f t="shared" si="102"/>
        <v>-0.55489005569123406</v>
      </c>
      <c r="GX53" s="105">
        <f t="shared" si="103"/>
        <v>7.3706150168623169E-2</v>
      </c>
      <c r="GY53" s="105">
        <f t="shared" si="104"/>
        <v>0.19981537730389506</v>
      </c>
      <c r="GZ53" s="105">
        <f t="shared" si="105"/>
        <v>0.22245530327768093</v>
      </c>
      <c r="HA53" s="105" t="str">
        <f t="shared" si="106"/>
        <v>i.a.</v>
      </c>
      <c r="HB53" s="105">
        <f t="shared" si="107"/>
        <v>0.22968175152435102</v>
      </c>
      <c r="HC53" s="105">
        <f t="shared" si="108"/>
        <v>0.11329513969881268</v>
      </c>
      <c r="HD53" s="105">
        <f t="shared" si="109"/>
        <v>0.1068152103453201</v>
      </c>
      <c r="HE53" s="105">
        <f t="shared" si="110"/>
        <v>0.15134933166198611</v>
      </c>
      <c r="HF53" s="105">
        <f t="shared" si="111"/>
        <v>0.34002684864078753</v>
      </c>
      <c r="HG53" s="105">
        <f t="shared" si="112"/>
        <v>0.31668520161441477</v>
      </c>
      <c r="HH53" s="105">
        <f t="shared" si="113"/>
        <v>0.26394494320120987</v>
      </c>
      <c r="HI53" s="105">
        <f t="shared" si="114"/>
        <v>0.21591377819173707</v>
      </c>
      <c r="HJ53" s="105">
        <f t="shared" si="115"/>
        <v>0.17912339182897599</v>
      </c>
      <c r="HK53" s="105" t="e">
        <f t="shared" si="116"/>
        <v>#VALUE!</v>
      </c>
      <c r="HL53" s="105" t="e">
        <f t="shared" si="117"/>
        <v>#VALUE!</v>
      </c>
      <c r="HM53" s="105" t="e">
        <f t="shared" si="118"/>
        <v>#VALUE!</v>
      </c>
      <c r="HN53" s="105" t="e">
        <f t="shared" si="119"/>
        <v>#VALUE!</v>
      </c>
      <c r="HO53" s="105" t="e">
        <f t="shared" si="120"/>
        <v>#VALUE!</v>
      </c>
      <c r="HP53" s="105" t="e">
        <f t="shared" si="121"/>
        <v>#VALUE!</v>
      </c>
      <c r="HQ53" s="105" t="e">
        <f t="shared" si="122"/>
        <v>#VALUE!</v>
      </c>
      <c r="HR53" s="105" t="e">
        <f t="shared" si="123"/>
        <v>#VALUE!</v>
      </c>
      <c r="HS53" s="105" t="str">
        <f t="shared" si="124"/>
        <v>i.a</v>
      </c>
      <c r="HT53" s="105" t="str">
        <f t="shared" si="125"/>
        <v>i.a</v>
      </c>
      <c r="HU53" s="105" t="str">
        <f t="shared" si="126"/>
        <v>i.a</v>
      </c>
      <c r="HV53" s="105" t="str">
        <f t="shared" si="127"/>
        <v>i.a</v>
      </c>
      <c r="HW53" s="105" t="str">
        <f t="shared" si="128"/>
        <v>i.a</v>
      </c>
      <c r="HX53" s="105" t="str">
        <f t="shared" si="129"/>
        <v>i.a</v>
      </c>
      <c r="HY53" s="105" t="str">
        <f t="shared" si="130"/>
        <v>i.a</v>
      </c>
      <c r="HZ53" s="105" t="str">
        <f t="shared" si="131"/>
        <v>i.a</v>
      </c>
      <c r="IA53" s="105" t="str">
        <f t="shared" si="132"/>
        <v>i.a</v>
      </c>
      <c r="IB53" s="105" t="str">
        <f t="shared" si="133"/>
        <v>i.a</v>
      </c>
      <c r="IC53" s="105" t="e">
        <f t="shared" si="134"/>
        <v>#VALUE!</v>
      </c>
      <c r="ID53" s="105" t="e">
        <f t="shared" si="135"/>
        <v>#VALUE!</v>
      </c>
      <c r="IE53" s="105" t="e">
        <f t="shared" si="136"/>
        <v>#VALUE!</v>
      </c>
      <c r="IF53" s="105" t="e">
        <f t="shared" si="137"/>
        <v>#VALUE!</v>
      </c>
      <c r="IG53" s="105" t="e">
        <f t="shared" si="138"/>
        <v>#VALUE!</v>
      </c>
      <c r="IH53" s="105" t="e">
        <f t="shared" si="139"/>
        <v>#VALUE!</v>
      </c>
      <c r="II53" s="105" t="e">
        <f t="shared" si="140"/>
        <v>#VALUE!</v>
      </c>
      <c r="IJ53" s="105" t="e">
        <f t="shared" si="141"/>
        <v>#VALUE!</v>
      </c>
      <c r="IK53" s="105" t="str">
        <f t="shared" si="142"/>
        <v>i.a</v>
      </c>
      <c r="IL53" s="105" t="str">
        <f t="shared" si="143"/>
        <v>i.a</v>
      </c>
      <c r="IM53" s="105" t="str">
        <f t="shared" si="144"/>
        <v>i.a</v>
      </c>
      <c r="IN53" s="105" t="str">
        <f t="shared" si="145"/>
        <v>i.a</v>
      </c>
      <c r="IO53" s="105" t="str">
        <f t="shared" si="146"/>
        <v>i.a</v>
      </c>
      <c r="IP53" s="105" t="str">
        <f t="shared" si="147"/>
        <v>i.a</v>
      </c>
      <c r="IQ53" s="105" t="str">
        <f t="shared" si="148"/>
        <v>i.a</v>
      </c>
      <c r="IR53" s="105" t="str">
        <f t="shared" si="149"/>
        <v>i.a</v>
      </c>
      <c r="IS53" s="105" t="str">
        <f t="shared" si="150"/>
        <v>i.a</v>
      </c>
      <c r="IT53" s="105" t="str">
        <f t="shared" si="151"/>
        <v>i.a</v>
      </c>
      <c r="IU53" s="105" t="e">
        <f t="shared" si="152"/>
        <v>#VALUE!</v>
      </c>
      <c r="IV53" s="105">
        <f t="shared" si="153"/>
        <v>8.6124344387960967</v>
      </c>
      <c r="IW53" s="105">
        <f t="shared" si="154"/>
        <v>1.2282492602132373</v>
      </c>
      <c r="IX53" s="105">
        <f t="shared" si="155"/>
        <v>-552.35976129582264</v>
      </c>
      <c r="IY53" s="105">
        <f t="shared" si="156"/>
        <v>-0.99813647574677999</v>
      </c>
      <c r="IZ53" s="105">
        <f t="shared" si="157"/>
        <v>-0.33302172699033072</v>
      </c>
      <c r="JA53" s="105">
        <f t="shared" si="158"/>
        <v>0.1833112501271745</v>
      </c>
      <c r="JB53" s="105">
        <f t="shared" si="159"/>
        <v>0.98900516505078473</v>
      </c>
      <c r="JC53" s="106" t="str">
        <f t="shared" si="160"/>
        <v>i.a.</v>
      </c>
      <c r="JD53" s="106">
        <f t="shared" si="161"/>
        <v>0.37390740740740741</v>
      </c>
      <c r="JE53" s="106">
        <f t="shared" si="162"/>
        <v>3.889830508474576E-2</v>
      </c>
      <c r="JF53" s="106">
        <f t="shared" si="163"/>
        <v>-0.17042028985507246</v>
      </c>
      <c r="JG53" s="106">
        <f t="shared" si="164"/>
        <v>3.0909090909090909E-4</v>
      </c>
      <c r="JH53" s="106">
        <f t="shared" si="165"/>
        <v>0.16586363636363635</v>
      </c>
      <c r="JI53" s="106">
        <f t="shared" si="166"/>
        <v>0.24867921951219513</v>
      </c>
      <c r="JJ53" s="106">
        <f t="shared" si="167"/>
        <v>0.21015537499999998</v>
      </c>
      <c r="JK53" s="106">
        <f t="shared" si="168"/>
        <v>0.10565853658536585</v>
      </c>
      <c r="JL53" s="106">
        <f t="shared" si="169"/>
        <v>3.3564102564102562E-2</v>
      </c>
      <c r="JM53" s="105" t="e">
        <f t="shared" si="170"/>
        <v>#VALUE!</v>
      </c>
      <c r="JN53" s="105" t="e">
        <f t="shared" si="171"/>
        <v>#DIV/0!</v>
      </c>
      <c r="JO53" s="105" t="e">
        <f t="shared" si="172"/>
        <v>#DIV/0!</v>
      </c>
      <c r="JP53" s="105" t="e">
        <f t="shared" si="173"/>
        <v>#DIV/0!</v>
      </c>
      <c r="JQ53" s="105" t="e">
        <f t="shared" si="174"/>
        <v>#DIV/0!</v>
      </c>
      <c r="JR53" s="105" t="e">
        <f t="shared" si="175"/>
        <v>#DIV/0!</v>
      </c>
      <c r="JS53" s="105" t="e">
        <f t="shared" si="176"/>
        <v>#DIV/0!</v>
      </c>
      <c r="JT53" s="105" t="e">
        <f t="shared" si="177"/>
        <v>#DIV/0!</v>
      </c>
      <c r="JU53" s="103" t="str">
        <f t="shared" si="178"/>
        <v>i.a</v>
      </c>
      <c r="JV53" s="103">
        <f t="shared" si="179"/>
        <v>0</v>
      </c>
      <c r="JW53" s="103">
        <f t="shared" si="180"/>
        <v>0</v>
      </c>
      <c r="JX53" s="103">
        <f t="shared" si="181"/>
        <v>0</v>
      </c>
      <c r="JY53" s="103">
        <f t="shared" si="182"/>
        <v>0</v>
      </c>
      <c r="JZ53" s="103">
        <f t="shared" si="183"/>
        <v>0</v>
      </c>
      <c r="KA53" s="103">
        <f t="shared" si="184"/>
        <v>0</v>
      </c>
      <c r="KB53" s="103">
        <f t="shared" si="185"/>
        <v>0</v>
      </c>
      <c r="KC53" s="103">
        <f t="shared" si="186"/>
        <v>0</v>
      </c>
      <c r="KD53" s="103">
        <f t="shared" si="187"/>
        <v>0</v>
      </c>
      <c r="KE53" s="7"/>
      <c r="KF53" s="7"/>
      <c r="KG53" s="22"/>
      <c r="KH53" s="22"/>
      <c r="KI53" s="22"/>
      <c r="KJ53" s="22"/>
    </row>
    <row r="54" spans="1:296" s="11" customFormat="1" ht="15.75" customHeight="1" x14ac:dyDescent="0.25">
      <c r="A54" s="189" t="s">
        <v>136</v>
      </c>
      <c r="B54" s="222">
        <v>35383808</v>
      </c>
      <c r="C54" s="87" t="s">
        <v>503</v>
      </c>
      <c r="D54" s="88">
        <v>532000</v>
      </c>
      <c r="E54" s="88"/>
      <c r="F54" s="87"/>
      <c r="G54" s="99">
        <v>44564</v>
      </c>
      <c r="H54" s="270" t="s">
        <v>78</v>
      </c>
      <c r="I54" s="87" t="s">
        <v>105</v>
      </c>
      <c r="J54" s="87" t="s">
        <v>105</v>
      </c>
      <c r="K54" s="87" t="s">
        <v>105</v>
      </c>
      <c r="L54" s="87" t="s">
        <v>105</v>
      </c>
      <c r="M54" s="87" t="s">
        <v>105</v>
      </c>
      <c r="N54" s="87" t="s">
        <v>105</v>
      </c>
      <c r="O54" s="87" t="s">
        <v>105</v>
      </c>
      <c r="P54" s="87" t="s">
        <v>105</v>
      </c>
      <c r="Q54" s="121"/>
      <c r="R54" s="87" t="e">
        <f t="shared" si="0"/>
        <v>#DIV/0!</v>
      </c>
      <c r="S54" s="238" t="e">
        <f t="shared" si="1"/>
        <v>#DIV/0!</v>
      </c>
      <c r="T54" s="238" t="e">
        <f t="shared" si="2"/>
        <v>#DIV/0!</v>
      </c>
      <c r="U54" s="238" t="e">
        <f t="shared" si="3"/>
        <v>#DIV/0!</v>
      </c>
      <c r="V54" s="238">
        <f t="shared" si="4"/>
        <v>-1</v>
      </c>
      <c r="W54" s="238">
        <f t="shared" si="5"/>
        <v>0.31566356081591551</v>
      </c>
      <c r="X54" s="238">
        <f t="shared" si="6"/>
        <v>0.66953962581458892</v>
      </c>
      <c r="Y54" s="238" t="e">
        <f t="shared" si="7"/>
        <v>#DIV/0!</v>
      </c>
      <c r="Z54" s="94"/>
      <c r="AA54" s="94"/>
      <c r="AB54" s="94"/>
      <c r="AC54" s="94"/>
      <c r="AD54" s="94"/>
      <c r="AE54" s="94">
        <v>31.347000000000001</v>
      </c>
      <c r="AF54" s="94">
        <v>23.826000000000001</v>
      </c>
      <c r="AG54" s="95">
        <v>14.271000000000001</v>
      </c>
      <c r="AH54" s="97"/>
      <c r="AI54" s="97"/>
      <c r="AJ54" s="104">
        <f t="shared" si="8"/>
        <v>0.28346091394108108</v>
      </c>
      <c r="AK54" s="104">
        <f t="shared" si="9"/>
        <v>-0.14370841195749337</v>
      </c>
      <c r="AL54" s="104">
        <f t="shared" si="10"/>
        <v>0.56205398696866293</v>
      </c>
      <c r="AM54" s="104">
        <f t="shared" si="11"/>
        <v>8.7636932707355324E-3</v>
      </c>
      <c r="AN54" s="104">
        <f t="shared" si="12"/>
        <v>0.10649350649350638</v>
      </c>
      <c r="AO54" s="104">
        <f t="shared" si="13"/>
        <v>0.31130790190735708</v>
      </c>
      <c r="AP54" s="104">
        <f t="shared" si="14"/>
        <v>0.32053973013493253</v>
      </c>
      <c r="AQ54" s="104">
        <f t="shared" si="15"/>
        <v>0.36792452830188671</v>
      </c>
      <c r="AR54" s="190">
        <v>11.066000000000001</v>
      </c>
      <c r="AS54" s="190">
        <v>8.6219999999999999</v>
      </c>
      <c r="AT54" s="190">
        <v>10.069000000000001</v>
      </c>
      <c r="AU54" s="190">
        <v>6.4459999999999997</v>
      </c>
      <c r="AV54" s="190">
        <v>6.39</v>
      </c>
      <c r="AW54" s="190">
        <v>5.7750000000000004</v>
      </c>
      <c r="AX54" s="191">
        <v>4.4039999999999999</v>
      </c>
      <c r="AY54" s="191">
        <v>3.335</v>
      </c>
      <c r="AZ54" s="191">
        <v>2.4380000000000002</v>
      </c>
      <c r="BA54" s="191"/>
      <c r="BB54" s="104">
        <f t="shared" si="16"/>
        <v>2.5507692307692307</v>
      </c>
      <c r="BC54" s="104">
        <f t="shared" si="17"/>
        <v>30.707317073170735</v>
      </c>
      <c r="BD54" s="104">
        <f t="shared" si="18"/>
        <v>-0.77222222222222214</v>
      </c>
      <c r="BE54" s="104">
        <f t="shared" si="19"/>
        <v>-0.88394584139264998</v>
      </c>
      <c r="BF54" s="104">
        <f t="shared" si="20"/>
        <v>0.30008382229673081</v>
      </c>
      <c r="BG54" s="104">
        <f t="shared" si="21"/>
        <v>0.66387726638772682</v>
      </c>
      <c r="BH54" s="104">
        <f t="shared" si="22"/>
        <v>-1.9151846785225735E-2</v>
      </c>
      <c r="BI54" s="104">
        <f t="shared" si="23"/>
        <v>-0.10196560196560192</v>
      </c>
      <c r="BJ54" s="190">
        <v>4.6159999999999997</v>
      </c>
      <c r="BK54" s="190">
        <v>1.3</v>
      </c>
      <c r="BL54" s="190">
        <v>4.1000000000000002E-2</v>
      </c>
      <c r="BM54" s="190">
        <v>0.18</v>
      </c>
      <c r="BN54" s="190">
        <v>1.5509999999999999</v>
      </c>
      <c r="BO54" s="190">
        <v>1.1930000000000001</v>
      </c>
      <c r="BP54" s="191">
        <v>0.71699999999999997</v>
      </c>
      <c r="BQ54" s="191">
        <v>0.73099999999999998</v>
      </c>
      <c r="BR54" s="191">
        <v>0.81399999999999995</v>
      </c>
      <c r="BS54" s="191"/>
      <c r="BT54" s="104">
        <f t="shared" si="24"/>
        <v>2.6608557844690965</v>
      </c>
      <c r="BU54" s="104">
        <f t="shared" si="25"/>
        <v>41.06666666666667</v>
      </c>
      <c r="BV54" s="104">
        <f t="shared" si="26"/>
        <v>-0.80769230769230771</v>
      </c>
      <c r="BW54" s="104">
        <f t="shared" si="27"/>
        <v>-0.89817232375979117</v>
      </c>
      <c r="BX54" s="104">
        <f t="shared" si="28"/>
        <v>0.3005093378607811</v>
      </c>
      <c r="BY54" s="104">
        <f t="shared" si="29"/>
        <v>-6.2101910828025533E-2</v>
      </c>
      <c r="BZ54" s="104">
        <f t="shared" si="30"/>
        <v>0.6836461126005362</v>
      </c>
      <c r="CA54" s="104">
        <f t="shared" si="31"/>
        <v>-8.353808353808348E-2</v>
      </c>
      <c r="CB54" s="190">
        <v>4.62</v>
      </c>
      <c r="CC54" s="190">
        <v>1.262</v>
      </c>
      <c r="CD54" s="190">
        <v>0.03</v>
      </c>
      <c r="CE54" s="190">
        <v>0.156</v>
      </c>
      <c r="CF54" s="190">
        <v>1.532</v>
      </c>
      <c r="CG54" s="190">
        <v>1.1779999999999999</v>
      </c>
      <c r="CH54" s="191">
        <v>1.256</v>
      </c>
      <c r="CI54" s="191">
        <v>0.746</v>
      </c>
      <c r="CJ54" s="191">
        <v>0.81399999999999995</v>
      </c>
      <c r="CK54" s="191"/>
      <c r="CL54" s="105">
        <f t="shared" si="32"/>
        <v>2.6747967479674797</v>
      </c>
      <c r="CM54" s="105">
        <f t="shared" si="33"/>
        <v>43.727272727272727</v>
      </c>
      <c r="CN54" s="105">
        <f t="shared" si="34"/>
        <v>-0.80180180180180172</v>
      </c>
      <c r="CO54" s="105">
        <f t="shared" si="35"/>
        <v>-0.90625</v>
      </c>
      <c r="CP54" s="105">
        <f t="shared" si="36"/>
        <v>0.31118493909191575</v>
      </c>
      <c r="CQ54" s="105">
        <f t="shared" si="37"/>
        <v>-0.16620498614958443</v>
      </c>
      <c r="CR54" s="105">
        <f t="shared" si="38"/>
        <v>0.91342756183745599</v>
      </c>
      <c r="CS54" s="105">
        <f t="shared" si="39"/>
        <v>-5.0335570469798703E-2</v>
      </c>
      <c r="CT54" s="190">
        <v>3.6160000000000001</v>
      </c>
      <c r="CU54" s="190">
        <v>0.98399999999999999</v>
      </c>
      <c r="CV54" s="190">
        <v>2.1999999999999999E-2</v>
      </c>
      <c r="CW54" s="190">
        <v>0.111</v>
      </c>
      <c r="CX54" s="190">
        <v>1.1839999999999999</v>
      </c>
      <c r="CY54" s="190">
        <v>0.90300000000000002</v>
      </c>
      <c r="CZ54" s="191">
        <v>1.083</v>
      </c>
      <c r="DA54" s="191">
        <v>0.56599999999999995</v>
      </c>
      <c r="DB54" s="191">
        <v>0.59599999999999997</v>
      </c>
      <c r="DC54" s="191"/>
      <c r="DD54" s="104">
        <f t="shared" si="40"/>
        <v>0.96065347445927307</v>
      </c>
      <c r="DE54" s="104">
        <f t="shared" si="41"/>
        <v>0.29306753942279079</v>
      </c>
      <c r="DF54" s="104">
        <f t="shared" si="42"/>
        <v>6.5887990416293027E-3</v>
      </c>
      <c r="DG54" s="104">
        <f t="shared" si="43"/>
        <v>-6.2605277933745054E-2</v>
      </c>
      <c r="DH54" s="104">
        <f t="shared" si="44"/>
        <v>0.28221742260619143</v>
      </c>
      <c r="DI54" s="104">
        <f t="shared" si="45"/>
        <v>0.30729411764705883</v>
      </c>
      <c r="DJ54" s="104">
        <f t="shared" si="46"/>
        <v>0.85914260717410318</v>
      </c>
      <c r="DK54" s="104">
        <f t="shared" si="47"/>
        <v>0.98437500000000022</v>
      </c>
      <c r="DL54" s="190">
        <v>8.5210000000000008</v>
      </c>
      <c r="DM54" s="190">
        <v>4.3460000000000001</v>
      </c>
      <c r="DN54" s="190">
        <v>3.3610000000000002</v>
      </c>
      <c r="DO54" s="190">
        <v>3.339</v>
      </c>
      <c r="DP54" s="190">
        <v>3.5619999999999998</v>
      </c>
      <c r="DQ54" s="190">
        <v>2.778</v>
      </c>
      <c r="DR54" s="191">
        <v>2.125</v>
      </c>
      <c r="DS54" s="191">
        <v>1.143</v>
      </c>
      <c r="DT54" s="191">
        <v>0.57599999999999996</v>
      </c>
      <c r="DU54" s="191"/>
      <c r="DV54" s="104">
        <f t="shared" si="48"/>
        <v>0.35039138943248527</v>
      </c>
      <c r="DW54" s="104">
        <f t="shared" si="49"/>
        <v>-3.8570084666039506E-2</v>
      </c>
      <c r="DX54" s="104">
        <f t="shared" si="50"/>
        <v>0.23132167265145398</v>
      </c>
      <c r="DY54" s="104">
        <f t="shared" si="51"/>
        <v>-4.4599380256750809E-2</v>
      </c>
      <c r="DZ54" s="104">
        <f t="shared" si="52"/>
        <v>0.30615784908933219</v>
      </c>
      <c r="EA54" s="104">
        <f t="shared" si="53"/>
        <v>0.25190010857763312</v>
      </c>
      <c r="EB54" s="104">
        <f t="shared" si="54"/>
        <v>0.42276004119464461</v>
      </c>
      <c r="EC54" s="104">
        <f t="shared" si="55"/>
        <v>0.63330529857022699</v>
      </c>
      <c r="ED54" s="156">
        <v>13.801</v>
      </c>
      <c r="EE54" s="156">
        <v>10.220000000000001</v>
      </c>
      <c r="EF54" s="94">
        <v>10.63</v>
      </c>
      <c r="EG54" s="94">
        <v>8.6329999999999991</v>
      </c>
      <c r="EH54" s="94">
        <v>9.0359999999999996</v>
      </c>
      <c r="EI54" s="94">
        <v>6.9180000000000001</v>
      </c>
      <c r="EJ54" s="95">
        <v>5.5259999999999998</v>
      </c>
      <c r="EK54" s="95">
        <v>3.8839999999999999</v>
      </c>
      <c r="EL54" s="95">
        <v>2.3780000000000001</v>
      </c>
      <c r="EM54" s="95"/>
      <c r="EN54" s="104">
        <f t="shared" si="56"/>
        <v>-0.2857142857142857</v>
      </c>
      <c r="EO54" s="104">
        <f t="shared" si="57"/>
        <v>-0.39130434782608692</v>
      </c>
      <c r="EP54" s="104">
        <f t="shared" si="58"/>
        <v>0.76923076923076916</v>
      </c>
      <c r="EQ54" s="104">
        <f t="shared" si="59"/>
        <v>0.18181818181818188</v>
      </c>
      <c r="ER54" s="104">
        <f t="shared" si="60"/>
        <v>0.22222222222222232</v>
      </c>
      <c r="ES54" s="104">
        <f t="shared" si="61"/>
        <v>0.125</v>
      </c>
      <c r="ET54" s="104">
        <f t="shared" si="62"/>
        <v>0.33333333333333326</v>
      </c>
      <c r="EU54" s="104" t="e">
        <f t="shared" si="63"/>
        <v>#DIV/0!</v>
      </c>
      <c r="EV54" s="101">
        <v>10</v>
      </c>
      <c r="EW54" s="101">
        <v>14</v>
      </c>
      <c r="EX54" s="101">
        <v>23</v>
      </c>
      <c r="EY54" s="101">
        <v>13</v>
      </c>
      <c r="EZ54" s="101">
        <v>11</v>
      </c>
      <c r="FA54" s="101">
        <v>9</v>
      </c>
      <c r="FB54" s="102">
        <v>8</v>
      </c>
      <c r="FC54" s="102">
        <v>6</v>
      </c>
      <c r="FD54" s="102"/>
      <c r="FE54" s="102"/>
      <c r="FF54" s="90"/>
      <c r="FG54" s="90" t="s">
        <v>497</v>
      </c>
      <c r="FH54" s="91">
        <v>2770</v>
      </c>
      <c r="FI54" s="90" t="s">
        <v>122</v>
      </c>
      <c r="FJ54" s="90" t="s">
        <v>84</v>
      </c>
      <c r="FK54" s="253">
        <f t="shared" si="64"/>
        <v>1.192757871368876</v>
      </c>
      <c r="FL54" s="253">
        <f t="shared" si="65"/>
        <v>35.57021755114399</v>
      </c>
      <c r="FM54" s="253">
        <f t="shared" si="66"/>
        <v>-0.80192307692307685</v>
      </c>
      <c r="FN54" s="253">
        <f t="shared" si="67"/>
        <v>-0.90645015688118757</v>
      </c>
      <c r="FO54" s="253">
        <f t="shared" si="68"/>
        <v>5.7408964560584528E-3</v>
      </c>
      <c r="FP54" s="253">
        <f t="shared" si="69"/>
        <v>-0.37486213432306509</v>
      </c>
      <c r="FQ54" s="253">
        <f t="shared" si="70"/>
        <v>-0.11438565864127236</v>
      </c>
      <c r="FR54" s="253">
        <f t="shared" si="71"/>
        <v>-0.38582656907264234</v>
      </c>
      <c r="FS54" s="105">
        <f t="shared" si="72"/>
        <v>0.71811611098158079</v>
      </c>
      <c r="FT54" s="105">
        <f t="shared" si="73"/>
        <v>0.32749448553263266</v>
      </c>
      <c r="FU54" s="105">
        <f t="shared" si="74"/>
        <v>8.9552238805970137E-3</v>
      </c>
      <c r="FV54" s="105">
        <f t="shared" si="75"/>
        <v>4.52108390088393E-2</v>
      </c>
      <c r="FW54" s="105">
        <f t="shared" si="76"/>
        <v>0.48328075709779184</v>
      </c>
      <c r="FX54" s="105">
        <f t="shared" si="77"/>
        <v>0.48052212930858651</v>
      </c>
      <c r="FY54" s="105">
        <f t="shared" si="78"/>
        <v>0.76866585067319471</v>
      </c>
      <c r="FZ54" s="105">
        <f t="shared" si="79"/>
        <v>0.86794648051192558</v>
      </c>
      <c r="GA54" s="105">
        <f t="shared" si="80"/>
        <v>1.4131944444444444</v>
      </c>
      <c r="GB54" s="105">
        <f t="shared" si="81"/>
        <v>2.0820339894899651</v>
      </c>
      <c r="GC54" s="105">
        <f t="shared" si="82"/>
        <v>28.29391121249342</v>
      </c>
      <c r="GD54" s="105">
        <f t="shared" si="83"/>
        <v>-0.79107067665703401</v>
      </c>
      <c r="GE54" s="105">
        <f t="shared" si="84"/>
        <v>-0.89521036581460955</v>
      </c>
      <c r="GF54" s="105">
        <f t="shared" si="85"/>
        <v>1.4055602648897922E-2</v>
      </c>
      <c r="GG54" s="105">
        <f t="shared" si="86"/>
        <v>0.25820355807686518</v>
      </c>
      <c r="GH54" s="105">
        <f t="shared" si="87"/>
        <v>-0.34728255733996632</v>
      </c>
      <c r="GI54" s="105">
        <f t="shared" si="88"/>
        <v>-0.31794129718115666</v>
      </c>
      <c r="GJ54" s="105">
        <f t="shared" si="89"/>
        <v>0.38433037758627864</v>
      </c>
      <c r="GK54" s="105">
        <f t="shared" si="90"/>
        <v>0.12470023980815348</v>
      </c>
      <c r="GL54" s="105">
        <f t="shared" si="91"/>
        <v>4.2568654934330066E-3</v>
      </c>
      <c r="GM54" s="105">
        <f t="shared" si="92"/>
        <v>2.0374667496745717E-2</v>
      </c>
      <c r="GN54" s="105">
        <f t="shared" si="93"/>
        <v>0.19443399774351258</v>
      </c>
      <c r="GO54" s="105">
        <f t="shared" si="94"/>
        <v>0.19173899067823852</v>
      </c>
      <c r="GP54" s="105">
        <f t="shared" si="95"/>
        <v>0.15239107332624865</v>
      </c>
      <c r="GQ54" s="105">
        <f t="shared" si="96"/>
        <v>0.23347173427020118</v>
      </c>
      <c r="GR54" s="105">
        <f t="shared" si="97"/>
        <v>0.34230445752733385</v>
      </c>
      <c r="GS54" s="105">
        <f t="shared" si="98"/>
        <v>0.4519149705799414</v>
      </c>
      <c r="GT54" s="105">
        <f t="shared" si="99"/>
        <v>0.34494206889082851</v>
      </c>
      <c r="GU54" s="105">
        <f t="shared" si="100"/>
        <v>-0.18251353695894787</v>
      </c>
      <c r="GV54" s="105">
        <f t="shared" si="101"/>
        <v>-1.8846437091314765E-2</v>
      </c>
      <c r="GW54" s="105">
        <f t="shared" si="102"/>
        <v>-1.8328892254356747E-2</v>
      </c>
      <c r="GX54" s="105">
        <f t="shared" si="103"/>
        <v>4.4247946533340174E-2</v>
      </c>
      <c r="GY54" s="105">
        <f t="shared" si="104"/>
        <v>0.3067155060195832</v>
      </c>
      <c r="GZ54" s="105">
        <f t="shared" si="105"/>
        <v>0.21494432286302803</v>
      </c>
      <c r="HA54" s="105">
        <f t="shared" si="106"/>
        <v>0.6174190276066952</v>
      </c>
      <c r="HB54" s="105">
        <f t="shared" si="107"/>
        <v>0.42524461839530331</v>
      </c>
      <c r="HC54" s="105">
        <f t="shared" si="108"/>
        <v>0.31618062088428972</v>
      </c>
      <c r="HD54" s="105">
        <f t="shared" si="109"/>
        <v>0.38677169002664197</v>
      </c>
      <c r="HE54" s="105">
        <f t="shared" si="110"/>
        <v>0.39420097388224878</v>
      </c>
      <c r="HF54" s="105">
        <f t="shared" si="111"/>
        <v>0.40156114483954902</v>
      </c>
      <c r="HG54" s="105">
        <f t="shared" si="112"/>
        <v>0.38454578356858488</v>
      </c>
      <c r="HH54" s="105">
        <f t="shared" si="113"/>
        <v>0.29428424304840373</v>
      </c>
      <c r="HI54" s="105">
        <f t="shared" si="114"/>
        <v>0.24222035323801511</v>
      </c>
      <c r="HJ54" s="105" t="str">
        <f t="shared" si="115"/>
        <v>i.a.</v>
      </c>
      <c r="HK54" s="105" t="e">
        <f t="shared" si="116"/>
        <v>#VALUE!</v>
      </c>
      <c r="HL54" s="105" t="e">
        <f t="shared" si="117"/>
        <v>#VALUE!</v>
      </c>
      <c r="HM54" s="105" t="e">
        <f t="shared" si="118"/>
        <v>#VALUE!</v>
      </c>
      <c r="HN54" s="105" t="e">
        <f t="shared" si="119"/>
        <v>#VALUE!</v>
      </c>
      <c r="HO54" s="105" t="e">
        <f t="shared" si="120"/>
        <v>#VALUE!</v>
      </c>
      <c r="HP54" s="105">
        <f t="shared" si="121"/>
        <v>0.26466774329135095</v>
      </c>
      <c r="HQ54" s="105">
        <f t="shared" si="122"/>
        <v>-0.41250381958666815</v>
      </c>
      <c r="HR54" s="105" t="e">
        <f t="shared" si="123"/>
        <v>#VALUE!</v>
      </c>
      <c r="HS54" s="105" t="str">
        <f t="shared" si="124"/>
        <v>i.a</v>
      </c>
      <c r="HT54" s="105" t="str">
        <f t="shared" si="125"/>
        <v>i.a</v>
      </c>
      <c r="HU54" s="105" t="str">
        <f t="shared" si="126"/>
        <v>i.a</v>
      </c>
      <c r="HV54" s="105" t="str">
        <f t="shared" si="127"/>
        <v>i.a</v>
      </c>
      <c r="HW54" s="105" t="str">
        <f t="shared" si="128"/>
        <v>i.a</v>
      </c>
      <c r="HX54" s="105">
        <f t="shared" si="129"/>
        <v>3.805786837655916E-2</v>
      </c>
      <c r="HY54" s="105">
        <f t="shared" si="130"/>
        <v>3.0093175522538401E-2</v>
      </c>
      <c r="HZ54" s="105">
        <f t="shared" si="131"/>
        <v>5.1222759442225485E-2</v>
      </c>
      <c r="IA54" s="105" t="str">
        <f t="shared" si="132"/>
        <v>i.a</v>
      </c>
      <c r="IB54" s="105" t="str">
        <f t="shared" si="133"/>
        <v>i.a</v>
      </c>
      <c r="IC54" s="105" t="e">
        <f t="shared" si="134"/>
        <v>#VALUE!</v>
      </c>
      <c r="ID54" s="105" t="e">
        <f t="shared" si="135"/>
        <v>#VALUE!</v>
      </c>
      <c r="IE54" s="105" t="e">
        <f t="shared" si="136"/>
        <v>#VALUE!</v>
      </c>
      <c r="IF54" s="105" t="e">
        <f t="shared" si="137"/>
        <v>#VALUE!</v>
      </c>
      <c r="IG54" s="105" t="e">
        <f t="shared" si="138"/>
        <v>#VALUE!</v>
      </c>
      <c r="IH54" s="105">
        <f t="shared" si="139"/>
        <v>-0.28712923493120668</v>
      </c>
      <c r="II54" s="105">
        <f t="shared" si="140"/>
        <v>8.4493273282235156E-3</v>
      </c>
      <c r="IJ54" s="105" t="e">
        <f t="shared" si="141"/>
        <v>#VALUE!</v>
      </c>
      <c r="IK54" s="105" t="str">
        <f t="shared" si="142"/>
        <v>i.a</v>
      </c>
      <c r="IL54" s="105" t="str">
        <f t="shared" si="143"/>
        <v>i.a</v>
      </c>
      <c r="IM54" s="105" t="str">
        <f t="shared" si="144"/>
        <v>i.a</v>
      </c>
      <c r="IN54" s="105" t="str">
        <f t="shared" si="145"/>
        <v>i.a</v>
      </c>
      <c r="IO54" s="105" t="str">
        <f t="shared" si="146"/>
        <v>i.a</v>
      </c>
      <c r="IP54" s="105">
        <f t="shared" si="147"/>
        <v>3.7579353686158161E-2</v>
      </c>
      <c r="IQ54" s="105">
        <f t="shared" si="148"/>
        <v>5.2715520859565178E-2</v>
      </c>
      <c r="IR54" s="105">
        <f t="shared" si="149"/>
        <v>5.2273842057319032E-2</v>
      </c>
      <c r="IS54" s="105" t="str">
        <f t="shared" si="150"/>
        <v>i.a</v>
      </c>
      <c r="IT54" s="105" t="str">
        <f t="shared" si="151"/>
        <v>i.a</v>
      </c>
      <c r="IU54" s="105">
        <f t="shared" si="152"/>
        <v>4.1251980982567353</v>
      </c>
      <c r="IV54" s="105">
        <f t="shared" si="153"/>
        <v>68.109523809523822</v>
      </c>
      <c r="IW54" s="105">
        <f t="shared" si="154"/>
        <v>-0.89130434782608692</v>
      </c>
      <c r="IX54" s="105">
        <f t="shared" si="155"/>
        <v>-0.91383812010443854</v>
      </c>
      <c r="IY54" s="105">
        <f t="shared" si="156"/>
        <v>6.4053094613366252E-2</v>
      </c>
      <c r="IZ54" s="105">
        <f t="shared" si="157"/>
        <v>-0.16631280962491155</v>
      </c>
      <c r="JA54" s="105">
        <f t="shared" si="158"/>
        <v>0.2627345844504021</v>
      </c>
      <c r="JB54" s="105" t="e">
        <f t="shared" si="159"/>
        <v>#VALUE!</v>
      </c>
      <c r="JC54" s="106">
        <f t="shared" si="160"/>
        <v>0.46200000000000002</v>
      </c>
      <c r="JD54" s="106">
        <f t="shared" si="161"/>
        <v>9.014285714285715E-2</v>
      </c>
      <c r="JE54" s="106">
        <f t="shared" si="162"/>
        <v>1.3043478260869564E-3</v>
      </c>
      <c r="JF54" s="106">
        <f t="shared" si="163"/>
        <v>1.2E-2</v>
      </c>
      <c r="JG54" s="106">
        <f t="shared" si="164"/>
        <v>0.13927272727272727</v>
      </c>
      <c r="JH54" s="106">
        <f t="shared" si="165"/>
        <v>0.13088888888888889</v>
      </c>
      <c r="JI54" s="106">
        <f t="shared" si="166"/>
        <v>0.157</v>
      </c>
      <c r="JJ54" s="106">
        <f t="shared" si="167"/>
        <v>0.12433333333333334</v>
      </c>
      <c r="JK54" s="106" t="str">
        <f t="shared" si="168"/>
        <v>i.a.</v>
      </c>
      <c r="JL54" s="106" t="str">
        <f t="shared" si="169"/>
        <v>i.a.</v>
      </c>
      <c r="JM54" s="105" t="e">
        <f t="shared" si="170"/>
        <v>#DIV/0!</v>
      </c>
      <c r="JN54" s="105" t="e">
        <f t="shared" si="171"/>
        <v>#DIV/0!</v>
      </c>
      <c r="JO54" s="105" t="e">
        <f t="shared" si="172"/>
        <v>#DIV/0!</v>
      </c>
      <c r="JP54" s="105" t="e">
        <f t="shared" si="173"/>
        <v>#DIV/0!</v>
      </c>
      <c r="JQ54" s="105">
        <f t="shared" si="174"/>
        <v>-1</v>
      </c>
      <c r="JR54" s="105">
        <f t="shared" si="175"/>
        <v>0.16947872072525813</v>
      </c>
      <c r="JS54" s="105">
        <f t="shared" si="176"/>
        <v>0.25215471936094164</v>
      </c>
      <c r="JT54" s="105" t="e">
        <f t="shared" si="177"/>
        <v>#VALUE!</v>
      </c>
      <c r="JU54" s="103">
        <f t="shared" si="178"/>
        <v>0</v>
      </c>
      <c r="JV54" s="103">
        <f t="shared" si="179"/>
        <v>0</v>
      </c>
      <c r="JW54" s="103">
        <f t="shared" si="180"/>
        <v>0</v>
      </c>
      <c r="JX54" s="103">
        <f t="shared" si="181"/>
        <v>0</v>
      </c>
      <c r="JY54" s="103">
        <f t="shared" si="182"/>
        <v>0</v>
      </c>
      <c r="JZ54" s="103">
        <f t="shared" si="183"/>
        <v>3.4830000000000001</v>
      </c>
      <c r="KA54" s="103">
        <f t="shared" si="184"/>
        <v>2.9782500000000001</v>
      </c>
      <c r="KB54" s="103">
        <f t="shared" si="185"/>
        <v>2.3785000000000003</v>
      </c>
      <c r="KC54" s="103" t="str">
        <f t="shared" si="186"/>
        <v>i.a</v>
      </c>
      <c r="KD54" s="103" t="str">
        <f t="shared" si="187"/>
        <v>i.a</v>
      </c>
      <c r="KE54" s="7"/>
      <c r="KF54" s="7"/>
      <c r="KG54" s="22"/>
      <c r="KH54" s="22"/>
      <c r="KI54" s="22"/>
      <c r="KJ54" s="22"/>
    </row>
    <row r="55" spans="1:296" s="11" customFormat="1" ht="15.75" customHeight="1" x14ac:dyDescent="0.25">
      <c r="A55" s="126" t="s">
        <v>137</v>
      </c>
      <c r="B55" s="221">
        <v>17169114</v>
      </c>
      <c r="C55" s="87" t="s">
        <v>82</v>
      </c>
      <c r="D55" s="88">
        <v>522920</v>
      </c>
      <c r="E55" s="88"/>
      <c r="F55" s="87"/>
      <c r="G55" s="99">
        <v>45027</v>
      </c>
      <c r="H55" s="87" t="s">
        <v>78</v>
      </c>
      <c r="I55" s="87" t="s">
        <v>78</v>
      </c>
      <c r="J55" s="87" t="s">
        <v>78</v>
      </c>
      <c r="K55" s="87" t="s">
        <v>78</v>
      </c>
      <c r="L55" s="87" t="s">
        <v>78</v>
      </c>
      <c r="M55" s="87" t="s">
        <v>78</v>
      </c>
      <c r="N55" s="87" t="s">
        <v>78</v>
      </c>
      <c r="O55" s="87" t="s">
        <v>78</v>
      </c>
      <c r="P55" s="87" t="s">
        <v>78</v>
      </c>
      <c r="Q55" s="121" t="s">
        <v>78</v>
      </c>
      <c r="R55" s="87">
        <f t="shared" si="0"/>
        <v>0.11597089557549256</v>
      </c>
      <c r="S55" s="238">
        <f t="shared" si="1"/>
        <v>0.14278297150971309</v>
      </c>
      <c r="T55" s="238">
        <f t="shared" si="2"/>
        <v>-6.6433905914426994E-3</v>
      </c>
      <c r="U55" s="238">
        <f t="shared" si="3"/>
        <v>6.7721745217024232E-2</v>
      </c>
      <c r="V55" s="238">
        <f t="shared" si="4"/>
        <v>0.1131670488661416</v>
      </c>
      <c r="W55" s="238">
        <f t="shared" si="5"/>
        <v>1.2317494920452532E-2</v>
      </c>
      <c r="X55" s="238">
        <f t="shared" si="6"/>
        <v>1.4522502458028663E-2</v>
      </c>
      <c r="Y55" s="238">
        <f t="shared" si="7"/>
        <v>0.14466135743542008</v>
      </c>
      <c r="Z55" s="94">
        <v>1630.9870000000001</v>
      </c>
      <c r="AA55" s="94">
        <v>1461.4960000000001</v>
      </c>
      <c r="AB55" s="94">
        <v>1278.8920000000001</v>
      </c>
      <c r="AC55" s="94">
        <v>1287.4449999999999</v>
      </c>
      <c r="AD55" s="94">
        <v>1205.787</v>
      </c>
      <c r="AE55" s="94">
        <v>1083.204</v>
      </c>
      <c r="AF55" s="95">
        <v>1070.023985</v>
      </c>
      <c r="AG55" s="95">
        <v>1054.7070000000001</v>
      </c>
      <c r="AH55" s="95">
        <v>921.41399999999999</v>
      </c>
      <c r="AI55" s="97">
        <v>828.59100000000001</v>
      </c>
      <c r="AJ55" s="104">
        <f t="shared" si="8"/>
        <v>3.9941039157451681E-2</v>
      </c>
      <c r="AK55" s="104">
        <f t="shared" si="9"/>
        <v>0.22152907000093713</v>
      </c>
      <c r="AL55" s="104">
        <f t="shared" si="10"/>
        <v>6.293756047583815E-2</v>
      </c>
      <c r="AM55" s="104">
        <f t="shared" si="11"/>
        <v>4.4188879973849057E-2</v>
      </c>
      <c r="AN55" s="104">
        <f t="shared" si="12"/>
        <v>0.10285948381810747</v>
      </c>
      <c r="AO55" s="104">
        <f t="shared" si="13"/>
        <v>2.8518153895279459E-2</v>
      </c>
      <c r="AP55" s="104">
        <f t="shared" si="14"/>
        <v>5.5595898270708842E-2</v>
      </c>
      <c r="AQ55" s="104">
        <f t="shared" si="15"/>
        <v>0.1569955332331569</v>
      </c>
      <c r="AR55" s="190">
        <v>379.56599999999997</v>
      </c>
      <c r="AS55" s="190">
        <v>364.988</v>
      </c>
      <c r="AT55" s="190">
        <v>298.79599999999999</v>
      </c>
      <c r="AU55" s="190">
        <v>281.10399999999998</v>
      </c>
      <c r="AV55" s="190">
        <v>269.20800000000003</v>
      </c>
      <c r="AW55" s="190">
        <v>244.1</v>
      </c>
      <c r="AX55" s="191">
        <v>237.331737</v>
      </c>
      <c r="AY55" s="191">
        <v>224.83199999999999</v>
      </c>
      <c r="AZ55" s="191">
        <v>194.32400000000001</v>
      </c>
      <c r="BA55" s="191">
        <v>181.15</v>
      </c>
      <c r="BB55" s="104">
        <f t="shared" si="16"/>
        <v>-5.423504571692659E-2</v>
      </c>
      <c r="BC55" s="104">
        <f t="shared" si="17"/>
        <v>0.54313961293209523</v>
      </c>
      <c r="BD55" s="104">
        <f t="shared" si="18"/>
        <v>0.3173193825295656</v>
      </c>
      <c r="BE55" s="104">
        <f t="shared" si="19"/>
        <v>8.025391518914296E-2</v>
      </c>
      <c r="BF55" s="104">
        <f t="shared" si="20"/>
        <v>0.44883955600403624</v>
      </c>
      <c r="BG55" s="104">
        <f t="shared" si="21"/>
        <v>-0.11311765595705196</v>
      </c>
      <c r="BH55" s="104">
        <f t="shared" si="22"/>
        <v>8.9779251539554683E-2</v>
      </c>
      <c r="BI55" s="104">
        <f t="shared" si="23"/>
        <v>0.79032177600399089</v>
      </c>
      <c r="BJ55" s="190">
        <v>104.36799999999999</v>
      </c>
      <c r="BK55" s="190">
        <v>110.35299999999999</v>
      </c>
      <c r="BL55" s="190">
        <v>71.512</v>
      </c>
      <c r="BM55" s="190">
        <v>54.286000000000001</v>
      </c>
      <c r="BN55" s="190">
        <v>50.253</v>
      </c>
      <c r="BO55" s="190">
        <v>34.685000000000002</v>
      </c>
      <c r="BP55" s="191">
        <v>39.108908</v>
      </c>
      <c r="BQ55" s="191">
        <v>35.887</v>
      </c>
      <c r="BR55" s="191">
        <v>20.045000000000002</v>
      </c>
      <c r="BS55" s="191">
        <v>7.4470000000000001</v>
      </c>
      <c r="BT55" s="104">
        <f t="shared" si="24"/>
        <v>-6.6809370473229199E-2</v>
      </c>
      <c r="BU55" s="104">
        <f t="shared" si="25"/>
        <v>0.57179319846276555</v>
      </c>
      <c r="BV55" s="104">
        <f t="shared" si="26"/>
        <v>0.31307841718398893</v>
      </c>
      <c r="BW55" s="104">
        <f t="shared" si="27"/>
        <v>0.10824100453730094</v>
      </c>
      <c r="BX55" s="104">
        <f t="shared" si="28"/>
        <v>0.47967149637771661</v>
      </c>
      <c r="BY55" s="104">
        <f t="shared" si="29"/>
        <v>-9.8829026473923401E-2</v>
      </c>
      <c r="BZ55" s="104">
        <f t="shared" si="30"/>
        <v>6.5163569330375773E-2</v>
      </c>
      <c r="CA55" s="104">
        <f t="shared" si="31"/>
        <v>0.94292702812882201</v>
      </c>
      <c r="CB55" s="190">
        <v>101.142</v>
      </c>
      <c r="CC55" s="190">
        <v>108.383</v>
      </c>
      <c r="CD55" s="190">
        <v>68.954999999999998</v>
      </c>
      <c r="CE55" s="190">
        <v>52.514000000000003</v>
      </c>
      <c r="CF55" s="190">
        <v>47.384999999999998</v>
      </c>
      <c r="CG55" s="190">
        <v>32.024000000000001</v>
      </c>
      <c r="CH55" s="191">
        <v>35.535986999999999</v>
      </c>
      <c r="CI55" s="191">
        <v>33.362000000000002</v>
      </c>
      <c r="CJ55" s="191">
        <v>17.170999999999999</v>
      </c>
      <c r="CK55" s="191">
        <v>4.3049999999999997</v>
      </c>
      <c r="CL55" s="105">
        <f t="shared" si="32"/>
        <v>-7.4588949262578488E-2</v>
      </c>
      <c r="CM55" s="105">
        <f t="shared" si="33"/>
        <v>0.48517030567685582</v>
      </c>
      <c r="CN55" s="105">
        <f t="shared" si="34"/>
        <v>8.1127015900592958E-2</v>
      </c>
      <c r="CO55" s="105">
        <f t="shared" si="35"/>
        <v>0.33624365994599925</v>
      </c>
      <c r="CP55" s="105">
        <f t="shared" si="36"/>
        <v>0.3799839816136783</v>
      </c>
      <c r="CQ55" s="105">
        <f t="shared" si="37"/>
        <v>3.8387560271573246E-3</v>
      </c>
      <c r="CR55" s="105">
        <f t="shared" si="38"/>
        <v>0.13107638779060565</v>
      </c>
      <c r="CS55" s="105">
        <f t="shared" si="39"/>
        <v>1.4514878356111274</v>
      </c>
      <c r="CT55" s="190">
        <v>78.683999999999997</v>
      </c>
      <c r="CU55" s="190">
        <v>85.025999999999996</v>
      </c>
      <c r="CV55" s="190">
        <v>57.25</v>
      </c>
      <c r="CW55" s="190">
        <v>52.954000000000001</v>
      </c>
      <c r="CX55" s="190">
        <v>39.628999999999998</v>
      </c>
      <c r="CY55" s="190">
        <v>28.716999999999999</v>
      </c>
      <c r="CZ55" s="191">
        <v>28.607184</v>
      </c>
      <c r="DA55" s="191">
        <v>25.292000000000002</v>
      </c>
      <c r="DB55" s="191">
        <v>10.317</v>
      </c>
      <c r="DC55" s="191">
        <v>-0.56100000000000005</v>
      </c>
      <c r="DD55" s="104">
        <f t="shared" si="40"/>
        <v>4.9268289070253157E-2</v>
      </c>
      <c r="DE55" s="104">
        <f t="shared" si="41"/>
        <v>0.18005995298148106</v>
      </c>
      <c r="DF55" s="104">
        <f t="shared" si="42"/>
        <v>0.24047874589390839</v>
      </c>
      <c r="DG55" s="104">
        <f t="shared" si="43"/>
        <v>0.1472547153971008</v>
      </c>
      <c r="DH55" s="104">
        <f t="shared" si="44"/>
        <v>0.32195823742190066</v>
      </c>
      <c r="DI55" s="104">
        <f t="shared" si="45"/>
        <v>0.28815710043757958</v>
      </c>
      <c r="DJ55" s="104">
        <f t="shared" si="46"/>
        <v>0.46232250871080122</v>
      </c>
      <c r="DK55" s="104">
        <f t="shared" si="47"/>
        <v>0.32583923621804756</v>
      </c>
      <c r="DL55" s="190">
        <v>283.35700000000003</v>
      </c>
      <c r="DM55" s="190">
        <v>270.05200000000002</v>
      </c>
      <c r="DN55" s="190">
        <v>228.846</v>
      </c>
      <c r="DO55" s="190">
        <v>184.482</v>
      </c>
      <c r="DP55" s="190">
        <v>160.803</v>
      </c>
      <c r="DQ55" s="190">
        <v>121.64</v>
      </c>
      <c r="DR55" s="191">
        <v>94.429475999999994</v>
      </c>
      <c r="DS55" s="191">
        <v>64.575000000000003</v>
      </c>
      <c r="DT55" s="191">
        <v>48.704999999999998</v>
      </c>
      <c r="DU55" s="191">
        <v>40.713999999999999</v>
      </c>
      <c r="DV55" s="104">
        <f t="shared" si="48"/>
        <v>0.20319727469061055</v>
      </c>
      <c r="DW55" s="104">
        <f t="shared" si="49"/>
        <v>0.12396346538885528</v>
      </c>
      <c r="DX55" s="104">
        <f t="shared" si="50"/>
        <v>3.0191438087243672E-3</v>
      </c>
      <c r="DY55" s="104">
        <f t="shared" si="51"/>
        <v>3.329991373079344E-2</v>
      </c>
      <c r="DZ55" s="104">
        <f t="shared" si="52"/>
        <v>0.12631930018986903</v>
      </c>
      <c r="EA55" s="104">
        <f t="shared" si="53"/>
        <v>-1.4186333179741828E-2</v>
      </c>
      <c r="EB55" s="104">
        <f t="shared" si="54"/>
        <v>-4.3995750473338258E-2</v>
      </c>
      <c r="EC55" s="104">
        <f t="shared" si="55"/>
        <v>9.5061929154131697E-2</v>
      </c>
      <c r="ED55" s="156">
        <v>601.13300000000004</v>
      </c>
      <c r="EE55" s="156">
        <v>499.613</v>
      </c>
      <c r="EF55" s="94">
        <v>444.51</v>
      </c>
      <c r="EG55" s="94">
        <v>443.17200000000003</v>
      </c>
      <c r="EH55" s="94">
        <v>428.89</v>
      </c>
      <c r="EI55" s="94">
        <v>380.78899999999999</v>
      </c>
      <c r="EJ55" s="95">
        <v>386.26873700000004</v>
      </c>
      <c r="EK55" s="95">
        <v>404.04500000000002</v>
      </c>
      <c r="EL55" s="95">
        <v>368.97</v>
      </c>
      <c r="EM55" s="95">
        <v>407.21199999999999</v>
      </c>
      <c r="EN55" s="104">
        <f t="shared" si="56"/>
        <v>6.2753036437247056E-2</v>
      </c>
      <c r="EO55" s="104">
        <f t="shared" si="57"/>
        <v>3.563941299790363E-2</v>
      </c>
      <c r="EP55" s="104">
        <f t="shared" si="58"/>
        <v>4.2105263157894424E-3</v>
      </c>
      <c r="EQ55" s="104">
        <f t="shared" si="59"/>
        <v>4.3956043956044022E-2</v>
      </c>
      <c r="ER55" s="104">
        <f t="shared" si="60"/>
        <v>5.0808314087759765E-2</v>
      </c>
      <c r="ES55" s="104">
        <f t="shared" si="61"/>
        <v>1.8823529411764683E-2</v>
      </c>
      <c r="ET55" s="104">
        <f t="shared" si="62"/>
        <v>4.9382716049382713E-2</v>
      </c>
      <c r="EU55" s="104">
        <f t="shared" si="63"/>
        <v>4.9627791563275903E-3</v>
      </c>
      <c r="EV55" s="101">
        <v>525</v>
      </c>
      <c r="EW55" s="101">
        <v>494</v>
      </c>
      <c r="EX55" s="101">
        <v>477</v>
      </c>
      <c r="EY55" s="101">
        <v>475</v>
      </c>
      <c r="EZ55" s="101">
        <v>455</v>
      </c>
      <c r="FA55" s="101">
        <v>433</v>
      </c>
      <c r="FB55" s="102">
        <v>425</v>
      </c>
      <c r="FC55" s="102">
        <v>405</v>
      </c>
      <c r="FD55" s="102">
        <v>403</v>
      </c>
      <c r="FE55" s="102">
        <v>397</v>
      </c>
      <c r="FF55" s="90"/>
      <c r="FG55" s="90" t="s">
        <v>497</v>
      </c>
      <c r="FH55" s="91">
        <v>2650</v>
      </c>
      <c r="FI55" s="153" t="s">
        <v>110</v>
      </c>
      <c r="FJ55" s="153" t="s">
        <v>84</v>
      </c>
      <c r="FK55" s="253">
        <f t="shared" si="64"/>
        <v>-0.15872900749780566</v>
      </c>
      <c r="FL55" s="253">
        <f t="shared" si="65"/>
        <v>0.30220233220862358</v>
      </c>
      <c r="FM55" s="253">
        <f t="shared" si="66"/>
        <v>9.6916447173609296E-2</v>
      </c>
      <c r="FN55" s="253">
        <f t="shared" si="67"/>
        <v>-9.3459275541859968E-2</v>
      </c>
      <c r="FO55" s="253">
        <f t="shared" si="68"/>
        <v>0.13195173849048908</v>
      </c>
      <c r="FP55" s="253">
        <f t="shared" si="69"/>
        <v>-0.33683266565646841</v>
      </c>
      <c r="FQ55" s="253">
        <f t="shared" si="70"/>
        <v>-0.24114256296945397</v>
      </c>
      <c r="FR55" s="253">
        <f t="shared" si="71"/>
        <v>0.53367401066605857</v>
      </c>
      <c r="FS55" s="105">
        <f t="shared" si="72"/>
        <v>0.36552350973692144</v>
      </c>
      <c r="FT55" s="105">
        <f t="shared" si="73"/>
        <v>0.43448961511170614</v>
      </c>
      <c r="FU55" s="105">
        <f t="shared" si="74"/>
        <v>0.33365753106491697</v>
      </c>
      <c r="FV55" s="105">
        <f t="shared" si="75"/>
        <v>0.30417770826997992</v>
      </c>
      <c r="FW55" s="105">
        <f t="shared" si="76"/>
        <v>0.33553672776454013</v>
      </c>
      <c r="FX55" s="105">
        <f t="shared" si="77"/>
        <v>0.29642317455335521</v>
      </c>
      <c r="FY55" s="105">
        <f t="shared" si="78"/>
        <v>0.44698096423398792</v>
      </c>
      <c r="FZ55" s="105">
        <f t="shared" si="79"/>
        <v>0.58901836158192089</v>
      </c>
      <c r="GA55" s="105">
        <f t="shared" si="80"/>
        <v>0.38405707959158569</v>
      </c>
      <c r="GB55" s="105">
        <f t="shared" si="81"/>
        <v>-0.18880609520034769</v>
      </c>
      <c r="GC55" s="105">
        <f t="shared" si="82"/>
        <v>0.45088855783281234</v>
      </c>
      <c r="GD55" s="105">
        <f t="shared" si="83"/>
        <v>0.29413931494329948</v>
      </c>
      <c r="GE55" s="105">
        <f t="shared" si="84"/>
        <v>2.9778958335876017E-3</v>
      </c>
      <c r="GF55" s="105">
        <f t="shared" si="85"/>
        <v>0.37257307044463406</v>
      </c>
      <c r="GG55" s="105">
        <f t="shared" si="86"/>
        <v>-8.6228759856832038E-2</v>
      </c>
      <c r="GH55" s="105">
        <f t="shared" si="87"/>
        <v>6.5925680763978561E-2</v>
      </c>
      <c r="GI55" s="105">
        <f t="shared" si="88"/>
        <v>0.79765662599345355</v>
      </c>
      <c r="GJ55" s="105">
        <f t="shared" si="89"/>
        <v>0.1896313954354592</v>
      </c>
      <c r="GK55" s="105">
        <f t="shared" si="90"/>
        <v>0.23376826960046518</v>
      </c>
      <c r="GL55" s="105">
        <f t="shared" si="91"/>
        <v>0.16112076171421746</v>
      </c>
      <c r="GM55" s="105">
        <f t="shared" si="92"/>
        <v>0.12450032222479594</v>
      </c>
      <c r="GN55" s="105">
        <f t="shared" si="93"/>
        <v>0.12413067400784755</v>
      </c>
      <c r="GO55" s="105">
        <f t="shared" si="94"/>
        <v>9.0436477795412681E-2</v>
      </c>
      <c r="GP55" s="105">
        <f t="shared" si="95"/>
        <v>9.8970588942198776E-2</v>
      </c>
      <c r="GQ55" s="105">
        <f t="shared" si="96"/>
        <v>9.2849427242679625E-2</v>
      </c>
      <c r="GR55" s="105">
        <f t="shared" si="97"/>
        <v>5.1650257285018208E-2</v>
      </c>
      <c r="GS55" s="105">
        <f t="shared" si="98"/>
        <v>-0.12793328979234811</v>
      </c>
      <c r="GT55" s="105">
        <f t="shared" si="99"/>
        <v>4.9909529375332683E-2</v>
      </c>
      <c r="GU55" s="105">
        <f t="shared" si="100"/>
        <v>0.23674483538119551</v>
      </c>
      <c r="GV55" s="105">
        <f t="shared" si="101"/>
        <v>0.11028240702630696</v>
      </c>
      <c r="GW55" s="105">
        <f t="shared" si="102"/>
        <v>0.17369758042772762</v>
      </c>
      <c r="GX55" s="105">
        <f t="shared" si="103"/>
        <v>0.30669430115787516</v>
      </c>
      <c r="GY55" s="105">
        <f t="shared" si="104"/>
        <v>0.52961925580856839</v>
      </c>
      <c r="GZ55" s="105">
        <f t="shared" si="105"/>
        <v>0.21074361268515393</v>
      </c>
      <c r="HA55" s="105">
        <f t="shared" si="106"/>
        <v>0.47137156003746261</v>
      </c>
      <c r="HB55" s="105">
        <f t="shared" si="107"/>
        <v>0.54052236430997591</v>
      </c>
      <c r="HC55" s="105">
        <f t="shared" si="108"/>
        <v>0.51482756293446719</v>
      </c>
      <c r="HD55" s="105">
        <f t="shared" si="109"/>
        <v>0.41627629904416341</v>
      </c>
      <c r="HE55" s="105">
        <f t="shared" si="110"/>
        <v>0.37492830329455107</v>
      </c>
      <c r="HF55" s="105">
        <f t="shared" si="111"/>
        <v>0.31944200068804512</v>
      </c>
      <c r="HG55" s="105">
        <f t="shared" si="112"/>
        <v>0.24446574872560806</v>
      </c>
      <c r="HH55" s="105">
        <f t="shared" si="113"/>
        <v>0.1598213070326325</v>
      </c>
      <c r="HI55" s="105">
        <f t="shared" si="114"/>
        <v>0.13200260183754775</v>
      </c>
      <c r="HJ55" s="105">
        <f t="shared" si="115"/>
        <v>9.9982318792177047E-2</v>
      </c>
      <c r="HK55" s="105">
        <f t="shared" si="116"/>
        <v>-0.15251826187155723</v>
      </c>
      <c r="HL55" s="105">
        <f t="shared" si="117"/>
        <v>0.35033479794809785</v>
      </c>
      <c r="HM55" s="105">
        <f t="shared" si="118"/>
        <v>0.32612937796215513</v>
      </c>
      <c r="HN55" s="105">
        <f t="shared" si="119"/>
        <v>1.1737299561667547E-2</v>
      </c>
      <c r="HO55" s="105">
        <f t="shared" si="120"/>
        <v>0.30154729021112014</v>
      </c>
      <c r="HP55" s="105">
        <f t="shared" si="121"/>
        <v>-0.12390890358697301</v>
      </c>
      <c r="HQ55" s="105">
        <f t="shared" si="122"/>
        <v>7.4179477438095998E-2</v>
      </c>
      <c r="HR55" s="105">
        <f t="shared" si="123"/>
        <v>0.56406238786216567</v>
      </c>
      <c r="HS55" s="105">
        <f t="shared" si="124"/>
        <v>6.3990700109810797E-2</v>
      </c>
      <c r="HT55" s="105">
        <f t="shared" si="125"/>
        <v>7.5506877884031154E-2</v>
      </c>
      <c r="HU55" s="105">
        <f t="shared" si="126"/>
        <v>5.591715328581303E-2</v>
      </c>
      <c r="HV55" s="105">
        <f t="shared" si="127"/>
        <v>4.2165684747697961E-2</v>
      </c>
      <c r="HW55" s="105">
        <f t="shared" si="128"/>
        <v>4.1676515006381726E-2</v>
      </c>
      <c r="HX55" s="105">
        <f t="shared" si="129"/>
        <v>3.2020745861352069E-2</v>
      </c>
      <c r="HY55" s="105">
        <f t="shared" si="130"/>
        <v>3.6549562017528042E-2</v>
      </c>
      <c r="HZ55" s="105">
        <f t="shared" si="131"/>
        <v>3.4025563497729699E-2</v>
      </c>
      <c r="IA55" s="105">
        <f t="shared" si="132"/>
        <v>2.1754607592244096E-2</v>
      </c>
      <c r="IB55" s="105">
        <f t="shared" si="133"/>
        <v>8.9875463286470652E-3</v>
      </c>
      <c r="IC55" s="105">
        <f t="shared" si="134"/>
        <v>-0.16378587181206383</v>
      </c>
      <c r="ID55" s="105">
        <f t="shared" si="135"/>
        <v>0.37540831255675211</v>
      </c>
      <c r="IE55" s="105">
        <f t="shared" si="136"/>
        <v>0.32186004980204791</v>
      </c>
      <c r="IF55" s="105">
        <f t="shared" si="137"/>
        <v>3.7949268619644663E-2</v>
      </c>
      <c r="IG55" s="105">
        <f t="shared" si="138"/>
        <v>0.32924478665164586</v>
      </c>
      <c r="IH55" s="105">
        <f t="shared" si="139"/>
        <v>-0.1097941327222738</v>
      </c>
      <c r="II55" s="105">
        <f t="shared" si="140"/>
        <v>4.9916159325842174E-2</v>
      </c>
      <c r="IJ55" s="105">
        <f t="shared" si="141"/>
        <v>0.69738151419900551</v>
      </c>
      <c r="IK55" s="105">
        <f t="shared" si="142"/>
        <v>6.2012756692726545E-2</v>
      </c>
      <c r="IL55" s="105">
        <f t="shared" si="143"/>
        <v>7.4158943986162115E-2</v>
      </c>
      <c r="IM55" s="105">
        <f t="shared" si="144"/>
        <v>5.3917766316467691E-2</v>
      </c>
      <c r="IN55" s="105">
        <f t="shared" si="145"/>
        <v>4.0789315271720347E-2</v>
      </c>
      <c r="IO55" s="105">
        <f t="shared" si="146"/>
        <v>3.9297985465094581E-2</v>
      </c>
      <c r="IP55" s="105">
        <f t="shared" si="147"/>
        <v>2.9564144888682097E-2</v>
      </c>
      <c r="IQ55" s="105">
        <f t="shared" si="148"/>
        <v>3.3210458361828211E-2</v>
      </c>
      <c r="IR55" s="105">
        <f t="shared" si="149"/>
        <v>3.1631533686606803E-2</v>
      </c>
      <c r="IS55" s="105">
        <f t="shared" si="150"/>
        <v>1.863548849919797E-2</v>
      </c>
      <c r="IT55" s="105">
        <f t="shared" si="151"/>
        <v>5.1955669322983232E-3</v>
      </c>
      <c r="IU55" s="105">
        <f t="shared" si="152"/>
        <v>-0.12191205526433384</v>
      </c>
      <c r="IV55" s="105">
        <f t="shared" si="153"/>
        <v>0.51770314912295401</v>
      </c>
      <c r="IW55" s="105">
        <f t="shared" si="154"/>
        <v>0.30757284730061779</v>
      </c>
      <c r="IX55" s="105">
        <f t="shared" si="155"/>
        <v>6.1578225398888332E-2</v>
      </c>
      <c r="IY55" s="105">
        <f t="shared" si="156"/>
        <v>0.40812694050890391</v>
      </c>
      <c r="IZ55" s="105">
        <f t="shared" si="157"/>
        <v>-0.11547883660835447</v>
      </c>
      <c r="JA55" s="105">
        <f t="shared" si="158"/>
        <v>1.5038224891299337E-2</v>
      </c>
      <c r="JB55" s="105">
        <f t="shared" si="159"/>
        <v>0.93333232675534639</v>
      </c>
      <c r="JC55" s="106">
        <f t="shared" si="160"/>
        <v>0.19265142857142856</v>
      </c>
      <c r="JD55" s="106">
        <f t="shared" si="161"/>
        <v>0.21939878542510122</v>
      </c>
      <c r="JE55" s="106">
        <f t="shared" si="162"/>
        <v>0.14455974842767294</v>
      </c>
      <c r="JF55" s="106">
        <f t="shared" si="163"/>
        <v>0.11055578947368422</v>
      </c>
      <c r="JG55" s="106">
        <f t="shared" si="164"/>
        <v>0.10414285714285713</v>
      </c>
      <c r="JH55" s="106">
        <f t="shared" si="165"/>
        <v>7.3958429561200925E-2</v>
      </c>
      <c r="JI55" s="106">
        <f t="shared" si="166"/>
        <v>8.3614087058823533E-2</v>
      </c>
      <c r="JJ55" s="106">
        <f t="shared" si="167"/>
        <v>8.2375308641975314E-2</v>
      </c>
      <c r="JK55" s="106">
        <f t="shared" si="168"/>
        <v>4.2607940446650124E-2</v>
      </c>
      <c r="JL55" s="106">
        <f t="shared" si="169"/>
        <v>1.0843828715365239E-2</v>
      </c>
      <c r="JM55" s="105">
        <f t="shared" si="170"/>
        <v>5.0075471265320436E-2</v>
      </c>
      <c r="JN55" s="105">
        <f t="shared" si="171"/>
        <v>0.10345643200431824</v>
      </c>
      <c r="JO55" s="105">
        <f t="shared" si="172"/>
        <v>-1.0808407821667188E-2</v>
      </c>
      <c r="JP55" s="105">
        <f t="shared" si="173"/>
        <v>2.2765040155254629E-2</v>
      </c>
      <c r="JQ55" s="105">
        <f t="shared" si="174"/>
        <v>5.9343587162723831E-2</v>
      </c>
      <c r="JR55" s="105">
        <f t="shared" si="175"/>
        <v>-6.3858306208029693E-3</v>
      </c>
      <c r="JS55" s="105">
        <f t="shared" si="176"/>
        <v>-3.3219732951760936E-2</v>
      </c>
      <c r="JT55" s="105">
        <f t="shared" si="177"/>
        <v>0.13900870875672658</v>
      </c>
      <c r="JU55" s="103">
        <f t="shared" si="178"/>
        <v>3.1066419047619047</v>
      </c>
      <c r="JV55" s="103">
        <f t="shared" si="179"/>
        <v>2.9584939271255064</v>
      </c>
      <c r="JW55" s="103">
        <f t="shared" si="180"/>
        <v>2.6811153039832285</v>
      </c>
      <c r="JX55" s="103">
        <f t="shared" si="181"/>
        <v>2.7104105263157892</v>
      </c>
      <c r="JY55" s="103">
        <f t="shared" si="182"/>
        <v>2.6500813186813188</v>
      </c>
      <c r="JZ55" s="103">
        <f t="shared" si="183"/>
        <v>2.5016258660508082</v>
      </c>
      <c r="KA55" s="103">
        <f t="shared" si="184"/>
        <v>2.5177034941176473</v>
      </c>
      <c r="KB55" s="103">
        <f t="shared" si="185"/>
        <v>2.604214814814815</v>
      </c>
      <c r="KC55" s="103">
        <f t="shared" si="186"/>
        <v>2.2863870967741935</v>
      </c>
      <c r="KD55" s="103">
        <f t="shared" si="187"/>
        <v>2.0871309823677584</v>
      </c>
      <c r="KE55" s="7"/>
      <c r="KF55" s="7"/>
      <c r="KG55" s="22"/>
      <c r="KH55" s="22"/>
      <c r="KI55" s="22"/>
      <c r="KJ55" s="22"/>
    </row>
    <row r="56" spans="1:296" s="11" customFormat="1" ht="15.75" customHeight="1" x14ac:dyDescent="0.25">
      <c r="A56" s="126" t="s">
        <v>138</v>
      </c>
      <c r="B56" s="222">
        <v>75085818</v>
      </c>
      <c r="C56" s="87" t="s">
        <v>82</v>
      </c>
      <c r="D56" s="88">
        <v>522920</v>
      </c>
      <c r="E56" s="88"/>
      <c r="F56" s="87"/>
      <c r="G56" s="92">
        <v>44740</v>
      </c>
      <c r="H56" s="87"/>
      <c r="I56" s="87" t="s">
        <v>78</v>
      </c>
      <c r="J56" s="87" t="s">
        <v>78</v>
      </c>
      <c r="K56" s="87" t="s">
        <v>78</v>
      </c>
      <c r="L56" s="87" t="s">
        <v>78</v>
      </c>
      <c r="M56" s="87" t="s">
        <v>78</v>
      </c>
      <c r="N56" s="87" t="s">
        <v>78</v>
      </c>
      <c r="O56" s="87" t="s">
        <v>78</v>
      </c>
      <c r="P56" s="87" t="s">
        <v>78</v>
      </c>
      <c r="Q56" s="87" t="s">
        <v>78</v>
      </c>
      <c r="R56" s="87">
        <f t="shared" si="0"/>
        <v>-1</v>
      </c>
      <c r="S56" s="238">
        <f t="shared" si="1"/>
        <v>0.27359118175898711</v>
      </c>
      <c r="T56" s="238">
        <f t="shared" si="2"/>
        <v>0.28971596581096937</v>
      </c>
      <c r="U56" s="238">
        <f t="shared" si="3"/>
        <v>-9.1508189613084823E-2</v>
      </c>
      <c r="V56" s="238">
        <f t="shared" si="4"/>
        <v>0.10450197506356562</v>
      </c>
      <c r="W56" s="238">
        <f t="shared" si="5"/>
        <v>0.10060917953897097</v>
      </c>
      <c r="X56" s="238">
        <f t="shared" si="6"/>
        <v>-6.5289912031622044E-2</v>
      </c>
      <c r="Y56" s="238">
        <f t="shared" si="7"/>
        <v>-0.11806664643358811</v>
      </c>
      <c r="Z56" s="94"/>
      <c r="AA56" s="94">
        <v>901.68600000000004</v>
      </c>
      <c r="AB56" s="94">
        <v>707.98699999999997</v>
      </c>
      <c r="AC56" s="94">
        <v>548.94799999999998</v>
      </c>
      <c r="AD56" s="94">
        <v>604.24099999999999</v>
      </c>
      <c r="AE56" s="94">
        <v>547.07100000000003</v>
      </c>
      <c r="AF56" s="95">
        <v>497.06200000000001</v>
      </c>
      <c r="AG56" s="95">
        <v>531.78200000000004</v>
      </c>
      <c r="AH56" s="95">
        <v>602.97299999999996</v>
      </c>
      <c r="AI56" s="97">
        <v>555.31100000000004</v>
      </c>
      <c r="AJ56" s="104">
        <f t="shared" si="8"/>
        <v>-1</v>
      </c>
      <c r="AK56" s="104">
        <f t="shared" si="9"/>
        <v>-0.21273091475628753</v>
      </c>
      <c r="AL56" s="104">
        <f t="shared" si="10"/>
        <v>0.29878013528357517</v>
      </c>
      <c r="AM56" s="104">
        <f t="shared" si="11"/>
        <v>3.6845365356564852E-2</v>
      </c>
      <c r="AN56" s="104">
        <f t="shared" si="12"/>
        <v>-4.0528364103449017E-2</v>
      </c>
      <c r="AO56" s="104">
        <f t="shared" si="13"/>
        <v>0.2021710571803913</v>
      </c>
      <c r="AP56" s="104">
        <f t="shared" si="14"/>
        <v>-0.15788758636751801</v>
      </c>
      <c r="AQ56" s="104">
        <f t="shared" si="15"/>
        <v>0.78413379964680208</v>
      </c>
      <c r="AR56" s="190"/>
      <c r="AS56" s="190">
        <v>53.058</v>
      </c>
      <c r="AT56" s="190">
        <v>67.394999999999996</v>
      </c>
      <c r="AU56" s="190">
        <v>51.890999999999998</v>
      </c>
      <c r="AV56" s="190">
        <v>50.046999999999997</v>
      </c>
      <c r="AW56" s="190">
        <v>52.161000000000001</v>
      </c>
      <c r="AX56" s="191">
        <v>43.389000000000003</v>
      </c>
      <c r="AY56" s="191">
        <v>51.524000000000001</v>
      </c>
      <c r="AZ56" s="191">
        <v>28.879000000000001</v>
      </c>
      <c r="BA56" s="191">
        <v>46.96</v>
      </c>
      <c r="BB56" s="104">
        <f t="shared" si="16"/>
        <v>-1</v>
      </c>
      <c r="BC56" s="104">
        <f t="shared" si="17"/>
        <v>-0.70279440177182972</v>
      </c>
      <c r="BD56" s="104">
        <f t="shared" si="18"/>
        <v>83.545816733067724</v>
      </c>
      <c r="BE56" s="104">
        <f t="shared" si="19"/>
        <v>3.436893203883495</v>
      </c>
      <c r="BF56" s="104">
        <f t="shared" si="20"/>
        <v>-1.0266770266770266</v>
      </c>
      <c r="BG56" s="104">
        <f t="shared" si="21"/>
        <v>0.27090190915075724</v>
      </c>
      <c r="BH56" s="104">
        <f t="shared" si="22"/>
        <v>-0.77209302325581397</v>
      </c>
      <c r="BI56" s="104">
        <f t="shared" si="23"/>
        <v>1.7246534384343573</v>
      </c>
      <c r="BJ56" s="190"/>
      <c r="BK56" s="190">
        <v>6.3070000000000004</v>
      </c>
      <c r="BL56" s="190">
        <v>21.221</v>
      </c>
      <c r="BM56" s="190">
        <v>0.251</v>
      </c>
      <c r="BN56" s="190">
        <v>-0.10299999999999999</v>
      </c>
      <c r="BO56" s="190">
        <v>3.8610000000000002</v>
      </c>
      <c r="BP56" s="191">
        <v>3.0379999999999998</v>
      </c>
      <c r="BQ56" s="191">
        <v>13.33</v>
      </c>
      <c r="BR56" s="191">
        <v>-18.395</v>
      </c>
      <c r="BS56" s="191">
        <v>2.597</v>
      </c>
      <c r="BT56" s="104">
        <f t="shared" si="24"/>
        <v>-1</v>
      </c>
      <c r="BU56" s="104">
        <f t="shared" si="25"/>
        <v>-0.27863636363636374</v>
      </c>
      <c r="BV56" s="104">
        <f t="shared" si="26"/>
        <v>0.15183246073298443</v>
      </c>
      <c r="BW56" s="104">
        <f t="shared" si="27"/>
        <v>6.4066852367688026E-2</v>
      </c>
      <c r="BX56" s="104">
        <f t="shared" si="28"/>
        <v>-4.4370493621741581E-3</v>
      </c>
      <c r="BY56" s="104">
        <f t="shared" si="29"/>
        <v>1.6920473773265669E-2</v>
      </c>
      <c r="BZ56" s="104">
        <f t="shared" si="30"/>
        <v>-0.84936278674596433</v>
      </c>
      <c r="CA56" s="104">
        <f t="shared" si="31"/>
        <v>1.5664917938104632</v>
      </c>
      <c r="CB56" s="190"/>
      <c r="CC56" s="190">
        <v>1.587</v>
      </c>
      <c r="CD56" s="190">
        <v>2.2000000000000002</v>
      </c>
      <c r="CE56" s="190">
        <v>1.91</v>
      </c>
      <c r="CF56" s="190">
        <v>1.7949999999999999</v>
      </c>
      <c r="CG56" s="190">
        <v>1.8029999999999999</v>
      </c>
      <c r="CH56" s="191">
        <v>1.7729999999999999</v>
      </c>
      <c r="CI56" s="191">
        <v>11.77</v>
      </c>
      <c r="CJ56" s="191">
        <v>-20.777000000000001</v>
      </c>
      <c r="CK56" s="191">
        <v>2.0369999999999999</v>
      </c>
      <c r="CL56" s="105">
        <f t="shared" si="32"/>
        <v>-1</v>
      </c>
      <c r="CM56" s="105">
        <f t="shared" si="33"/>
        <v>-0.9285714285714286</v>
      </c>
      <c r="CN56" s="105">
        <f t="shared" si="34"/>
        <v>1.3902439024390243</v>
      </c>
      <c r="CO56" s="105">
        <f t="shared" si="35"/>
        <v>-0.83967294703163875</v>
      </c>
      <c r="CP56" s="105">
        <f t="shared" si="36"/>
        <v>33.728395061728399</v>
      </c>
      <c r="CQ56" s="105">
        <f t="shared" si="37"/>
        <v>-0.94642857142857151</v>
      </c>
      <c r="CR56" s="105">
        <f t="shared" si="38"/>
        <v>-0.82371458551941235</v>
      </c>
      <c r="CS56" s="105">
        <f t="shared" si="39"/>
        <v>1.5173724212812163</v>
      </c>
      <c r="CT56" s="190"/>
      <c r="CU56" s="190">
        <v>7.6999999999999999E-2</v>
      </c>
      <c r="CV56" s="190">
        <v>1.0780000000000001</v>
      </c>
      <c r="CW56" s="190">
        <v>0.45100000000000001</v>
      </c>
      <c r="CX56" s="190">
        <v>2.8130000000000002</v>
      </c>
      <c r="CY56" s="190">
        <v>8.1000000000000003E-2</v>
      </c>
      <c r="CZ56" s="191">
        <v>1.512</v>
      </c>
      <c r="DA56" s="191">
        <v>8.577</v>
      </c>
      <c r="DB56" s="191">
        <v>-16.577999999999999</v>
      </c>
      <c r="DC56" s="191">
        <v>1.028</v>
      </c>
      <c r="DD56" s="104">
        <f t="shared" si="40"/>
        <v>-1</v>
      </c>
      <c r="DE56" s="104">
        <f t="shared" si="41"/>
        <v>2.7871285336808823E-3</v>
      </c>
      <c r="DF56" s="104">
        <f t="shared" si="42"/>
        <v>4.0564971751412361E-2</v>
      </c>
      <c r="DG56" s="104">
        <f t="shared" si="43"/>
        <v>1.7280355569178917E-2</v>
      </c>
      <c r="DH56" s="104">
        <f t="shared" si="44"/>
        <v>0.1208021987460276</v>
      </c>
      <c r="DI56" s="104">
        <f t="shared" si="45"/>
        <v>3.4906270200389172E-3</v>
      </c>
      <c r="DJ56" s="104">
        <f t="shared" si="46"/>
        <v>6.9699903194578749E-2</v>
      </c>
      <c r="DK56" s="104">
        <f t="shared" si="47"/>
        <v>0.65393412625800562</v>
      </c>
      <c r="DL56" s="190"/>
      <c r="DM56" s="190">
        <v>27.704000000000001</v>
      </c>
      <c r="DN56" s="190">
        <v>27.626999999999999</v>
      </c>
      <c r="DO56" s="190">
        <v>26.55</v>
      </c>
      <c r="DP56" s="190">
        <v>26.099</v>
      </c>
      <c r="DQ56" s="190">
        <v>23.286000000000001</v>
      </c>
      <c r="DR56" s="191">
        <v>23.204999999999998</v>
      </c>
      <c r="DS56" s="191">
        <v>21.693000000000001</v>
      </c>
      <c r="DT56" s="191">
        <v>13.116</v>
      </c>
      <c r="DU56" s="191">
        <v>15.694000000000001</v>
      </c>
      <c r="DV56" s="104">
        <f t="shared" si="48"/>
        <v>-1</v>
      </c>
      <c r="DW56" s="104">
        <f t="shared" si="49"/>
        <v>2.7716819298953883</v>
      </c>
      <c r="DX56" s="104">
        <f t="shared" si="50"/>
        <v>1.5160652232023519</v>
      </c>
      <c r="DY56" s="104">
        <f t="shared" si="51"/>
        <v>7.9757552434096546E-2</v>
      </c>
      <c r="DZ56" s="104">
        <f t="shared" si="52"/>
        <v>-0.11695240684417108</v>
      </c>
      <c r="EA56" s="104">
        <f t="shared" si="53"/>
        <v>0.19134421716379379</v>
      </c>
      <c r="EB56" s="104">
        <f t="shared" si="54"/>
        <v>1.0245503532755995E-2</v>
      </c>
      <c r="EC56" s="104">
        <f t="shared" si="55"/>
        <v>-0.25469440634049678</v>
      </c>
      <c r="ED56" s="156"/>
      <c r="EE56" s="156">
        <v>1065.04</v>
      </c>
      <c r="EF56" s="94">
        <v>282.37799999999999</v>
      </c>
      <c r="EG56" s="94">
        <v>112.23</v>
      </c>
      <c r="EH56" s="94">
        <v>103.94</v>
      </c>
      <c r="EI56" s="94">
        <v>117.706</v>
      </c>
      <c r="EJ56" s="95">
        <v>98.801000000000002</v>
      </c>
      <c r="EK56" s="95">
        <v>97.799000000000007</v>
      </c>
      <c r="EL56" s="95">
        <v>131.22</v>
      </c>
      <c r="EM56" s="95">
        <v>102.88800000000001</v>
      </c>
      <c r="EN56" s="104">
        <f t="shared" si="56"/>
        <v>-1</v>
      </c>
      <c r="EO56" s="104">
        <f t="shared" si="57"/>
        <v>-9.9999999999999978E-2</v>
      </c>
      <c r="EP56" s="104">
        <f t="shared" si="58"/>
        <v>-0.125</v>
      </c>
      <c r="EQ56" s="104">
        <f t="shared" si="59"/>
        <v>-0.14893617021276595</v>
      </c>
      <c r="ER56" s="104">
        <f t="shared" si="60"/>
        <v>0.18987341772151889</v>
      </c>
      <c r="ES56" s="104">
        <f t="shared" si="61"/>
        <v>0.16176470588235303</v>
      </c>
      <c r="ET56" s="104">
        <f t="shared" si="62"/>
        <v>0.11475409836065564</v>
      </c>
      <c r="EU56" s="104">
        <f t="shared" si="63"/>
        <v>-0.29069767441860461</v>
      </c>
      <c r="EV56" s="101"/>
      <c r="EW56" s="101">
        <v>63</v>
      </c>
      <c r="EX56" s="101">
        <v>70</v>
      </c>
      <c r="EY56" s="101">
        <v>80</v>
      </c>
      <c r="EZ56" s="101">
        <v>94</v>
      </c>
      <c r="FA56" s="101">
        <v>79</v>
      </c>
      <c r="FB56" s="102">
        <v>68</v>
      </c>
      <c r="FC56" s="102">
        <v>61</v>
      </c>
      <c r="FD56" s="102">
        <v>86</v>
      </c>
      <c r="FE56" s="102">
        <v>85</v>
      </c>
      <c r="FF56" s="90"/>
      <c r="FG56" s="90" t="s">
        <v>497</v>
      </c>
      <c r="FH56" s="91">
        <v>8000</v>
      </c>
      <c r="FI56" s="90" t="s">
        <v>139</v>
      </c>
      <c r="FJ56" s="90" t="s">
        <v>80</v>
      </c>
      <c r="FK56" s="253">
        <f t="shared" si="64"/>
        <v>-1</v>
      </c>
      <c r="FL56" s="253">
        <f t="shared" si="65"/>
        <v>-0.2936813408889643</v>
      </c>
      <c r="FM56" s="253">
        <f t="shared" si="66"/>
        <v>0.11934635039095746</v>
      </c>
      <c r="FN56" s="253">
        <f t="shared" si="67"/>
        <v>-1.9004823609512702E-3</v>
      </c>
      <c r="FO56" s="253">
        <f t="shared" si="68"/>
        <v>-6.2777824479028937E-2</v>
      </c>
      <c r="FP56" s="253">
        <f t="shared" si="69"/>
        <v>-1.7923997516248791E-2</v>
      </c>
      <c r="FQ56" s="253">
        <f t="shared" si="70"/>
        <v>-0.88321237569246458</v>
      </c>
      <c r="FR56" s="253">
        <f t="shared" si="71"/>
        <v>1.4688623223786794</v>
      </c>
      <c r="FS56" s="105">
        <f t="shared" si="72"/>
        <v>0</v>
      </c>
      <c r="FT56" s="105">
        <f t="shared" si="73"/>
        <v>5.7363864741284264E-2</v>
      </c>
      <c r="FU56" s="105">
        <f t="shared" si="74"/>
        <v>8.1215275855067659E-2</v>
      </c>
      <c r="FV56" s="105">
        <f t="shared" si="75"/>
        <v>7.2555983969306154E-2</v>
      </c>
      <c r="FW56" s="105">
        <f t="shared" si="76"/>
        <v>7.2694137896122293E-2</v>
      </c>
      <c r="FX56" s="105">
        <f t="shared" si="77"/>
        <v>7.7563399367619537E-2</v>
      </c>
      <c r="FY56" s="105">
        <f t="shared" si="78"/>
        <v>7.8979019109982632E-2</v>
      </c>
      <c r="FZ56" s="105">
        <f t="shared" si="79"/>
        <v>0.67626188629377459</v>
      </c>
      <c r="GA56" s="105">
        <f t="shared" si="80"/>
        <v>-1.4423464074973966</v>
      </c>
      <c r="GB56" s="105">
        <f t="shared" si="81"/>
        <v>-1</v>
      </c>
      <c r="GC56" s="105">
        <f t="shared" si="82"/>
        <v>-0.91295967049154614</v>
      </c>
      <c r="GD56" s="105">
        <f t="shared" si="83"/>
        <v>45.314999197145653</v>
      </c>
      <c r="GE56" s="105">
        <f t="shared" si="84"/>
        <v>3.4986243746494021</v>
      </c>
      <c r="GF56" s="105">
        <f t="shared" si="85"/>
        <v>-1.0260585032654008</v>
      </c>
      <c r="GG56" s="105">
        <f t="shared" si="86"/>
        <v>0.15404728410184837</v>
      </c>
      <c r="GH56" s="105">
        <f t="shared" si="87"/>
        <v>-0.73451155693297687</v>
      </c>
      <c r="GI56" s="105">
        <f t="shared" si="88"/>
        <v>1.7407558637710867</v>
      </c>
      <c r="GJ56" s="105">
        <f t="shared" si="89"/>
        <v>0</v>
      </c>
      <c r="GK56" s="105">
        <f t="shared" si="90"/>
        <v>9.3616086470568165E-3</v>
      </c>
      <c r="GL56" s="105">
        <f t="shared" si="91"/>
        <v>0.10755483923285894</v>
      </c>
      <c r="GM56" s="105">
        <f t="shared" si="92"/>
        <v>2.3222463801637599E-3</v>
      </c>
      <c r="GN56" s="105">
        <f t="shared" si="93"/>
        <v>-9.294099600263482E-4</v>
      </c>
      <c r="GO56" s="105">
        <f t="shared" si="94"/>
        <v>3.566628330723718E-2</v>
      </c>
      <c r="GP56" s="105">
        <f t="shared" si="95"/>
        <v>3.0905391658189212E-2</v>
      </c>
      <c r="GQ56" s="105">
        <f t="shared" si="96"/>
        <v>0.11640955553906007</v>
      </c>
      <c r="GR56" s="105">
        <f t="shared" si="97"/>
        <v>-0.15714969159533207</v>
      </c>
      <c r="GS56" s="105" t="e">
        <f t="shared" si="98"/>
        <v>#VALUE!</v>
      </c>
      <c r="GT56" s="105">
        <f t="shared" si="99"/>
        <v>-0.73412733439017896</v>
      </c>
      <c r="GU56" s="105">
        <f t="shared" si="100"/>
        <v>-0.58643163851411584</v>
      </c>
      <c r="GV56" s="105">
        <f t="shared" si="101"/>
        <v>-5.7862245764408307E-2</v>
      </c>
      <c r="GW56" s="105">
        <f t="shared" si="102"/>
        <v>0.26924325192995896</v>
      </c>
      <c r="GX56" s="105">
        <f t="shared" si="103"/>
        <v>-0.15768204305467126</v>
      </c>
      <c r="GY56" s="105">
        <f t="shared" si="104"/>
        <v>5.8851437055562325E-2</v>
      </c>
      <c r="GZ56" s="105">
        <f t="shared" si="105"/>
        <v>1.2191355335696221</v>
      </c>
      <c r="HA56" s="105" t="str">
        <f t="shared" si="106"/>
        <v>i.a.</v>
      </c>
      <c r="HB56" s="105">
        <f t="shared" si="107"/>
        <v>2.6012168557049502E-2</v>
      </c>
      <c r="HC56" s="105">
        <f t="shared" si="108"/>
        <v>9.783694197140004E-2</v>
      </c>
      <c r="HD56" s="105">
        <f t="shared" si="109"/>
        <v>0.23656776263031276</v>
      </c>
      <c r="HE56" s="105">
        <f t="shared" si="110"/>
        <v>0.25109678660765827</v>
      </c>
      <c r="HF56" s="105">
        <f t="shared" si="111"/>
        <v>0.19783188622500128</v>
      </c>
      <c r="HG56" s="105">
        <f t="shared" si="112"/>
        <v>0.23486604386595275</v>
      </c>
      <c r="HH56" s="105">
        <f t="shared" si="113"/>
        <v>0.22181208396813873</v>
      </c>
      <c r="HI56" s="105">
        <f t="shared" si="114"/>
        <v>9.9954275262917239E-2</v>
      </c>
      <c r="HJ56" s="105">
        <f t="shared" si="115"/>
        <v>0.15253479511702045</v>
      </c>
      <c r="HK56" s="105" t="e">
        <f t="shared" si="116"/>
        <v>#VALUE!</v>
      </c>
      <c r="HL56" s="105">
        <f t="shared" si="117"/>
        <v>-0.76663971729319569</v>
      </c>
      <c r="HM56" s="105">
        <f t="shared" si="118"/>
        <v>64.553826558939733</v>
      </c>
      <c r="HN56" s="105">
        <f t="shared" si="119"/>
        <v>3.6823502160637567</v>
      </c>
      <c r="HO56" s="105">
        <f t="shared" si="120"/>
        <v>-1.0241529913746794</v>
      </c>
      <c r="HP56" s="105">
        <f t="shared" si="121"/>
        <v>0.1547258852439512</v>
      </c>
      <c r="HQ56" s="105">
        <f t="shared" si="122"/>
        <v>-0.75617362037939584</v>
      </c>
      <c r="HR56" s="105">
        <f t="shared" si="123"/>
        <v>1.8216646252281565</v>
      </c>
      <c r="HS56" s="105" t="str">
        <f t="shared" si="124"/>
        <v>i.a</v>
      </c>
      <c r="HT56" s="105">
        <f t="shared" si="125"/>
        <v>6.9946744210290504E-3</v>
      </c>
      <c r="HU56" s="105">
        <f t="shared" si="126"/>
        <v>2.9973714206616788E-2</v>
      </c>
      <c r="HV56" s="105">
        <f t="shared" si="127"/>
        <v>4.5723820835488971E-4</v>
      </c>
      <c r="HW56" s="105">
        <f t="shared" si="128"/>
        <v>-1.7046178594302603E-4</v>
      </c>
      <c r="HX56" s="105">
        <f t="shared" si="129"/>
        <v>7.0575848473050113E-3</v>
      </c>
      <c r="HY56" s="105">
        <f t="shared" si="130"/>
        <v>6.1119136043390962E-3</v>
      </c>
      <c r="HZ56" s="105">
        <f t="shared" si="131"/>
        <v>2.5066662654997723E-2</v>
      </c>
      <c r="IA56" s="105">
        <f t="shared" si="132"/>
        <v>-3.0507170304474664E-2</v>
      </c>
      <c r="IB56" s="105">
        <f t="shared" si="133"/>
        <v>4.6766586651443964E-3</v>
      </c>
      <c r="IC56" s="105" t="e">
        <f t="shared" si="134"/>
        <v>#VALUE!</v>
      </c>
      <c r="ID56" s="105">
        <f t="shared" si="135"/>
        <v>-0.43359875076447707</v>
      </c>
      <c r="IE56" s="105">
        <f t="shared" si="136"/>
        <v>-0.10690997764867102</v>
      </c>
      <c r="IF56" s="105">
        <f t="shared" si="137"/>
        <v>0.17124539836469785</v>
      </c>
      <c r="IG56" s="105">
        <f t="shared" si="138"/>
        <v>-9.8631805904620715E-2</v>
      </c>
      <c r="IH56" s="105">
        <f t="shared" si="139"/>
        <v>-7.6038531498311926E-2</v>
      </c>
      <c r="II56" s="105">
        <f t="shared" si="140"/>
        <v>-0.83884071094016921</v>
      </c>
      <c r="IJ56" s="105">
        <f t="shared" si="141"/>
        <v>1.6423294816095253</v>
      </c>
      <c r="IK56" s="105" t="str">
        <f t="shared" si="142"/>
        <v>i.a</v>
      </c>
      <c r="IL56" s="105">
        <f t="shared" si="143"/>
        <v>1.7600361988541465E-3</v>
      </c>
      <c r="IM56" s="105">
        <f t="shared" si="144"/>
        <v>3.1074016895790463E-3</v>
      </c>
      <c r="IN56" s="105">
        <f t="shared" si="145"/>
        <v>3.4793823823021488E-3</v>
      </c>
      <c r="IO56" s="105">
        <f t="shared" si="146"/>
        <v>2.9706689880362306E-3</v>
      </c>
      <c r="IP56" s="105">
        <f t="shared" si="147"/>
        <v>3.2957330949730471E-3</v>
      </c>
      <c r="IQ56" s="105">
        <f t="shared" si="148"/>
        <v>3.5669594537502359E-3</v>
      </c>
      <c r="IR56" s="105">
        <f t="shared" si="149"/>
        <v>2.2133129741134523E-2</v>
      </c>
      <c r="IS56" s="105">
        <f t="shared" si="150"/>
        <v>-3.4457595945423761E-2</v>
      </c>
      <c r="IT56" s="105">
        <f t="shared" si="151"/>
        <v>3.6682147481321274E-3</v>
      </c>
      <c r="IU56" s="105" t="e">
        <f t="shared" si="152"/>
        <v>#VALUE!</v>
      </c>
      <c r="IV56" s="105">
        <f t="shared" si="153"/>
        <v>-0.19848484848484854</v>
      </c>
      <c r="IW56" s="105">
        <f t="shared" si="154"/>
        <v>0.31637995512341072</v>
      </c>
      <c r="IX56" s="105">
        <f t="shared" si="155"/>
        <v>0.25027855153203343</v>
      </c>
      <c r="IY56" s="105">
        <f t="shared" si="156"/>
        <v>-0.16330347765544423</v>
      </c>
      <c r="IZ56" s="105">
        <f t="shared" si="157"/>
        <v>-0.12467604789136619</v>
      </c>
      <c r="JA56" s="105">
        <f t="shared" si="158"/>
        <v>-0.86486955869858573</v>
      </c>
      <c r="JB56" s="105">
        <f t="shared" si="159"/>
        <v>1.7986605617655715</v>
      </c>
      <c r="JC56" s="106" t="str">
        <f t="shared" si="160"/>
        <v>i.a.</v>
      </c>
      <c r="JD56" s="106">
        <f t="shared" si="161"/>
        <v>2.519047619047619E-2</v>
      </c>
      <c r="JE56" s="106">
        <f t="shared" si="162"/>
        <v>3.1428571428571431E-2</v>
      </c>
      <c r="JF56" s="106">
        <f t="shared" si="163"/>
        <v>2.3875E-2</v>
      </c>
      <c r="JG56" s="106">
        <f t="shared" si="164"/>
        <v>1.9095744680851064E-2</v>
      </c>
      <c r="JH56" s="106">
        <f t="shared" si="165"/>
        <v>2.2822784810126583E-2</v>
      </c>
      <c r="JI56" s="106">
        <f t="shared" si="166"/>
        <v>2.6073529411764704E-2</v>
      </c>
      <c r="JJ56" s="106">
        <f t="shared" si="167"/>
        <v>0.19295081967213115</v>
      </c>
      <c r="JK56" s="106">
        <f t="shared" si="168"/>
        <v>-0.24159302325581397</v>
      </c>
      <c r="JL56" s="106">
        <f t="shared" si="169"/>
        <v>2.396470588235294E-2</v>
      </c>
      <c r="JM56" s="105" t="e">
        <f t="shared" si="170"/>
        <v>#VALUE!</v>
      </c>
      <c r="JN56" s="105">
        <f t="shared" si="171"/>
        <v>0.41510131306554149</v>
      </c>
      <c r="JO56" s="105">
        <f t="shared" si="172"/>
        <v>0.47396110378396489</v>
      </c>
      <c r="JP56" s="105">
        <f t="shared" si="173"/>
        <v>6.7477877204625239E-2</v>
      </c>
      <c r="JQ56" s="105">
        <f t="shared" si="174"/>
        <v>-7.1748340106152234E-2</v>
      </c>
      <c r="JR56" s="105">
        <f t="shared" si="175"/>
        <v>-5.2640199890505945E-2</v>
      </c>
      <c r="JS56" s="105">
        <f t="shared" si="176"/>
        <v>-0.16151006814601379</v>
      </c>
      <c r="JT56" s="105">
        <f t="shared" si="177"/>
        <v>0.24338144929035116</v>
      </c>
      <c r="JU56" s="103" t="str">
        <f t="shared" si="178"/>
        <v>i.a</v>
      </c>
      <c r="JV56" s="103">
        <f t="shared" si="179"/>
        <v>14.312476190476191</v>
      </c>
      <c r="JW56" s="103">
        <f t="shared" si="180"/>
        <v>10.114099999999999</v>
      </c>
      <c r="JX56" s="103">
        <f t="shared" si="181"/>
        <v>6.8618499999999996</v>
      </c>
      <c r="JY56" s="103">
        <f t="shared" si="182"/>
        <v>6.4280957446808511</v>
      </c>
      <c r="JZ56" s="103">
        <f t="shared" si="183"/>
        <v>6.9249493670886082</v>
      </c>
      <c r="KA56" s="103">
        <f t="shared" si="184"/>
        <v>7.3097352941176474</v>
      </c>
      <c r="KB56" s="103">
        <f t="shared" si="185"/>
        <v>8.7177377049180329</v>
      </c>
      <c r="KC56" s="103">
        <f t="shared" si="186"/>
        <v>7.0113139534883713</v>
      </c>
      <c r="KD56" s="103">
        <f t="shared" si="187"/>
        <v>6.5330705882352946</v>
      </c>
      <c r="KE56" s="7"/>
      <c r="KF56" s="7"/>
      <c r="KG56" s="22"/>
      <c r="KH56" s="22"/>
      <c r="KI56" s="22"/>
      <c r="KJ56" s="22"/>
    </row>
    <row r="57" spans="1:296" s="11" customFormat="1" ht="15.75" customHeight="1" x14ac:dyDescent="0.25">
      <c r="A57" s="126" t="s">
        <v>706</v>
      </c>
      <c r="B57" s="221">
        <v>54771215</v>
      </c>
      <c r="C57" s="87" t="s">
        <v>86</v>
      </c>
      <c r="D57" s="88">
        <v>522920</v>
      </c>
      <c r="E57" s="88"/>
      <c r="F57" s="87"/>
      <c r="G57" s="99">
        <v>45028</v>
      </c>
      <c r="H57" s="87" t="s">
        <v>78</v>
      </c>
      <c r="I57" s="87" t="s">
        <v>78</v>
      </c>
      <c r="J57" s="87" t="s">
        <v>78</v>
      </c>
      <c r="K57" s="87" t="s">
        <v>78</v>
      </c>
      <c r="L57" s="87" t="s">
        <v>78</v>
      </c>
      <c r="M57" s="87" t="s">
        <v>78</v>
      </c>
      <c r="N57" s="87" t="s">
        <v>78</v>
      </c>
      <c r="O57" s="87" t="s">
        <v>78</v>
      </c>
      <c r="P57" s="87" t="s">
        <v>78</v>
      </c>
      <c r="Q57" s="121" t="s">
        <v>78</v>
      </c>
      <c r="R57" s="87" t="e">
        <f t="shared" si="0"/>
        <v>#DIV/0!</v>
      </c>
      <c r="S57" s="238" t="e">
        <f t="shared" si="1"/>
        <v>#DIV/0!</v>
      </c>
      <c r="T57" s="238" t="e">
        <f t="shared" si="2"/>
        <v>#DIV/0!</v>
      </c>
      <c r="U57" s="238" t="e">
        <f t="shared" si="3"/>
        <v>#DIV/0!</v>
      </c>
      <c r="V57" s="238" t="e">
        <f t="shared" si="4"/>
        <v>#DIV/0!</v>
      </c>
      <c r="W57" s="238" t="e">
        <f t="shared" si="5"/>
        <v>#DIV/0!</v>
      </c>
      <c r="X57" s="238" t="e">
        <f t="shared" si="6"/>
        <v>#DIV/0!</v>
      </c>
      <c r="Y57" s="238" t="e">
        <f t="shared" si="7"/>
        <v>#DIV/0!</v>
      </c>
      <c r="Z57" s="94"/>
      <c r="AA57" s="94"/>
      <c r="AB57" s="94"/>
      <c r="AC57" s="94"/>
      <c r="AD57" s="94"/>
      <c r="AE57" s="94"/>
      <c r="AF57" s="95"/>
      <c r="AG57" s="95"/>
      <c r="AH57" s="95"/>
      <c r="AI57" s="97"/>
      <c r="AJ57" s="104">
        <f t="shared" si="8"/>
        <v>0.32655993431855496</v>
      </c>
      <c r="AK57" s="104">
        <f t="shared" si="9"/>
        <v>0.13516158344789025</v>
      </c>
      <c r="AL57" s="104">
        <f t="shared" si="10"/>
        <v>-5.9293572669368907E-3</v>
      </c>
      <c r="AM57" s="104">
        <f t="shared" si="11"/>
        <v>0.18798668244228581</v>
      </c>
      <c r="AN57" s="104">
        <f t="shared" si="12"/>
        <v>4.0612222345012038E-3</v>
      </c>
      <c r="AO57" s="104">
        <f t="shared" si="13"/>
        <v>0.11386016740521897</v>
      </c>
      <c r="AP57" s="104">
        <f t="shared" si="14"/>
        <v>-6.0157334567329891E-2</v>
      </c>
      <c r="AQ57" s="104">
        <f t="shared" si="15"/>
        <v>5.8081889956545792E-2</v>
      </c>
      <c r="AR57" s="190">
        <v>64.63</v>
      </c>
      <c r="AS57" s="190">
        <v>48.72</v>
      </c>
      <c r="AT57" s="190">
        <v>42.918999999999997</v>
      </c>
      <c r="AU57" s="190">
        <v>43.174999999999997</v>
      </c>
      <c r="AV57" s="190">
        <v>36.343000000000004</v>
      </c>
      <c r="AW57" s="190">
        <v>36.195999999999998</v>
      </c>
      <c r="AX57" s="191">
        <v>32.496000000000002</v>
      </c>
      <c r="AY57" s="191">
        <v>34.576000000000001</v>
      </c>
      <c r="AZ57" s="191">
        <v>32.677999999999997</v>
      </c>
      <c r="BA57" s="191">
        <v>30.899000000000001</v>
      </c>
      <c r="BB57" s="104">
        <f t="shared" si="16"/>
        <v>0.51195832346672976</v>
      </c>
      <c r="BC57" s="104">
        <f t="shared" si="17"/>
        <v>-0.19996211044804402</v>
      </c>
      <c r="BD57" s="104">
        <f t="shared" si="18"/>
        <v>1.3828867761452044E-2</v>
      </c>
      <c r="BE57" s="104">
        <f t="shared" si="19"/>
        <v>0.67492359658999534</v>
      </c>
      <c r="BF57" s="104">
        <f t="shared" si="20"/>
        <v>-7.7459563733491651E-2</v>
      </c>
      <c r="BG57" s="104">
        <f t="shared" si="21"/>
        <v>0.57637426900584776</v>
      </c>
      <c r="BH57" s="104">
        <f t="shared" si="22"/>
        <v>-0.35020519835841307</v>
      </c>
      <c r="BI57" s="104">
        <f t="shared" si="23"/>
        <v>6.2156926057474943E-2</v>
      </c>
      <c r="BJ57" s="190">
        <v>12.77</v>
      </c>
      <c r="BK57" s="190">
        <v>8.4459999999999997</v>
      </c>
      <c r="BL57" s="190">
        <v>10.557</v>
      </c>
      <c r="BM57" s="190">
        <v>10.413</v>
      </c>
      <c r="BN57" s="190">
        <v>6.2169999999999996</v>
      </c>
      <c r="BO57" s="190">
        <v>6.7389999999999999</v>
      </c>
      <c r="BP57" s="191">
        <v>4.2750000000000004</v>
      </c>
      <c r="BQ57" s="191">
        <v>6.5789999999999997</v>
      </c>
      <c r="BR57" s="191">
        <v>6.194</v>
      </c>
      <c r="BS57" s="191">
        <v>5.9589999999999996</v>
      </c>
      <c r="BT57" s="104">
        <f t="shared" si="24"/>
        <v>0.44328676296471703</v>
      </c>
      <c r="BU57" s="104">
        <f t="shared" si="25"/>
        <v>-0.16902794175521449</v>
      </c>
      <c r="BV57" s="104">
        <f t="shared" si="26"/>
        <v>1.0639355672665737E-2</v>
      </c>
      <c r="BW57" s="104">
        <f t="shared" si="27"/>
        <v>0.71679754182314803</v>
      </c>
      <c r="BX57" s="104">
        <f t="shared" si="28"/>
        <v>-7.8930817610063E-2</v>
      </c>
      <c r="BY57" s="104">
        <f t="shared" si="29"/>
        <v>0.68076109936575069</v>
      </c>
      <c r="BZ57" s="104">
        <f t="shared" si="30"/>
        <v>-0.3879003558718862</v>
      </c>
      <c r="CA57" s="104">
        <f t="shared" si="31"/>
        <v>0.12297910990009092</v>
      </c>
      <c r="CB57" s="190">
        <v>12.19</v>
      </c>
      <c r="CC57" s="190">
        <v>8.4459999999999997</v>
      </c>
      <c r="CD57" s="190">
        <v>10.164</v>
      </c>
      <c r="CE57" s="190">
        <v>10.057</v>
      </c>
      <c r="CF57" s="190">
        <v>5.8579999999999997</v>
      </c>
      <c r="CG57" s="190">
        <v>6.36</v>
      </c>
      <c r="CH57" s="191">
        <v>3.7839999999999998</v>
      </c>
      <c r="CI57" s="191">
        <v>6.1820000000000004</v>
      </c>
      <c r="CJ57" s="191">
        <v>5.5049999999999999</v>
      </c>
      <c r="CK57" s="191">
        <v>4.9880000000000004</v>
      </c>
      <c r="CL57" s="105">
        <f t="shared" si="32"/>
        <v>0.17031810867681635</v>
      </c>
      <c r="CM57" s="105">
        <f t="shared" si="33"/>
        <v>2.0720151610865521E-2</v>
      </c>
      <c r="CN57" s="105">
        <f t="shared" si="34"/>
        <v>1.6698779704560036E-2</v>
      </c>
      <c r="CO57" s="105">
        <f t="shared" si="35"/>
        <v>0.73153914590747315</v>
      </c>
      <c r="CP57" s="105">
        <f t="shared" si="36"/>
        <v>-7.7554370127205424E-2</v>
      </c>
      <c r="CQ57" s="105">
        <f t="shared" si="37"/>
        <v>0.68243010010355543</v>
      </c>
      <c r="CR57" s="105">
        <f t="shared" si="38"/>
        <v>-0.38778529163144554</v>
      </c>
      <c r="CS57" s="105">
        <f t="shared" si="39"/>
        <v>0.12239089184060721</v>
      </c>
      <c r="CT57" s="190">
        <v>9.4550000000000001</v>
      </c>
      <c r="CU57" s="190">
        <v>8.0790000000000006</v>
      </c>
      <c r="CV57" s="190">
        <v>7.915</v>
      </c>
      <c r="CW57" s="190">
        <v>7.7850000000000001</v>
      </c>
      <c r="CX57" s="190">
        <v>4.4960000000000004</v>
      </c>
      <c r="CY57" s="190">
        <v>4.8739999999999997</v>
      </c>
      <c r="CZ57" s="191">
        <v>2.8969999999999998</v>
      </c>
      <c r="DA57" s="191">
        <v>4.7320000000000002</v>
      </c>
      <c r="DB57" s="191">
        <v>4.2160000000000002</v>
      </c>
      <c r="DC57" s="191">
        <v>3.6949999999999998</v>
      </c>
      <c r="DD57" s="104">
        <f t="shared" si="40"/>
        <v>0.52260667698430263</v>
      </c>
      <c r="DE57" s="104">
        <f t="shared" si="41"/>
        <v>1.5263748597081845E-2</v>
      </c>
      <c r="DF57" s="104">
        <f t="shared" si="42"/>
        <v>5.4125998225377052E-2</v>
      </c>
      <c r="DG57" s="104">
        <f t="shared" si="43"/>
        <v>0.85361842105263186</v>
      </c>
      <c r="DH57" s="104">
        <f t="shared" si="44"/>
        <v>-0.34027777777777785</v>
      </c>
      <c r="DI57" s="104">
        <f t="shared" si="45"/>
        <v>-1.151233464426168E-2</v>
      </c>
      <c r="DJ57" s="104">
        <f t="shared" si="46"/>
        <v>-7.3104453870625655E-2</v>
      </c>
      <c r="DK57" s="104">
        <f t="shared" si="47"/>
        <v>5.0989133463360217E-2</v>
      </c>
      <c r="DL57" s="190">
        <v>27.547000000000001</v>
      </c>
      <c r="DM57" s="190">
        <v>18.091999999999999</v>
      </c>
      <c r="DN57" s="190">
        <v>17.82</v>
      </c>
      <c r="DO57" s="190">
        <v>16.905000000000001</v>
      </c>
      <c r="DP57" s="190">
        <v>9.1199999999999992</v>
      </c>
      <c r="DQ57" s="190">
        <v>13.824</v>
      </c>
      <c r="DR57" s="191">
        <v>13.984999999999999</v>
      </c>
      <c r="DS57" s="191">
        <v>15.087999999999999</v>
      </c>
      <c r="DT57" s="191">
        <v>14.356</v>
      </c>
      <c r="DU57" s="191">
        <v>10.14</v>
      </c>
      <c r="DV57" s="104">
        <f t="shared" si="48"/>
        <v>0.31309393659069884</v>
      </c>
      <c r="DW57" s="104">
        <f t="shared" si="49"/>
        <v>0.14833413809753737</v>
      </c>
      <c r="DX57" s="104">
        <f t="shared" si="50"/>
        <v>-1.0479709498630196E-2</v>
      </c>
      <c r="DY57" s="104">
        <f t="shared" si="51"/>
        <v>0.23988941548183251</v>
      </c>
      <c r="DZ57" s="104">
        <f t="shared" si="52"/>
        <v>6.3798500094531807E-2</v>
      </c>
      <c r="EA57" s="104">
        <f t="shared" si="53"/>
        <v>-3.4500243387960428E-2</v>
      </c>
      <c r="EB57" s="104">
        <f t="shared" si="54"/>
        <v>-2.9945303584779426E-2</v>
      </c>
      <c r="EC57" s="104">
        <f t="shared" si="55"/>
        <v>6.1794936074204054E-2</v>
      </c>
      <c r="ED57" s="156">
        <v>93.683999999999997</v>
      </c>
      <c r="EE57" s="156">
        <v>71.346000000000004</v>
      </c>
      <c r="EF57" s="94">
        <v>62.13</v>
      </c>
      <c r="EG57" s="94">
        <v>62.787999999999997</v>
      </c>
      <c r="EH57" s="94">
        <v>50.64</v>
      </c>
      <c r="EI57" s="94">
        <v>47.603000000000002</v>
      </c>
      <c r="EJ57" s="95">
        <v>49.304000000000002</v>
      </c>
      <c r="EK57" s="95">
        <v>50.826000000000001</v>
      </c>
      <c r="EL57" s="95">
        <v>47.868000000000002</v>
      </c>
      <c r="EM57" s="95">
        <v>45.911000000000001</v>
      </c>
      <c r="EN57" s="104">
        <f t="shared" si="56"/>
        <v>0.30645161290322576</v>
      </c>
      <c r="EO57" s="104">
        <f t="shared" si="57"/>
        <v>0.19230769230769229</v>
      </c>
      <c r="EP57" s="104">
        <f t="shared" si="58"/>
        <v>-1.8867924528301883E-2</v>
      </c>
      <c r="EQ57" s="104">
        <f t="shared" si="59"/>
        <v>6.0000000000000053E-2</v>
      </c>
      <c r="ER57" s="104">
        <f t="shared" si="60"/>
        <v>6.3829787234042534E-2</v>
      </c>
      <c r="ES57" s="104">
        <f t="shared" si="61"/>
        <v>4.4444444444444509E-2</v>
      </c>
      <c r="ET57" s="104">
        <f t="shared" si="62"/>
        <v>4.6511627906976827E-2</v>
      </c>
      <c r="EU57" s="104">
        <f t="shared" si="63"/>
        <v>-4.4444444444444398E-2</v>
      </c>
      <c r="EV57" s="101">
        <v>81</v>
      </c>
      <c r="EW57" s="101">
        <v>62</v>
      </c>
      <c r="EX57" s="101">
        <v>52</v>
      </c>
      <c r="EY57" s="101">
        <v>53</v>
      </c>
      <c r="EZ57" s="101">
        <v>50</v>
      </c>
      <c r="FA57" s="101">
        <v>47</v>
      </c>
      <c r="FB57" s="102">
        <v>45</v>
      </c>
      <c r="FC57" s="102">
        <v>43</v>
      </c>
      <c r="FD57" s="102">
        <v>45</v>
      </c>
      <c r="FE57" s="102">
        <v>45</v>
      </c>
      <c r="FF57" s="90"/>
      <c r="FG57" s="90" t="s">
        <v>481</v>
      </c>
      <c r="FH57" s="91">
        <v>8001</v>
      </c>
      <c r="FI57" s="90" t="s">
        <v>139</v>
      </c>
      <c r="FJ57" s="90" t="s">
        <v>80</v>
      </c>
      <c r="FK57" s="253">
        <f t="shared" si="64"/>
        <v>0.1356803223468728</v>
      </c>
      <c r="FL57" s="253">
        <f t="shared" si="65"/>
        <v>-0.19649407656075465</v>
      </c>
      <c r="FM57" s="253">
        <f t="shared" si="66"/>
        <v>-0.24256618484143638</v>
      </c>
      <c r="FN57" s="253">
        <f t="shared" si="67"/>
        <v>0.51355246107935848</v>
      </c>
      <c r="FO57" s="253">
        <f t="shared" si="68"/>
        <v>0.11637085482399574</v>
      </c>
      <c r="FP57" s="253">
        <f t="shared" si="69"/>
        <v>0.75715658390666618</v>
      </c>
      <c r="FQ57" s="253">
        <f t="shared" si="70"/>
        <v>-0.3800893639559666</v>
      </c>
      <c r="FR57" s="253">
        <f t="shared" si="71"/>
        <v>-6.5735080963434736E-2</v>
      </c>
      <c r="FS57" s="105">
        <f t="shared" si="72"/>
        <v>0.53419224785819153</v>
      </c>
      <c r="FT57" s="105">
        <f t="shared" si="73"/>
        <v>0.47037202049454219</v>
      </c>
      <c r="FU57" s="105">
        <f t="shared" si="74"/>
        <v>0.58539956803455717</v>
      </c>
      <c r="FV57" s="105">
        <f t="shared" si="75"/>
        <v>0.77287223823246887</v>
      </c>
      <c r="FW57" s="105">
        <f t="shared" si="76"/>
        <v>0.51063458856345889</v>
      </c>
      <c r="FX57" s="105">
        <f t="shared" si="77"/>
        <v>0.45740587579560582</v>
      </c>
      <c r="FY57" s="105">
        <f t="shared" si="78"/>
        <v>0.2603102534998108</v>
      </c>
      <c r="FZ57" s="105">
        <f t="shared" si="79"/>
        <v>0.41991577231354438</v>
      </c>
      <c r="GA57" s="105">
        <f t="shared" si="80"/>
        <v>0.44946113651208358</v>
      </c>
      <c r="GB57" s="105">
        <f t="shared" si="81"/>
        <v>0.22286947332633597</v>
      </c>
      <c r="GC57" s="105">
        <f t="shared" si="82"/>
        <v>-0.25125765615502976</v>
      </c>
      <c r="GD57" s="105">
        <f t="shared" si="83"/>
        <v>-7.9423455287100431E-2</v>
      </c>
      <c r="GE57" s="105">
        <f t="shared" si="84"/>
        <v>0.45069576206748679</v>
      </c>
      <c r="GF57" s="105">
        <f t="shared" si="85"/>
        <v>-9.0005129553469135E-2</v>
      </c>
      <c r="GG57" s="105">
        <f t="shared" si="86"/>
        <v>0.6288024142276154</v>
      </c>
      <c r="GH57" s="105">
        <f t="shared" si="87"/>
        <v>-0.35952413708963554</v>
      </c>
      <c r="GI57" s="105">
        <f t="shared" si="88"/>
        <v>9.2610935694563672E-3</v>
      </c>
      <c r="GJ57" s="105">
        <f t="shared" si="89"/>
        <v>0.15475974065321457</v>
      </c>
      <c r="GK57" s="105">
        <f t="shared" si="90"/>
        <v>0.1265545865923462</v>
      </c>
      <c r="GL57" s="105">
        <f t="shared" si="91"/>
        <v>0.16902287900862967</v>
      </c>
      <c r="GM57" s="105">
        <f t="shared" si="92"/>
        <v>0.18360545896956659</v>
      </c>
      <c r="GN57" s="105">
        <f t="shared" si="93"/>
        <v>0.12656372464195922</v>
      </c>
      <c r="GO57" s="105">
        <f t="shared" si="94"/>
        <v>0.13908180007636187</v>
      </c>
      <c r="GP57" s="105">
        <f t="shared" si="95"/>
        <v>8.5388994307400393E-2</v>
      </c>
      <c r="GQ57" s="105">
        <f t="shared" si="96"/>
        <v>0.13332117453948567</v>
      </c>
      <c r="GR57" s="105">
        <f t="shared" si="97"/>
        <v>0.13209780441250174</v>
      </c>
      <c r="GS57" s="105">
        <f t="shared" si="98"/>
        <v>0.15955655155759849</v>
      </c>
      <c r="GT57" s="105">
        <f t="shared" si="99"/>
        <v>-0.11588124491440728</v>
      </c>
      <c r="GU57" s="105">
        <f t="shared" si="100"/>
        <v>6.5289927194189037E-2</v>
      </c>
      <c r="GV57" s="105">
        <f t="shared" si="101"/>
        <v>0.49498688988509404</v>
      </c>
      <c r="GW57" s="105">
        <f t="shared" si="102"/>
        <v>-0.37984287234509395</v>
      </c>
      <c r="GX57" s="105">
        <f t="shared" si="103"/>
        <v>2.3809336653137829E-2</v>
      </c>
      <c r="GY57" s="105">
        <f t="shared" si="104"/>
        <v>-4.4491460579839763E-2</v>
      </c>
      <c r="GZ57" s="105">
        <f t="shared" si="105"/>
        <v>-1.0176920461493565E-2</v>
      </c>
      <c r="HA57" s="105">
        <f t="shared" si="106"/>
        <v>0.2940416720037573</v>
      </c>
      <c r="HB57" s="105">
        <f t="shared" si="107"/>
        <v>0.25358113979760599</v>
      </c>
      <c r="HC57" s="105">
        <f t="shared" si="108"/>
        <v>0.28681796233703521</v>
      </c>
      <c r="HD57" s="105">
        <f t="shared" si="109"/>
        <v>0.26923934509778941</v>
      </c>
      <c r="HE57" s="105">
        <f t="shared" si="110"/>
        <v>0.18009478672985779</v>
      </c>
      <c r="HF57" s="105">
        <f t="shared" si="111"/>
        <v>0.29040186542864943</v>
      </c>
      <c r="HG57" s="105">
        <f t="shared" si="112"/>
        <v>0.28364838552652927</v>
      </c>
      <c r="HH57" s="105">
        <f t="shared" si="113"/>
        <v>0.29685593987329317</v>
      </c>
      <c r="HI57" s="105">
        <f t="shared" si="114"/>
        <v>0.29990808055485918</v>
      </c>
      <c r="HJ57" s="105">
        <f t="shared" si="115"/>
        <v>0.22086210276404347</v>
      </c>
      <c r="HK57" s="105" t="e">
        <f t="shared" si="116"/>
        <v>#VALUE!</v>
      </c>
      <c r="HL57" s="105" t="e">
        <f t="shared" si="117"/>
        <v>#VALUE!</v>
      </c>
      <c r="HM57" s="105" t="e">
        <f t="shared" si="118"/>
        <v>#VALUE!</v>
      </c>
      <c r="HN57" s="105" t="e">
        <f t="shared" si="119"/>
        <v>#VALUE!</v>
      </c>
      <c r="HO57" s="105" t="e">
        <f t="shared" si="120"/>
        <v>#VALUE!</v>
      </c>
      <c r="HP57" s="105" t="e">
        <f t="shared" si="121"/>
        <v>#VALUE!</v>
      </c>
      <c r="HQ57" s="105" t="e">
        <f t="shared" si="122"/>
        <v>#VALUE!</v>
      </c>
      <c r="HR57" s="105" t="e">
        <f t="shared" si="123"/>
        <v>#VALUE!</v>
      </c>
      <c r="HS57" s="105" t="str">
        <f t="shared" si="124"/>
        <v>i.a</v>
      </c>
      <c r="HT57" s="105" t="str">
        <f t="shared" si="125"/>
        <v>i.a</v>
      </c>
      <c r="HU57" s="105" t="str">
        <f t="shared" si="126"/>
        <v>i.a</v>
      </c>
      <c r="HV57" s="105" t="str">
        <f t="shared" si="127"/>
        <v>i.a</v>
      </c>
      <c r="HW57" s="105" t="str">
        <f t="shared" si="128"/>
        <v>i.a</v>
      </c>
      <c r="HX57" s="105" t="str">
        <f t="shared" si="129"/>
        <v>i.a</v>
      </c>
      <c r="HY57" s="105" t="str">
        <f t="shared" si="130"/>
        <v>i.a</v>
      </c>
      <c r="HZ57" s="105" t="str">
        <f t="shared" si="131"/>
        <v>i.a</v>
      </c>
      <c r="IA57" s="105" t="str">
        <f t="shared" si="132"/>
        <v>i.a</v>
      </c>
      <c r="IB57" s="105" t="str">
        <f t="shared" si="133"/>
        <v>i.a</v>
      </c>
      <c r="IC57" s="105" t="e">
        <f t="shared" si="134"/>
        <v>#VALUE!</v>
      </c>
      <c r="ID57" s="105" t="e">
        <f t="shared" si="135"/>
        <v>#VALUE!</v>
      </c>
      <c r="IE57" s="105" t="e">
        <f t="shared" si="136"/>
        <v>#VALUE!</v>
      </c>
      <c r="IF57" s="105" t="e">
        <f t="shared" si="137"/>
        <v>#VALUE!</v>
      </c>
      <c r="IG57" s="105" t="e">
        <f t="shared" si="138"/>
        <v>#VALUE!</v>
      </c>
      <c r="IH57" s="105" t="e">
        <f t="shared" si="139"/>
        <v>#VALUE!</v>
      </c>
      <c r="II57" s="105" t="e">
        <f t="shared" si="140"/>
        <v>#VALUE!</v>
      </c>
      <c r="IJ57" s="105" t="e">
        <f t="shared" si="141"/>
        <v>#VALUE!</v>
      </c>
      <c r="IK57" s="105" t="str">
        <f t="shared" si="142"/>
        <v>i.a</v>
      </c>
      <c r="IL57" s="105" t="str">
        <f t="shared" si="143"/>
        <v>i.a</v>
      </c>
      <c r="IM57" s="105" t="str">
        <f t="shared" si="144"/>
        <v>i.a</v>
      </c>
      <c r="IN57" s="105" t="str">
        <f t="shared" si="145"/>
        <v>i.a</v>
      </c>
      <c r="IO57" s="105" t="str">
        <f t="shared" si="146"/>
        <v>i.a</v>
      </c>
      <c r="IP57" s="105" t="str">
        <f t="shared" si="147"/>
        <v>i.a</v>
      </c>
      <c r="IQ57" s="105" t="str">
        <f t="shared" si="148"/>
        <v>i.a</v>
      </c>
      <c r="IR57" s="105" t="str">
        <f t="shared" si="149"/>
        <v>i.a</v>
      </c>
      <c r="IS57" s="105" t="str">
        <f t="shared" si="150"/>
        <v>i.a</v>
      </c>
      <c r="IT57" s="105" t="str">
        <f t="shared" si="151"/>
        <v>i.a</v>
      </c>
      <c r="IU57" s="105">
        <f t="shared" si="152"/>
        <v>0.10473801609645005</v>
      </c>
      <c r="IV57" s="105">
        <f t="shared" si="153"/>
        <v>-0.30305569308501867</v>
      </c>
      <c r="IW57" s="105">
        <f t="shared" si="154"/>
        <v>3.0074727897140125E-2</v>
      </c>
      <c r="IX57" s="105">
        <f t="shared" si="155"/>
        <v>0.61962032247466803</v>
      </c>
      <c r="IY57" s="105">
        <f t="shared" si="156"/>
        <v>-0.1341949685534593</v>
      </c>
      <c r="IZ57" s="105">
        <f t="shared" si="157"/>
        <v>0.60923935045656996</v>
      </c>
      <c r="JA57" s="105">
        <f t="shared" si="158"/>
        <v>-0.41510478449980232</v>
      </c>
      <c r="JB57" s="105">
        <f t="shared" si="159"/>
        <v>0.17521069640707174</v>
      </c>
      <c r="JC57" s="106">
        <f t="shared" si="160"/>
        <v>0.15049382716049381</v>
      </c>
      <c r="JD57" s="106">
        <f t="shared" si="161"/>
        <v>0.13622580645161289</v>
      </c>
      <c r="JE57" s="106">
        <f t="shared" si="162"/>
        <v>0.19546153846153846</v>
      </c>
      <c r="JF57" s="106">
        <f t="shared" si="163"/>
        <v>0.18975471698113208</v>
      </c>
      <c r="JG57" s="106">
        <f t="shared" si="164"/>
        <v>0.11715999999999999</v>
      </c>
      <c r="JH57" s="106">
        <f t="shared" si="165"/>
        <v>0.13531914893617022</v>
      </c>
      <c r="JI57" s="106">
        <f t="shared" si="166"/>
        <v>8.408888888888888E-2</v>
      </c>
      <c r="JJ57" s="106">
        <f t="shared" si="167"/>
        <v>0.14376744186046511</v>
      </c>
      <c r="JK57" s="106">
        <f t="shared" si="168"/>
        <v>0.12233333333333334</v>
      </c>
      <c r="JL57" s="106">
        <f t="shared" si="169"/>
        <v>0.11084444444444445</v>
      </c>
      <c r="JM57" s="105" t="e">
        <f t="shared" si="170"/>
        <v>#DIV/0!</v>
      </c>
      <c r="JN57" s="105" t="e">
        <f t="shared" si="171"/>
        <v>#DIV/0!</v>
      </c>
      <c r="JO57" s="105" t="e">
        <f t="shared" si="172"/>
        <v>#DIV/0!</v>
      </c>
      <c r="JP57" s="105" t="e">
        <f t="shared" si="173"/>
        <v>#DIV/0!</v>
      </c>
      <c r="JQ57" s="105" t="e">
        <f t="shared" si="174"/>
        <v>#DIV/0!</v>
      </c>
      <c r="JR57" s="105" t="e">
        <f t="shared" si="175"/>
        <v>#DIV/0!</v>
      </c>
      <c r="JS57" s="105" t="e">
        <f t="shared" si="176"/>
        <v>#DIV/0!</v>
      </c>
      <c r="JT57" s="105" t="e">
        <f t="shared" si="177"/>
        <v>#DIV/0!</v>
      </c>
      <c r="JU57" s="103">
        <f t="shared" si="178"/>
        <v>0</v>
      </c>
      <c r="JV57" s="103">
        <f t="shared" si="179"/>
        <v>0</v>
      </c>
      <c r="JW57" s="103">
        <f t="shared" si="180"/>
        <v>0</v>
      </c>
      <c r="JX57" s="103">
        <f t="shared" si="181"/>
        <v>0</v>
      </c>
      <c r="JY57" s="103">
        <f t="shared" si="182"/>
        <v>0</v>
      </c>
      <c r="JZ57" s="103">
        <f t="shared" si="183"/>
        <v>0</v>
      </c>
      <c r="KA57" s="103">
        <f t="shared" si="184"/>
        <v>0</v>
      </c>
      <c r="KB57" s="103">
        <f t="shared" si="185"/>
        <v>0</v>
      </c>
      <c r="KC57" s="103">
        <f t="shared" si="186"/>
        <v>0</v>
      </c>
      <c r="KD57" s="103">
        <f t="shared" si="187"/>
        <v>0</v>
      </c>
      <c r="KE57" s="7"/>
      <c r="KF57" s="7"/>
      <c r="KG57" s="22"/>
      <c r="KH57" s="22"/>
      <c r="KI57" s="22"/>
      <c r="KJ57" s="22"/>
    </row>
    <row r="58" spans="1:296" s="11" customFormat="1" ht="16.350000000000001" customHeight="1" x14ac:dyDescent="0.25">
      <c r="A58" s="126" t="s">
        <v>140</v>
      </c>
      <c r="B58" s="221">
        <v>12625995</v>
      </c>
      <c r="C58" s="87" t="s">
        <v>86</v>
      </c>
      <c r="D58" s="88">
        <v>494100</v>
      </c>
      <c r="E58" s="88"/>
      <c r="F58" s="87"/>
      <c r="G58" s="92">
        <v>44868</v>
      </c>
      <c r="H58" s="87" t="s">
        <v>87</v>
      </c>
      <c r="I58" s="87" t="s">
        <v>87</v>
      </c>
      <c r="J58" s="87" t="s">
        <v>87</v>
      </c>
      <c r="K58" s="87" t="s">
        <v>87</v>
      </c>
      <c r="L58" s="87" t="s">
        <v>87</v>
      </c>
      <c r="M58" s="87" t="s">
        <v>87</v>
      </c>
      <c r="N58" s="87" t="s">
        <v>87</v>
      </c>
      <c r="O58" s="87" t="s">
        <v>87</v>
      </c>
      <c r="P58" s="87" t="s">
        <v>87</v>
      </c>
      <c r="R58" s="87">
        <f t="shared" si="0"/>
        <v>-0.1038196274316614</v>
      </c>
      <c r="S58" s="238">
        <f t="shared" si="1"/>
        <v>9.6787214913485187E-4</v>
      </c>
      <c r="T58" s="238">
        <f t="shared" si="2"/>
        <v>-4.0272197107621421E-3</v>
      </c>
      <c r="U58" s="238">
        <f t="shared" si="3"/>
        <v>7.0080493570047642E-2</v>
      </c>
      <c r="V58" s="238">
        <f t="shared" si="4"/>
        <v>8.4348941629249552E-2</v>
      </c>
      <c r="W58" s="238">
        <f t="shared" si="5"/>
        <v>0.13307925410025634</v>
      </c>
      <c r="X58" s="238" t="e">
        <f t="shared" si="6"/>
        <v>#DIV/0!</v>
      </c>
      <c r="Y58" s="238" t="e">
        <f t="shared" si="7"/>
        <v>#DIV/0!</v>
      </c>
      <c r="Z58" s="94">
        <v>391.12</v>
      </c>
      <c r="AA58" s="94">
        <v>436.43</v>
      </c>
      <c r="AB58" s="95">
        <v>436.00799999999998</v>
      </c>
      <c r="AC58" s="95">
        <v>437.77100000000002</v>
      </c>
      <c r="AD58" s="95">
        <v>409.101</v>
      </c>
      <c r="AE58" s="95">
        <v>377.27800000000002</v>
      </c>
      <c r="AF58" s="95">
        <v>332.96699999999998</v>
      </c>
      <c r="AH58" s="97"/>
      <c r="AI58" s="97"/>
      <c r="AJ58" s="104">
        <f t="shared" si="8"/>
        <v>-0.42451617427075539</v>
      </c>
      <c r="AK58" s="104">
        <f t="shared" si="9"/>
        <v>3.7540013580366717E-2</v>
      </c>
      <c r="AL58" s="104">
        <f t="shared" si="10"/>
        <v>0.13097735905980426</v>
      </c>
      <c r="AM58" s="104">
        <f t="shared" si="11"/>
        <v>0.225727828951792</v>
      </c>
      <c r="AN58" s="104">
        <f t="shared" si="12"/>
        <v>-2.0417572284792233E-2</v>
      </c>
      <c r="AO58" s="104">
        <f t="shared" si="13"/>
        <v>0.13577199281867142</v>
      </c>
      <c r="AP58" s="104">
        <f t="shared" si="14"/>
        <v>2.4328569786598274E-2</v>
      </c>
      <c r="AQ58" s="104">
        <f t="shared" si="15"/>
        <v>0.11781584582441103</v>
      </c>
      <c r="AR58" s="190">
        <v>49.243000000000002</v>
      </c>
      <c r="AS58" s="190">
        <v>85.567999999999998</v>
      </c>
      <c r="AT58" s="191">
        <v>82.471999999999994</v>
      </c>
      <c r="AU58" s="191">
        <v>72.921000000000006</v>
      </c>
      <c r="AV58" s="191">
        <v>59.491999999999997</v>
      </c>
      <c r="AW58" s="191">
        <v>60.731999999999999</v>
      </c>
      <c r="AX58" s="191">
        <v>53.472000000000001</v>
      </c>
      <c r="AY58" s="191">
        <v>52.201999999999998</v>
      </c>
      <c r="AZ58" s="191">
        <v>46.7</v>
      </c>
      <c r="BA58" s="192"/>
      <c r="BB58" s="104">
        <f t="shared" si="16"/>
        <v>-0.58158011147482969</v>
      </c>
      <c r="BC58" s="104">
        <f t="shared" si="17"/>
        <v>7.5431485604460405E-2</v>
      </c>
      <c r="BD58" s="104">
        <f t="shared" si="18"/>
        <v>0.22911940123962107</v>
      </c>
      <c r="BE58" s="104">
        <f t="shared" si="19"/>
        <v>0.63261799297388133</v>
      </c>
      <c r="BF58" s="104">
        <f t="shared" si="20"/>
        <v>-0.13565251831804079</v>
      </c>
      <c r="BG58" s="104">
        <f t="shared" si="21"/>
        <v>0.25239748677248669</v>
      </c>
      <c r="BH58" s="104">
        <f t="shared" si="22"/>
        <v>5.7056725346452487E-2</v>
      </c>
      <c r="BI58" s="104">
        <f t="shared" si="23"/>
        <v>0.20765073083214594</v>
      </c>
      <c r="BJ58" s="190">
        <v>23.646999999999998</v>
      </c>
      <c r="BK58" s="190">
        <v>56.515000000000001</v>
      </c>
      <c r="BL58" s="191">
        <v>52.551000000000002</v>
      </c>
      <c r="BM58" s="191">
        <v>42.755000000000003</v>
      </c>
      <c r="BN58" s="191">
        <v>26.187999999999999</v>
      </c>
      <c r="BO58" s="191">
        <v>30.297999999999998</v>
      </c>
      <c r="BP58" s="191">
        <v>24.192</v>
      </c>
      <c r="BQ58" s="191">
        <v>22.886188999999998</v>
      </c>
      <c r="BR58" s="191">
        <v>18.951000000000001</v>
      </c>
      <c r="BS58" s="192"/>
      <c r="BT58" s="104">
        <f t="shared" si="24"/>
        <v>-0.60363047554116256</v>
      </c>
      <c r="BU58" s="104">
        <f t="shared" si="25"/>
        <v>0.15240321345092417</v>
      </c>
      <c r="BV58" s="104">
        <f t="shared" si="26"/>
        <v>0.20888540627819738</v>
      </c>
      <c r="BW58" s="104">
        <f t="shared" si="27"/>
        <v>0.6249565921981709</v>
      </c>
      <c r="BX58" s="104">
        <f t="shared" si="28"/>
        <v>-0.15862091354738173</v>
      </c>
      <c r="BY58" s="104">
        <f t="shared" si="29"/>
        <v>0.29446125399226769</v>
      </c>
      <c r="BZ58" s="104">
        <f t="shared" si="30"/>
        <v>-0.22039118042132164</v>
      </c>
      <c r="CA58" s="104">
        <f t="shared" si="31"/>
        <v>0.30753084304318018</v>
      </c>
      <c r="CB58" s="190">
        <v>23.254999999999999</v>
      </c>
      <c r="CC58" s="190">
        <v>58.67</v>
      </c>
      <c r="CD58" s="191">
        <v>50.911000000000001</v>
      </c>
      <c r="CE58" s="191">
        <v>42.113999999999997</v>
      </c>
      <c r="CF58" s="191">
        <v>25.917000000000002</v>
      </c>
      <c r="CG58" s="191">
        <v>30.803000000000001</v>
      </c>
      <c r="CH58" s="191">
        <v>23.795999999999999</v>
      </c>
      <c r="CI58" s="191">
        <v>30.523</v>
      </c>
      <c r="CJ58" s="191">
        <v>23.344000000000001</v>
      </c>
      <c r="CK58" s="192"/>
      <c r="CL58" s="105">
        <f t="shared" si="32"/>
        <v>-0.60881470856695785</v>
      </c>
      <c r="CM58" s="105">
        <f t="shared" si="33"/>
        <v>0.19613195040162212</v>
      </c>
      <c r="CN58" s="105">
        <f t="shared" si="34"/>
        <v>0.16445695604794769</v>
      </c>
      <c r="CO58" s="105">
        <f t="shared" si="35"/>
        <v>0.62410894252986582</v>
      </c>
      <c r="CP58" s="105">
        <f t="shared" si="36"/>
        <v>-0.16312844565127951</v>
      </c>
      <c r="CQ58" s="105">
        <f t="shared" si="37"/>
        <v>0.29385608398215135</v>
      </c>
      <c r="CR58" s="105">
        <f t="shared" si="38"/>
        <v>-0.19447253548304119</v>
      </c>
      <c r="CS58" s="105">
        <f t="shared" si="39"/>
        <v>0.30737750868931496</v>
      </c>
      <c r="CT58" s="190">
        <v>18</v>
      </c>
      <c r="CU58" s="190">
        <v>46.014000000000003</v>
      </c>
      <c r="CV58" s="191">
        <v>38.469000000000001</v>
      </c>
      <c r="CW58" s="191">
        <v>33.036000000000001</v>
      </c>
      <c r="CX58" s="191">
        <v>20.341000000000001</v>
      </c>
      <c r="CY58" s="191">
        <v>24.306000000000001</v>
      </c>
      <c r="CZ58" s="191">
        <v>18.785705999999998</v>
      </c>
      <c r="DA58" s="191">
        <v>23.321000000000002</v>
      </c>
      <c r="DB58" s="191">
        <v>17.838000000000001</v>
      </c>
      <c r="DC58" s="192"/>
      <c r="DD58" s="104">
        <f t="shared" si="40"/>
        <v>-0.20527334383777476</v>
      </c>
      <c r="DE58" s="104">
        <f t="shared" si="41"/>
        <v>6.4377056501964111E-2</v>
      </c>
      <c r="DF58" s="104">
        <f t="shared" si="42"/>
        <v>-4.6360139352591553E-3</v>
      </c>
      <c r="DG58" s="104">
        <f t="shared" si="43"/>
        <v>0.11064760234978803</v>
      </c>
      <c r="DH58" s="104">
        <f t="shared" si="44"/>
        <v>7.3148665453169143E-2</v>
      </c>
      <c r="DI58" s="104">
        <f t="shared" si="45"/>
        <v>9.595943240002841E-2</v>
      </c>
      <c r="DJ58" s="104">
        <f t="shared" si="46"/>
        <v>-0.10982194574750159</v>
      </c>
      <c r="DK58" s="104">
        <f t="shared" si="47"/>
        <v>8.9342695488621143E-2</v>
      </c>
      <c r="DL58" s="190">
        <v>278.41500000000002</v>
      </c>
      <c r="DM58" s="190">
        <v>350.32799999999997</v>
      </c>
      <c r="DN58" s="191">
        <v>329.13900000000001</v>
      </c>
      <c r="DO58" s="191">
        <v>330.67200000000003</v>
      </c>
      <c r="DP58" s="191">
        <v>297.72899999999998</v>
      </c>
      <c r="DQ58" s="191">
        <v>277.435</v>
      </c>
      <c r="DR58" s="191">
        <v>253.143494</v>
      </c>
      <c r="DS58" s="191">
        <v>284.37400000000002</v>
      </c>
      <c r="DT58" s="191">
        <v>261.05099999999999</v>
      </c>
      <c r="DU58" s="192"/>
      <c r="DV58" s="104">
        <f t="shared" si="48"/>
        <v>-0.10532325089114802</v>
      </c>
      <c r="DW58" s="104">
        <f t="shared" si="49"/>
        <v>-3.5403832921432121E-2</v>
      </c>
      <c r="DX58" s="104">
        <f t="shared" si="50"/>
        <v>-2.0281738457518794E-2</v>
      </c>
      <c r="DY58" s="104">
        <f t="shared" si="51"/>
        <v>0.14387041578737247</v>
      </c>
      <c r="DZ58" s="104">
        <f t="shared" si="52"/>
        <v>4.8729776676125214E-2</v>
      </c>
      <c r="EA58" s="104">
        <f t="shared" si="53"/>
        <v>7.076111937814944E-2</v>
      </c>
      <c r="EB58" s="104">
        <f t="shared" si="54"/>
        <v>6.6571111609021294E-2</v>
      </c>
      <c r="EC58" s="104">
        <f t="shared" si="55"/>
        <v>8.6556617778041689E-2</v>
      </c>
      <c r="ED58" s="156">
        <v>423.92200000000003</v>
      </c>
      <c r="EE58" s="156">
        <v>473.827</v>
      </c>
      <c r="EF58" s="95">
        <v>491.21800000000002</v>
      </c>
      <c r="EG58" s="95">
        <v>501.387</v>
      </c>
      <c r="EH58" s="95">
        <v>438.32499999999999</v>
      </c>
      <c r="EI58" s="95">
        <v>417.95800000000003</v>
      </c>
      <c r="EJ58" s="95">
        <v>390.33729599999998</v>
      </c>
      <c r="EK58" s="95">
        <v>365.97399999999999</v>
      </c>
      <c r="EL58" s="95">
        <v>336.82</v>
      </c>
      <c r="EN58" s="104">
        <f t="shared" si="56"/>
        <v>-2.9962546816479363E-2</v>
      </c>
      <c r="EO58" s="104">
        <f t="shared" si="57"/>
        <v>-8.2474226804123751E-2</v>
      </c>
      <c r="EP58" s="104">
        <f t="shared" si="58"/>
        <v>-7.0287539936102261E-2</v>
      </c>
      <c r="EQ58" s="104">
        <f t="shared" si="59"/>
        <v>-3.9877300613496924E-2</v>
      </c>
      <c r="ER58" s="104">
        <f t="shared" si="60"/>
        <v>8.666666666666667E-2</v>
      </c>
      <c r="ES58" s="104">
        <f t="shared" si="61"/>
        <v>0.12359550561797761</v>
      </c>
      <c r="ET58" s="104">
        <f t="shared" si="62"/>
        <v>0.33499999999999996</v>
      </c>
      <c r="EU58" s="104">
        <f t="shared" si="63"/>
        <v>8.1081081081081141E-2</v>
      </c>
      <c r="EV58" s="101">
        <v>259</v>
      </c>
      <c r="EW58" s="101">
        <v>267</v>
      </c>
      <c r="EX58" s="102">
        <v>291</v>
      </c>
      <c r="EY58" s="102">
        <v>313</v>
      </c>
      <c r="EZ58" s="102">
        <v>326</v>
      </c>
      <c r="FA58" s="102">
        <v>300</v>
      </c>
      <c r="FB58" s="102">
        <v>267</v>
      </c>
      <c r="FC58" s="102">
        <v>200</v>
      </c>
      <c r="FD58" s="102">
        <v>185</v>
      </c>
      <c r="FF58" s="137"/>
      <c r="FG58" s="137" t="s">
        <v>481</v>
      </c>
      <c r="FH58" s="91">
        <v>6580</v>
      </c>
      <c r="FI58" s="90" t="s">
        <v>141</v>
      </c>
      <c r="FJ58" s="90" t="s">
        <v>91</v>
      </c>
      <c r="FK58" s="253">
        <f t="shared" si="64"/>
        <v>-0.57165326425030105</v>
      </c>
      <c r="FL58" s="253">
        <f t="shared" si="65"/>
        <v>0.11906585113076537</v>
      </c>
      <c r="FM58" s="253">
        <f t="shared" si="66"/>
        <v>0.15133697102749968</v>
      </c>
      <c r="FN58" s="253">
        <f t="shared" si="67"/>
        <v>0.487293198761728</v>
      </c>
      <c r="FO58" s="253">
        <f t="shared" si="68"/>
        <v>-0.22384285425874015</v>
      </c>
      <c r="FP58" s="253">
        <f t="shared" si="69"/>
        <v>0.31139044871656896</v>
      </c>
      <c r="FQ58" s="253">
        <f t="shared" si="70"/>
        <v>-0.2089222301317312</v>
      </c>
      <c r="FR58" s="253">
        <f t="shared" si="71"/>
        <v>0.2516193211065324</v>
      </c>
      <c r="FS58" s="105">
        <f t="shared" si="72"/>
        <v>7.3972990554169199E-2</v>
      </c>
      <c r="FT58" s="105">
        <f t="shared" si="73"/>
        <v>0.17269418529523878</v>
      </c>
      <c r="FU58" s="105">
        <f t="shared" si="74"/>
        <v>0.15431994919757325</v>
      </c>
      <c r="FV58" s="105">
        <f t="shared" si="75"/>
        <v>0.1340354327889357</v>
      </c>
      <c r="FW58" s="105">
        <f t="shared" si="76"/>
        <v>9.0120383055963177E-2</v>
      </c>
      <c r="FX58" s="105">
        <f t="shared" si="77"/>
        <v>0.11611100091064001</v>
      </c>
      <c r="FY58" s="105">
        <f t="shared" si="78"/>
        <v>8.8540374092456964E-2</v>
      </c>
      <c r="FZ58" s="105">
        <f t="shared" si="79"/>
        <v>0.11192372920199845</v>
      </c>
      <c r="GA58" s="105">
        <f t="shared" si="80"/>
        <v>8.9423139539783425E-2</v>
      </c>
      <c r="GB58" s="105">
        <f t="shared" si="81"/>
        <v>-0.55021501408325391</v>
      </c>
      <c r="GC58" s="105">
        <f t="shared" si="82"/>
        <v>0.10614393087204781</v>
      </c>
      <c r="GD58" s="105">
        <f t="shared" si="83"/>
        <v>0.16362324467203648</v>
      </c>
      <c r="GE58" s="105">
        <f t="shared" si="84"/>
        <v>0.48767178973733871</v>
      </c>
      <c r="GF58" s="105">
        <f t="shared" si="85"/>
        <v>-0.18409217098438968</v>
      </c>
      <c r="GG58" s="105">
        <f t="shared" si="86"/>
        <v>0.17185188509131466</v>
      </c>
      <c r="GH58" s="105">
        <f t="shared" si="87"/>
        <v>-1.7741599045038269E-2</v>
      </c>
      <c r="GI58" s="105">
        <f t="shared" si="88"/>
        <v>0.15755376158272094</v>
      </c>
      <c r="GJ58" s="105">
        <f t="shared" si="89"/>
        <v>5.2680649045557269E-2</v>
      </c>
      <c r="GK58" s="105">
        <f t="shared" si="90"/>
        <v>0.11712407193446937</v>
      </c>
      <c r="GL58" s="105">
        <f t="shared" si="91"/>
        <v>0.10588501972083558</v>
      </c>
      <c r="GM58" s="105">
        <f t="shared" si="92"/>
        <v>9.0995964721106049E-2</v>
      </c>
      <c r="GN58" s="105">
        <f t="shared" si="93"/>
        <v>6.1166693721585036E-2</v>
      </c>
      <c r="GO58" s="105">
        <f t="shared" si="94"/>
        <v>7.4967651426243107E-2</v>
      </c>
      <c r="GP58" s="105">
        <f t="shared" si="95"/>
        <v>6.3973657746346821E-2</v>
      </c>
      <c r="GQ58" s="105">
        <f t="shared" si="96"/>
        <v>6.512915306619009E-2</v>
      </c>
      <c r="GR58" s="105">
        <f t="shared" si="97"/>
        <v>5.6264473606080403E-2</v>
      </c>
      <c r="GS58" s="105">
        <f t="shared" si="98"/>
        <v>-0.11171643059482951</v>
      </c>
      <c r="GT58" s="105">
        <f t="shared" si="99"/>
        <v>0.10344317428255854</v>
      </c>
      <c r="GU58" s="105">
        <f t="shared" si="100"/>
        <v>1.5969616099251644E-2</v>
      </c>
      <c r="GV58" s="105">
        <f t="shared" si="101"/>
        <v>-2.9044210759411711E-2</v>
      </c>
      <c r="GW58" s="105">
        <f t="shared" si="102"/>
        <v>2.3284252359495158E-2</v>
      </c>
      <c r="GX58" s="105">
        <f t="shared" si="103"/>
        <v>2.3533085546207519E-2</v>
      </c>
      <c r="GY58" s="105">
        <f t="shared" si="104"/>
        <v>-0.16538330678244009</v>
      </c>
      <c r="GZ58" s="105">
        <f t="shared" si="105"/>
        <v>2.5641348688085507E-3</v>
      </c>
      <c r="HA58" s="105">
        <f t="shared" si="106"/>
        <v>0.65675996999448016</v>
      </c>
      <c r="HB58" s="105">
        <f t="shared" si="107"/>
        <v>0.7393584578337663</v>
      </c>
      <c r="HC58" s="105">
        <f t="shared" si="108"/>
        <v>0.67004670024306923</v>
      </c>
      <c r="HD58" s="105">
        <f t="shared" si="109"/>
        <v>0.65951450675825263</v>
      </c>
      <c r="HE58" s="105">
        <f t="shared" si="110"/>
        <v>0.67924257115154274</v>
      </c>
      <c r="HF58" s="105">
        <f t="shared" si="111"/>
        <v>0.66378679197431312</v>
      </c>
      <c r="HG58" s="105">
        <f t="shared" si="112"/>
        <v>0.64852499772401972</v>
      </c>
      <c r="HH58" s="105">
        <f t="shared" si="113"/>
        <v>0.7770333411663124</v>
      </c>
      <c r="HI58" s="105">
        <f t="shared" si="114"/>
        <v>0.77504601864497358</v>
      </c>
      <c r="HJ58" s="105" t="str">
        <f t="shared" si="115"/>
        <v>i.a.</v>
      </c>
      <c r="HK58" s="105">
        <f t="shared" si="116"/>
        <v>-0.53310750677786845</v>
      </c>
      <c r="HL58" s="105">
        <f t="shared" si="117"/>
        <v>7.4391611886051687E-2</v>
      </c>
      <c r="HM58" s="105">
        <f t="shared" si="118"/>
        <v>0.23408935019557017</v>
      </c>
      <c r="HN58" s="105">
        <f t="shared" si="119"/>
        <v>0.52569643385150666</v>
      </c>
      <c r="HO58" s="105">
        <f t="shared" si="120"/>
        <v>-0.20288806628679421</v>
      </c>
      <c r="HP58" s="105">
        <f t="shared" si="121"/>
        <v>0.10530440147099626</v>
      </c>
      <c r="HQ58" s="105" t="e">
        <f t="shared" si="122"/>
        <v>#VALUE!</v>
      </c>
      <c r="HR58" s="105" t="e">
        <f t="shared" si="123"/>
        <v>#VALUE!</v>
      </c>
      <c r="HS58" s="105">
        <f t="shared" si="124"/>
        <v>6.0459705461239514E-2</v>
      </c>
      <c r="HT58" s="105">
        <f t="shared" si="125"/>
        <v>0.12949384781064546</v>
      </c>
      <c r="HU58" s="105">
        <f t="shared" si="126"/>
        <v>0.12052760499807344</v>
      </c>
      <c r="HV58" s="105">
        <f t="shared" si="127"/>
        <v>9.7665217659461234E-2</v>
      </c>
      <c r="HW58" s="105">
        <f t="shared" si="128"/>
        <v>6.4013532110652374E-2</v>
      </c>
      <c r="HX58" s="105">
        <f t="shared" si="129"/>
        <v>8.0306829446720976E-2</v>
      </c>
      <c r="HY58" s="105">
        <f t="shared" si="130"/>
        <v>7.2655848777806814E-2</v>
      </c>
      <c r="HZ58" s="105" t="str">
        <f t="shared" si="131"/>
        <v>i.a</v>
      </c>
      <c r="IA58" s="105" t="str">
        <f t="shared" si="132"/>
        <v>i.a</v>
      </c>
      <c r="IB58" s="105" t="str">
        <f t="shared" si="133"/>
        <v>i.a</v>
      </c>
      <c r="IC58" s="105">
        <f t="shared" si="134"/>
        <v>-0.55771233493666783</v>
      </c>
      <c r="ID58" s="105">
        <f t="shared" si="135"/>
        <v>0.15128891297644645</v>
      </c>
      <c r="IE58" s="105">
        <f t="shared" si="136"/>
        <v>0.21377353899885507</v>
      </c>
      <c r="IF58" s="105">
        <f t="shared" si="137"/>
        <v>0.51853678481412413</v>
      </c>
      <c r="IG58" s="105">
        <f t="shared" si="138"/>
        <v>-0.22406980433029761</v>
      </c>
      <c r="IH58" s="105">
        <f t="shared" si="139"/>
        <v>0.14242781280128536</v>
      </c>
      <c r="II58" s="105" t="e">
        <f t="shared" si="140"/>
        <v>#VALUE!</v>
      </c>
      <c r="IJ58" s="105" t="e">
        <f t="shared" si="141"/>
        <v>#VALUE!</v>
      </c>
      <c r="IK58" s="105">
        <f t="shared" si="142"/>
        <v>5.9457455512374718E-2</v>
      </c>
      <c r="IL58" s="105">
        <f t="shared" si="143"/>
        <v>0.1344316385216415</v>
      </c>
      <c r="IM58" s="105">
        <f t="shared" si="144"/>
        <v>0.11676620612465827</v>
      </c>
      <c r="IN58" s="105">
        <f t="shared" si="145"/>
        <v>9.6200981791850063E-2</v>
      </c>
      <c r="IO58" s="105">
        <f t="shared" si="146"/>
        <v>6.335110400610118E-2</v>
      </c>
      <c r="IP58" s="105">
        <f t="shared" si="147"/>
        <v>8.1645364956345182E-2</v>
      </c>
      <c r="IQ58" s="105">
        <f t="shared" si="148"/>
        <v>7.1466541729360566E-2</v>
      </c>
      <c r="IR58" s="105" t="str">
        <f t="shared" si="149"/>
        <v>i.a</v>
      </c>
      <c r="IS58" s="105" t="str">
        <f t="shared" si="150"/>
        <v>i.a</v>
      </c>
      <c r="IT58" s="105" t="str">
        <f t="shared" si="151"/>
        <v>i.a</v>
      </c>
      <c r="IU58" s="105">
        <f t="shared" si="152"/>
        <v>-0.59138740142660373</v>
      </c>
      <c r="IV58" s="105">
        <f t="shared" si="153"/>
        <v>0.25599001915437797</v>
      </c>
      <c r="IW58" s="105">
        <f t="shared" si="154"/>
        <v>0.30027880469098206</v>
      </c>
      <c r="IX58" s="105">
        <f t="shared" si="155"/>
        <v>0.69244680209777543</v>
      </c>
      <c r="IY58" s="105">
        <f t="shared" si="156"/>
        <v>-0.22572476706814271</v>
      </c>
      <c r="IZ58" s="105">
        <f t="shared" si="157"/>
        <v>0.15207051605311817</v>
      </c>
      <c r="JA58" s="105">
        <f t="shared" si="158"/>
        <v>-0.41602335612084018</v>
      </c>
      <c r="JB58" s="105">
        <f t="shared" si="159"/>
        <v>0.20946602981494178</v>
      </c>
      <c r="JC58" s="106">
        <f t="shared" si="160"/>
        <v>8.9787644787644783E-2</v>
      </c>
      <c r="JD58" s="106">
        <f t="shared" si="161"/>
        <v>0.2197378277153558</v>
      </c>
      <c r="JE58" s="106">
        <f t="shared" si="162"/>
        <v>0.17495189003436426</v>
      </c>
      <c r="JF58" s="106">
        <f t="shared" si="163"/>
        <v>0.13454952076677315</v>
      </c>
      <c r="JG58" s="106">
        <f t="shared" si="164"/>
        <v>7.9500000000000001E-2</v>
      </c>
      <c r="JH58" s="106">
        <f t="shared" si="165"/>
        <v>0.10267666666666667</v>
      </c>
      <c r="JI58" s="106">
        <f t="shared" si="166"/>
        <v>8.9123595505617978E-2</v>
      </c>
      <c r="JJ58" s="106">
        <f t="shared" si="167"/>
        <v>0.152615</v>
      </c>
      <c r="JK58" s="106">
        <f t="shared" si="168"/>
        <v>0.12618378378378378</v>
      </c>
      <c r="JL58" s="106" t="str">
        <f t="shared" si="169"/>
        <v>i.a.</v>
      </c>
      <c r="JM58" s="105">
        <f t="shared" si="170"/>
        <v>-7.613838040252352E-2</v>
      </c>
      <c r="JN58" s="105">
        <f t="shared" si="171"/>
        <v>9.0942512342315568E-2</v>
      </c>
      <c r="JO58" s="105">
        <f t="shared" si="172"/>
        <v>7.1269691513853803E-2</v>
      </c>
      <c r="JP58" s="105">
        <f t="shared" si="173"/>
        <v>0.11452473132215826</v>
      </c>
      <c r="JQ58" s="105">
        <f t="shared" si="174"/>
        <v>-2.1328758013042129E-3</v>
      </c>
      <c r="JR58" s="105">
        <f t="shared" si="175"/>
        <v>8.4405361492280954E-3</v>
      </c>
      <c r="JS58" s="105" t="e">
        <f t="shared" si="176"/>
        <v>#DIV/0!</v>
      </c>
      <c r="JT58" s="105" t="e">
        <f t="shared" si="177"/>
        <v>#DIV/0!</v>
      </c>
      <c r="JU58" s="103">
        <f t="shared" si="178"/>
        <v>1.5101158301158302</v>
      </c>
      <c r="JV58" s="103">
        <f t="shared" si="179"/>
        <v>1.6345692883895131</v>
      </c>
      <c r="JW58" s="103">
        <f t="shared" si="180"/>
        <v>1.4983092783505154</v>
      </c>
      <c r="JX58" s="103">
        <f t="shared" si="181"/>
        <v>1.3986293929712461</v>
      </c>
      <c r="JY58" s="103">
        <f t="shared" si="182"/>
        <v>1.2549110429447852</v>
      </c>
      <c r="JZ58" s="103">
        <f t="shared" si="183"/>
        <v>1.2575933333333333</v>
      </c>
      <c r="KA58" s="103">
        <f t="shared" si="184"/>
        <v>1.247067415730337</v>
      </c>
      <c r="KB58" s="103">
        <f t="shared" si="185"/>
        <v>0</v>
      </c>
      <c r="KC58" s="103">
        <f t="shared" si="186"/>
        <v>0</v>
      </c>
      <c r="KD58" s="103" t="str">
        <f t="shared" si="187"/>
        <v>i.a</v>
      </c>
      <c r="KE58" s="7"/>
      <c r="KF58" s="7"/>
      <c r="KG58" s="22"/>
      <c r="KH58" s="22"/>
      <c r="KI58" s="22"/>
      <c r="KJ58" s="22"/>
    </row>
    <row r="59" spans="1:296" s="11" customFormat="1" ht="16.350000000000001" customHeight="1" x14ac:dyDescent="0.25">
      <c r="A59" s="126" t="s">
        <v>142</v>
      </c>
      <c r="B59" s="222">
        <v>26868602</v>
      </c>
      <c r="C59" s="87" t="s">
        <v>86</v>
      </c>
      <c r="D59" s="88">
        <v>494100</v>
      </c>
      <c r="E59" s="88"/>
      <c r="F59" s="87"/>
      <c r="G59" s="92">
        <v>44917</v>
      </c>
      <c r="H59" s="87" t="s">
        <v>87</v>
      </c>
      <c r="I59" s="87" t="s">
        <v>87</v>
      </c>
      <c r="J59" s="87" t="s">
        <v>87</v>
      </c>
      <c r="K59" s="87" t="s">
        <v>87</v>
      </c>
      <c r="L59" s="87" t="s">
        <v>87</v>
      </c>
      <c r="M59" s="87" t="s">
        <v>87</v>
      </c>
      <c r="N59" s="87" t="s">
        <v>87</v>
      </c>
      <c r="O59" s="123" t="s">
        <v>87</v>
      </c>
      <c r="P59" s="123" t="s">
        <v>87</v>
      </c>
      <c r="R59" s="87" t="e">
        <f t="shared" si="0"/>
        <v>#DIV/0!</v>
      </c>
      <c r="S59" s="238" t="e">
        <f t="shared" si="1"/>
        <v>#DIV/0!</v>
      </c>
      <c r="T59" s="238" t="e">
        <f t="shared" si="2"/>
        <v>#DIV/0!</v>
      </c>
      <c r="U59" s="238" t="e">
        <f t="shared" si="3"/>
        <v>#DIV/0!</v>
      </c>
      <c r="V59" s="238" t="e">
        <f t="shared" si="4"/>
        <v>#DIV/0!</v>
      </c>
      <c r="W59" s="238" t="e">
        <f t="shared" si="5"/>
        <v>#DIV/0!</v>
      </c>
      <c r="X59" s="238" t="e">
        <f t="shared" si="6"/>
        <v>#DIV/0!</v>
      </c>
      <c r="Y59" s="238" t="e">
        <f t="shared" si="7"/>
        <v>#DIV/0!</v>
      </c>
      <c r="Z59" s="94"/>
      <c r="AA59" s="94"/>
      <c r="AB59" s="95"/>
      <c r="AC59" s="95"/>
      <c r="AD59" s="95"/>
      <c r="AE59" s="95"/>
      <c r="AF59" s="95"/>
      <c r="AG59" s="95"/>
      <c r="AH59" s="97"/>
      <c r="AI59" s="97"/>
      <c r="AJ59" s="104">
        <f t="shared" si="8"/>
        <v>-2.0429009193054137E-2</v>
      </c>
      <c r="AK59" s="104">
        <f t="shared" si="9"/>
        <v>5.1693021656926907E-2</v>
      </c>
      <c r="AL59" s="104">
        <f t="shared" si="10"/>
        <v>9.7321765371557914E-2</v>
      </c>
      <c r="AM59" s="104">
        <f t="shared" si="11"/>
        <v>-2.21771404859607E-2</v>
      </c>
      <c r="AN59" s="104">
        <f t="shared" si="12"/>
        <v>-9.0464659386850828E-3</v>
      </c>
      <c r="AO59" s="104">
        <f t="shared" si="13"/>
        <v>0.15841007727320855</v>
      </c>
      <c r="AP59" s="104">
        <f t="shared" si="14"/>
        <v>-3.5035750766087843E-2</v>
      </c>
      <c r="AQ59" s="104">
        <f t="shared" si="15"/>
        <v>-5.8390454430059403E-3</v>
      </c>
      <c r="AR59" s="190">
        <v>23.975000000000001</v>
      </c>
      <c r="AS59" s="190">
        <v>24.475000000000001</v>
      </c>
      <c r="AT59" s="191">
        <v>23.271999999999998</v>
      </c>
      <c r="AU59" s="191">
        <v>21.207999999999998</v>
      </c>
      <c r="AV59" s="191">
        <v>21.689</v>
      </c>
      <c r="AW59" s="191">
        <v>21.887</v>
      </c>
      <c r="AX59" s="191">
        <v>18.893999999999998</v>
      </c>
      <c r="AY59" s="191">
        <v>19.579999999999998</v>
      </c>
      <c r="AZ59" s="191">
        <v>19.695</v>
      </c>
      <c r="BA59" s="192"/>
      <c r="BB59" s="104">
        <f t="shared" si="16"/>
        <v>-0.22632674297606653</v>
      </c>
      <c r="BC59" s="104">
        <f t="shared" si="17"/>
        <v>-6.0606060606060559E-2</v>
      </c>
      <c r="BD59" s="104">
        <f t="shared" si="18"/>
        <v>0.42379958246346539</v>
      </c>
      <c r="BE59" s="104">
        <f t="shared" si="19"/>
        <v>1.6985138004246298E-2</v>
      </c>
      <c r="BF59" s="104">
        <f t="shared" si="20"/>
        <v>-0.37060133630289532</v>
      </c>
      <c r="BG59" s="104">
        <f t="shared" si="21"/>
        <v>0.45968790637191159</v>
      </c>
      <c r="BH59" s="104">
        <f t="shared" si="22"/>
        <v>-0.338209982788296</v>
      </c>
      <c r="BI59" s="104">
        <f t="shared" si="23"/>
        <v>0.31671388101983</v>
      </c>
      <c r="BJ59" s="190">
        <v>1.4870000000000001</v>
      </c>
      <c r="BK59" s="190">
        <v>1.9219999999999999</v>
      </c>
      <c r="BL59" s="191">
        <v>2.0459999999999998</v>
      </c>
      <c r="BM59" s="191">
        <v>1.4370000000000001</v>
      </c>
      <c r="BN59" s="191">
        <v>1.413</v>
      </c>
      <c r="BO59" s="191">
        <v>2.2450000000000001</v>
      </c>
      <c r="BP59" s="191">
        <v>1.538</v>
      </c>
      <c r="BQ59" s="191">
        <v>2.3239999999999998</v>
      </c>
      <c r="BR59" s="191">
        <v>1.7649999999999999</v>
      </c>
      <c r="BS59" s="192"/>
      <c r="BT59" s="104">
        <f t="shared" si="24"/>
        <v>-0.28149515459160124</v>
      </c>
      <c r="BU59" s="104">
        <f t="shared" si="25"/>
        <v>-1.1855905152758889E-2</v>
      </c>
      <c r="BV59" s="104">
        <f t="shared" si="26"/>
        <v>0.29304245283018876</v>
      </c>
      <c r="BW59" s="104">
        <f t="shared" si="27"/>
        <v>8.3706070287539944E-2</v>
      </c>
      <c r="BX59" s="104">
        <f t="shared" si="28"/>
        <v>-0.34491419003767265</v>
      </c>
      <c r="BY59" s="104">
        <f t="shared" si="29"/>
        <v>0.40943952802359862</v>
      </c>
      <c r="BZ59" s="104">
        <f t="shared" si="30"/>
        <v>-0.32577565632458227</v>
      </c>
      <c r="CA59" s="104">
        <f t="shared" si="31"/>
        <v>0.69292929292929273</v>
      </c>
      <c r="CB59" s="190">
        <v>1.5569999999999999</v>
      </c>
      <c r="CC59" s="190">
        <v>2.1669999999999998</v>
      </c>
      <c r="CD59" s="191">
        <v>2.1930000000000001</v>
      </c>
      <c r="CE59" s="191">
        <v>1.696</v>
      </c>
      <c r="CF59" s="191">
        <v>1.5649999999999999</v>
      </c>
      <c r="CG59" s="191">
        <v>2.3889999999999998</v>
      </c>
      <c r="CH59" s="191">
        <v>1.6950000000000001</v>
      </c>
      <c r="CI59" s="191">
        <v>2.5139999999999998</v>
      </c>
      <c r="CJ59" s="191">
        <v>1.4850000000000001</v>
      </c>
      <c r="CK59" s="192"/>
      <c r="CL59" s="105">
        <f t="shared" si="32"/>
        <v>-0.27771295215869313</v>
      </c>
      <c r="CM59" s="105">
        <f t="shared" si="33"/>
        <v>-1.6073478760045938E-2</v>
      </c>
      <c r="CN59" s="105">
        <f t="shared" si="34"/>
        <v>0.31075996990218213</v>
      </c>
      <c r="CO59" s="105">
        <f t="shared" si="35"/>
        <v>3.5853468433359348E-2</v>
      </c>
      <c r="CP59" s="105">
        <f t="shared" si="36"/>
        <v>-0.31021505376344094</v>
      </c>
      <c r="CQ59" s="105">
        <f t="shared" si="37"/>
        <v>0.39013452914798208</v>
      </c>
      <c r="CR59" s="105">
        <f t="shared" si="38"/>
        <v>-0.29393139841688654</v>
      </c>
      <c r="CS59" s="105">
        <f t="shared" si="39"/>
        <v>0.71493212669683259</v>
      </c>
      <c r="CT59" s="190">
        <v>1.238</v>
      </c>
      <c r="CU59" s="190">
        <v>1.714</v>
      </c>
      <c r="CV59" s="191">
        <v>1.742</v>
      </c>
      <c r="CW59" s="191">
        <v>1.329</v>
      </c>
      <c r="CX59" s="191">
        <v>1.2829999999999999</v>
      </c>
      <c r="CY59" s="191">
        <v>1.86</v>
      </c>
      <c r="CZ59" s="191">
        <v>1.3380000000000001</v>
      </c>
      <c r="DA59" s="191">
        <v>1.895</v>
      </c>
      <c r="DB59" s="191">
        <v>1.105</v>
      </c>
      <c r="DC59" s="192"/>
      <c r="DD59" s="104">
        <f t="shared" si="40"/>
        <v>1.9886836412048508E-2</v>
      </c>
      <c r="DE59" s="104">
        <f t="shared" si="41"/>
        <v>6.3163481953290912E-2</v>
      </c>
      <c r="DF59" s="104">
        <f t="shared" si="42"/>
        <v>7.0251846241242283E-2</v>
      </c>
      <c r="DG59" s="104">
        <f t="shared" si="43"/>
        <v>3.2150884393628343E-2</v>
      </c>
      <c r="DH59" s="104">
        <f t="shared" si="44"/>
        <v>2.3914348609165578E-2</v>
      </c>
      <c r="DI59" s="104">
        <f t="shared" si="45"/>
        <v>9.4033935413245756E-2</v>
      </c>
      <c r="DJ59" s="104">
        <f t="shared" si="46"/>
        <v>3.8540245566166489E-2</v>
      </c>
      <c r="DK59" s="104">
        <f t="shared" si="47"/>
        <v>0.18848804215646528</v>
      </c>
      <c r="DL59" s="190">
        <v>12.257</v>
      </c>
      <c r="DM59" s="190">
        <v>12.018000000000001</v>
      </c>
      <c r="DN59" s="191">
        <v>11.304</v>
      </c>
      <c r="DO59" s="191">
        <v>10.561999999999999</v>
      </c>
      <c r="DP59" s="191">
        <v>10.233000000000001</v>
      </c>
      <c r="DQ59" s="191">
        <v>9.9939999999999998</v>
      </c>
      <c r="DR59" s="191">
        <v>9.1349999999999998</v>
      </c>
      <c r="DS59" s="191">
        <v>8.7959999999999994</v>
      </c>
      <c r="DT59" s="191">
        <v>7.4009999999999998</v>
      </c>
      <c r="DU59" s="192"/>
      <c r="DV59" s="104">
        <f t="shared" si="48"/>
        <v>-3.0845105742706713E-2</v>
      </c>
      <c r="DW59" s="104">
        <f t="shared" si="49"/>
        <v>0.14659510231465944</v>
      </c>
      <c r="DX59" s="104">
        <f t="shared" si="50"/>
        <v>5.2294503277861892E-2</v>
      </c>
      <c r="DY59" s="104">
        <f t="shared" si="51"/>
        <v>-9.7939316744757421E-2</v>
      </c>
      <c r="DZ59" s="104">
        <f t="shared" si="52"/>
        <v>5.7994032149388808E-2</v>
      </c>
      <c r="EA59" s="104">
        <f t="shared" si="53"/>
        <v>8.5693384888702928E-2</v>
      </c>
      <c r="EB59" s="104">
        <f t="shared" si="54"/>
        <v>-2.1224364547639651E-2</v>
      </c>
      <c r="EC59" s="104">
        <f t="shared" si="55"/>
        <v>-3.2317133524695563E-2</v>
      </c>
      <c r="ED59" s="156">
        <v>23.187999999999999</v>
      </c>
      <c r="EE59" s="156">
        <v>23.925999999999998</v>
      </c>
      <c r="EF59" s="95">
        <v>20.867000000000001</v>
      </c>
      <c r="EG59" s="95">
        <v>19.829999999999998</v>
      </c>
      <c r="EH59" s="95">
        <v>21.983000000000001</v>
      </c>
      <c r="EI59" s="95">
        <v>20.777999999999999</v>
      </c>
      <c r="EJ59" s="95">
        <v>19.138000000000002</v>
      </c>
      <c r="EK59" s="95">
        <v>19.553000000000001</v>
      </c>
      <c r="EL59" s="95">
        <v>20.206</v>
      </c>
      <c r="EN59" s="104">
        <f t="shared" si="56"/>
        <v>0</v>
      </c>
      <c r="EO59" s="104">
        <f t="shared" si="57"/>
        <v>9.0909090909090828E-2</v>
      </c>
      <c r="EP59" s="104">
        <f t="shared" si="58"/>
        <v>6.4516129032258007E-2</v>
      </c>
      <c r="EQ59" s="104">
        <f t="shared" si="59"/>
        <v>0</v>
      </c>
      <c r="ER59" s="104">
        <f t="shared" si="60"/>
        <v>0</v>
      </c>
      <c r="ES59" s="104">
        <f t="shared" si="61"/>
        <v>3.3333333333333437E-2</v>
      </c>
      <c r="ET59" s="104" t="e">
        <f t="shared" si="62"/>
        <v>#DIV/0!</v>
      </c>
      <c r="EU59" s="104" t="e">
        <f t="shared" si="63"/>
        <v>#DIV/0!</v>
      </c>
      <c r="EV59" s="101">
        <v>36</v>
      </c>
      <c r="EW59" s="101">
        <v>36</v>
      </c>
      <c r="EX59" s="102">
        <v>33</v>
      </c>
      <c r="EY59" s="102">
        <v>31</v>
      </c>
      <c r="EZ59" s="102">
        <v>31</v>
      </c>
      <c r="FA59" s="102">
        <v>31</v>
      </c>
      <c r="FB59" s="102">
        <v>30</v>
      </c>
      <c r="FC59" s="102"/>
      <c r="FD59" s="102"/>
      <c r="FF59" s="125"/>
      <c r="FG59" s="125" t="s">
        <v>481</v>
      </c>
      <c r="FH59" s="91">
        <v>7500</v>
      </c>
      <c r="FI59" s="90" t="s">
        <v>143</v>
      </c>
      <c r="FJ59" s="90" t="s">
        <v>80</v>
      </c>
      <c r="FK59" s="253">
        <f t="shared" si="64"/>
        <v>-0.3097025744751935</v>
      </c>
      <c r="FL59" s="253">
        <f t="shared" si="65"/>
        <v>-7.3546060460947957E-2</v>
      </c>
      <c r="FM59" s="253">
        <f t="shared" si="66"/>
        <v>0.22970903716289121</v>
      </c>
      <c r="FN59" s="253">
        <f t="shared" si="67"/>
        <v>5.4105442832703451E-2</v>
      </c>
      <c r="FO59" s="253">
        <f t="shared" si="68"/>
        <v>-0.38047478821528852</v>
      </c>
      <c r="FP59" s="253">
        <f t="shared" si="69"/>
        <v>0.32116996063522113</v>
      </c>
      <c r="FQ59" s="253">
        <f t="shared" si="70"/>
        <v>-0.39097586891357183</v>
      </c>
      <c r="FR59" s="253">
        <f t="shared" si="71"/>
        <v>0.54712226918190965</v>
      </c>
      <c r="FS59" s="105">
        <f t="shared" si="72"/>
        <v>0.12828012358393409</v>
      </c>
      <c r="FT59" s="105">
        <f t="shared" si="73"/>
        <v>0.18583311894348681</v>
      </c>
      <c r="FU59" s="105">
        <f t="shared" si="74"/>
        <v>0.2005853837007226</v>
      </c>
      <c r="FV59" s="105">
        <f t="shared" si="75"/>
        <v>0.16311613368598218</v>
      </c>
      <c r="FW59" s="105">
        <f t="shared" si="76"/>
        <v>0.15474365946507143</v>
      </c>
      <c r="FX59" s="105">
        <f t="shared" si="77"/>
        <v>0.24977782424590936</v>
      </c>
      <c r="FY59" s="105">
        <f t="shared" si="78"/>
        <v>0.18905805588087674</v>
      </c>
      <c r="FZ59" s="105">
        <f t="shared" si="79"/>
        <v>0.31042785701055747</v>
      </c>
      <c r="GA59" s="105">
        <f t="shared" si="80"/>
        <v>0.20064856100526957</v>
      </c>
      <c r="GB59" s="105">
        <f t="shared" si="81"/>
        <v>-0.2644405866223829</v>
      </c>
      <c r="GC59" s="105">
        <f t="shared" si="82"/>
        <v>-0.1465069285041154</v>
      </c>
      <c r="GD59" s="105">
        <f t="shared" si="83"/>
        <v>0.46284325482332556</v>
      </c>
      <c r="GE59" s="105">
        <f t="shared" si="84"/>
        <v>4.0042606036389788E-2</v>
      </c>
      <c r="GF59" s="105">
        <f t="shared" si="85"/>
        <v>-0.4124768583491118</v>
      </c>
      <c r="GG59" s="105">
        <f t="shared" si="86"/>
        <v>0.41489089050595351</v>
      </c>
      <c r="GH59" s="105">
        <f t="shared" si="87"/>
        <v>-0.3199423820960911</v>
      </c>
      <c r="GI59" s="105">
        <f t="shared" si="88"/>
        <v>0.33833952966053882</v>
      </c>
      <c r="GJ59" s="105">
        <f t="shared" si="89"/>
        <v>6.312348771065926E-2</v>
      </c>
      <c r="GK59" s="105">
        <f t="shared" si="90"/>
        <v>8.5816980331748269E-2</v>
      </c>
      <c r="GL59" s="105">
        <f t="shared" si="91"/>
        <v>0.10054795193748924</v>
      </c>
      <c r="GM59" s="105">
        <f t="shared" si="92"/>
        <v>6.8734604070504385E-2</v>
      </c>
      <c r="GN59" s="105">
        <f t="shared" si="93"/>
        <v>6.6088257992095611E-2</v>
      </c>
      <c r="GO59" s="105">
        <f t="shared" si="94"/>
        <v>0.11248622106423491</v>
      </c>
      <c r="GP59" s="105">
        <f t="shared" si="95"/>
        <v>7.9501692900157656E-2</v>
      </c>
      <c r="GQ59" s="105">
        <f t="shared" si="96"/>
        <v>0.11690434870092305</v>
      </c>
      <c r="GR59" s="105">
        <f t="shared" si="97"/>
        <v>8.7350291992477486E-2</v>
      </c>
      <c r="GS59" s="105">
        <f t="shared" si="98"/>
        <v>5.2346577884883179E-2</v>
      </c>
      <c r="GT59" s="105">
        <f t="shared" si="99"/>
        <v>-7.27646753356464E-2</v>
      </c>
      <c r="GU59" s="105">
        <f t="shared" si="100"/>
        <v>1.7064940382605635E-2</v>
      </c>
      <c r="GV59" s="105">
        <f t="shared" si="101"/>
        <v>0.1442144675554782</v>
      </c>
      <c r="GW59" s="105">
        <f t="shared" si="102"/>
        <v>-3.2211602811206788E-2</v>
      </c>
      <c r="GX59" s="105">
        <f t="shared" si="103"/>
        <v>7.6822338982914639E-3</v>
      </c>
      <c r="GY59" s="105">
        <f t="shared" si="104"/>
        <v>6.1060582169257679E-2</v>
      </c>
      <c r="GZ59" s="105">
        <f t="shared" si="105"/>
        <v>0.22817927580491659</v>
      </c>
      <c r="HA59" s="105">
        <f t="shared" si="106"/>
        <v>0.52859237536656889</v>
      </c>
      <c r="HB59" s="105">
        <f t="shared" si="107"/>
        <v>0.50229875449302019</v>
      </c>
      <c r="HC59" s="105">
        <f t="shared" si="108"/>
        <v>0.54171658599702877</v>
      </c>
      <c r="HD59" s="105">
        <f t="shared" si="109"/>
        <v>0.53262733232476045</v>
      </c>
      <c r="HE59" s="105">
        <f t="shared" si="110"/>
        <v>0.46549606514124553</v>
      </c>
      <c r="HF59" s="105">
        <f t="shared" si="111"/>
        <v>0.48098950813360286</v>
      </c>
      <c r="HG59" s="105">
        <f t="shared" si="112"/>
        <v>0.47732260424286754</v>
      </c>
      <c r="HH59" s="105">
        <f t="shared" si="113"/>
        <v>0.4498542423157571</v>
      </c>
      <c r="HI59" s="105">
        <f t="shared" si="114"/>
        <v>0.36627734336335743</v>
      </c>
      <c r="HJ59" s="105" t="str">
        <f t="shared" si="115"/>
        <v>i.a.</v>
      </c>
      <c r="HK59" s="105" t="e">
        <f t="shared" si="116"/>
        <v>#VALUE!</v>
      </c>
      <c r="HL59" s="105" t="e">
        <f t="shared" si="117"/>
        <v>#VALUE!</v>
      </c>
      <c r="HM59" s="105" t="e">
        <f t="shared" si="118"/>
        <v>#VALUE!</v>
      </c>
      <c r="HN59" s="105" t="e">
        <f t="shared" si="119"/>
        <v>#VALUE!</v>
      </c>
      <c r="HO59" s="105" t="e">
        <f t="shared" si="120"/>
        <v>#VALUE!</v>
      </c>
      <c r="HP59" s="105" t="e">
        <f t="shared" si="121"/>
        <v>#VALUE!</v>
      </c>
      <c r="HQ59" s="105" t="e">
        <f t="shared" si="122"/>
        <v>#VALUE!</v>
      </c>
      <c r="HR59" s="105" t="e">
        <f t="shared" si="123"/>
        <v>#VALUE!</v>
      </c>
      <c r="HS59" s="105" t="str">
        <f t="shared" si="124"/>
        <v>i.a</v>
      </c>
      <c r="HT59" s="105" t="str">
        <f t="shared" si="125"/>
        <v>i.a</v>
      </c>
      <c r="HU59" s="105" t="str">
        <f t="shared" si="126"/>
        <v>i.a</v>
      </c>
      <c r="HV59" s="105" t="str">
        <f t="shared" si="127"/>
        <v>i.a</v>
      </c>
      <c r="HW59" s="105" t="str">
        <f t="shared" si="128"/>
        <v>i.a</v>
      </c>
      <c r="HX59" s="105" t="str">
        <f t="shared" si="129"/>
        <v>i.a</v>
      </c>
      <c r="HY59" s="105" t="str">
        <f t="shared" si="130"/>
        <v>i.a</v>
      </c>
      <c r="HZ59" s="105" t="str">
        <f t="shared" si="131"/>
        <v>i.a</v>
      </c>
      <c r="IA59" s="105" t="str">
        <f t="shared" si="132"/>
        <v>i.a</v>
      </c>
      <c r="IB59" s="105" t="str">
        <f t="shared" si="133"/>
        <v>i.a</v>
      </c>
      <c r="IC59" s="105" t="e">
        <f t="shared" si="134"/>
        <v>#VALUE!</v>
      </c>
      <c r="ID59" s="105" t="e">
        <f t="shared" si="135"/>
        <v>#VALUE!</v>
      </c>
      <c r="IE59" s="105" t="e">
        <f t="shared" si="136"/>
        <v>#VALUE!</v>
      </c>
      <c r="IF59" s="105" t="e">
        <f t="shared" si="137"/>
        <v>#VALUE!</v>
      </c>
      <c r="IG59" s="105" t="e">
        <f t="shared" si="138"/>
        <v>#VALUE!</v>
      </c>
      <c r="IH59" s="105" t="e">
        <f t="shared" si="139"/>
        <v>#VALUE!</v>
      </c>
      <c r="II59" s="105" t="e">
        <f t="shared" si="140"/>
        <v>#VALUE!</v>
      </c>
      <c r="IJ59" s="105" t="e">
        <f t="shared" si="141"/>
        <v>#VALUE!</v>
      </c>
      <c r="IK59" s="105" t="str">
        <f t="shared" si="142"/>
        <v>i.a</v>
      </c>
      <c r="IL59" s="105" t="str">
        <f t="shared" si="143"/>
        <v>i.a</v>
      </c>
      <c r="IM59" s="105" t="str">
        <f t="shared" si="144"/>
        <v>i.a</v>
      </c>
      <c r="IN59" s="105" t="str">
        <f t="shared" si="145"/>
        <v>i.a</v>
      </c>
      <c r="IO59" s="105" t="str">
        <f t="shared" si="146"/>
        <v>i.a</v>
      </c>
      <c r="IP59" s="105" t="str">
        <f t="shared" si="147"/>
        <v>i.a</v>
      </c>
      <c r="IQ59" s="105" t="str">
        <f t="shared" si="148"/>
        <v>i.a</v>
      </c>
      <c r="IR59" s="105" t="str">
        <f t="shared" si="149"/>
        <v>i.a</v>
      </c>
      <c r="IS59" s="105" t="str">
        <f t="shared" si="150"/>
        <v>i.a</v>
      </c>
      <c r="IT59" s="105" t="str">
        <f t="shared" si="151"/>
        <v>i.a</v>
      </c>
      <c r="IU59" s="105">
        <f t="shared" si="152"/>
        <v>-0.28149515459160129</v>
      </c>
      <c r="IV59" s="105">
        <f t="shared" si="153"/>
        <v>-9.4201246390029039E-2</v>
      </c>
      <c r="IW59" s="105">
        <f t="shared" si="154"/>
        <v>0.21467624356775322</v>
      </c>
      <c r="IX59" s="105">
        <f t="shared" si="155"/>
        <v>8.3706070287539847E-2</v>
      </c>
      <c r="IY59" s="105">
        <f t="shared" si="156"/>
        <v>-0.34491419003767265</v>
      </c>
      <c r="IZ59" s="105">
        <f t="shared" si="157"/>
        <v>0.36397373679703104</v>
      </c>
      <c r="JA59" s="105" t="e">
        <f t="shared" si="158"/>
        <v>#VALUE!</v>
      </c>
      <c r="JB59" s="105" t="e">
        <f t="shared" si="159"/>
        <v>#VALUE!</v>
      </c>
      <c r="JC59" s="106">
        <f t="shared" si="160"/>
        <v>4.3249999999999997E-2</v>
      </c>
      <c r="JD59" s="106">
        <f t="shared" si="161"/>
        <v>6.0194444444444439E-2</v>
      </c>
      <c r="JE59" s="106">
        <f t="shared" si="162"/>
        <v>6.6454545454545461E-2</v>
      </c>
      <c r="JF59" s="106">
        <f t="shared" si="163"/>
        <v>5.4709677419354834E-2</v>
      </c>
      <c r="JG59" s="106">
        <f t="shared" si="164"/>
        <v>5.0483870967741935E-2</v>
      </c>
      <c r="JH59" s="106">
        <f t="shared" si="165"/>
        <v>7.7064516129032257E-2</v>
      </c>
      <c r="JI59" s="106">
        <f t="shared" si="166"/>
        <v>5.6500000000000002E-2</v>
      </c>
      <c r="JJ59" s="106" t="str">
        <f t="shared" si="167"/>
        <v>i.a.</v>
      </c>
      <c r="JK59" s="106" t="str">
        <f t="shared" si="168"/>
        <v>i.a.</v>
      </c>
      <c r="JL59" s="106" t="str">
        <f t="shared" si="169"/>
        <v>i.a.</v>
      </c>
      <c r="JM59" s="105" t="e">
        <f t="shared" si="170"/>
        <v>#DIV/0!</v>
      </c>
      <c r="JN59" s="105" t="e">
        <f t="shared" si="171"/>
        <v>#DIV/0!</v>
      </c>
      <c r="JO59" s="105" t="e">
        <f t="shared" si="172"/>
        <v>#DIV/0!</v>
      </c>
      <c r="JP59" s="105" t="e">
        <f t="shared" si="173"/>
        <v>#DIV/0!</v>
      </c>
      <c r="JQ59" s="105" t="e">
        <f t="shared" si="174"/>
        <v>#DIV/0!</v>
      </c>
      <c r="JR59" s="105" t="e">
        <f t="shared" si="175"/>
        <v>#DIV/0!</v>
      </c>
      <c r="JS59" s="105" t="e">
        <f t="shared" si="176"/>
        <v>#VALUE!</v>
      </c>
      <c r="JT59" s="105" t="e">
        <f t="shared" si="177"/>
        <v>#VALUE!</v>
      </c>
      <c r="JU59" s="103">
        <f t="shared" si="178"/>
        <v>0</v>
      </c>
      <c r="JV59" s="103">
        <f t="shared" si="179"/>
        <v>0</v>
      </c>
      <c r="JW59" s="103">
        <f t="shared" si="180"/>
        <v>0</v>
      </c>
      <c r="JX59" s="103">
        <f t="shared" si="181"/>
        <v>0</v>
      </c>
      <c r="JY59" s="103">
        <f t="shared" si="182"/>
        <v>0</v>
      </c>
      <c r="JZ59" s="103">
        <f t="shared" si="183"/>
        <v>0</v>
      </c>
      <c r="KA59" s="103">
        <f t="shared" si="184"/>
        <v>0</v>
      </c>
      <c r="KB59" s="103" t="str">
        <f t="shared" si="185"/>
        <v>i.a</v>
      </c>
      <c r="KC59" s="103" t="str">
        <f t="shared" si="186"/>
        <v>i.a</v>
      </c>
      <c r="KD59" s="103" t="str">
        <f t="shared" si="187"/>
        <v>i.a</v>
      </c>
      <c r="KE59" s="7"/>
      <c r="KF59" s="7"/>
      <c r="KG59" s="22"/>
      <c r="KH59" s="22"/>
      <c r="KI59" s="22"/>
      <c r="KJ59" s="22"/>
    </row>
    <row r="60" spans="1:296" s="11" customFormat="1" ht="16.350000000000001" customHeight="1" x14ac:dyDescent="0.25">
      <c r="A60" s="126" t="s">
        <v>539</v>
      </c>
      <c r="B60" s="221">
        <v>30611519</v>
      </c>
      <c r="C60" s="87" t="s">
        <v>82</v>
      </c>
      <c r="D60" s="88">
        <v>642020</v>
      </c>
      <c r="E60" s="88"/>
      <c r="F60" s="87"/>
      <c r="G60" s="7">
        <v>45043</v>
      </c>
      <c r="H60" s="87" t="s">
        <v>78</v>
      </c>
      <c r="I60" s="87" t="s">
        <v>78</v>
      </c>
      <c r="J60" s="87" t="s">
        <v>78</v>
      </c>
      <c r="K60" s="87" t="s">
        <v>78</v>
      </c>
      <c r="L60" s="87" t="s">
        <v>78</v>
      </c>
      <c r="M60" s="87" t="s">
        <v>78</v>
      </c>
      <c r="N60" s="87" t="s">
        <v>78</v>
      </c>
      <c r="O60" s="87" t="s">
        <v>78</v>
      </c>
      <c r="P60" s="87" t="s">
        <v>78</v>
      </c>
      <c r="Q60" s="87" t="s">
        <v>78</v>
      </c>
      <c r="R60" s="87">
        <f t="shared" si="0"/>
        <v>7.5740824321407718E-2</v>
      </c>
      <c r="S60" s="238">
        <f t="shared" si="1"/>
        <v>7.8258833826077456E-2</v>
      </c>
      <c r="T60" s="238">
        <f t="shared" si="2"/>
        <v>1.0906557719479792E-2</v>
      </c>
      <c r="U60" s="238">
        <f t="shared" si="3"/>
        <v>-1.7240187614822822E-2</v>
      </c>
      <c r="V60" s="238">
        <f t="shared" si="4"/>
        <v>7.5244779359495473E-2</v>
      </c>
      <c r="W60" s="238">
        <f t="shared" si="5"/>
        <v>1.4770774146789956E-2</v>
      </c>
      <c r="X60" s="238">
        <f t="shared" si="6"/>
        <v>-0.10611445559772681</v>
      </c>
      <c r="Y60" s="238">
        <f t="shared" si="7"/>
        <v>-4.1027699822799302E-2</v>
      </c>
      <c r="Z60" s="94">
        <v>3334.462</v>
      </c>
      <c r="AA60" s="94">
        <v>3099.6889999999999</v>
      </c>
      <c r="AB60" s="94">
        <v>2874.7170000000001</v>
      </c>
      <c r="AC60" s="94">
        <v>2843.7020000000002</v>
      </c>
      <c r="AD60" s="94">
        <v>2893.5880000000002</v>
      </c>
      <c r="AE60" s="94">
        <v>2691.0970000000002</v>
      </c>
      <c r="AF60" s="95">
        <v>2651.9259999999999</v>
      </c>
      <c r="AG60" s="95">
        <v>2966.74</v>
      </c>
      <c r="AH60" s="95">
        <v>3093.6660000000002</v>
      </c>
      <c r="AI60" s="97">
        <v>2963.058</v>
      </c>
      <c r="AJ60" s="104">
        <f t="shared" si="8"/>
        <v>8.4258793778468483E-2</v>
      </c>
      <c r="AK60" s="104">
        <f t="shared" si="9"/>
        <v>0.11198633965869466</v>
      </c>
      <c r="AL60" s="104">
        <f t="shared" si="10"/>
        <v>-4.121656848557486E-2</v>
      </c>
      <c r="AM60" s="104">
        <f t="shared" si="11"/>
        <v>-5.7118772164409604E-3</v>
      </c>
      <c r="AN60" s="104">
        <f t="shared" si="12"/>
        <v>0.13687202120862743</v>
      </c>
      <c r="AO60" s="104">
        <f t="shared" si="13"/>
        <v>-0.36035267950461403</v>
      </c>
      <c r="AP60" s="104">
        <f t="shared" si="14"/>
        <v>7.0484116308597411E-2</v>
      </c>
      <c r="AQ60" s="104">
        <f t="shared" si="15"/>
        <v>-0.12731481481481477</v>
      </c>
      <c r="AR60" s="190">
        <v>711.74</v>
      </c>
      <c r="AS60" s="190">
        <v>656.43</v>
      </c>
      <c r="AT60" s="190">
        <v>590.322</v>
      </c>
      <c r="AU60" s="190">
        <v>615.69899999999996</v>
      </c>
      <c r="AV60" s="190">
        <v>619.23599999999999</v>
      </c>
      <c r="AW60" s="190">
        <v>544.68399999999997</v>
      </c>
      <c r="AX60" s="191">
        <v>851.53800000000001</v>
      </c>
      <c r="AY60" s="191">
        <v>795.47</v>
      </c>
      <c r="AZ60" s="191">
        <v>911.52</v>
      </c>
      <c r="BA60" s="191">
        <v>909.68100000000004</v>
      </c>
      <c r="BB60" s="104">
        <f t="shared" si="16"/>
        <v>-6.5135756836993533E-2</v>
      </c>
      <c r="BC60" s="104">
        <f t="shared" si="17"/>
        <v>1.0119459662585788</v>
      </c>
      <c r="BD60" s="104">
        <f t="shared" si="18"/>
        <v>-0.17689289726016247</v>
      </c>
      <c r="BE60" s="104">
        <f t="shared" si="19"/>
        <v>-0.17981413731407062</v>
      </c>
      <c r="BF60" s="104">
        <f t="shared" si="20"/>
        <v>5.1038304808475967</v>
      </c>
      <c r="BG60" s="104">
        <f t="shared" si="21"/>
        <v>14.710627400768244</v>
      </c>
      <c r="BH60" s="104">
        <f t="shared" si="22"/>
        <v>-0.99094839076063645</v>
      </c>
      <c r="BI60" s="104">
        <f t="shared" si="23"/>
        <v>-0.28116070015246064</v>
      </c>
      <c r="BJ60" s="190">
        <v>95.1</v>
      </c>
      <c r="BK60" s="190">
        <v>101.726</v>
      </c>
      <c r="BL60" s="190">
        <v>50.561</v>
      </c>
      <c r="BM60" s="190">
        <v>61.427</v>
      </c>
      <c r="BN60" s="190">
        <v>74.894000000000005</v>
      </c>
      <c r="BO60" s="190">
        <v>12.27</v>
      </c>
      <c r="BP60" s="191">
        <v>0.78100000000000003</v>
      </c>
      <c r="BQ60" s="191">
        <v>86.283000000000001</v>
      </c>
      <c r="BR60" s="191">
        <v>120.03100000000001</v>
      </c>
      <c r="BS60" s="191">
        <v>56.058999999999997</v>
      </c>
      <c r="BT60" s="104">
        <f t="shared" si="24"/>
        <v>-3.9673485662387806E-2</v>
      </c>
      <c r="BU60" s="104">
        <f t="shared" si="25"/>
        <v>1.8787743519433731</v>
      </c>
      <c r="BV60" s="104">
        <f t="shared" si="26"/>
        <v>-0.21844551321986591</v>
      </c>
      <c r="BW60" s="104">
        <f t="shared" si="27"/>
        <v>-0.15350377589334685</v>
      </c>
      <c r="BX60" s="104">
        <f t="shared" si="28"/>
        <v>11.494992092778071</v>
      </c>
      <c r="BY60" s="104">
        <f t="shared" si="29"/>
        <v>1.5446454206144127</v>
      </c>
      <c r="BZ60" s="104">
        <f t="shared" si="30"/>
        <v>-1.1088641620303805</v>
      </c>
      <c r="CA60" s="104">
        <f t="shared" si="31"/>
        <v>0.5733851336398732</v>
      </c>
      <c r="CB60" s="190">
        <v>86.704999999999998</v>
      </c>
      <c r="CC60" s="190">
        <v>90.287000000000006</v>
      </c>
      <c r="CD60" s="190">
        <v>31.363</v>
      </c>
      <c r="CE60" s="190">
        <v>40.128999999999998</v>
      </c>
      <c r="CF60" s="190">
        <v>47.405999999999999</v>
      </c>
      <c r="CG60" s="190">
        <v>3.794</v>
      </c>
      <c r="CH60" s="191">
        <v>-6.9660000000000002</v>
      </c>
      <c r="CI60" s="191">
        <v>63.988</v>
      </c>
      <c r="CJ60" s="191">
        <v>40.668999999999997</v>
      </c>
      <c r="CK60" s="191">
        <v>-27.55</v>
      </c>
      <c r="CL60" s="105">
        <f t="shared" si="32"/>
        <v>-9.9149638971923207E-2</v>
      </c>
      <c r="CM60" s="105">
        <f t="shared" si="33"/>
        <v>2.1805079227262865</v>
      </c>
      <c r="CN60" s="105">
        <f t="shared" si="34"/>
        <v>-0.24324057951969513</v>
      </c>
      <c r="CO60" s="105">
        <f t="shared" si="35"/>
        <v>-0.17073502969541771</v>
      </c>
      <c r="CP60" s="105">
        <f t="shared" si="36"/>
        <v>61.213559322033902</v>
      </c>
      <c r="CQ60" s="105">
        <f t="shared" si="37"/>
        <v>1.0063996181922705</v>
      </c>
      <c r="CR60" s="105">
        <f t="shared" si="38"/>
        <v>-3.6279303247828922</v>
      </c>
      <c r="CS60" s="105">
        <f t="shared" si="39"/>
        <v>-1.407066083616004</v>
      </c>
      <c r="CT60" s="190">
        <v>65.998999999999995</v>
      </c>
      <c r="CU60" s="190">
        <v>73.263000000000005</v>
      </c>
      <c r="CV60" s="190">
        <v>23.035</v>
      </c>
      <c r="CW60" s="190">
        <v>30.439</v>
      </c>
      <c r="CX60" s="190">
        <v>36.706000000000003</v>
      </c>
      <c r="CY60" s="190">
        <v>0.59</v>
      </c>
      <c r="CZ60" s="191">
        <v>-92.192999999999998</v>
      </c>
      <c r="DA60" s="191">
        <v>-19.920999999999999</v>
      </c>
      <c r="DB60" s="191">
        <v>48.938000000000002</v>
      </c>
      <c r="DC60" s="191">
        <v>10.141999999999999</v>
      </c>
      <c r="DD60" s="104">
        <f t="shared" si="40"/>
        <v>0.11662968641005118</v>
      </c>
      <c r="DE60" s="104">
        <f t="shared" si="41"/>
        <v>0.17924622566755199</v>
      </c>
      <c r="DF60" s="104">
        <f t="shared" si="42"/>
        <v>8.9060076072570118E-2</v>
      </c>
      <c r="DG60" s="104">
        <f t="shared" si="43"/>
        <v>0.15487627025020684</v>
      </c>
      <c r="DH60" s="104">
        <f t="shared" si="44"/>
        <v>0.11853663161129398</v>
      </c>
      <c r="DI60" s="104">
        <f t="shared" si="45"/>
        <v>-0.32555847568988172</v>
      </c>
      <c r="DJ60" s="104">
        <f t="shared" si="46"/>
        <v>-0.18510333626192779</v>
      </c>
      <c r="DK60" s="104">
        <f t="shared" si="47"/>
        <v>-8.9575066002335793E-2</v>
      </c>
      <c r="DL60" s="190">
        <v>566.66499999999996</v>
      </c>
      <c r="DM60" s="190">
        <v>507.47800000000001</v>
      </c>
      <c r="DN60" s="190">
        <v>430.34100000000001</v>
      </c>
      <c r="DO60" s="190">
        <v>395.149</v>
      </c>
      <c r="DP60" s="190">
        <v>342.15699999999998</v>
      </c>
      <c r="DQ60" s="190">
        <v>305.89699999999999</v>
      </c>
      <c r="DR60" s="191">
        <v>453.55599999999998</v>
      </c>
      <c r="DS60" s="191">
        <v>556.58100000000002</v>
      </c>
      <c r="DT60" s="191">
        <v>611.34199999999998</v>
      </c>
      <c r="DU60" s="191">
        <v>572.10599999999999</v>
      </c>
      <c r="DV60" s="104">
        <f t="shared" si="48"/>
        <v>2.2186605764020761E-3</v>
      </c>
      <c r="DW60" s="104">
        <f t="shared" si="49"/>
        <v>-2.3988749377464202E-2</v>
      </c>
      <c r="DX60" s="104">
        <f t="shared" si="50"/>
        <v>-1.7575131856596871E-2</v>
      </c>
      <c r="DY60" s="104">
        <f t="shared" si="51"/>
        <v>-6.6971318404191571E-2</v>
      </c>
      <c r="DZ60" s="104">
        <f t="shared" si="52"/>
        <v>5.6207951894944319E-3</v>
      </c>
      <c r="EA60" s="104">
        <f t="shared" si="53"/>
        <v>0.12740303317031287</v>
      </c>
      <c r="EB60" s="104">
        <f t="shared" si="54"/>
        <v>-0.43820193536046337</v>
      </c>
      <c r="EC60" s="104">
        <f t="shared" si="55"/>
        <v>-0.10089799027074831</v>
      </c>
      <c r="ED60" s="156">
        <v>1337.55</v>
      </c>
      <c r="EE60" s="156">
        <v>1334.5889999999999</v>
      </c>
      <c r="EF60" s="94">
        <v>1367.3910000000001</v>
      </c>
      <c r="EG60" s="94">
        <v>1391.8530000000001</v>
      </c>
      <c r="EH60" s="94">
        <v>1491.758</v>
      </c>
      <c r="EI60" s="94">
        <v>1483.42</v>
      </c>
      <c r="EJ60" s="95">
        <v>1315.7850000000001</v>
      </c>
      <c r="EK60" s="95">
        <v>2342.096</v>
      </c>
      <c r="EL60" s="95">
        <v>2604.9279999999999</v>
      </c>
      <c r="EM60" s="95">
        <v>2671.8780000000002</v>
      </c>
      <c r="EN60" s="104">
        <f t="shared" si="56"/>
        <v>1.0111223458038499E-2</v>
      </c>
      <c r="EO60" s="104">
        <f t="shared" si="57"/>
        <v>-1.9821605550049526E-2</v>
      </c>
      <c r="EP60" s="104">
        <f t="shared" si="58"/>
        <v>-5.7889822595704965E-2</v>
      </c>
      <c r="EQ60" s="104">
        <f t="shared" si="59"/>
        <v>1.8709073900842199E-3</v>
      </c>
      <c r="ER60" s="104">
        <f t="shared" si="60"/>
        <v>6.5913370998116338E-3</v>
      </c>
      <c r="ES60" s="104">
        <f t="shared" si="61"/>
        <v>3.5087719298245723E-2</v>
      </c>
      <c r="ET60" s="104">
        <f t="shared" si="62"/>
        <v>-4.4692737430167551E-2</v>
      </c>
      <c r="EU60" s="104">
        <f t="shared" si="63"/>
        <v>-7.3937153419593171E-3</v>
      </c>
      <c r="EV60" s="101">
        <v>999</v>
      </c>
      <c r="EW60" s="101">
        <v>989</v>
      </c>
      <c r="EX60" s="101">
        <v>1009</v>
      </c>
      <c r="EY60" s="101">
        <v>1071</v>
      </c>
      <c r="EZ60" s="101">
        <v>1069</v>
      </c>
      <c r="FA60" s="101">
        <v>1062</v>
      </c>
      <c r="FB60" s="102">
        <v>1026</v>
      </c>
      <c r="FC60" s="102">
        <v>1074</v>
      </c>
      <c r="FD60" s="102">
        <v>1082</v>
      </c>
      <c r="FE60" s="102">
        <v>1134</v>
      </c>
      <c r="FF60" s="153"/>
      <c r="FG60" s="90" t="s">
        <v>497</v>
      </c>
      <c r="FH60" s="91">
        <v>8230</v>
      </c>
      <c r="FI60" s="90" t="s">
        <v>174</v>
      </c>
      <c r="FJ60" s="90" t="s">
        <v>80</v>
      </c>
      <c r="FK60" s="253">
        <f t="shared" si="64"/>
        <v>-0.16155255738799665</v>
      </c>
      <c r="FL60" s="253">
        <f t="shared" si="65"/>
        <v>1.5339638456735631</v>
      </c>
      <c r="FM60" s="253">
        <f t="shared" si="66"/>
        <v>-0.30193604715997341</v>
      </c>
      <c r="FN60" s="253">
        <f t="shared" si="67"/>
        <v>-0.25597341671271773</v>
      </c>
      <c r="FO60" s="253">
        <f t="shared" si="68"/>
        <v>13.642852647829633</v>
      </c>
      <c r="FP60" s="253">
        <f t="shared" si="69"/>
        <v>1.7244246730780985</v>
      </c>
      <c r="FQ60" s="253">
        <f t="shared" si="70"/>
        <v>-1.1258690244105585</v>
      </c>
      <c r="FR60" s="253">
        <f t="shared" si="71"/>
        <v>0.59429987219691749</v>
      </c>
      <c r="FS60" s="105">
        <f t="shared" si="72"/>
        <v>0.16144032963953589</v>
      </c>
      <c r="FT60" s="105">
        <f t="shared" si="73"/>
        <v>0.19254674942606198</v>
      </c>
      <c r="FU60" s="105">
        <f t="shared" si="74"/>
        <v>7.5986383844746749E-2</v>
      </c>
      <c r="FV60" s="105">
        <f t="shared" si="75"/>
        <v>0.10885304066425608</v>
      </c>
      <c r="FW60" s="105">
        <f t="shared" si="76"/>
        <v>0.14630262292957069</v>
      </c>
      <c r="FX60" s="105">
        <f t="shared" si="77"/>
        <v>9.9914017062280348E-3</v>
      </c>
      <c r="FY60" s="105">
        <f t="shared" si="78"/>
        <v>-1.3792188584320741E-2</v>
      </c>
      <c r="FZ60" s="105">
        <f t="shared" si="79"/>
        <v>0.10957571689229513</v>
      </c>
      <c r="GA60" s="105">
        <f t="shared" si="80"/>
        <v>6.8729678025565982E-2</v>
      </c>
      <c r="GB60" s="105">
        <f t="shared" si="81"/>
        <v>-5.4695699684193196E-2</v>
      </c>
      <c r="GC60" s="105">
        <f t="shared" si="82"/>
        <v>1.0545858354699837</v>
      </c>
      <c r="GD60" s="105">
        <f t="shared" si="83"/>
        <v>-0.13979311157740118</v>
      </c>
      <c r="GE60" s="105">
        <f t="shared" si="84"/>
        <v>-0.15376972324831678</v>
      </c>
      <c r="GF60" s="105">
        <f t="shared" si="85"/>
        <v>4.742806918154475</v>
      </c>
      <c r="GG60" s="105">
        <f t="shared" si="86"/>
        <v>19.529973855916076</v>
      </c>
      <c r="GH60" s="105">
        <f t="shared" si="87"/>
        <v>-0.98775834201666124</v>
      </c>
      <c r="GI60" s="105">
        <f t="shared" si="88"/>
        <v>-0.23324092818807923</v>
      </c>
      <c r="GJ60" s="105">
        <f t="shared" si="89"/>
        <v>7.1178931934304301E-2</v>
      </c>
      <c r="GK60" s="105">
        <f t="shared" si="90"/>
        <v>7.5297374517946103E-2</v>
      </c>
      <c r="GL60" s="105">
        <f t="shared" si="91"/>
        <v>3.6648444284014023E-2</v>
      </c>
      <c r="GM60" s="105">
        <f t="shared" si="92"/>
        <v>4.2604220888323704E-2</v>
      </c>
      <c r="GN60" s="105">
        <f t="shared" si="93"/>
        <v>5.0345895270803971E-2</v>
      </c>
      <c r="GO60" s="105">
        <f t="shared" si="94"/>
        <v>8.7667748521455206E-3</v>
      </c>
      <c r="GP60" s="105">
        <f t="shared" si="95"/>
        <v>4.2702318637484379E-4</v>
      </c>
      <c r="GQ60" s="105">
        <f t="shared" si="96"/>
        <v>3.4882790138070892E-2</v>
      </c>
      <c r="GR60" s="105">
        <f t="shared" si="97"/>
        <v>4.549380818623993E-2</v>
      </c>
      <c r="GS60" s="105">
        <f t="shared" si="98"/>
        <v>0.11415774853747807</v>
      </c>
      <c r="GT60" s="105">
        <f t="shared" si="99"/>
        <v>0.20823015607185413</v>
      </c>
      <c r="GU60" s="105">
        <f t="shared" si="100"/>
        <v>0.10854286305953083</v>
      </c>
      <c r="GV60" s="105">
        <f t="shared" si="101"/>
        <v>0.23777145658047799</v>
      </c>
      <c r="GW60" s="105">
        <f t="shared" si="102"/>
        <v>0.11228470708038821</v>
      </c>
      <c r="GX60" s="105">
        <f t="shared" si="103"/>
        <v>-0.40177425067452982</v>
      </c>
      <c r="GY60" s="105">
        <f t="shared" si="104"/>
        <v>0.45051525633312728</v>
      </c>
      <c r="GZ60" s="105">
        <f t="shared" si="105"/>
        <v>1.2593592435436989E-2</v>
      </c>
      <c r="HA60" s="105">
        <f t="shared" si="106"/>
        <v>0.42365892863818172</v>
      </c>
      <c r="HB60" s="105">
        <f t="shared" si="107"/>
        <v>0.38025039918656606</v>
      </c>
      <c r="HC60" s="105">
        <f t="shared" si="108"/>
        <v>0.31471685860152654</v>
      </c>
      <c r="HD60" s="105">
        <f t="shared" si="109"/>
        <v>0.28390138901162693</v>
      </c>
      <c r="HE60" s="105">
        <f t="shared" si="110"/>
        <v>0.22936495061531426</v>
      </c>
      <c r="HF60" s="105">
        <f t="shared" si="111"/>
        <v>0.20621064836661226</v>
      </c>
      <c r="HG60" s="105">
        <f t="shared" si="112"/>
        <v>0.34470373199268872</v>
      </c>
      <c r="HH60" s="105">
        <f t="shared" si="113"/>
        <v>0.23764226573120828</v>
      </c>
      <c r="HI60" s="105">
        <f t="shared" si="114"/>
        <v>0.23468671686894993</v>
      </c>
      <c r="HJ60" s="105">
        <f t="shared" si="115"/>
        <v>0.21412130344274699</v>
      </c>
      <c r="HK60" s="105">
        <f t="shared" si="116"/>
        <v>-0.13095773440342223</v>
      </c>
      <c r="HL60" s="105">
        <f t="shared" si="117"/>
        <v>0.86592115282693316</v>
      </c>
      <c r="HM60" s="105">
        <f t="shared" si="118"/>
        <v>-0.18577330767672728</v>
      </c>
      <c r="HN60" s="105">
        <f t="shared" si="119"/>
        <v>-0.1654259236594928</v>
      </c>
      <c r="HO60" s="105">
        <f t="shared" si="120"/>
        <v>4.6766892506872182</v>
      </c>
      <c r="HP60" s="105">
        <f t="shared" si="121"/>
        <v>14.481947057430379</v>
      </c>
      <c r="HQ60" s="105">
        <f t="shared" si="122"/>
        <v>-0.9898738610373029</v>
      </c>
      <c r="HR60" s="105">
        <f t="shared" si="123"/>
        <v>-0.25040660745392657</v>
      </c>
      <c r="HS60" s="105">
        <f t="shared" si="124"/>
        <v>2.8520343011856183E-2</v>
      </c>
      <c r="HT60" s="105">
        <f t="shared" si="125"/>
        <v>3.2818131109282257E-2</v>
      </c>
      <c r="HU60" s="105">
        <f t="shared" si="126"/>
        <v>1.7588166069912273E-2</v>
      </c>
      <c r="HV60" s="105">
        <f t="shared" si="127"/>
        <v>2.160106790373956E-2</v>
      </c>
      <c r="HW60" s="105">
        <f t="shared" si="128"/>
        <v>2.5882744882823678E-2</v>
      </c>
      <c r="HX60" s="105">
        <f t="shared" si="129"/>
        <v>4.5594789039562671E-3</v>
      </c>
      <c r="HY60" s="105">
        <f t="shared" si="130"/>
        <v>2.9450293861895093E-4</v>
      </c>
      <c r="HZ60" s="105">
        <f t="shared" si="131"/>
        <v>2.908343838691628E-2</v>
      </c>
      <c r="IA60" s="105">
        <f t="shared" si="132"/>
        <v>3.8798952440244033E-2</v>
      </c>
      <c r="IB60" s="105">
        <f t="shared" si="133"/>
        <v>1.8919305663270849E-2</v>
      </c>
      <c r="IC60" s="105">
        <f t="shared" si="134"/>
        <v>-0.10728821234110969</v>
      </c>
      <c r="ID60" s="105">
        <f t="shared" si="135"/>
        <v>1.6698360928130525</v>
      </c>
      <c r="IE60" s="105">
        <f t="shared" si="136"/>
        <v>-0.22687761711304411</v>
      </c>
      <c r="IF60" s="105">
        <f t="shared" si="137"/>
        <v>-0.13865400941437522</v>
      </c>
      <c r="IG60" s="105">
        <f t="shared" si="138"/>
        <v>10.620602427124657</v>
      </c>
      <c r="IH60" s="105">
        <f t="shared" si="139"/>
        <v>1.5367176849100188</v>
      </c>
      <c r="II60" s="105">
        <f t="shared" si="140"/>
        <v>-1.1217875853481627</v>
      </c>
      <c r="IJ60" s="105">
        <f t="shared" si="141"/>
        <v>0.64069924996701177</v>
      </c>
      <c r="IK60" s="105">
        <f t="shared" si="142"/>
        <v>2.6002695487307999E-2</v>
      </c>
      <c r="IL60" s="105">
        <f t="shared" si="143"/>
        <v>2.9127760881817504E-2</v>
      </c>
      <c r="IM60" s="105">
        <f t="shared" si="144"/>
        <v>1.0909943483132426E-2</v>
      </c>
      <c r="IN60" s="105">
        <f t="shared" si="145"/>
        <v>1.411153489359996E-2</v>
      </c>
      <c r="IO60" s="105">
        <f t="shared" si="146"/>
        <v>1.6383120195411369E-2</v>
      </c>
      <c r="IP60" s="105">
        <f t="shared" si="147"/>
        <v>1.4098339822013104E-3</v>
      </c>
      <c r="IQ60" s="105">
        <f t="shared" si="148"/>
        <v>-2.6267701285782484E-3</v>
      </c>
      <c r="IR60" s="105">
        <f t="shared" si="149"/>
        <v>2.1568455611209611E-2</v>
      </c>
      <c r="IS60" s="105">
        <f t="shared" si="150"/>
        <v>1.3145892284428893E-2</v>
      </c>
      <c r="IT60" s="105">
        <f t="shared" si="151"/>
        <v>-9.2978267722062819E-3</v>
      </c>
      <c r="IU60" s="105">
        <f t="shared" si="152"/>
        <v>-4.928636368378523E-2</v>
      </c>
      <c r="IV60" s="105">
        <f t="shared" si="153"/>
        <v>1.936990213458911</v>
      </c>
      <c r="IW60" s="105">
        <f t="shared" si="154"/>
        <v>-0.17042135248610152</v>
      </c>
      <c r="IX60" s="105">
        <f t="shared" si="155"/>
        <v>-0.15508453448178122</v>
      </c>
      <c r="IY60" s="105">
        <f t="shared" si="156"/>
        <v>11.413172687119092</v>
      </c>
      <c r="IZ60" s="105">
        <f t="shared" si="157"/>
        <v>1.5261828639834158</v>
      </c>
      <c r="JA60" s="105">
        <f t="shared" si="158"/>
        <v>-1.1139572222423284</v>
      </c>
      <c r="JB60" s="105">
        <f t="shared" si="159"/>
        <v>0.58510494841558935</v>
      </c>
      <c r="JC60" s="106">
        <f t="shared" si="160"/>
        <v>8.6791791791791792E-2</v>
      </c>
      <c r="JD60" s="106">
        <f t="shared" si="161"/>
        <v>9.1291203235591506E-2</v>
      </c>
      <c r="JE60" s="106">
        <f t="shared" si="162"/>
        <v>3.1083250743310208E-2</v>
      </c>
      <c r="JF60" s="106">
        <f t="shared" si="163"/>
        <v>3.7468720821661999E-2</v>
      </c>
      <c r="JG60" s="106">
        <f t="shared" si="164"/>
        <v>4.4346117867165573E-2</v>
      </c>
      <c r="JH60" s="106">
        <f t="shared" si="165"/>
        <v>3.5725047080979286E-3</v>
      </c>
      <c r="JI60" s="106">
        <f t="shared" si="166"/>
        <v>-6.7894736842105266E-3</v>
      </c>
      <c r="JJ60" s="106">
        <f t="shared" si="167"/>
        <v>5.9579143389199257E-2</v>
      </c>
      <c r="JK60" s="106">
        <f t="shared" si="168"/>
        <v>3.7586876155268019E-2</v>
      </c>
      <c r="JL60" s="106">
        <f t="shared" si="169"/>
        <v>-2.4294532627865961E-2</v>
      </c>
      <c r="JM60" s="105">
        <f t="shared" si="170"/>
        <v>6.4972647901773969E-2</v>
      </c>
      <c r="JN60" s="105">
        <f t="shared" si="171"/>
        <v>0.10006386585491624</v>
      </c>
      <c r="JO60" s="105">
        <f t="shared" si="172"/>
        <v>7.3023709928208808E-2</v>
      </c>
      <c r="JP60" s="105">
        <f t="shared" si="173"/>
        <v>-1.907540668557E-2</v>
      </c>
      <c r="JQ60" s="105">
        <f t="shared" si="174"/>
        <v>6.8203887446009415E-2</v>
      </c>
      <c r="JR60" s="105">
        <f t="shared" si="175"/>
        <v>-1.9628235146321601E-2</v>
      </c>
      <c r="JS60" s="105">
        <f t="shared" si="176"/>
        <v>-6.4295248842064723E-2</v>
      </c>
      <c r="JT60" s="105">
        <f t="shared" si="177"/>
        <v>-3.3884516953695459E-2</v>
      </c>
      <c r="JU60" s="103">
        <f t="shared" si="178"/>
        <v>3.3377997997997997</v>
      </c>
      <c r="JV60" s="103">
        <f t="shared" si="179"/>
        <v>3.134164812942366</v>
      </c>
      <c r="JW60" s="103">
        <f t="shared" si="180"/>
        <v>2.8490753221010903</v>
      </c>
      <c r="JX60" s="103">
        <f t="shared" si="181"/>
        <v>2.6551839402427642</v>
      </c>
      <c r="JY60" s="103">
        <f t="shared" si="182"/>
        <v>2.7068175865294668</v>
      </c>
      <c r="JZ60" s="103">
        <f t="shared" si="183"/>
        <v>2.5339896421845576</v>
      </c>
      <c r="KA60" s="103">
        <f t="shared" si="184"/>
        <v>2.5847231968810918</v>
      </c>
      <c r="KB60" s="103">
        <f t="shared" si="185"/>
        <v>2.7623277467411542</v>
      </c>
      <c r="KC60" s="103">
        <f t="shared" si="186"/>
        <v>2.8592107208872459</v>
      </c>
      <c r="KD60" s="103">
        <f t="shared" si="187"/>
        <v>2.6129259259259259</v>
      </c>
      <c r="KE60" s="7"/>
      <c r="KF60" s="7"/>
      <c r="KG60" s="22"/>
      <c r="KH60" s="22"/>
      <c r="KI60" s="22"/>
      <c r="KJ60" s="22"/>
    </row>
    <row r="61" spans="1:296" s="11" customFormat="1" ht="16.350000000000001" customHeight="1" x14ac:dyDescent="0.25">
      <c r="A61" s="126" t="s">
        <v>145</v>
      </c>
      <c r="B61" s="221">
        <v>32559581</v>
      </c>
      <c r="C61" s="87" t="s">
        <v>503</v>
      </c>
      <c r="D61" s="88">
        <v>532000</v>
      </c>
      <c r="E61" s="88"/>
      <c r="F61" s="87" t="s">
        <v>445</v>
      </c>
      <c r="G61" s="7">
        <v>44974</v>
      </c>
      <c r="H61" s="87" t="s">
        <v>78</v>
      </c>
      <c r="I61" s="87" t="s">
        <v>78</v>
      </c>
      <c r="J61" s="87" t="s">
        <v>78</v>
      </c>
      <c r="K61" s="87" t="s">
        <v>78</v>
      </c>
      <c r="L61" s="87" t="s">
        <v>78</v>
      </c>
      <c r="M61" s="87" t="s">
        <v>78</v>
      </c>
      <c r="N61" s="87" t="s">
        <v>78</v>
      </c>
      <c r="O61" s="87" t="s">
        <v>78</v>
      </c>
      <c r="P61" s="87" t="s">
        <v>78</v>
      </c>
      <c r="Q61" s="87" t="s">
        <v>78</v>
      </c>
      <c r="R61" s="87" t="e">
        <f t="shared" si="0"/>
        <v>#DIV/0!</v>
      </c>
      <c r="S61" s="238" t="e">
        <f t="shared" si="1"/>
        <v>#DIV/0!</v>
      </c>
      <c r="T61" s="238">
        <f t="shared" si="2"/>
        <v>-1</v>
      </c>
      <c r="U61" s="238">
        <f t="shared" si="3"/>
        <v>-2.3703826920477788E-2</v>
      </c>
      <c r="V61" s="238">
        <f t="shared" si="4"/>
        <v>5.1155115511551053E-2</v>
      </c>
      <c r="W61" s="238">
        <f t="shared" si="5"/>
        <v>-7.9037241827939475E-3</v>
      </c>
      <c r="X61" s="238">
        <f t="shared" si="6"/>
        <v>0.25578640670950881</v>
      </c>
      <c r="Y61" s="238">
        <f t="shared" si="7"/>
        <v>8.9781444277934996E-2</v>
      </c>
      <c r="Z61" s="94"/>
      <c r="AA61" s="94"/>
      <c r="AB61" s="94"/>
      <c r="AC61" s="94">
        <v>93.906999999999996</v>
      </c>
      <c r="AD61" s="94">
        <v>96.186999999999998</v>
      </c>
      <c r="AE61" s="94">
        <v>91.506</v>
      </c>
      <c r="AF61" s="95">
        <v>92.234999999999999</v>
      </c>
      <c r="AG61" s="95">
        <v>73.447999999999993</v>
      </c>
      <c r="AH61" s="95">
        <v>67.397000000000006</v>
      </c>
      <c r="AI61" s="97">
        <v>69.367999999999995</v>
      </c>
      <c r="AJ61" s="104">
        <f t="shared" si="8"/>
        <v>0.13869689429545654</v>
      </c>
      <c r="AK61" s="104">
        <f t="shared" si="9"/>
        <v>8.271802035521858E-2</v>
      </c>
      <c r="AL61" s="104">
        <f t="shared" si="10"/>
        <v>-0.10092401543016058</v>
      </c>
      <c r="AM61" s="104">
        <f t="shared" si="11"/>
        <v>1.9324974158464454E-3</v>
      </c>
      <c r="AN61" s="104">
        <f t="shared" si="12"/>
        <v>0.11550609114152514</v>
      </c>
      <c r="AO61" s="104">
        <f t="shared" si="13"/>
        <v>6.7483677619608218E-2</v>
      </c>
      <c r="AP61" s="104">
        <f t="shared" si="14"/>
        <v>0.46189954623689561</v>
      </c>
      <c r="AQ61" s="104">
        <f t="shared" si="15"/>
        <v>8.1387478849407766E-2</v>
      </c>
      <c r="AR61" s="190">
        <v>24.712</v>
      </c>
      <c r="AS61" s="190">
        <v>21.702000000000002</v>
      </c>
      <c r="AT61" s="190">
        <v>20.044</v>
      </c>
      <c r="AU61" s="190">
        <v>22.294</v>
      </c>
      <c r="AV61" s="190">
        <v>22.251000000000001</v>
      </c>
      <c r="AW61" s="190">
        <v>19.946999999999999</v>
      </c>
      <c r="AX61" s="191">
        <v>18.686</v>
      </c>
      <c r="AY61" s="191">
        <v>12.782</v>
      </c>
      <c r="AZ61" s="191">
        <v>11.82</v>
      </c>
      <c r="BA61" s="191">
        <v>13.840999999999999</v>
      </c>
      <c r="BB61" s="104">
        <f t="shared" si="16"/>
        <v>0.18453608247422676</v>
      </c>
      <c r="BC61" s="104">
        <f t="shared" si="17"/>
        <v>0.12505272037115139</v>
      </c>
      <c r="BD61" s="104">
        <f t="shared" si="18"/>
        <v>0.10202184522426216</v>
      </c>
      <c r="BE61" s="104">
        <f t="shared" si="19"/>
        <v>0.34028967450552866</v>
      </c>
      <c r="BF61" s="104">
        <f t="shared" si="20"/>
        <v>6.4489389920424439E-2</v>
      </c>
      <c r="BG61" s="104">
        <f t="shared" si="21"/>
        <v>0.10032834731849687</v>
      </c>
      <c r="BH61" s="104">
        <f t="shared" si="22"/>
        <v>21.154411764705884</v>
      </c>
      <c r="BI61" s="104">
        <f t="shared" si="23"/>
        <v>0.46666666666666662</v>
      </c>
      <c r="BJ61" s="190">
        <v>12.638999999999999</v>
      </c>
      <c r="BK61" s="190">
        <v>10.67</v>
      </c>
      <c r="BL61" s="190">
        <v>9.484</v>
      </c>
      <c r="BM61" s="190">
        <v>8.6059999999999999</v>
      </c>
      <c r="BN61" s="190">
        <v>6.4210000000000003</v>
      </c>
      <c r="BO61" s="190">
        <v>6.032</v>
      </c>
      <c r="BP61" s="191">
        <v>5.4820000000000002</v>
      </c>
      <c r="BQ61" s="191">
        <v>-0.27200000000000002</v>
      </c>
      <c r="BR61" s="191">
        <v>-0.51</v>
      </c>
      <c r="BS61" s="191">
        <v>1.89</v>
      </c>
      <c r="BT61" s="104">
        <f t="shared" si="24"/>
        <v>0.1807972015097119</v>
      </c>
      <c r="BU61" s="104">
        <f t="shared" si="25"/>
        <v>0.15847285912338688</v>
      </c>
      <c r="BV61" s="104">
        <f t="shared" si="26"/>
        <v>-4.879285859200648E-2</v>
      </c>
      <c r="BW61" s="104">
        <f t="shared" si="27"/>
        <v>0.38028563427611312</v>
      </c>
      <c r="BX61" s="104">
        <f t="shared" si="28"/>
        <v>8.7062404870624055E-2</v>
      </c>
      <c r="BY61" s="104">
        <f t="shared" si="29"/>
        <v>0.13451908133310306</v>
      </c>
      <c r="BZ61" s="104">
        <f t="shared" si="30"/>
        <v>14.161363636363639</v>
      </c>
      <c r="CA61" s="104">
        <f t="shared" si="31"/>
        <v>-4.9285714285714288</v>
      </c>
      <c r="CB61" s="190">
        <v>12.827</v>
      </c>
      <c r="CC61" s="190">
        <v>10.863</v>
      </c>
      <c r="CD61" s="190">
        <v>9.3770000000000007</v>
      </c>
      <c r="CE61" s="190">
        <v>9.8580000000000005</v>
      </c>
      <c r="CF61" s="190">
        <v>7.1420000000000003</v>
      </c>
      <c r="CG61" s="190">
        <v>6.57</v>
      </c>
      <c r="CH61" s="191">
        <v>5.7910000000000004</v>
      </c>
      <c r="CI61" s="191">
        <v>-0.44</v>
      </c>
      <c r="CJ61" s="191">
        <v>0.112</v>
      </c>
      <c r="CK61" s="191">
        <v>1.919</v>
      </c>
      <c r="CL61" s="105">
        <f t="shared" si="32"/>
        <v>0.18061622004485886</v>
      </c>
      <c r="CM61" s="105">
        <f t="shared" si="33"/>
        <v>0.16568047337278102</v>
      </c>
      <c r="CN61" s="105">
        <f t="shared" si="34"/>
        <v>-7.2613578356304234E-2</v>
      </c>
      <c r="CO61" s="105">
        <f t="shared" si="35"/>
        <v>0.37691091196626259</v>
      </c>
      <c r="CP61" s="105">
        <f t="shared" si="36"/>
        <v>0.11130638547158746</v>
      </c>
      <c r="CQ61" s="105">
        <f t="shared" si="37"/>
        <v>0.13447053610988041</v>
      </c>
      <c r="CR61" s="105">
        <f t="shared" si="38"/>
        <v>13.333333333333334</v>
      </c>
      <c r="CS61" s="105">
        <f t="shared" si="39"/>
        <v>-2.8578680203045681</v>
      </c>
      <c r="CT61" s="190">
        <v>10.000999999999999</v>
      </c>
      <c r="CU61" s="190">
        <v>8.4710000000000001</v>
      </c>
      <c r="CV61" s="190">
        <v>7.2670000000000003</v>
      </c>
      <c r="CW61" s="190">
        <v>7.8360000000000003</v>
      </c>
      <c r="CX61" s="190">
        <v>5.6909999999999998</v>
      </c>
      <c r="CY61" s="190">
        <v>5.1210000000000004</v>
      </c>
      <c r="CZ61" s="191">
        <v>4.5140000000000002</v>
      </c>
      <c r="DA61" s="191">
        <v>-0.36599999999999999</v>
      </c>
      <c r="DB61" s="191">
        <v>0.19700000000000001</v>
      </c>
      <c r="DC61" s="191">
        <v>1.417</v>
      </c>
      <c r="DD61" s="104">
        <f t="shared" si="40"/>
        <v>4.5628589661774147E-2</v>
      </c>
      <c r="DE61" s="104">
        <f t="shared" si="41"/>
        <v>7.1924166910974183E-2</v>
      </c>
      <c r="DF61" s="104">
        <f t="shared" si="42"/>
        <v>-1.130434782608687E-2</v>
      </c>
      <c r="DG61" s="104">
        <f t="shared" si="43"/>
        <v>0.1587550380653828</v>
      </c>
      <c r="DH61" s="104">
        <f t="shared" si="44"/>
        <v>0.46751006325474415</v>
      </c>
      <c r="DI61" s="104">
        <f t="shared" si="45"/>
        <v>0.72617697107203638</v>
      </c>
      <c r="DJ61" s="104">
        <f t="shared" si="46"/>
        <v>1.7785657998423954</v>
      </c>
      <c r="DK61" s="104">
        <f t="shared" si="47"/>
        <v>-0.12573200137788501</v>
      </c>
      <c r="DL61" s="190">
        <v>22.939</v>
      </c>
      <c r="DM61" s="190">
        <v>21.937999999999999</v>
      </c>
      <c r="DN61" s="190">
        <v>20.466000000000001</v>
      </c>
      <c r="DO61" s="190">
        <v>20.7</v>
      </c>
      <c r="DP61" s="190">
        <v>17.864000000000001</v>
      </c>
      <c r="DQ61" s="190">
        <v>12.173</v>
      </c>
      <c r="DR61" s="191">
        <v>7.0519999999999996</v>
      </c>
      <c r="DS61" s="191">
        <v>2.5379999999999998</v>
      </c>
      <c r="DT61" s="191">
        <v>2.903</v>
      </c>
      <c r="DU61" s="191">
        <v>2.706</v>
      </c>
      <c r="DV61" s="104">
        <f t="shared" si="48"/>
        <v>-5.2676366202444869E-2</v>
      </c>
      <c r="DW61" s="104">
        <f t="shared" si="49"/>
        <v>0.16000963043216565</v>
      </c>
      <c r="DX61" s="104">
        <f t="shared" si="50"/>
        <v>0.13440214125744254</v>
      </c>
      <c r="DY61" s="104">
        <f t="shared" si="51"/>
        <v>6.9896557769855594E-2</v>
      </c>
      <c r="DZ61" s="104">
        <f t="shared" si="52"/>
        <v>0.19640609704936374</v>
      </c>
      <c r="EA61" s="104">
        <f t="shared" si="53"/>
        <v>0.25417634936642264</v>
      </c>
      <c r="EB61" s="104">
        <f t="shared" si="54"/>
        <v>0.59701701561515286</v>
      </c>
      <c r="EC61" s="104">
        <f t="shared" si="55"/>
        <v>-5.8912685337726534E-2</v>
      </c>
      <c r="ED61" s="156">
        <v>45.643000000000001</v>
      </c>
      <c r="EE61" s="156">
        <v>48.180999999999997</v>
      </c>
      <c r="EF61" s="94">
        <v>41.534999999999997</v>
      </c>
      <c r="EG61" s="94">
        <v>36.613999999999997</v>
      </c>
      <c r="EH61" s="94">
        <v>34.222000000000001</v>
      </c>
      <c r="EI61" s="94">
        <v>28.603999999999999</v>
      </c>
      <c r="EJ61" s="95">
        <v>22.806999999999999</v>
      </c>
      <c r="EK61" s="95">
        <v>14.281000000000001</v>
      </c>
      <c r="EL61" s="95">
        <v>15.175000000000001</v>
      </c>
      <c r="EM61" s="95">
        <v>14.509</v>
      </c>
      <c r="EN61" s="104">
        <f t="shared" si="56"/>
        <v>5.2631578947368363E-2</v>
      </c>
      <c r="EO61" s="104">
        <f t="shared" si="57"/>
        <v>-9.5238095238095233E-2</v>
      </c>
      <c r="EP61" s="104">
        <f t="shared" si="58"/>
        <v>-0.16000000000000003</v>
      </c>
      <c r="EQ61" s="104">
        <f t="shared" si="59"/>
        <v>-0.13793103448275867</v>
      </c>
      <c r="ER61" s="104">
        <f t="shared" si="60"/>
        <v>0.11538461538461542</v>
      </c>
      <c r="ES61" s="104">
        <f t="shared" si="61"/>
        <v>0</v>
      </c>
      <c r="ET61" s="104">
        <f t="shared" si="62"/>
        <v>4.0000000000000036E-2</v>
      </c>
      <c r="EU61" s="104">
        <f t="shared" si="63"/>
        <v>4.1666666666666741E-2</v>
      </c>
      <c r="EV61" s="101">
        <v>20</v>
      </c>
      <c r="EW61" s="101">
        <v>19</v>
      </c>
      <c r="EX61" s="101">
        <v>21</v>
      </c>
      <c r="EY61" s="101">
        <v>25</v>
      </c>
      <c r="EZ61" s="101">
        <v>29</v>
      </c>
      <c r="FA61" s="101">
        <v>26</v>
      </c>
      <c r="FB61" s="102">
        <v>26</v>
      </c>
      <c r="FC61" s="102">
        <v>25</v>
      </c>
      <c r="FD61" s="102">
        <v>24</v>
      </c>
      <c r="FE61" s="102">
        <v>23</v>
      </c>
      <c r="FF61" s="153"/>
      <c r="FG61" s="93" t="s">
        <v>481</v>
      </c>
      <c r="FH61" s="91">
        <v>8381</v>
      </c>
      <c r="FI61" s="90" t="s">
        <v>146</v>
      </c>
      <c r="FJ61" s="90" t="s">
        <v>80</v>
      </c>
      <c r="FK61" s="253">
        <f t="shared" si="64"/>
        <v>0.11572797942861221</v>
      </c>
      <c r="FL61" s="253">
        <f t="shared" si="65"/>
        <v>0.1246508281924664</v>
      </c>
      <c r="FM61" s="253">
        <f t="shared" si="66"/>
        <v>-0.10891628525341626</v>
      </c>
      <c r="FN61" s="253">
        <f t="shared" si="67"/>
        <v>7.5086598816295147E-2</v>
      </c>
      <c r="FO61" s="253">
        <f t="shared" si="68"/>
        <v>-0.30423228905557315</v>
      </c>
      <c r="FP61" s="253">
        <f t="shared" si="69"/>
        <v>-0.43406824499430652</v>
      </c>
      <c r="FQ61" s="253">
        <f t="shared" si="70"/>
        <v>8.4672554270546971</v>
      </c>
      <c r="FR61" s="253">
        <f t="shared" si="71"/>
        <v>-5.0498726599627171</v>
      </c>
      <c r="FS61" s="105">
        <f t="shared" si="72"/>
        <v>0.57165140272299853</v>
      </c>
      <c r="FT61" s="105">
        <f t="shared" si="73"/>
        <v>0.51235732478068108</v>
      </c>
      <c r="FU61" s="105">
        <f t="shared" si="74"/>
        <v>0.45557013069037561</v>
      </c>
      <c r="FV61" s="105">
        <f t="shared" si="75"/>
        <v>0.5112540192926045</v>
      </c>
      <c r="FW61" s="105">
        <f t="shared" si="76"/>
        <v>0.47554682558178252</v>
      </c>
      <c r="FX61" s="105">
        <f t="shared" si="77"/>
        <v>0.68348504551365408</v>
      </c>
      <c r="FY61" s="105">
        <f t="shared" si="78"/>
        <v>1.207716371220021</v>
      </c>
      <c r="FZ61" s="105">
        <f t="shared" si="79"/>
        <v>-0.16173497518838451</v>
      </c>
      <c r="GA61" s="105">
        <f t="shared" si="80"/>
        <v>3.9935817436263149E-2</v>
      </c>
      <c r="GB61" s="105">
        <f t="shared" si="81"/>
        <v>0.13267222859031516</v>
      </c>
      <c r="GC61" s="105">
        <f t="shared" si="82"/>
        <v>-1.9999274997936665E-2</v>
      </c>
      <c r="GD61" s="105">
        <f t="shared" si="83"/>
        <v>-1.1027725459591571E-3</v>
      </c>
      <c r="GE61" s="105">
        <f t="shared" si="84"/>
        <v>0.18873227018019575</v>
      </c>
      <c r="GF61" s="105">
        <f t="shared" si="85"/>
        <v>-0.12892012820808363</v>
      </c>
      <c r="GG61" s="105">
        <f t="shared" si="86"/>
        <v>-0.20622089153394382</v>
      </c>
      <c r="GH61" s="105">
        <f t="shared" si="87"/>
        <v>17.007019870070547</v>
      </c>
      <c r="GI61" s="105">
        <f t="shared" si="88"/>
        <v>0.46253847546623211</v>
      </c>
      <c r="GJ61" s="105">
        <f t="shared" si="89"/>
        <v>0.26941933833560711</v>
      </c>
      <c r="GK61" s="105">
        <f t="shared" si="90"/>
        <v>0.23786169691025014</v>
      </c>
      <c r="GL61" s="105">
        <f t="shared" si="91"/>
        <v>0.24271583769466021</v>
      </c>
      <c r="GM61" s="105">
        <f t="shared" si="92"/>
        <v>0.24298379355130159</v>
      </c>
      <c r="GN61" s="105">
        <f t="shared" si="93"/>
        <v>0.20440581924680865</v>
      </c>
      <c r="GO61" s="105">
        <f t="shared" si="94"/>
        <v>0.23465795257824201</v>
      </c>
      <c r="GP61" s="105">
        <f t="shared" si="95"/>
        <v>0.29562122519413286</v>
      </c>
      <c r="GQ61" s="105">
        <f t="shared" si="96"/>
        <v>-1.8468223791417708E-2</v>
      </c>
      <c r="GR61" s="105">
        <f t="shared" si="97"/>
        <v>-3.4361945829403044E-2</v>
      </c>
      <c r="GS61" s="105">
        <f t="shared" si="98"/>
        <v>0.10377124813211085</v>
      </c>
      <c r="GT61" s="105">
        <f t="shared" si="99"/>
        <v>-7.5935113994161363E-2</v>
      </c>
      <c r="GU61" s="105">
        <f t="shared" si="100"/>
        <v>-0.12844341859406161</v>
      </c>
      <c r="GV61" s="105">
        <f t="shared" si="101"/>
        <v>8.3053337867305871E-2</v>
      </c>
      <c r="GW61" s="105">
        <f t="shared" si="102"/>
        <v>0.22659861636779563</v>
      </c>
      <c r="GX61" s="105">
        <f t="shared" si="103"/>
        <v>0.37634310513354541</v>
      </c>
      <c r="GY61" s="105">
        <f t="shared" si="104"/>
        <v>0.73984733579818729</v>
      </c>
      <c r="GZ61" s="105">
        <f t="shared" si="105"/>
        <v>-7.1002249205896373E-2</v>
      </c>
      <c r="HA61" s="105">
        <f t="shared" si="106"/>
        <v>0.50257432684091752</v>
      </c>
      <c r="HB61" s="105">
        <f t="shared" si="107"/>
        <v>0.45532471306116518</v>
      </c>
      <c r="HC61" s="105">
        <f t="shared" si="108"/>
        <v>0.49274106175514631</v>
      </c>
      <c r="HD61" s="105">
        <f t="shared" si="109"/>
        <v>0.56535751351941887</v>
      </c>
      <c r="HE61" s="105">
        <f t="shared" si="110"/>
        <v>0.52200338963240023</v>
      </c>
      <c r="HF61" s="105">
        <f t="shared" si="111"/>
        <v>0.42556985037057754</v>
      </c>
      <c r="HG61" s="105">
        <f t="shared" si="112"/>
        <v>0.30920331477178059</v>
      </c>
      <c r="HH61" s="105">
        <f t="shared" si="113"/>
        <v>0.17771864715356064</v>
      </c>
      <c r="HI61" s="105">
        <f t="shared" si="114"/>
        <v>0.19130148270181219</v>
      </c>
      <c r="HJ61" s="105">
        <f t="shared" si="115"/>
        <v>0.1865049279757392</v>
      </c>
      <c r="HK61" s="105" t="e">
        <f t="shared" si="116"/>
        <v>#VALUE!</v>
      </c>
      <c r="HL61" s="105" t="e">
        <f t="shared" si="117"/>
        <v>#VALUE!</v>
      </c>
      <c r="HM61" s="105" t="e">
        <f t="shared" si="118"/>
        <v>#VALUE!</v>
      </c>
      <c r="HN61" s="105">
        <f t="shared" si="119"/>
        <v>0.37283102347709191</v>
      </c>
      <c r="HO61" s="105">
        <f t="shared" si="120"/>
        <v>1.2685353676259494E-2</v>
      </c>
      <c r="HP61" s="105">
        <f t="shared" si="121"/>
        <v>0.10909432293971492</v>
      </c>
      <c r="HQ61" s="105">
        <f t="shared" si="122"/>
        <v>17.04923548863357</v>
      </c>
      <c r="HR61" s="105">
        <f t="shared" si="123"/>
        <v>0.51060523545002345</v>
      </c>
      <c r="HS61" s="105" t="str">
        <f t="shared" si="124"/>
        <v>i.a</v>
      </c>
      <c r="HT61" s="105" t="str">
        <f t="shared" si="125"/>
        <v>i.a</v>
      </c>
      <c r="HU61" s="105" t="str">
        <f t="shared" si="126"/>
        <v>i.a</v>
      </c>
      <c r="HV61" s="105">
        <f t="shared" si="127"/>
        <v>9.1643860415091524E-2</v>
      </c>
      <c r="HW61" s="105">
        <f t="shared" si="128"/>
        <v>6.6755382744029867E-2</v>
      </c>
      <c r="HX61" s="105">
        <f t="shared" si="129"/>
        <v>6.5919174698926844E-2</v>
      </c>
      <c r="HY61" s="105">
        <f t="shared" si="130"/>
        <v>5.9435138504905949E-2</v>
      </c>
      <c r="HZ61" s="105">
        <f t="shared" si="131"/>
        <v>-3.7033002940856123E-3</v>
      </c>
      <c r="IA61" s="105">
        <f t="shared" si="132"/>
        <v>-7.5671023932815992E-3</v>
      </c>
      <c r="IB61" s="105">
        <f t="shared" si="133"/>
        <v>2.7245992388421174E-2</v>
      </c>
      <c r="IC61" s="105" t="e">
        <f t="shared" si="134"/>
        <v>#VALUE!</v>
      </c>
      <c r="ID61" s="105" t="e">
        <f t="shared" si="135"/>
        <v>#VALUE!</v>
      </c>
      <c r="IE61" s="105" t="e">
        <f t="shared" si="136"/>
        <v>#VALUE!</v>
      </c>
      <c r="IF61" s="105">
        <f t="shared" si="137"/>
        <v>0.41379805876150316</v>
      </c>
      <c r="IG61" s="105">
        <f t="shared" si="138"/>
        <v>3.4159838856512185E-2</v>
      </c>
      <c r="IH61" s="105">
        <f t="shared" si="139"/>
        <v>0.14355744395732248</v>
      </c>
      <c r="II61" s="105">
        <f t="shared" si="140"/>
        <v>11.480575013429137</v>
      </c>
      <c r="IJ61" s="105">
        <f t="shared" si="141"/>
        <v>-4.6049167924440235</v>
      </c>
      <c r="IK61" s="105" t="str">
        <f t="shared" si="142"/>
        <v>i.a</v>
      </c>
      <c r="IL61" s="105" t="str">
        <f t="shared" si="143"/>
        <v>i.a</v>
      </c>
      <c r="IM61" s="105" t="str">
        <f t="shared" si="144"/>
        <v>i.a</v>
      </c>
      <c r="IN61" s="105">
        <f t="shared" si="145"/>
        <v>0.10497619985730564</v>
      </c>
      <c r="IO61" s="105">
        <f t="shared" si="146"/>
        <v>7.425119818686518E-2</v>
      </c>
      <c r="IP61" s="105">
        <f t="shared" si="147"/>
        <v>7.1798570585535376E-2</v>
      </c>
      <c r="IQ61" s="105">
        <f t="shared" si="148"/>
        <v>6.2785276738765119E-2</v>
      </c>
      <c r="IR61" s="105">
        <f t="shared" si="149"/>
        <v>-5.9906328286679017E-3</v>
      </c>
      <c r="IS61" s="105">
        <f t="shared" si="150"/>
        <v>1.6617950353873317E-3</v>
      </c>
      <c r="IT61" s="105">
        <f t="shared" si="151"/>
        <v>2.7664052589090073E-2</v>
      </c>
      <c r="IU61" s="105">
        <f t="shared" si="152"/>
        <v>0.12175734143422634</v>
      </c>
      <c r="IV61" s="105">
        <f t="shared" si="153"/>
        <v>0.28041737061005911</v>
      </c>
      <c r="IW61" s="105">
        <f t="shared" si="154"/>
        <v>0.13238945405713518</v>
      </c>
      <c r="IX61" s="105">
        <f t="shared" si="155"/>
        <v>0.6011313357602911</v>
      </c>
      <c r="IY61" s="105">
        <f t="shared" si="156"/>
        <v>-2.5392326667716372E-2</v>
      </c>
      <c r="IZ61" s="105">
        <f t="shared" si="157"/>
        <v>0.1345190813331032</v>
      </c>
      <c r="JA61" s="105">
        <f t="shared" si="158"/>
        <v>13.655157342657342</v>
      </c>
      <c r="JB61" s="105">
        <f t="shared" si="159"/>
        <v>-4.7714285714285714</v>
      </c>
      <c r="JC61" s="106">
        <f t="shared" si="160"/>
        <v>0.64134999999999998</v>
      </c>
      <c r="JD61" s="106">
        <f t="shared" si="161"/>
        <v>0.5717368421052631</v>
      </c>
      <c r="JE61" s="106">
        <f t="shared" si="162"/>
        <v>0.44652380952380955</v>
      </c>
      <c r="JF61" s="106">
        <f t="shared" si="163"/>
        <v>0.39432</v>
      </c>
      <c r="JG61" s="106">
        <f t="shared" si="164"/>
        <v>0.24627586206896554</v>
      </c>
      <c r="JH61" s="106">
        <f t="shared" si="165"/>
        <v>0.25269230769230772</v>
      </c>
      <c r="JI61" s="106">
        <f t="shared" si="166"/>
        <v>0.22273076923076923</v>
      </c>
      <c r="JJ61" s="106">
        <f t="shared" si="167"/>
        <v>-1.7600000000000001E-2</v>
      </c>
      <c r="JK61" s="106">
        <f t="shared" si="168"/>
        <v>4.6666666666666671E-3</v>
      </c>
      <c r="JL61" s="106">
        <f t="shared" si="169"/>
        <v>8.3434782608695648E-2</v>
      </c>
      <c r="JM61" s="105" t="e">
        <f t="shared" si="170"/>
        <v>#DIV/0!</v>
      </c>
      <c r="JN61" s="105" t="e">
        <f t="shared" si="171"/>
        <v>#DIV/0!</v>
      </c>
      <c r="JO61" s="105">
        <f t="shared" si="172"/>
        <v>-1</v>
      </c>
      <c r="JP61" s="105">
        <f t="shared" si="173"/>
        <v>0.1325035607722457</v>
      </c>
      <c r="JQ61" s="105">
        <f t="shared" si="174"/>
        <v>-5.7585068851712815E-2</v>
      </c>
      <c r="JR61" s="105">
        <f t="shared" si="175"/>
        <v>-7.9037241827938642E-3</v>
      </c>
      <c r="JS61" s="105">
        <f t="shared" si="176"/>
        <v>0.20748692952837391</v>
      </c>
      <c r="JT61" s="105">
        <f t="shared" si="177"/>
        <v>4.6190186506817651E-2</v>
      </c>
      <c r="JU61" s="103">
        <f t="shared" si="178"/>
        <v>0</v>
      </c>
      <c r="JV61" s="103">
        <f t="shared" si="179"/>
        <v>0</v>
      </c>
      <c r="JW61" s="103">
        <f t="shared" si="180"/>
        <v>0</v>
      </c>
      <c r="JX61" s="103">
        <f t="shared" si="181"/>
        <v>3.7562799999999998</v>
      </c>
      <c r="JY61" s="103">
        <f t="shared" si="182"/>
        <v>3.3167931034482758</v>
      </c>
      <c r="JZ61" s="103">
        <f t="shared" si="183"/>
        <v>3.5194615384615386</v>
      </c>
      <c r="KA61" s="103">
        <f t="shared" si="184"/>
        <v>3.5474999999999999</v>
      </c>
      <c r="KB61" s="103">
        <f t="shared" si="185"/>
        <v>2.9379199999999996</v>
      </c>
      <c r="KC61" s="103">
        <f t="shared" si="186"/>
        <v>2.8082083333333334</v>
      </c>
      <c r="KD61" s="103">
        <f t="shared" si="187"/>
        <v>3.0159999999999996</v>
      </c>
      <c r="KE61" s="7"/>
      <c r="KF61" s="7"/>
      <c r="KG61" s="22"/>
      <c r="KH61" s="22"/>
      <c r="KI61" s="22"/>
      <c r="KJ61" s="22"/>
    </row>
    <row r="62" spans="1:296" s="11" customFormat="1" ht="16.350000000000001" customHeight="1" thickBot="1" x14ac:dyDescent="0.3">
      <c r="A62" s="126" t="s">
        <v>147</v>
      </c>
      <c r="B62" s="222">
        <v>27070515</v>
      </c>
      <c r="C62" s="87" t="s">
        <v>86</v>
      </c>
      <c r="D62" s="88">
        <v>494100</v>
      </c>
      <c r="E62" s="88"/>
      <c r="F62" s="87"/>
      <c r="G62" s="92">
        <v>44882</v>
      </c>
      <c r="H62" s="87" t="s">
        <v>87</v>
      </c>
      <c r="I62" s="87" t="s">
        <v>87</v>
      </c>
      <c r="J62" s="87" t="s">
        <v>87</v>
      </c>
      <c r="K62" s="87" t="s">
        <v>87</v>
      </c>
      <c r="L62" s="87" t="s">
        <v>87</v>
      </c>
      <c r="M62" s="87" t="s">
        <v>87</v>
      </c>
      <c r="N62" s="87" t="s">
        <v>87</v>
      </c>
      <c r="O62" s="87" t="s">
        <v>87</v>
      </c>
      <c r="P62" s="87" t="s">
        <v>87</v>
      </c>
      <c r="R62" s="87" t="e">
        <f t="shared" si="0"/>
        <v>#DIV/0!</v>
      </c>
      <c r="S62" s="238" t="e">
        <f t="shared" si="1"/>
        <v>#DIV/0!</v>
      </c>
      <c r="T62" s="238" t="e">
        <f t="shared" si="2"/>
        <v>#DIV/0!</v>
      </c>
      <c r="U62" s="238" t="e">
        <f t="shared" si="3"/>
        <v>#DIV/0!</v>
      </c>
      <c r="V62" s="238" t="e">
        <f t="shared" si="4"/>
        <v>#DIV/0!</v>
      </c>
      <c r="W62" s="238" t="e">
        <f t="shared" si="5"/>
        <v>#DIV/0!</v>
      </c>
      <c r="X62" s="238" t="e">
        <f t="shared" si="6"/>
        <v>#DIV/0!</v>
      </c>
      <c r="Y62" s="238" t="e">
        <f t="shared" si="7"/>
        <v>#DIV/0!</v>
      </c>
      <c r="Z62" s="94"/>
      <c r="AA62" s="94"/>
      <c r="AB62" s="94"/>
      <c r="AC62" s="94"/>
      <c r="AD62" s="94"/>
      <c r="AE62" s="94"/>
      <c r="AF62" s="95"/>
      <c r="AG62" s="95"/>
      <c r="AH62" s="97"/>
      <c r="AI62" s="97"/>
      <c r="AJ62" s="104">
        <f t="shared" si="8"/>
        <v>-3.2609290364939543E-2</v>
      </c>
      <c r="AK62" s="104">
        <f t="shared" si="9"/>
        <v>-2.7356038845511406E-5</v>
      </c>
      <c r="AL62" s="104">
        <f t="shared" si="10"/>
        <v>9.8440457946452592E-2</v>
      </c>
      <c r="AM62" s="104">
        <f t="shared" si="11"/>
        <v>1.0628928907649835E-2</v>
      </c>
      <c r="AN62" s="104">
        <f t="shared" si="12"/>
        <v>0.2338966538014764</v>
      </c>
      <c r="AO62" s="104">
        <f t="shared" si="13"/>
        <v>0.21497837468700212</v>
      </c>
      <c r="AP62" s="104">
        <f t="shared" si="14"/>
        <v>0.48402134990878992</v>
      </c>
      <c r="AQ62" s="104">
        <f t="shared" si="15"/>
        <v>-4.5281558408050052E-2</v>
      </c>
      <c r="AR62" s="190">
        <v>35.362000000000002</v>
      </c>
      <c r="AS62" s="190">
        <v>36.554000000000002</v>
      </c>
      <c r="AT62" s="190">
        <v>36.555</v>
      </c>
      <c r="AU62" s="190">
        <v>33.279000000000003</v>
      </c>
      <c r="AV62" s="190">
        <v>32.929000000000002</v>
      </c>
      <c r="AW62" s="190">
        <v>26.687000000000001</v>
      </c>
      <c r="AX62" s="191">
        <v>21.965</v>
      </c>
      <c r="AY62" s="191">
        <v>14.801</v>
      </c>
      <c r="AZ62" s="191">
        <v>15.503</v>
      </c>
      <c r="BA62" s="192"/>
      <c r="BB62" s="104">
        <f t="shared" si="16"/>
        <v>-0.22508275101140129</v>
      </c>
      <c r="BC62" s="104">
        <f t="shared" si="17"/>
        <v>3.3054711246200623E-2</v>
      </c>
      <c r="BD62" s="104">
        <f t="shared" si="18"/>
        <v>0.11809685641461337</v>
      </c>
      <c r="BE62" s="104">
        <f t="shared" si="19"/>
        <v>1.8166089965397973E-2</v>
      </c>
      <c r="BF62" s="104">
        <f t="shared" si="20"/>
        <v>2.2290502793296088</v>
      </c>
      <c r="BG62" s="104">
        <f t="shared" si="21"/>
        <v>-0.34711246200607898</v>
      </c>
      <c r="BH62" s="104">
        <f t="shared" si="22"/>
        <v>-7.8689442733128015E-2</v>
      </c>
      <c r="BI62" s="104">
        <f t="shared" si="23"/>
        <v>-0.30416991426344497</v>
      </c>
      <c r="BJ62" s="190">
        <v>6.3209999999999997</v>
      </c>
      <c r="BK62" s="190">
        <v>8.157</v>
      </c>
      <c r="BL62" s="190">
        <v>7.8959999999999999</v>
      </c>
      <c r="BM62" s="190">
        <v>7.0620000000000003</v>
      </c>
      <c r="BN62" s="190">
        <v>6.9359999999999999</v>
      </c>
      <c r="BO62" s="190">
        <v>2.1480000000000001</v>
      </c>
      <c r="BP62" s="197">
        <v>3.29</v>
      </c>
      <c r="BQ62" s="197">
        <v>3.5710000000000002</v>
      </c>
      <c r="BR62" s="191">
        <v>5.1319999999999997</v>
      </c>
      <c r="BS62" s="192"/>
      <c r="BT62" s="104">
        <f t="shared" si="24"/>
        <v>-0.1182104752667313</v>
      </c>
      <c r="BU62" s="104">
        <f t="shared" si="25"/>
        <v>1.814590791260319E-2</v>
      </c>
      <c r="BV62" s="104">
        <f t="shared" si="26"/>
        <v>0.15546997575238922</v>
      </c>
      <c r="BW62" s="104">
        <f t="shared" si="27"/>
        <v>4.9079754601227037E-2</v>
      </c>
      <c r="BX62" s="104">
        <f t="shared" si="28"/>
        <v>3.4258278145695362</v>
      </c>
      <c r="BY62" s="104">
        <f t="shared" si="29"/>
        <v>-0.50766221062927941</v>
      </c>
      <c r="BZ62" s="104">
        <f t="shared" si="30"/>
        <v>-0.13386049138661388</v>
      </c>
      <c r="CA62" s="104">
        <f t="shared" si="31"/>
        <v>-0.20640968175705959</v>
      </c>
      <c r="CB62" s="190">
        <v>7.2729999999999997</v>
      </c>
      <c r="CC62" s="190">
        <v>8.2479999999999993</v>
      </c>
      <c r="CD62" s="190">
        <v>8.1010000000000009</v>
      </c>
      <c r="CE62" s="190">
        <v>7.0110000000000001</v>
      </c>
      <c r="CF62" s="190">
        <v>6.6829999999999998</v>
      </c>
      <c r="CG62" s="190">
        <v>1.51</v>
      </c>
      <c r="CH62" s="191">
        <v>3.0670000000000002</v>
      </c>
      <c r="CI62" s="191">
        <v>3.5409999999999999</v>
      </c>
      <c r="CJ62" s="191">
        <v>4.4619999999999997</v>
      </c>
      <c r="CK62" s="192"/>
      <c r="CL62" s="105">
        <f t="shared" si="32"/>
        <v>-0.11822508828496846</v>
      </c>
      <c r="CM62" s="105">
        <f t="shared" si="33"/>
        <v>1.5434985968194606E-2</v>
      </c>
      <c r="CN62" s="105">
        <f t="shared" si="34"/>
        <v>0.16216705924986402</v>
      </c>
      <c r="CO62" s="105">
        <f t="shared" si="35"/>
        <v>4.6652759340034225E-2</v>
      </c>
      <c r="CP62" s="105">
        <f t="shared" si="36"/>
        <v>3.4838435374149657</v>
      </c>
      <c r="CQ62" s="105">
        <f t="shared" si="37"/>
        <v>-0.51941152431548843</v>
      </c>
      <c r="CR62" s="105">
        <f t="shared" si="38"/>
        <v>-0.13319164009918522</v>
      </c>
      <c r="CS62" s="105">
        <f t="shared" si="39"/>
        <v>-0.16355555555555557</v>
      </c>
      <c r="CT62" s="190">
        <v>5.7430000000000003</v>
      </c>
      <c r="CU62" s="190">
        <v>6.5129999999999999</v>
      </c>
      <c r="CV62" s="191">
        <v>6.4139999999999997</v>
      </c>
      <c r="CW62" s="191">
        <v>5.5190000000000001</v>
      </c>
      <c r="CX62" s="191">
        <v>5.2729999999999997</v>
      </c>
      <c r="CY62" s="191">
        <v>1.1759999999999999</v>
      </c>
      <c r="CZ62" s="191">
        <v>2.4470000000000001</v>
      </c>
      <c r="DA62" s="191">
        <v>2.823</v>
      </c>
      <c r="DB62" s="191">
        <v>3.375</v>
      </c>
      <c r="DC62" s="192"/>
      <c r="DD62" s="104">
        <f t="shared" si="40"/>
        <v>3.8212156884728114E-2</v>
      </c>
      <c r="DE62" s="104">
        <f t="shared" si="41"/>
        <v>0.13836892708244708</v>
      </c>
      <c r="DF62" s="104">
        <f t="shared" si="42"/>
        <v>0.15539826488731598</v>
      </c>
      <c r="DG62" s="104">
        <f t="shared" si="43"/>
        <v>0.15318557986622836</v>
      </c>
      <c r="DH62" s="104">
        <f t="shared" si="44"/>
        <v>0.12739240182765116</v>
      </c>
      <c r="DI62" s="104">
        <f t="shared" si="45"/>
        <v>-2.2274289284598483E-2</v>
      </c>
      <c r="DJ62" s="104">
        <f t="shared" si="46"/>
        <v>8.1747828731708855E-2</v>
      </c>
      <c r="DK62" s="104">
        <f t="shared" si="47"/>
        <v>0.1040593985523469</v>
      </c>
      <c r="DL62" s="190">
        <v>55.561999999999998</v>
      </c>
      <c r="DM62" s="190">
        <v>53.517000000000003</v>
      </c>
      <c r="DN62" s="191">
        <v>47.012</v>
      </c>
      <c r="DO62" s="191">
        <v>40.689</v>
      </c>
      <c r="DP62" s="191">
        <v>35.283999999999999</v>
      </c>
      <c r="DQ62" s="191">
        <v>31.297000000000001</v>
      </c>
      <c r="DR62" s="191">
        <v>32.01</v>
      </c>
      <c r="DS62" s="191">
        <v>29.591000000000001</v>
      </c>
      <c r="DT62" s="191">
        <v>26.802</v>
      </c>
      <c r="DU62" s="192"/>
      <c r="DV62" s="104">
        <f t="shared" si="48"/>
        <v>4.6170768788840633E-2</v>
      </c>
      <c r="DW62" s="104">
        <f t="shared" si="49"/>
        <v>-4.1456240262182309E-2</v>
      </c>
      <c r="DX62" s="104">
        <f t="shared" si="50"/>
        <v>6.4855007687631749E-2</v>
      </c>
      <c r="DY62" s="104">
        <f t="shared" si="51"/>
        <v>0.1101187640913277</v>
      </c>
      <c r="DZ62" s="104">
        <f t="shared" si="52"/>
        <v>5.4330267089635287E-2</v>
      </c>
      <c r="EA62" s="104">
        <f t="shared" si="53"/>
        <v>-6.8007894469970576E-2</v>
      </c>
      <c r="EB62" s="104">
        <f t="shared" si="54"/>
        <v>0.20093120860384306</v>
      </c>
      <c r="EC62" s="104">
        <f t="shared" si="55"/>
        <v>0.1242495734417457</v>
      </c>
      <c r="ED62" s="156">
        <v>149.321</v>
      </c>
      <c r="EE62" s="156">
        <v>142.73099999999999</v>
      </c>
      <c r="EF62" s="95">
        <v>148.904</v>
      </c>
      <c r="EG62" s="95">
        <v>139.83500000000001</v>
      </c>
      <c r="EH62" s="95">
        <v>125.964</v>
      </c>
      <c r="EI62" s="95">
        <v>119.473</v>
      </c>
      <c r="EJ62" s="95">
        <v>128.191</v>
      </c>
      <c r="EK62" s="95">
        <v>106.74299999999999</v>
      </c>
      <c r="EL62" s="95">
        <v>94.945999999999998</v>
      </c>
      <c r="EN62" s="104">
        <f t="shared" si="56"/>
        <v>-7.2289156626506035E-2</v>
      </c>
      <c r="EO62" s="104">
        <f t="shared" si="57"/>
        <v>-0.15306122448979587</v>
      </c>
      <c r="EP62" s="104">
        <f t="shared" si="58"/>
        <v>-6.6666666666666652E-2</v>
      </c>
      <c r="EQ62" s="104">
        <f t="shared" si="59"/>
        <v>0.15384615384615374</v>
      </c>
      <c r="ER62" s="104">
        <f t="shared" si="60"/>
        <v>4.5977011494252817E-2</v>
      </c>
      <c r="ES62" s="104">
        <f t="shared" si="61"/>
        <v>-2.2471910112359605E-2</v>
      </c>
      <c r="ET62" s="104">
        <f t="shared" si="62"/>
        <v>0.27142857142857135</v>
      </c>
      <c r="EU62" s="104" t="e">
        <f t="shared" si="63"/>
        <v>#DIV/0!</v>
      </c>
      <c r="EV62" s="101">
        <v>77</v>
      </c>
      <c r="EW62" s="101">
        <v>83</v>
      </c>
      <c r="EX62" s="101">
        <v>98</v>
      </c>
      <c r="EY62" s="101">
        <v>105</v>
      </c>
      <c r="EZ62" s="101">
        <v>91</v>
      </c>
      <c r="FA62" s="101">
        <v>87</v>
      </c>
      <c r="FB62" s="102">
        <v>89</v>
      </c>
      <c r="FC62" s="102">
        <v>70</v>
      </c>
      <c r="FE62" s="102"/>
      <c r="FF62" s="177" t="s">
        <v>818</v>
      </c>
      <c r="FG62" s="135" t="s">
        <v>481</v>
      </c>
      <c r="FH62" s="91">
        <v>7362</v>
      </c>
      <c r="FI62" s="90" t="s">
        <v>148</v>
      </c>
      <c r="FJ62" s="248" t="s">
        <v>80</v>
      </c>
      <c r="FK62" s="253">
        <f t="shared" si="64"/>
        <v>-0.18732827462746485</v>
      </c>
      <c r="FL62" s="253">
        <f t="shared" si="65"/>
        <v>-0.1117745698271821</v>
      </c>
      <c r="FM62" s="253">
        <f t="shared" si="66"/>
        <v>9.5233198978659595E-4</v>
      </c>
      <c r="FN62" s="253">
        <f t="shared" si="67"/>
        <v>-8.0610491344236826E-2</v>
      </c>
      <c r="FO62" s="253">
        <f t="shared" si="68"/>
        <v>3.2081957533974208</v>
      </c>
      <c r="FP62" s="253">
        <f t="shared" si="69"/>
        <v>-0.52092975242823458</v>
      </c>
      <c r="FQ62" s="253">
        <f t="shared" si="70"/>
        <v>-0.20708746109260107</v>
      </c>
      <c r="FR62" s="253">
        <f t="shared" si="71"/>
        <v>-0.24565787563891647</v>
      </c>
      <c r="FS62" s="105">
        <f t="shared" si="72"/>
        <v>0.13335289102393677</v>
      </c>
      <c r="FT62" s="105">
        <f t="shared" si="73"/>
        <v>0.16409195356563777</v>
      </c>
      <c r="FU62" s="105">
        <f t="shared" si="74"/>
        <v>0.18474133704290718</v>
      </c>
      <c r="FV62" s="105">
        <f t="shared" si="75"/>
        <v>0.18456556934700485</v>
      </c>
      <c r="FW62" s="105">
        <f t="shared" si="76"/>
        <v>0.20074796113005211</v>
      </c>
      <c r="FX62" s="105">
        <f t="shared" si="77"/>
        <v>4.7704045366231219E-2</v>
      </c>
      <c r="FY62" s="105">
        <f t="shared" si="78"/>
        <v>9.9576305579454891E-2</v>
      </c>
      <c r="FZ62" s="105">
        <f t="shared" si="79"/>
        <v>0.12558296242441438</v>
      </c>
      <c r="GA62" s="105">
        <f t="shared" si="80"/>
        <v>0.1664801134243713</v>
      </c>
      <c r="GB62" s="105">
        <f t="shared" si="81"/>
        <v>-0.22618919949601443</v>
      </c>
      <c r="GC62" s="105">
        <f t="shared" si="82"/>
        <v>2.2796249663163671E-2</v>
      </c>
      <c r="GD62" s="105">
        <f t="shared" si="83"/>
        <v>2.92652753460661E-2</v>
      </c>
      <c r="GE62" s="105">
        <f t="shared" si="84"/>
        <v>-5.9832314557852366E-2</v>
      </c>
      <c r="GF62" s="105">
        <f t="shared" si="85"/>
        <v>2.2583494272660114</v>
      </c>
      <c r="GG62" s="105">
        <f t="shared" si="86"/>
        <v>-0.3806710670462245</v>
      </c>
      <c r="GH62" s="105">
        <f t="shared" si="87"/>
        <v>-0.20906209835699324</v>
      </c>
      <c r="GI62" s="105">
        <f t="shared" si="88"/>
        <v>-0.34486974182684277</v>
      </c>
      <c r="GJ62" s="105">
        <f t="shared" si="89"/>
        <v>4.3286811937600152E-2</v>
      </c>
      <c r="GK62" s="105">
        <f t="shared" si="90"/>
        <v>5.5939787748384109E-2</v>
      </c>
      <c r="GL62" s="105">
        <f t="shared" si="91"/>
        <v>5.46929926334856E-2</v>
      </c>
      <c r="GM62" s="105">
        <f t="shared" si="92"/>
        <v>5.3137897433775151E-2</v>
      </c>
      <c r="GN62" s="105">
        <f t="shared" si="93"/>
        <v>5.6519595659986065E-2</v>
      </c>
      <c r="GO62" s="105">
        <f t="shared" si="94"/>
        <v>1.7346081788229217E-2</v>
      </c>
      <c r="GP62" s="105">
        <f t="shared" si="95"/>
        <v>2.8007866038972647E-2</v>
      </c>
      <c r="GQ62" s="105">
        <f t="shared" si="96"/>
        <v>3.5410954489337544E-2</v>
      </c>
      <c r="GR62" s="105">
        <f t="shared" si="97"/>
        <v>5.4051776799443889E-2</v>
      </c>
      <c r="GS62" s="105">
        <f t="shared" si="98"/>
        <v>-7.6073736158066415E-3</v>
      </c>
      <c r="GT62" s="105">
        <f t="shared" si="99"/>
        <v>0.187602460000173</v>
      </c>
      <c r="GU62" s="105">
        <f t="shared" si="100"/>
        <v>8.5028718976775872E-2</v>
      </c>
      <c r="GV62" s="105">
        <f t="shared" si="101"/>
        <v>3.8794782295345213E-2</v>
      </c>
      <c r="GW62" s="105">
        <f t="shared" si="102"/>
        <v>6.9297199386768829E-2</v>
      </c>
      <c r="GX62" s="105">
        <f t="shared" si="103"/>
        <v>4.90708074821763E-2</v>
      </c>
      <c r="GY62" s="105">
        <f t="shared" si="104"/>
        <v>-9.9242470358224977E-2</v>
      </c>
      <c r="GZ62" s="105">
        <f t="shared" si="105"/>
        <v>-1.7958801467532884E-2</v>
      </c>
      <c r="HA62" s="105">
        <f t="shared" si="106"/>
        <v>0.37209769556860722</v>
      </c>
      <c r="HB62" s="105">
        <f t="shared" si="107"/>
        <v>0.37495008092145365</v>
      </c>
      <c r="HC62" s="105">
        <f t="shared" si="108"/>
        <v>0.31572019556224146</v>
      </c>
      <c r="HD62" s="105">
        <f t="shared" si="109"/>
        <v>0.29097865341295098</v>
      </c>
      <c r="HE62" s="105">
        <f t="shared" si="110"/>
        <v>0.28011177796830838</v>
      </c>
      <c r="HF62" s="105">
        <f t="shared" si="111"/>
        <v>0.26195876892687053</v>
      </c>
      <c r="HG62" s="105">
        <f t="shared" si="112"/>
        <v>0.24970551754803377</v>
      </c>
      <c r="HH62" s="105">
        <f t="shared" si="113"/>
        <v>0.27721724141161486</v>
      </c>
      <c r="HI62" s="105">
        <f t="shared" si="114"/>
        <v>0.2822867735344301</v>
      </c>
      <c r="HJ62" s="105" t="str">
        <f t="shared" si="115"/>
        <v>i.a.</v>
      </c>
      <c r="HK62" s="105" t="e">
        <f t="shared" si="116"/>
        <v>#VALUE!</v>
      </c>
      <c r="HL62" s="105" t="e">
        <f t="shared" si="117"/>
        <v>#VALUE!</v>
      </c>
      <c r="HM62" s="105" t="e">
        <f t="shared" si="118"/>
        <v>#VALUE!</v>
      </c>
      <c r="HN62" s="105" t="e">
        <f t="shared" si="119"/>
        <v>#VALUE!</v>
      </c>
      <c r="HO62" s="105" t="e">
        <f t="shared" si="120"/>
        <v>#VALUE!</v>
      </c>
      <c r="HP62" s="105" t="e">
        <f t="shared" si="121"/>
        <v>#VALUE!</v>
      </c>
      <c r="HQ62" s="105" t="e">
        <f t="shared" si="122"/>
        <v>#VALUE!</v>
      </c>
      <c r="HR62" s="105" t="e">
        <f t="shared" si="123"/>
        <v>#VALUE!</v>
      </c>
      <c r="HS62" s="105" t="str">
        <f t="shared" si="124"/>
        <v>i.a</v>
      </c>
      <c r="HT62" s="105" t="str">
        <f t="shared" si="125"/>
        <v>i.a</v>
      </c>
      <c r="HU62" s="105" t="str">
        <f t="shared" si="126"/>
        <v>i.a</v>
      </c>
      <c r="HV62" s="105" t="str">
        <f t="shared" si="127"/>
        <v>i.a</v>
      </c>
      <c r="HW62" s="105" t="str">
        <f t="shared" si="128"/>
        <v>i.a</v>
      </c>
      <c r="HX62" s="105" t="str">
        <f t="shared" si="129"/>
        <v>i.a</v>
      </c>
      <c r="HY62" s="105" t="str">
        <f t="shared" si="130"/>
        <v>i.a</v>
      </c>
      <c r="HZ62" s="105" t="str">
        <f t="shared" si="131"/>
        <v>i.a</v>
      </c>
      <c r="IA62" s="105" t="str">
        <f t="shared" si="132"/>
        <v>i.a</v>
      </c>
      <c r="IB62" s="105" t="str">
        <f t="shared" si="133"/>
        <v>i.a</v>
      </c>
      <c r="IC62" s="105" t="e">
        <f t="shared" si="134"/>
        <v>#VALUE!</v>
      </c>
      <c r="ID62" s="105" t="e">
        <f t="shared" si="135"/>
        <v>#VALUE!</v>
      </c>
      <c r="IE62" s="105" t="e">
        <f t="shared" si="136"/>
        <v>#VALUE!</v>
      </c>
      <c r="IF62" s="105" t="e">
        <f t="shared" si="137"/>
        <v>#VALUE!</v>
      </c>
      <c r="IG62" s="105" t="e">
        <f t="shared" si="138"/>
        <v>#VALUE!</v>
      </c>
      <c r="IH62" s="105" t="e">
        <f t="shared" si="139"/>
        <v>#VALUE!</v>
      </c>
      <c r="II62" s="105" t="e">
        <f t="shared" si="140"/>
        <v>#VALUE!</v>
      </c>
      <c r="IJ62" s="105" t="e">
        <f t="shared" si="141"/>
        <v>#VALUE!</v>
      </c>
      <c r="IK62" s="105" t="str">
        <f t="shared" si="142"/>
        <v>i.a</v>
      </c>
      <c r="IL62" s="105" t="str">
        <f t="shared" si="143"/>
        <v>i.a</v>
      </c>
      <c r="IM62" s="105" t="str">
        <f t="shared" si="144"/>
        <v>i.a</v>
      </c>
      <c r="IN62" s="105" t="str">
        <f t="shared" si="145"/>
        <v>i.a</v>
      </c>
      <c r="IO62" s="105" t="str">
        <f t="shared" si="146"/>
        <v>i.a</v>
      </c>
      <c r="IP62" s="105" t="str">
        <f t="shared" si="147"/>
        <v>i.a</v>
      </c>
      <c r="IQ62" s="105" t="str">
        <f t="shared" si="148"/>
        <v>i.a</v>
      </c>
      <c r="IR62" s="105" t="str">
        <f t="shared" si="149"/>
        <v>i.a</v>
      </c>
      <c r="IS62" s="105" t="str">
        <f t="shared" si="150"/>
        <v>i.a</v>
      </c>
      <c r="IT62" s="105" t="str">
        <f t="shared" si="151"/>
        <v>i.a</v>
      </c>
      <c r="IU62" s="105">
        <f t="shared" si="152"/>
        <v>-4.9499603209593492E-2</v>
      </c>
      <c r="IV62" s="105">
        <f t="shared" si="153"/>
        <v>0.20214818042692898</v>
      </c>
      <c r="IW62" s="105">
        <f t="shared" si="154"/>
        <v>0.23800354544898836</v>
      </c>
      <c r="IX62" s="105">
        <f t="shared" si="155"/>
        <v>-9.07975460122699E-2</v>
      </c>
      <c r="IY62" s="105">
        <f t="shared" si="156"/>
        <v>3.2312859326104366</v>
      </c>
      <c r="IZ62" s="105">
        <f t="shared" si="157"/>
        <v>-0.49634410052880318</v>
      </c>
      <c r="JA62" s="105">
        <f t="shared" si="158"/>
        <v>-0.31876667861868502</v>
      </c>
      <c r="JB62" s="105" t="e">
        <f t="shared" si="159"/>
        <v>#VALUE!</v>
      </c>
      <c r="JC62" s="106">
        <f t="shared" si="160"/>
        <v>9.4454545454545444E-2</v>
      </c>
      <c r="JD62" s="106">
        <f t="shared" si="161"/>
        <v>9.9373493975903601E-2</v>
      </c>
      <c r="JE62" s="106">
        <f t="shared" si="162"/>
        <v>8.266326530612246E-2</v>
      </c>
      <c r="JF62" s="106">
        <f t="shared" si="163"/>
        <v>6.6771428571428579E-2</v>
      </c>
      <c r="JG62" s="106">
        <f t="shared" si="164"/>
        <v>7.3439560439560445E-2</v>
      </c>
      <c r="JH62" s="106">
        <f t="shared" si="165"/>
        <v>1.7356321839080459E-2</v>
      </c>
      <c r="JI62" s="106">
        <f t="shared" si="166"/>
        <v>3.4460674157303375E-2</v>
      </c>
      <c r="JJ62" s="106">
        <f t="shared" si="167"/>
        <v>5.0585714285714282E-2</v>
      </c>
      <c r="JK62" s="106" t="str">
        <f t="shared" si="168"/>
        <v>i.a.</v>
      </c>
      <c r="JL62" s="106" t="str">
        <f t="shared" si="169"/>
        <v>i.a.</v>
      </c>
      <c r="JM62" s="105" t="e">
        <f t="shared" si="170"/>
        <v>#DIV/0!</v>
      </c>
      <c r="JN62" s="105" t="e">
        <f t="shared" si="171"/>
        <v>#DIV/0!</v>
      </c>
      <c r="JO62" s="105" t="e">
        <f t="shared" si="172"/>
        <v>#DIV/0!</v>
      </c>
      <c r="JP62" s="105" t="e">
        <f t="shared" si="173"/>
        <v>#DIV/0!</v>
      </c>
      <c r="JQ62" s="105" t="e">
        <f t="shared" si="174"/>
        <v>#DIV/0!</v>
      </c>
      <c r="JR62" s="105" t="e">
        <f t="shared" si="175"/>
        <v>#DIV/0!</v>
      </c>
      <c r="JS62" s="105" t="e">
        <f t="shared" si="176"/>
        <v>#DIV/0!</v>
      </c>
      <c r="JT62" s="105" t="e">
        <f t="shared" si="177"/>
        <v>#VALUE!</v>
      </c>
      <c r="JU62" s="103">
        <f t="shared" si="178"/>
        <v>0</v>
      </c>
      <c r="JV62" s="103">
        <f t="shared" si="179"/>
        <v>0</v>
      </c>
      <c r="JW62" s="103">
        <f t="shared" si="180"/>
        <v>0</v>
      </c>
      <c r="JX62" s="103">
        <f t="shared" si="181"/>
        <v>0</v>
      </c>
      <c r="JY62" s="103">
        <f t="shared" si="182"/>
        <v>0</v>
      </c>
      <c r="JZ62" s="103">
        <f t="shared" si="183"/>
        <v>0</v>
      </c>
      <c r="KA62" s="103">
        <f t="shared" si="184"/>
        <v>0</v>
      </c>
      <c r="KB62" s="103">
        <f t="shared" si="185"/>
        <v>0</v>
      </c>
      <c r="KC62" s="103" t="str">
        <f t="shared" si="186"/>
        <v>i.a</v>
      </c>
      <c r="KD62" s="103" t="str">
        <f t="shared" si="187"/>
        <v>i.a</v>
      </c>
      <c r="KE62" s="7"/>
      <c r="KF62" s="7"/>
      <c r="KG62" s="22"/>
      <c r="KH62" s="22"/>
      <c r="KI62" s="22"/>
      <c r="KJ62" s="22"/>
    </row>
    <row r="63" spans="1:296" s="11" customFormat="1" ht="16.350000000000001" customHeight="1" x14ac:dyDescent="0.25">
      <c r="A63" s="126" t="s">
        <v>149</v>
      </c>
      <c r="B63" s="221">
        <v>20406844</v>
      </c>
      <c r="C63" s="87" t="s">
        <v>503</v>
      </c>
      <c r="D63" s="88">
        <v>532000</v>
      </c>
      <c r="E63" s="88"/>
      <c r="F63" s="87"/>
      <c r="G63" s="92">
        <v>44522</v>
      </c>
      <c r="H63" s="87"/>
      <c r="I63" s="87" t="s">
        <v>87</v>
      </c>
      <c r="J63" s="87" t="s">
        <v>87</v>
      </c>
      <c r="K63" s="87" t="s">
        <v>87</v>
      </c>
      <c r="L63" s="87" t="s">
        <v>87</v>
      </c>
      <c r="M63" s="87" t="s">
        <v>87</v>
      </c>
      <c r="N63" s="87" t="s">
        <v>87</v>
      </c>
      <c r="O63" s="87" t="s">
        <v>87</v>
      </c>
      <c r="P63" s="87" t="s">
        <v>87</v>
      </c>
      <c r="Q63" s="131"/>
      <c r="R63" s="87" t="e">
        <f t="shared" si="0"/>
        <v>#DIV/0!</v>
      </c>
      <c r="S63" s="238" t="e">
        <f t="shared" si="1"/>
        <v>#DIV/0!</v>
      </c>
      <c r="T63" s="238" t="e">
        <f t="shared" si="2"/>
        <v>#DIV/0!</v>
      </c>
      <c r="U63" s="238" t="e">
        <f t="shared" si="3"/>
        <v>#DIV/0!</v>
      </c>
      <c r="V63" s="238" t="e">
        <f t="shared" si="4"/>
        <v>#DIV/0!</v>
      </c>
      <c r="W63" s="238" t="e">
        <f t="shared" si="5"/>
        <v>#DIV/0!</v>
      </c>
      <c r="X63" s="238" t="e">
        <f t="shared" si="6"/>
        <v>#DIV/0!</v>
      </c>
      <c r="Y63" s="238" t="e">
        <f t="shared" si="7"/>
        <v>#DIV/0!</v>
      </c>
      <c r="Z63" s="94"/>
      <c r="AA63" s="94"/>
      <c r="AB63" s="94"/>
      <c r="AC63" s="94"/>
      <c r="AD63" s="94"/>
      <c r="AE63" s="94"/>
      <c r="AF63" s="95"/>
      <c r="AG63" s="95"/>
      <c r="AH63" s="95"/>
      <c r="AI63" s="97"/>
      <c r="AJ63" s="104">
        <f t="shared" si="8"/>
        <v>-1</v>
      </c>
      <c r="AK63" s="104">
        <f t="shared" si="9"/>
        <v>0.51566690924212499</v>
      </c>
      <c r="AL63" s="104">
        <f t="shared" si="10"/>
        <v>8.9971671388101956E-2</v>
      </c>
      <c r="AM63" s="104">
        <f t="shared" si="11"/>
        <v>0.17441179601831142</v>
      </c>
      <c r="AN63" s="104">
        <f t="shared" si="12"/>
        <v>0.11028368794326238</v>
      </c>
      <c r="AO63" s="104">
        <f t="shared" si="13"/>
        <v>1.9838332395700755E-3</v>
      </c>
      <c r="AP63" s="104">
        <f t="shared" si="14"/>
        <v>0.1848512489475162</v>
      </c>
      <c r="AQ63" s="104">
        <f t="shared" si="15"/>
        <v>-6.6819446717957115E-2</v>
      </c>
      <c r="AR63" s="190"/>
      <c r="AS63" s="190">
        <v>72.896000000000001</v>
      </c>
      <c r="AT63" s="190">
        <v>48.094999999999999</v>
      </c>
      <c r="AU63" s="190">
        <v>44.125</v>
      </c>
      <c r="AV63" s="190">
        <v>37.572000000000003</v>
      </c>
      <c r="AW63" s="190">
        <v>33.840000000000003</v>
      </c>
      <c r="AX63" s="191">
        <v>33.773000000000003</v>
      </c>
      <c r="AY63" s="197">
        <v>28.504000000000001</v>
      </c>
      <c r="AZ63" s="191">
        <v>30.545000000000002</v>
      </c>
      <c r="BA63" s="194"/>
      <c r="BB63" s="104">
        <f t="shared" si="16"/>
        <v>-1</v>
      </c>
      <c r="BC63" s="104">
        <f t="shared" si="17"/>
        <v>1.5494365685205378</v>
      </c>
      <c r="BD63" s="104">
        <f t="shared" si="18"/>
        <v>0.20909790132952408</v>
      </c>
      <c r="BE63" s="104">
        <f t="shared" si="19"/>
        <v>1.0201997780244176</v>
      </c>
      <c r="BF63" s="104">
        <f t="shared" si="20"/>
        <v>174.26923076923077</v>
      </c>
      <c r="BG63" s="104">
        <f t="shared" si="21"/>
        <v>-1.0056094929881336</v>
      </c>
      <c r="BH63" s="104">
        <f t="shared" si="22"/>
        <v>3.2021758839528558</v>
      </c>
      <c r="BI63" s="104">
        <f t="shared" si="23"/>
        <v>-0.72181588902900384</v>
      </c>
      <c r="BJ63" s="190"/>
      <c r="BK63" s="190">
        <v>28.053999999999998</v>
      </c>
      <c r="BL63" s="190">
        <v>11.004</v>
      </c>
      <c r="BM63" s="190">
        <v>9.1010000000000009</v>
      </c>
      <c r="BN63" s="190">
        <v>4.5049999999999999</v>
      </c>
      <c r="BO63" s="190">
        <v>-2.5999999999999999E-2</v>
      </c>
      <c r="BP63" s="191">
        <v>4.6349999999999998</v>
      </c>
      <c r="BQ63" s="191">
        <v>1.103</v>
      </c>
      <c r="BR63" s="191">
        <v>3.9649999999999999</v>
      </c>
      <c r="BS63" s="194"/>
      <c r="BT63" s="104">
        <f t="shared" si="24"/>
        <v>-1</v>
      </c>
      <c r="BU63" s="104">
        <f t="shared" si="25"/>
        <v>1.677462373785483</v>
      </c>
      <c r="BV63" s="104">
        <f t="shared" si="26"/>
        <v>0.15999999999999984</v>
      </c>
      <c r="BW63" s="104">
        <f t="shared" si="27"/>
        <v>0.82239226741844551</v>
      </c>
      <c r="BX63" s="104">
        <f t="shared" si="28"/>
        <v>3.4181494661921707</v>
      </c>
      <c r="BY63" s="104">
        <f t="shared" si="29"/>
        <v>-0.77028407929695475</v>
      </c>
      <c r="BZ63" s="104">
        <f t="shared" si="30"/>
        <v>4.650115473441109</v>
      </c>
      <c r="CA63" s="104">
        <f t="shared" si="31"/>
        <v>-0.7714436526788071</v>
      </c>
      <c r="CB63" s="190"/>
      <c r="CC63" s="190">
        <v>28.108000000000001</v>
      </c>
      <c r="CD63" s="190">
        <v>10.497999999999999</v>
      </c>
      <c r="CE63" s="190">
        <v>9.0500000000000007</v>
      </c>
      <c r="CF63" s="190">
        <v>4.9660000000000002</v>
      </c>
      <c r="CG63" s="190">
        <v>1.1240000000000001</v>
      </c>
      <c r="CH63" s="191">
        <v>4.8929999999999998</v>
      </c>
      <c r="CI63" s="191">
        <v>0.86599999999999999</v>
      </c>
      <c r="CJ63" s="191">
        <v>3.7890000000000001</v>
      </c>
      <c r="CK63" s="194"/>
      <c r="CL63" s="105">
        <f t="shared" si="32"/>
        <v>-1</v>
      </c>
      <c r="CM63" s="105">
        <f t="shared" si="33"/>
        <v>1.6880284278887394</v>
      </c>
      <c r="CN63" s="105">
        <f t="shared" si="34"/>
        <v>0.16137754375978361</v>
      </c>
      <c r="CO63" s="105">
        <f t="shared" si="35"/>
        <v>0.83328985129141664</v>
      </c>
      <c r="CP63" s="105">
        <f t="shared" si="36"/>
        <v>45.292270531400966</v>
      </c>
      <c r="CQ63" s="105">
        <f t="shared" si="37"/>
        <v>-0.97783725910064234</v>
      </c>
      <c r="CR63" s="105">
        <f t="shared" si="38"/>
        <v>5.1650165016501655</v>
      </c>
      <c r="CS63" s="105">
        <f t="shared" si="39"/>
        <v>-0.78256189451022606</v>
      </c>
      <c r="CT63" s="190"/>
      <c r="CU63" s="190">
        <v>21.937000000000001</v>
      </c>
      <c r="CV63" s="190">
        <v>8.1609999999999996</v>
      </c>
      <c r="CW63" s="190">
        <v>7.0270000000000001</v>
      </c>
      <c r="CX63" s="190">
        <v>3.8330000000000002</v>
      </c>
      <c r="CY63" s="190">
        <v>8.2799999999999999E-2</v>
      </c>
      <c r="CZ63" s="191">
        <v>3.7360000000000002</v>
      </c>
      <c r="DA63" s="191">
        <v>0.60599999999999998</v>
      </c>
      <c r="DB63" s="191">
        <v>2.7869999999999999</v>
      </c>
      <c r="DC63" s="194"/>
      <c r="DD63" s="104">
        <f t="shared" si="40"/>
        <v>-1</v>
      </c>
      <c r="DE63" s="104">
        <f t="shared" si="41"/>
        <v>0.60606214459788776</v>
      </c>
      <c r="DF63" s="104">
        <f t="shared" si="42"/>
        <v>0.70749891634156925</v>
      </c>
      <c r="DG63" s="104">
        <f t="shared" si="43"/>
        <v>1.5587843833185449</v>
      </c>
      <c r="DH63" s="104">
        <f t="shared" si="44"/>
        <v>-0.5777049180327869</v>
      </c>
      <c r="DI63" s="104">
        <f t="shared" si="45"/>
        <v>8.4196628072313692E-2</v>
      </c>
      <c r="DJ63" s="104">
        <f t="shared" si="46"/>
        <v>0.6111929307805597</v>
      </c>
      <c r="DK63" s="104">
        <f t="shared" si="47"/>
        <v>-0.18574283810792808</v>
      </c>
      <c r="DL63" s="190"/>
      <c r="DM63" s="190">
        <v>31.632999999999999</v>
      </c>
      <c r="DN63" s="190">
        <v>19.696000000000002</v>
      </c>
      <c r="DO63" s="190">
        <v>11.535</v>
      </c>
      <c r="DP63" s="190">
        <v>4.508</v>
      </c>
      <c r="DQ63" s="190">
        <v>10.675000000000001</v>
      </c>
      <c r="DR63" s="191">
        <v>9.8460000000000001</v>
      </c>
      <c r="DS63" s="191">
        <v>6.1109999999999998</v>
      </c>
      <c r="DT63" s="191">
        <v>7.5049999999999999</v>
      </c>
      <c r="DU63" s="194"/>
      <c r="DV63" s="104">
        <f t="shared" si="48"/>
        <v>-1</v>
      </c>
      <c r="DW63" s="104">
        <f t="shared" si="49"/>
        <v>0.40190421867801596</v>
      </c>
      <c r="DX63" s="104">
        <f t="shared" si="50"/>
        <v>0.35748533309508912</v>
      </c>
      <c r="DY63" s="104">
        <f t="shared" si="51"/>
        <v>0.17421407839983205</v>
      </c>
      <c r="DZ63" s="104">
        <f t="shared" si="52"/>
        <v>-0.64580056231963034</v>
      </c>
      <c r="EA63" s="104">
        <f t="shared" si="53"/>
        <v>0.46058939522767139</v>
      </c>
      <c r="EB63" s="104">
        <f t="shared" si="54"/>
        <v>0.93431780802743458</v>
      </c>
      <c r="EC63" s="104">
        <f t="shared" si="55"/>
        <v>6.7820043345041547E-2</v>
      </c>
      <c r="ED63" s="156"/>
      <c r="EE63" s="156">
        <v>63.902999999999999</v>
      </c>
      <c r="EF63" s="94">
        <v>45.582999999999998</v>
      </c>
      <c r="EG63" s="94">
        <v>33.579000000000001</v>
      </c>
      <c r="EH63" s="94">
        <v>28.597000000000001</v>
      </c>
      <c r="EI63" s="94">
        <v>80.736999999999995</v>
      </c>
      <c r="EJ63" s="95">
        <v>55.277000000000001</v>
      </c>
      <c r="EK63" s="95">
        <v>28.577000000000002</v>
      </c>
      <c r="EL63" s="95">
        <v>26.762</v>
      </c>
      <c r="EM63" s="131"/>
      <c r="EN63" s="104">
        <f t="shared" si="56"/>
        <v>-1</v>
      </c>
      <c r="EO63" s="104">
        <f t="shared" si="57"/>
        <v>0.19354838709677424</v>
      </c>
      <c r="EP63" s="104">
        <f t="shared" si="58"/>
        <v>3.3333333333333437E-2</v>
      </c>
      <c r="EQ63" s="104">
        <f t="shared" si="59"/>
        <v>-4.7619047619047672E-2</v>
      </c>
      <c r="ER63" s="104">
        <f t="shared" si="60"/>
        <v>-7.3529411764705843E-2</v>
      </c>
      <c r="ES63" s="104">
        <f t="shared" si="61"/>
        <v>7.9365079365079305E-2</v>
      </c>
      <c r="ET63" s="104">
        <f t="shared" si="62"/>
        <v>-8.6956521739130488E-2</v>
      </c>
      <c r="EU63" s="104">
        <f t="shared" si="63"/>
        <v>1.4705882352941124E-2</v>
      </c>
      <c r="EV63" s="101"/>
      <c r="EW63" s="101">
        <v>74</v>
      </c>
      <c r="EX63" s="101">
        <v>62</v>
      </c>
      <c r="EY63" s="101">
        <v>60</v>
      </c>
      <c r="EZ63" s="101">
        <v>63</v>
      </c>
      <c r="FA63" s="101">
        <v>68</v>
      </c>
      <c r="FB63" s="102">
        <v>63</v>
      </c>
      <c r="FC63" s="102">
        <v>69</v>
      </c>
      <c r="FD63" s="102">
        <v>68</v>
      </c>
      <c r="FE63" s="131"/>
      <c r="FF63" s="134"/>
      <c r="FG63" s="134" t="s">
        <v>481</v>
      </c>
      <c r="FH63" s="91">
        <v>2635</v>
      </c>
      <c r="FI63" s="90" t="s">
        <v>150</v>
      </c>
      <c r="FJ63" s="90" t="s">
        <v>84</v>
      </c>
      <c r="FK63" s="253">
        <f t="shared" si="64"/>
        <v>-1</v>
      </c>
      <c r="FL63" s="253">
        <f t="shared" si="65"/>
        <v>0.62909519756267285</v>
      </c>
      <c r="FM63" s="253">
        <f t="shared" si="66"/>
        <v>-0.40412154589990734</v>
      </c>
      <c r="FN63" s="253">
        <f t="shared" si="67"/>
        <v>0.72470122771391021</v>
      </c>
      <c r="FO63" s="253">
        <f t="shared" si="68"/>
        <v>4.9714710660429127</v>
      </c>
      <c r="FP63" s="253">
        <f t="shared" si="69"/>
        <v>-0.82137435082800592</v>
      </c>
      <c r="FQ63" s="253">
        <f t="shared" si="70"/>
        <v>3.8212052570266417</v>
      </c>
      <c r="FR63" s="253">
        <f t="shared" si="71"/>
        <v>-0.74804415589812678</v>
      </c>
      <c r="FS63" s="105">
        <f t="shared" si="72"/>
        <v>0</v>
      </c>
      <c r="FT63" s="105">
        <f t="shared" si="73"/>
        <v>1.0952093358530266</v>
      </c>
      <c r="FU63" s="105">
        <f t="shared" si="74"/>
        <v>0.67228074669398985</v>
      </c>
      <c r="FV63" s="105">
        <f t="shared" si="75"/>
        <v>1.1282179143551707</v>
      </c>
      <c r="FW63" s="105">
        <f t="shared" si="76"/>
        <v>0.65415267075018113</v>
      </c>
      <c r="FX63" s="105">
        <f t="shared" si="77"/>
        <v>0.1095463184055358</v>
      </c>
      <c r="FY63" s="105">
        <f t="shared" si="78"/>
        <v>0.61327317164880613</v>
      </c>
      <c r="FZ63" s="105">
        <f t="shared" si="79"/>
        <v>0.12720329024676852</v>
      </c>
      <c r="GA63" s="105">
        <f t="shared" si="80"/>
        <v>0.50486342438374421</v>
      </c>
      <c r="GB63" s="105">
        <f t="shared" si="81"/>
        <v>-1</v>
      </c>
      <c r="GC63" s="105">
        <f t="shared" si="82"/>
        <v>0.84332697913178745</v>
      </c>
      <c r="GD63" s="105">
        <f t="shared" si="83"/>
        <v>-5.0341437646036234E-2</v>
      </c>
      <c r="GE63" s="105">
        <f t="shared" si="84"/>
        <v>2.552440210539785</v>
      </c>
      <c r="GF63" s="105">
        <f t="shared" si="85"/>
        <v>216.55089134071883</v>
      </c>
      <c r="GG63" s="105">
        <f t="shared" si="86"/>
        <v>-1.0034583088875186</v>
      </c>
      <c r="GH63" s="105">
        <f t="shared" si="87"/>
        <v>1.77320355906775</v>
      </c>
      <c r="GI63" s="105">
        <f t="shared" si="88"/>
        <v>-0.73093972866131296</v>
      </c>
      <c r="GJ63" s="105">
        <f t="shared" si="89"/>
        <v>0</v>
      </c>
      <c r="GK63" s="105">
        <f t="shared" si="90"/>
        <v>0.51246734742341493</v>
      </c>
      <c r="GL63" s="105">
        <f t="shared" si="91"/>
        <v>0.27801217755994034</v>
      </c>
      <c r="GM63" s="105">
        <f t="shared" si="92"/>
        <v>0.2927496139989707</v>
      </c>
      <c r="GN63" s="105">
        <f t="shared" si="93"/>
        <v>8.2408034097353061E-2</v>
      </c>
      <c r="GO63" s="105">
        <f t="shared" si="94"/>
        <v>-3.8231358536621227E-4</v>
      </c>
      <c r="GP63" s="105">
        <f t="shared" si="95"/>
        <v>0.11054928804827438</v>
      </c>
      <c r="GQ63" s="105">
        <f t="shared" si="96"/>
        <v>3.9863387484414245E-2</v>
      </c>
      <c r="GR63" s="105">
        <f t="shared" si="97"/>
        <v>0.14815783573723937</v>
      </c>
      <c r="GS63" s="105" t="e">
        <f t="shared" si="98"/>
        <v>#VALUE!</v>
      </c>
      <c r="GT63" s="105">
        <f t="shared" si="99"/>
        <v>0.14562901173975418</v>
      </c>
      <c r="GU63" s="105">
        <f t="shared" si="100"/>
        <v>0.2578396795259979</v>
      </c>
      <c r="GV63" s="105">
        <f t="shared" si="101"/>
        <v>1.1791464013151203</v>
      </c>
      <c r="GW63" s="105">
        <f t="shared" si="102"/>
        <v>0.19225226537003454</v>
      </c>
      <c r="GX63" s="105">
        <f t="shared" si="103"/>
        <v>-0.25769923318982263</v>
      </c>
      <c r="GY63" s="105">
        <f t="shared" si="104"/>
        <v>-0.16704849425771909</v>
      </c>
      <c r="GZ63" s="105">
        <f t="shared" si="105"/>
        <v>-0.23745843977479697</v>
      </c>
      <c r="HA63" s="105" t="str">
        <f t="shared" si="106"/>
        <v>i.a.</v>
      </c>
      <c r="HB63" s="105">
        <f t="shared" si="107"/>
        <v>0.4950158834483514</v>
      </c>
      <c r="HC63" s="105">
        <f t="shared" si="108"/>
        <v>0.43209091108527309</v>
      </c>
      <c r="HD63" s="105">
        <f t="shared" si="109"/>
        <v>0.34351827034753862</v>
      </c>
      <c r="HE63" s="105">
        <f t="shared" si="110"/>
        <v>0.15763891317271042</v>
      </c>
      <c r="HF63" s="105">
        <f t="shared" si="111"/>
        <v>0.13221942851480736</v>
      </c>
      <c r="HG63" s="105">
        <f t="shared" si="112"/>
        <v>0.17812109919134542</v>
      </c>
      <c r="HH63" s="105">
        <f t="shared" si="113"/>
        <v>0.21384330055639147</v>
      </c>
      <c r="HI63" s="105">
        <f t="shared" si="114"/>
        <v>0.28043494507136985</v>
      </c>
      <c r="HJ63" s="105" t="str">
        <f t="shared" si="115"/>
        <v>i.a.</v>
      </c>
      <c r="HK63" s="105" t="e">
        <f t="shared" si="116"/>
        <v>#VALUE!</v>
      </c>
      <c r="HL63" s="105" t="e">
        <f t="shared" si="117"/>
        <v>#VALUE!</v>
      </c>
      <c r="HM63" s="105" t="e">
        <f t="shared" si="118"/>
        <v>#VALUE!</v>
      </c>
      <c r="HN63" s="105" t="e">
        <f t="shared" si="119"/>
        <v>#VALUE!</v>
      </c>
      <c r="HO63" s="105" t="e">
        <f t="shared" si="120"/>
        <v>#VALUE!</v>
      </c>
      <c r="HP63" s="105" t="e">
        <f t="shared" si="121"/>
        <v>#VALUE!</v>
      </c>
      <c r="HQ63" s="105" t="e">
        <f t="shared" si="122"/>
        <v>#VALUE!</v>
      </c>
      <c r="HR63" s="105" t="e">
        <f t="shared" si="123"/>
        <v>#VALUE!</v>
      </c>
      <c r="HS63" s="105" t="str">
        <f t="shared" si="124"/>
        <v>i.a</v>
      </c>
      <c r="HT63" s="105" t="str">
        <f t="shared" si="125"/>
        <v>i.a</v>
      </c>
      <c r="HU63" s="105" t="str">
        <f t="shared" si="126"/>
        <v>i.a</v>
      </c>
      <c r="HV63" s="105" t="str">
        <f t="shared" si="127"/>
        <v>i.a</v>
      </c>
      <c r="HW63" s="105" t="str">
        <f t="shared" si="128"/>
        <v>i.a</v>
      </c>
      <c r="HX63" s="105" t="str">
        <f t="shared" si="129"/>
        <v>i.a</v>
      </c>
      <c r="HY63" s="105" t="str">
        <f t="shared" si="130"/>
        <v>i.a</v>
      </c>
      <c r="HZ63" s="105" t="str">
        <f t="shared" si="131"/>
        <v>i.a</v>
      </c>
      <c r="IA63" s="105" t="str">
        <f t="shared" si="132"/>
        <v>i.a</v>
      </c>
      <c r="IB63" s="105" t="str">
        <f t="shared" si="133"/>
        <v>i.a</v>
      </c>
      <c r="IC63" s="105" t="e">
        <f t="shared" si="134"/>
        <v>#VALUE!</v>
      </c>
      <c r="ID63" s="105" t="e">
        <f t="shared" si="135"/>
        <v>#VALUE!</v>
      </c>
      <c r="IE63" s="105" t="e">
        <f t="shared" si="136"/>
        <v>#VALUE!</v>
      </c>
      <c r="IF63" s="105" t="e">
        <f t="shared" si="137"/>
        <v>#VALUE!</v>
      </c>
      <c r="IG63" s="105" t="e">
        <f t="shared" si="138"/>
        <v>#VALUE!</v>
      </c>
      <c r="IH63" s="105" t="e">
        <f t="shared" si="139"/>
        <v>#VALUE!</v>
      </c>
      <c r="II63" s="105" t="e">
        <f t="shared" si="140"/>
        <v>#VALUE!</v>
      </c>
      <c r="IJ63" s="105" t="e">
        <f t="shared" si="141"/>
        <v>#VALUE!</v>
      </c>
      <c r="IK63" s="105" t="str">
        <f t="shared" si="142"/>
        <v>i.a</v>
      </c>
      <c r="IL63" s="105" t="str">
        <f t="shared" si="143"/>
        <v>i.a</v>
      </c>
      <c r="IM63" s="105" t="str">
        <f t="shared" si="144"/>
        <v>i.a</v>
      </c>
      <c r="IN63" s="105" t="str">
        <f t="shared" si="145"/>
        <v>i.a</v>
      </c>
      <c r="IO63" s="105" t="str">
        <f t="shared" si="146"/>
        <v>i.a</v>
      </c>
      <c r="IP63" s="105" t="str">
        <f t="shared" si="147"/>
        <v>i.a</v>
      </c>
      <c r="IQ63" s="105" t="str">
        <f t="shared" si="148"/>
        <v>i.a</v>
      </c>
      <c r="IR63" s="105" t="str">
        <f t="shared" si="149"/>
        <v>i.a</v>
      </c>
      <c r="IS63" s="105" t="str">
        <f t="shared" si="150"/>
        <v>i.a</v>
      </c>
      <c r="IT63" s="105" t="str">
        <f t="shared" si="151"/>
        <v>i.a</v>
      </c>
      <c r="IU63" s="105" t="e">
        <f t="shared" si="152"/>
        <v>#VALUE!</v>
      </c>
      <c r="IV63" s="105">
        <f t="shared" si="153"/>
        <v>1.243279286144594</v>
      </c>
      <c r="IW63" s="105">
        <f t="shared" si="154"/>
        <v>0.12258064516129019</v>
      </c>
      <c r="IX63" s="105">
        <f t="shared" si="155"/>
        <v>0.91351188078936785</v>
      </c>
      <c r="IY63" s="105">
        <f t="shared" si="156"/>
        <v>3.7687962492232954</v>
      </c>
      <c r="IZ63" s="105">
        <f t="shared" si="157"/>
        <v>-0.78717495581923758</v>
      </c>
      <c r="JA63" s="105">
        <f t="shared" si="158"/>
        <v>5.1882217090069283</v>
      </c>
      <c r="JB63" s="105">
        <f t="shared" si="159"/>
        <v>-0.77475606350954906</v>
      </c>
      <c r="JC63" s="106" t="str">
        <f t="shared" si="160"/>
        <v>i.a.</v>
      </c>
      <c r="JD63" s="106">
        <f t="shared" si="161"/>
        <v>0.37983783783783787</v>
      </c>
      <c r="JE63" s="106">
        <f t="shared" si="162"/>
        <v>0.16932258064516129</v>
      </c>
      <c r="JF63" s="106">
        <f t="shared" si="163"/>
        <v>0.15083333333333335</v>
      </c>
      <c r="JG63" s="106">
        <f t="shared" si="164"/>
        <v>7.8825396825396826E-2</v>
      </c>
      <c r="JH63" s="106">
        <f t="shared" si="165"/>
        <v>1.6529411764705883E-2</v>
      </c>
      <c r="JI63" s="106">
        <f t="shared" si="166"/>
        <v>7.7666666666666662E-2</v>
      </c>
      <c r="JJ63" s="106">
        <f t="shared" si="167"/>
        <v>1.2550724637681159E-2</v>
      </c>
      <c r="JK63" s="106">
        <f t="shared" si="168"/>
        <v>5.5720588235294119E-2</v>
      </c>
      <c r="JL63" s="106" t="str">
        <f t="shared" si="169"/>
        <v>i.a.</v>
      </c>
      <c r="JM63" s="105" t="e">
        <f t="shared" si="170"/>
        <v>#VALUE!</v>
      </c>
      <c r="JN63" s="105" t="e">
        <f t="shared" si="171"/>
        <v>#DIV/0!</v>
      </c>
      <c r="JO63" s="105" t="e">
        <f t="shared" si="172"/>
        <v>#DIV/0!</v>
      </c>
      <c r="JP63" s="105" t="e">
        <f t="shared" si="173"/>
        <v>#DIV/0!</v>
      </c>
      <c r="JQ63" s="105" t="e">
        <f t="shared" si="174"/>
        <v>#DIV/0!</v>
      </c>
      <c r="JR63" s="105" t="e">
        <f t="shared" si="175"/>
        <v>#DIV/0!</v>
      </c>
      <c r="JS63" s="105" t="e">
        <f t="shared" si="176"/>
        <v>#DIV/0!</v>
      </c>
      <c r="JT63" s="105" t="e">
        <f t="shared" si="177"/>
        <v>#DIV/0!</v>
      </c>
      <c r="JU63" s="103" t="str">
        <f t="shared" si="178"/>
        <v>i.a</v>
      </c>
      <c r="JV63" s="103">
        <f t="shared" si="179"/>
        <v>0</v>
      </c>
      <c r="JW63" s="103">
        <f t="shared" si="180"/>
        <v>0</v>
      </c>
      <c r="JX63" s="103">
        <f t="shared" si="181"/>
        <v>0</v>
      </c>
      <c r="JY63" s="103">
        <f t="shared" si="182"/>
        <v>0</v>
      </c>
      <c r="JZ63" s="103">
        <f t="shared" si="183"/>
        <v>0</v>
      </c>
      <c r="KA63" s="103">
        <f t="shared" si="184"/>
        <v>0</v>
      </c>
      <c r="KB63" s="103">
        <f t="shared" si="185"/>
        <v>0</v>
      </c>
      <c r="KC63" s="103">
        <f t="shared" si="186"/>
        <v>0</v>
      </c>
      <c r="KD63" s="103" t="str">
        <f t="shared" si="187"/>
        <v>i.a</v>
      </c>
      <c r="KE63" s="7"/>
      <c r="KF63" s="7"/>
      <c r="KG63" s="22"/>
      <c r="KH63" s="22"/>
      <c r="KI63" s="22"/>
      <c r="KJ63" s="22"/>
    </row>
    <row r="64" spans="1:296" s="131" customFormat="1" ht="15.75" customHeight="1" x14ac:dyDescent="0.25">
      <c r="A64" s="126" t="s">
        <v>538</v>
      </c>
      <c r="B64" s="221">
        <v>26063892</v>
      </c>
      <c r="C64" s="87" t="s">
        <v>503</v>
      </c>
      <c r="D64" s="88">
        <v>532000</v>
      </c>
      <c r="E64" s="88"/>
      <c r="F64" s="87"/>
      <c r="G64" s="7">
        <v>44651</v>
      </c>
      <c r="H64" s="87"/>
      <c r="I64" s="87" t="s">
        <v>78</v>
      </c>
      <c r="J64" s="87" t="s">
        <v>78</v>
      </c>
      <c r="K64" s="87" t="s">
        <v>78</v>
      </c>
      <c r="L64" s="87" t="s">
        <v>78</v>
      </c>
      <c r="M64" s="87" t="s">
        <v>78</v>
      </c>
      <c r="N64" s="87" t="s">
        <v>78</v>
      </c>
      <c r="O64" s="87" t="s">
        <v>78</v>
      </c>
      <c r="P64" s="87" t="s">
        <v>78</v>
      </c>
      <c r="Q64" s="87" t="s">
        <v>78</v>
      </c>
      <c r="R64" s="87">
        <f t="shared" si="0"/>
        <v>-1</v>
      </c>
      <c r="S64" s="238">
        <f t="shared" si="1"/>
        <v>0.11844365369852783</v>
      </c>
      <c r="T64" s="238">
        <f t="shared" si="2"/>
        <v>0.31369093164748807</v>
      </c>
      <c r="U64" s="238">
        <f t="shared" si="3"/>
        <v>6.7329001462898219E-2</v>
      </c>
      <c r="V64" s="238">
        <f t="shared" si="4"/>
        <v>0.17108580289615527</v>
      </c>
      <c r="W64" s="238">
        <f t="shared" si="5"/>
        <v>0.16766299139071839</v>
      </c>
      <c r="X64" s="238">
        <f t="shared" si="6"/>
        <v>3.4693938909502897E-2</v>
      </c>
      <c r="Y64" s="238">
        <f t="shared" si="7"/>
        <v>1.443512102971245E-2</v>
      </c>
      <c r="Z64" s="94"/>
      <c r="AA64" s="94">
        <v>791.13</v>
      </c>
      <c r="AB64" s="94">
        <v>707.34900000000005</v>
      </c>
      <c r="AC64" s="94">
        <v>538.44399999999996</v>
      </c>
      <c r="AD64" s="94">
        <v>504.47800000000001</v>
      </c>
      <c r="AE64" s="94">
        <v>430.77800000000002</v>
      </c>
      <c r="AF64" s="95">
        <v>368.92322799999999</v>
      </c>
      <c r="AG64" s="95">
        <v>356.553</v>
      </c>
      <c r="AH64" s="95">
        <v>351.479353</v>
      </c>
      <c r="AI64" s="97">
        <v>351.30099999999999</v>
      </c>
      <c r="AJ64" s="104">
        <f t="shared" si="8"/>
        <v>-1</v>
      </c>
      <c r="AK64" s="104">
        <f t="shared" si="9"/>
        <v>8.761170492393857E-5</v>
      </c>
      <c r="AL64" s="104">
        <f t="shared" si="10"/>
        <v>0.10092762280442083</v>
      </c>
      <c r="AM64" s="104">
        <f t="shared" si="11"/>
        <v>4.14132609269226E-3</v>
      </c>
      <c r="AN64" s="104">
        <f t="shared" si="12"/>
        <v>0.1345185454628125</v>
      </c>
      <c r="AO64" s="104">
        <f t="shared" si="13"/>
        <v>9.3718586086376426E-2</v>
      </c>
      <c r="AP64" s="104">
        <f t="shared" si="14"/>
        <v>4.2558357168163002E-2</v>
      </c>
      <c r="AQ64" s="104">
        <f t="shared" si="15"/>
        <v>7.2662739566937473E-2</v>
      </c>
      <c r="AR64" s="190"/>
      <c r="AS64" s="190">
        <v>331.03500000000003</v>
      </c>
      <c r="AT64" s="190">
        <v>331.00599999999997</v>
      </c>
      <c r="AU64" s="190">
        <v>300.661</v>
      </c>
      <c r="AV64" s="190">
        <v>299.42099999999999</v>
      </c>
      <c r="AW64" s="190">
        <v>263.91899999999998</v>
      </c>
      <c r="AX64" s="191">
        <v>241.30430200000001</v>
      </c>
      <c r="AY64" s="191">
        <v>231.45400000000001</v>
      </c>
      <c r="AZ64" s="191">
        <v>215.775184</v>
      </c>
      <c r="BA64" s="191">
        <v>182.03100000000001</v>
      </c>
      <c r="BB64" s="104">
        <f t="shared" si="16"/>
        <v>-1</v>
      </c>
      <c r="BC64" s="104">
        <f t="shared" si="17"/>
        <v>0.12984394833121771</v>
      </c>
      <c r="BD64" s="104">
        <f t="shared" si="18"/>
        <v>3.2772979642196227E-2</v>
      </c>
      <c r="BE64" s="104">
        <f t="shared" si="19"/>
        <v>-0.36889234962040096</v>
      </c>
      <c r="BF64" s="104">
        <f t="shared" si="20"/>
        <v>1.0793361667678607</v>
      </c>
      <c r="BG64" s="104">
        <f t="shared" si="21"/>
        <v>1.3601624074516359</v>
      </c>
      <c r="BH64" s="104">
        <f t="shared" si="22"/>
        <v>-0.21178463855421686</v>
      </c>
      <c r="BI64" s="104">
        <f t="shared" si="23"/>
        <v>-0.30425671250818592</v>
      </c>
      <c r="BJ64" s="190"/>
      <c r="BK64" s="190">
        <v>15.132</v>
      </c>
      <c r="BL64" s="190">
        <v>13.393000000000001</v>
      </c>
      <c r="BM64" s="190">
        <v>12.968</v>
      </c>
      <c r="BN64" s="190">
        <v>20.547999999999998</v>
      </c>
      <c r="BO64" s="190">
        <v>9.8819999999999997</v>
      </c>
      <c r="BP64" s="191">
        <v>4.1870000000000003</v>
      </c>
      <c r="BQ64" s="191">
        <v>5.3120000000000003</v>
      </c>
      <c r="BR64" s="191">
        <v>7.6349999999999998</v>
      </c>
      <c r="BS64" s="191">
        <v>11</v>
      </c>
      <c r="BT64" s="104">
        <f t="shared" si="24"/>
        <v>-1</v>
      </c>
      <c r="BU64" s="104">
        <f t="shared" si="25"/>
        <v>0.35211364260225092</v>
      </c>
      <c r="BV64" s="104">
        <f t="shared" si="26"/>
        <v>-0.20631808278867103</v>
      </c>
      <c r="BW64" s="104">
        <f t="shared" si="27"/>
        <v>-2.867421436884994E-2</v>
      </c>
      <c r="BX64" s="104">
        <f t="shared" si="28"/>
        <v>0.6303260307055375</v>
      </c>
      <c r="BY64" s="104">
        <f t="shared" si="29"/>
        <v>0.82305056708917268</v>
      </c>
      <c r="BZ64" s="104">
        <f t="shared" si="30"/>
        <v>0.56103829160530205</v>
      </c>
      <c r="CA64" s="104">
        <f t="shared" si="31"/>
        <v>-0.42981105668299507</v>
      </c>
      <c r="CB64" s="190"/>
      <c r="CC64" s="190">
        <v>19.702999999999999</v>
      </c>
      <c r="CD64" s="190">
        <v>14.571999999999999</v>
      </c>
      <c r="CE64" s="190">
        <v>18.36</v>
      </c>
      <c r="CF64" s="190">
        <v>18.902000000000001</v>
      </c>
      <c r="CG64" s="190">
        <v>11.593999999999999</v>
      </c>
      <c r="CH64" s="191">
        <v>6.3596700000000004</v>
      </c>
      <c r="CI64" s="191">
        <v>4.0739999999999998</v>
      </c>
      <c r="CJ64" s="191">
        <v>7.1449999999999996</v>
      </c>
      <c r="CK64" s="191">
        <v>9.19</v>
      </c>
      <c r="CL64" s="105">
        <f t="shared" si="32"/>
        <v>-1</v>
      </c>
      <c r="CM64" s="105">
        <f t="shared" si="33"/>
        <v>0.35380142718703195</v>
      </c>
      <c r="CN64" s="105">
        <f t="shared" si="34"/>
        <v>-0.20566829951014684</v>
      </c>
      <c r="CO64" s="105">
        <f t="shared" si="35"/>
        <v>-2.9805146310000686E-2</v>
      </c>
      <c r="CP64" s="105">
        <f t="shared" si="36"/>
        <v>0.63528366825802152</v>
      </c>
      <c r="CQ64" s="105">
        <f t="shared" si="37"/>
        <v>0.80003341463161148</v>
      </c>
      <c r="CR64" s="105">
        <f t="shared" si="38"/>
        <v>0.66904469646430953</v>
      </c>
      <c r="CS64" s="105">
        <f t="shared" si="39"/>
        <v>-0.42840800762631076</v>
      </c>
      <c r="CT64" s="190"/>
      <c r="CU64" s="190">
        <v>15.367000000000001</v>
      </c>
      <c r="CV64" s="190">
        <v>11.351000000000001</v>
      </c>
      <c r="CW64" s="190">
        <v>14.29</v>
      </c>
      <c r="CX64" s="190">
        <v>14.728999999999999</v>
      </c>
      <c r="CY64" s="190">
        <v>9.0069999999999997</v>
      </c>
      <c r="CZ64" s="191">
        <v>5.0037960000000004</v>
      </c>
      <c r="DA64" s="191">
        <v>2.9980000000000002</v>
      </c>
      <c r="DB64" s="191">
        <v>5.2450000000000001</v>
      </c>
      <c r="DC64" s="191">
        <v>6.7880000000000003</v>
      </c>
      <c r="DD64" s="104">
        <f t="shared" si="40"/>
        <v>-1</v>
      </c>
      <c r="DE64" s="104">
        <f t="shared" si="41"/>
        <v>0.25446657725233046</v>
      </c>
      <c r="DF64" s="104">
        <f t="shared" si="42"/>
        <v>0.23142956181310281</v>
      </c>
      <c r="DG64" s="104">
        <f t="shared" si="43"/>
        <v>0.14715101047904183</v>
      </c>
      <c r="DH64" s="104">
        <f t="shared" si="44"/>
        <v>0.25656173764806156</v>
      </c>
      <c r="DI64" s="104">
        <f t="shared" si="45"/>
        <v>0.36004277241179461</v>
      </c>
      <c r="DJ64" s="104">
        <f t="shared" si="46"/>
        <v>0.13645970855696357</v>
      </c>
      <c r="DK64" s="104">
        <f t="shared" si="47"/>
        <v>-4.3565978709537233E-2</v>
      </c>
      <c r="DL64" s="190"/>
      <c r="DM64" s="190">
        <v>75.760999999999996</v>
      </c>
      <c r="DN64" s="190">
        <v>60.393000000000001</v>
      </c>
      <c r="DO64" s="190">
        <v>49.042999999999999</v>
      </c>
      <c r="DP64" s="190">
        <v>42.752000000000002</v>
      </c>
      <c r="DQ64" s="190">
        <v>34.023000000000003</v>
      </c>
      <c r="DR64" s="191">
        <v>25.016124999999999</v>
      </c>
      <c r="DS64" s="191">
        <v>22.012329000000001</v>
      </c>
      <c r="DT64" s="191">
        <v>23.015000000000001</v>
      </c>
      <c r="DU64" s="191">
        <v>17.77</v>
      </c>
      <c r="DV64" s="104">
        <f t="shared" si="48"/>
        <v>-1</v>
      </c>
      <c r="DW64" s="104">
        <f t="shared" si="49"/>
        <v>0.35150628809033657</v>
      </c>
      <c r="DX64" s="104">
        <f t="shared" si="50"/>
        <v>0.1363815347555184</v>
      </c>
      <c r="DY64" s="104">
        <f t="shared" si="51"/>
        <v>0.17404871814047085</v>
      </c>
      <c r="DZ64" s="104">
        <f t="shared" si="52"/>
        <v>5.7311059675958731E-2</v>
      </c>
      <c r="EA64" s="104">
        <f t="shared" si="53"/>
        <v>0.44737944241568761</v>
      </c>
      <c r="EB64" s="104">
        <f t="shared" si="54"/>
        <v>8.9245019378527246E-2</v>
      </c>
      <c r="EC64" s="104">
        <f t="shared" si="55"/>
        <v>7.1548269581056534E-2</v>
      </c>
      <c r="ED64" s="156"/>
      <c r="EE64" s="156">
        <v>265.22500000000002</v>
      </c>
      <c r="EF64" s="94">
        <v>196.244</v>
      </c>
      <c r="EG64" s="94">
        <v>172.69200000000001</v>
      </c>
      <c r="EH64" s="94">
        <v>147.09100000000001</v>
      </c>
      <c r="EI64" s="94">
        <v>139.11799999999999</v>
      </c>
      <c r="EJ64" s="95">
        <v>96.117159000000001</v>
      </c>
      <c r="EK64" s="95">
        <v>88.242000000000004</v>
      </c>
      <c r="EL64" s="95">
        <v>82.35</v>
      </c>
      <c r="EM64" s="95">
        <v>61.976999999999997</v>
      </c>
      <c r="EN64" s="104">
        <f t="shared" si="56"/>
        <v>-1</v>
      </c>
      <c r="EO64" s="104">
        <f t="shared" si="57"/>
        <v>2.770448548812654E-2</v>
      </c>
      <c r="EP64" s="104">
        <f t="shared" si="58"/>
        <v>4.2640990371389353E-2</v>
      </c>
      <c r="EQ64" s="104">
        <f t="shared" si="59"/>
        <v>2.7586206896552667E-3</v>
      </c>
      <c r="ER64" s="104">
        <f t="shared" si="60"/>
        <v>4.3165467625899234E-2</v>
      </c>
      <c r="ES64" s="104">
        <f t="shared" si="61"/>
        <v>7.2530864197530853E-2</v>
      </c>
      <c r="ET64" s="104">
        <f t="shared" si="62"/>
        <v>4.684975767366728E-2</v>
      </c>
      <c r="EU64" s="104">
        <f t="shared" si="63"/>
        <v>5.8119658119658135E-2</v>
      </c>
      <c r="EV64" s="101"/>
      <c r="EW64" s="101">
        <v>779</v>
      </c>
      <c r="EX64" s="101">
        <v>758</v>
      </c>
      <c r="EY64" s="101">
        <v>727</v>
      </c>
      <c r="EZ64" s="101">
        <v>725</v>
      </c>
      <c r="FA64" s="101">
        <v>695</v>
      </c>
      <c r="FB64" s="102">
        <v>648</v>
      </c>
      <c r="FC64" s="102">
        <v>619</v>
      </c>
      <c r="FD64" s="102">
        <v>585</v>
      </c>
      <c r="FE64" s="102">
        <v>477</v>
      </c>
      <c r="FF64" s="153" t="s">
        <v>718</v>
      </c>
      <c r="FG64" s="90" t="s">
        <v>481</v>
      </c>
      <c r="FH64" s="91">
        <v>7100</v>
      </c>
      <c r="FI64" s="153" t="s">
        <v>94</v>
      </c>
      <c r="FJ64" s="153" t="s">
        <v>91</v>
      </c>
      <c r="FK64" s="253">
        <f t="shared" si="64"/>
        <v>-1</v>
      </c>
      <c r="FL64" s="253">
        <f t="shared" si="65"/>
        <v>8.6783411371094119E-2</v>
      </c>
      <c r="FM64" s="253">
        <f t="shared" si="66"/>
        <v>-0.33425900443716938</v>
      </c>
      <c r="FN64" s="253">
        <f t="shared" si="67"/>
        <v>-0.18760785236852162</v>
      </c>
      <c r="FO64" s="253">
        <f t="shared" si="68"/>
        <v>0.25370266776396039</v>
      </c>
      <c r="FP64" s="253">
        <f t="shared" si="69"/>
        <v>0.4521768358529546</v>
      </c>
      <c r="FQ64" s="253">
        <f t="shared" si="70"/>
        <v>0.49461397854392308</v>
      </c>
      <c r="FR64" s="253">
        <f t="shared" si="71"/>
        <v>-0.48353241087908988</v>
      </c>
      <c r="FS64" s="105">
        <f t="shared" si="72"/>
        <v>0</v>
      </c>
      <c r="FT64" s="105">
        <f t="shared" si="73"/>
        <v>0.28942227183924085</v>
      </c>
      <c r="FU64" s="105">
        <f t="shared" si="74"/>
        <v>0.26631090317628564</v>
      </c>
      <c r="FV64" s="105">
        <f t="shared" si="75"/>
        <v>0.40002178767906749</v>
      </c>
      <c r="FW64" s="105">
        <f t="shared" si="76"/>
        <v>0.4923998697492673</v>
      </c>
      <c r="FX64" s="105">
        <f t="shared" si="77"/>
        <v>0.39275649833902515</v>
      </c>
      <c r="FY64" s="105">
        <f t="shared" si="78"/>
        <v>0.27046051737103671</v>
      </c>
      <c r="FZ64" s="105">
        <f t="shared" si="79"/>
        <v>0.18095676960985183</v>
      </c>
      <c r="GA64" s="105">
        <f t="shared" si="80"/>
        <v>0.35037391197744272</v>
      </c>
      <c r="GB64" s="105">
        <f t="shared" si="81"/>
        <v>-1</v>
      </c>
      <c r="GC64" s="105">
        <f t="shared" si="82"/>
        <v>-9.6710489932094967E-2</v>
      </c>
      <c r="GD64" s="105">
        <f t="shared" si="83"/>
        <v>-0.10482240348212032</v>
      </c>
      <c r="GE64" s="105">
        <f t="shared" si="84"/>
        <v>-0.43515230794790638</v>
      </c>
      <c r="GF64" s="105">
        <f t="shared" si="85"/>
        <v>0.70900626396824762</v>
      </c>
      <c r="GG64" s="105">
        <f t="shared" si="86"/>
        <v>0.84971310577428993</v>
      </c>
      <c r="GH64" s="105">
        <f t="shared" si="87"/>
        <v>-0.27064521410753983</v>
      </c>
      <c r="GI64" s="105">
        <f t="shared" si="88"/>
        <v>-0.41137602317909949</v>
      </c>
      <c r="GJ64" s="105">
        <f t="shared" si="89"/>
        <v>0</v>
      </c>
      <c r="GK64" s="105">
        <f t="shared" si="90"/>
        <v>6.5581870071445739E-2</v>
      </c>
      <c r="GL64" s="105">
        <f t="shared" si="91"/>
        <v>7.2603378363727045E-2</v>
      </c>
      <c r="GM64" s="105">
        <f t="shared" si="92"/>
        <v>8.1104999327669069E-2</v>
      </c>
      <c r="GN64" s="105">
        <f t="shared" si="93"/>
        <v>0.14358737845420652</v>
      </c>
      <c r="GO64" s="105">
        <f t="shared" si="94"/>
        <v>8.4018052760556933E-2</v>
      </c>
      <c r="GP64" s="105">
        <f t="shared" si="95"/>
        <v>4.5422207637647122E-2</v>
      </c>
      <c r="GQ64" s="105">
        <f t="shared" si="96"/>
        <v>6.2277246295254184E-2</v>
      </c>
      <c r="GR64" s="105">
        <f t="shared" si="97"/>
        <v>0.10580140929971522</v>
      </c>
      <c r="GS64" s="105" t="e">
        <f t="shared" si="98"/>
        <v>#VALUE!</v>
      </c>
      <c r="GT64" s="105">
        <f t="shared" si="99"/>
        <v>-7.1801153789023187E-2</v>
      </c>
      <c r="GU64" s="105">
        <f t="shared" si="100"/>
        <v>8.3640946416850312E-2</v>
      </c>
      <c r="GV64" s="105">
        <f t="shared" si="101"/>
        <v>-2.2910214240539632E-2</v>
      </c>
      <c r="GW64" s="105">
        <f t="shared" si="102"/>
        <v>0.18845038661864433</v>
      </c>
      <c r="GX64" s="105">
        <f t="shared" si="103"/>
        <v>-6.0341239791362161E-2</v>
      </c>
      <c r="GY64" s="105">
        <f t="shared" si="104"/>
        <v>4.3346252072260963E-2</v>
      </c>
      <c r="GZ64" s="105">
        <f t="shared" si="105"/>
        <v>-0.10742796340439248</v>
      </c>
      <c r="HA64" s="105" t="str">
        <f t="shared" si="106"/>
        <v>i.a.</v>
      </c>
      <c r="HB64" s="105">
        <f t="shared" si="107"/>
        <v>0.28564803468752942</v>
      </c>
      <c r="HC64" s="105">
        <f t="shared" si="108"/>
        <v>0.30774444059436212</v>
      </c>
      <c r="HD64" s="105">
        <f t="shared" si="109"/>
        <v>0.28399115187733071</v>
      </c>
      <c r="HE64" s="105">
        <f t="shared" si="110"/>
        <v>0.29065000577873562</v>
      </c>
      <c r="HF64" s="105">
        <f t="shared" si="111"/>
        <v>0.24456217024396559</v>
      </c>
      <c r="HG64" s="105">
        <f t="shared" si="112"/>
        <v>0.26026700393839147</v>
      </c>
      <c r="HH64" s="105">
        <f t="shared" si="113"/>
        <v>0.2494541034881349</v>
      </c>
      <c r="HI64" s="105">
        <f t="shared" si="114"/>
        <v>0.27947783849423197</v>
      </c>
      <c r="HJ64" s="105">
        <f t="shared" si="115"/>
        <v>0.28671926682478988</v>
      </c>
      <c r="HK64" s="105" t="e">
        <f t="shared" si="116"/>
        <v>#VALUE!</v>
      </c>
      <c r="HL64" s="105">
        <f t="shared" si="117"/>
        <v>1.0192998632511236E-2</v>
      </c>
      <c r="HM64" s="105">
        <f t="shared" si="118"/>
        <v>-0.21383869313385245</v>
      </c>
      <c r="HN64" s="105">
        <f t="shared" si="119"/>
        <v>-0.40870373660362191</v>
      </c>
      <c r="HO64" s="105">
        <f t="shared" si="120"/>
        <v>0.77556261174506191</v>
      </c>
      <c r="HP64" s="105">
        <f t="shared" si="121"/>
        <v>1.0212701994096931</v>
      </c>
      <c r="HQ64" s="105">
        <f t="shared" si="122"/>
        <v>-0.23821399565120815</v>
      </c>
      <c r="HR64" s="105">
        <f t="shared" si="123"/>
        <v>-0.31415694008544087</v>
      </c>
      <c r="HS64" s="105" t="str">
        <f t="shared" si="124"/>
        <v>i.a</v>
      </c>
      <c r="HT64" s="105">
        <f t="shared" si="125"/>
        <v>1.9127071404194E-2</v>
      </c>
      <c r="HU64" s="105">
        <f t="shared" si="126"/>
        <v>1.8934076389448488E-2</v>
      </c>
      <c r="HV64" s="105">
        <f t="shared" si="127"/>
        <v>2.4084213028652934E-2</v>
      </c>
      <c r="HW64" s="105">
        <f t="shared" si="128"/>
        <v>4.073121127184931E-2</v>
      </c>
      <c r="HX64" s="105">
        <f t="shared" si="129"/>
        <v>2.2939890152236186E-2</v>
      </c>
      <c r="HY64" s="105">
        <f t="shared" si="130"/>
        <v>1.1349244726873094E-2</v>
      </c>
      <c r="HZ64" s="105">
        <f t="shared" si="131"/>
        <v>1.4898205876826167E-2</v>
      </c>
      <c r="IA64" s="105">
        <f t="shared" si="132"/>
        <v>2.1722470850229429E-2</v>
      </c>
      <c r="IB64" s="105">
        <f t="shared" si="133"/>
        <v>3.1312179583889599E-2</v>
      </c>
      <c r="IC64" s="105" t="e">
        <f t="shared" si="134"/>
        <v>#VALUE!</v>
      </c>
      <c r="ID64" s="105">
        <f t="shared" si="135"/>
        <v>0.20892423872316768</v>
      </c>
      <c r="IE64" s="105">
        <f t="shared" si="136"/>
        <v>-0.3958381700816192</v>
      </c>
      <c r="IF64" s="105">
        <f t="shared" si="137"/>
        <v>-8.9947163152284404E-2</v>
      </c>
      <c r="IG64" s="105">
        <f t="shared" si="138"/>
        <v>0.39214908649191854</v>
      </c>
      <c r="IH64" s="105">
        <f t="shared" si="139"/>
        <v>0.56128144895460808</v>
      </c>
      <c r="II64" s="105">
        <f t="shared" si="140"/>
        <v>0.50869569531887882</v>
      </c>
      <c r="IJ64" s="105">
        <f t="shared" si="141"/>
        <v>-0.43792468192719014</v>
      </c>
      <c r="IK64" s="105" t="str">
        <f t="shared" si="142"/>
        <v>i.a</v>
      </c>
      <c r="IL64" s="105">
        <f t="shared" si="143"/>
        <v>2.4904882889032143E-2</v>
      </c>
      <c r="IM64" s="105">
        <f t="shared" si="144"/>
        <v>2.0600863223104858E-2</v>
      </c>
      <c r="IN64" s="105">
        <f t="shared" si="145"/>
        <v>3.4098253485970689E-2</v>
      </c>
      <c r="IO64" s="105">
        <f t="shared" si="146"/>
        <v>3.7468432716590221E-2</v>
      </c>
      <c r="IP64" s="105">
        <f t="shared" si="147"/>
        <v>2.691409496306682E-2</v>
      </c>
      <c r="IQ64" s="105">
        <f t="shared" si="148"/>
        <v>1.7238464583748031E-2</v>
      </c>
      <c r="IR64" s="105">
        <f t="shared" si="149"/>
        <v>1.1426071299358019E-2</v>
      </c>
      <c r="IS64" s="105">
        <f t="shared" si="150"/>
        <v>2.0328363356239589E-2</v>
      </c>
      <c r="IT64" s="105">
        <f t="shared" si="151"/>
        <v>2.6159902761449583E-2</v>
      </c>
      <c r="IU64" s="105" t="e">
        <f t="shared" si="152"/>
        <v>#VALUE!</v>
      </c>
      <c r="IV64" s="105">
        <f t="shared" si="153"/>
        <v>0.31566385249358936</v>
      </c>
      <c r="IW64" s="105">
        <f t="shared" si="154"/>
        <v>-0.23877736964032165</v>
      </c>
      <c r="IX64" s="105">
        <f t="shared" si="155"/>
        <v>-3.1346362334822887E-2</v>
      </c>
      <c r="IY64" s="105">
        <f t="shared" si="156"/>
        <v>0.56286426391772215</v>
      </c>
      <c r="IZ64" s="105">
        <f t="shared" si="157"/>
        <v>0.69976513305580434</v>
      </c>
      <c r="JA64" s="105">
        <f t="shared" si="158"/>
        <v>0.49117701003654624</v>
      </c>
      <c r="JB64" s="105">
        <f t="shared" si="159"/>
        <v>-0.46112999702674012</v>
      </c>
      <c r="JC64" s="106" t="str">
        <f t="shared" si="160"/>
        <v>i.a.</v>
      </c>
      <c r="JD64" s="106">
        <f t="shared" si="161"/>
        <v>2.5292682926829266E-2</v>
      </c>
      <c r="JE64" s="106">
        <f t="shared" si="162"/>
        <v>1.9224274406332453E-2</v>
      </c>
      <c r="JF64" s="106">
        <f t="shared" si="163"/>
        <v>2.5254470426409902E-2</v>
      </c>
      <c r="JG64" s="106">
        <f t="shared" si="164"/>
        <v>2.6071724137931036E-2</v>
      </c>
      <c r="JH64" s="106">
        <f t="shared" si="165"/>
        <v>1.6682014388489208E-2</v>
      </c>
      <c r="JI64" s="106">
        <f t="shared" si="166"/>
        <v>9.8143055555555553E-3</v>
      </c>
      <c r="JJ64" s="106">
        <f t="shared" si="167"/>
        <v>6.5815831987075923E-3</v>
      </c>
      <c r="JK64" s="106">
        <f t="shared" si="168"/>
        <v>1.2213675213675213E-2</v>
      </c>
      <c r="JL64" s="106">
        <f t="shared" si="169"/>
        <v>1.9266247379454926E-2</v>
      </c>
      <c r="JM64" s="105" t="e">
        <f t="shared" si="170"/>
        <v>#VALUE!</v>
      </c>
      <c r="JN64" s="105">
        <f t="shared" si="171"/>
        <v>8.8293054561597029E-2</v>
      </c>
      <c r="JO64" s="105">
        <f t="shared" si="172"/>
        <v>0.25996478536639028</v>
      </c>
      <c r="JP64" s="105">
        <f t="shared" si="173"/>
        <v>6.4392745612931512E-2</v>
      </c>
      <c r="JQ64" s="105">
        <f t="shared" si="174"/>
        <v>0.12262708001769364</v>
      </c>
      <c r="JR64" s="105">
        <f t="shared" si="175"/>
        <v>8.869873154127414E-2</v>
      </c>
      <c r="JS64" s="105">
        <f t="shared" si="176"/>
        <v>-1.1611808356508846E-2</v>
      </c>
      <c r="JT64" s="105">
        <f t="shared" si="177"/>
        <v>-4.1285063324100479E-2</v>
      </c>
      <c r="JU64" s="103" t="str">
        <f t="shared" si="178"/>
        <v>i.a</v>
      </c>
      <c r="JV64" s="103">
        <f t="shared" si="179"/>
        <v>1.0155712451861361</v>
      </c>
      <c r="JW64" s="103">
        <f t="shared" si="180"/>
        <v>0.93317810026385228</v>
      </c>
      <c r="JX64" s="103">
        <f t="shared" si="181"/>
        <v>0.74063823933975237</v>
      </c>
      <c r="JY64" s="103">
        <f t="shared" si="182"/>
        <v>0.69583172413793104</v>
      </c>
      <c r="JZ64" s="103">
        <f t="shared" si="183"/>
        <v>0.61982446043165473</v>
      </c>
      <c r="KA64" s="103">
        <f t="shared" si="184"/>
        <v>0.56932596913580247</v>
      </c>
      <c r="KB64" s="103">
        <f t="shared" si="185"/>
        <v>0.57601453957996773</v>
      </c>
      <c r="KC64" s="103">
        <f t="shared" si="186"/>
        <v>0.60081940683760682</v>
      </c>
      <c r="KD64" s="103">
        <f t="shared" si="187"/>
        <v>0.73648008385744235</v>
      </c>
      <c r="KE64" s="7"/>
      <c r="KF64" s="7"/>
      <c r="KG64" s="22"/>
      <c r="KH64" s="22"/>
      <c r="KI64" s="22"/>
      <c r="KJ64" s="22"/>
    </row>
    <row r="65" spans="1:296" s="11" customFormat="1" ht="16.350000000000001" customHeight="1" x14ac:dyDescent="0.25">
      <c r="A65" s="126" t="s">
        <v>151</v>
      </c>
      <c r="B65" s="221">
        <v>69697615</v>
      </c>
      <c r="C65" s="87" t="s">
        <v>86</v>
      </c>
      <c r="D65" s="88">
        <v>494100</v>
      </c>
      <c r="E65" s="88"/>
      <c r="F65" s="87"/>
      <c r="G65" s="89">
        <v>44740</v>
      </c>
      <c r="H65" s="87"/>
      <c r="I65" s="87" t="s">
        <v>78</v>
      </c>
      <c r="J65" s="87" t="s">
        <v>78</v>
      </c>
      <c r="K65" s="87" t="s">
        <v>78</v>
      </c>
      <c r="L65" s="87" t="s">
        <v>78</v>
      </c>
      <c r="M65" s="87" t="s">
        <v>78</v>
      </c>
      <c r="N65" s="87" t="s">
        <v>78</v>
      </c>
      <c r="O65" s="87" t="s">
        <v>78</v>
      </c>
      <c r="P65" s="87" t="s">
        <v>78</v>
      </c>
      <c r="Q65" s="107" t="s">
        <v>78</v>
      </c>
      <c r="R65" s="87" t="e">
        <f t="shared" si="0"/>
        <v>#DIV/0!</v>
      </c>
      <c r="S65" s="238" t="e">
        <f t="shared" si="1"/>
        <v>#DIV/0!</v>
      </c>
      <c r="T65" s="238" t="e">
        <f t="shared" si="2"/>
        <v>#DIV/0!</v>
      </c>
      <c r="U65" s="238" t="e">
        <f t="shared" si="3"/>
        <v>#DIV/0!</v>
      </c>
      <c r="V65" s="238" t="e">
        <f t="shared" si="4"/>
        <v>#DIV/0!</v>
      </c>
      <c r="W65" s="238" t="e">
        <f t="shared" si="5"/>
        <v>#DIV/0!</v>
      </c>
      <c r="X65" s="238" t="e">
        <f t="shared" si="6"/>
        <v>#DIV/0!</v>
      </c>
      <c r="Y65" s="238" t="e">
        <f t="shared" si="7"/>
        <v>#DIV/0!</v>
      </c>
      <c r="Z65" s="94"/>
      <c r="AA65" s="94"/>
      <c r="AB65" s="94"/>
      <c r="AC65" s="94"/>
      <c r="AD65" s="94"/>
      <c r="AE65" s="94"/>
      <c r="AF65" s="95"/>
      <c r="AG65" s="96"/>
      <c r="AH65" s="96"/>
      <c r="AI65" s="96"/>
      <c r="AJ65" s="104">
        <f t="shared" si="8"/>
        <v>-1</v>
      </c>
      <c r="AK65" s="104">
        <f t="shared" si="9"/>
        <v>0.21343461423890392</v>
      </c>
      <c r="AL65" s="104">
        <f t="shared" si="10"/>
        <v>0.11126086185493884</v>
      </c>
      <c r="AM65" s="104">
        <f t="shared" si="11"/>
        <v>2.3895122925518264E-2</v>
      </c>
      <c r="AN65" s="104">
        <f t="shared" si="12"/>
        <v>0.56564010234056672</v>
      </c>
      <c r="AO65" s="104">
        <f t="shared" si="13"/>
        <v>8.6526779647056365E-2</v>
      </c>
      <c r="AP65" s="104">
        <f t="shared" si="14"/>
        <v>0.15927048769425425</v>
      </c>
      <c r="AQ65" s="104">
        <f t="shared" si="15"/>
        <v>-2.0460178646588414E-2</v>
      </c>
      <c r="AR65" s="190"/>
      <c r="AS65" s="190">
        <v>114.05800000000001</v>
      </c>
      <c r="AT65" s="190">
        <v>93.995999999999995</v>
      </c>
      <c r="AU65" s="190">
        <v>84.584999999999994</v>
      </c>
      <c r="AV65" s="190">
        <v>82.611000000000004</v>
      </c>
      <c r="AW65" s="190">
        <v>52.765000000000001</v>
      </c>
      <c r="AX65" s="191">
        <v>48.563000000000002</v>
      </c>
      <c r="AY65" s="193">
        <v>41.890999999999998</v>
      </c>
      <c r="AZ65" s="193">
        <v>42.765999999999998</v>
      </c>
      <c r="BA65" s="193">
        <v>38.093000000000004</v>
      </c>
      <c r="BB65" s="104">
        <f t="shared" si="16"/>
        <v>-1</v>
      </c>
      <c r="BC65" s="104">
        <f t="shared" si="17"/>
        <v>-2.7019902464742333E-2</v>
      </c>
      <c r="BD65" s="104">
        <f t="shared" si="18"/>
        <v>2.0239139099242727</v>
      </c>
      <c r="BE65" s="104">
        <f t="shared" si="19"/>
        <v>-0.50542085550956051</v>
      </c>
      <c r="BF65" s="104">
        <f t="shared" si="20"/>
        <v>-5.0355672032946323E-2</v>
      </c>
      <c r="BG65" s="104">
        <f t="shared" si="21"/>
        <v>0.62766605728214486</v>
      </c>
      <c r="BH65" s="104">
        <f t="shared" si="22"/>
        <v>0.84175084175084169</v>
      </c>
      <c r="BI65" s="104">
        <f t="shared" si="23"/>
        <v>-0.56768558951965065</v>
      </c>
      <c r="BJ65" s="190"/>
      <c r="BK65" s="190">
        <v>7.3819999999999997</v>
      </c>
      <c r="BL65" s="190">
        <v>7.5869999999999997</v>
      </c>
      <c r="BM65" s="190">
        <v>2.5089999999999999</v>
      </c>
      <c r="BN65" s="190">
        <v>5.0730000000000004</v>
      </c>
      <c r="BO65" s="190">
        <v>5.3419999999999996</v>
      </c>
      <c r="BP65" s="193">
        <v>3.282</v>
      </c>
      <c r="BQ65" s="193">
        <v>1.782</v>
      </c>
      <c r="BR65" s="193">
        <v>4.1219999999999999</v>
      </c>
      <c r="BS65" s="193">
        <v>2.68</v>
      </c>
      <c r="BT65" s="104">
        <f t="shared" si="24"/>
        <v>-1</v>
      </c>
      <c r="BU65" s="104">
        <f t="shared" si="25"/>
        <v>-4.5508803342285846E-2</v>
      </c>
      <c r="BV65" s="104">
        <f t="shared" si="26"/>
        <v>5.1712707182320434</v>
      </c>
      <c r="BW65" s="104">
        <f t="shared" si="27"/>
        <v>-0.71937984496124019</v>
      </c>
      <c r="BX65" s="104">
        <f t="shared" si="28"/>
        <v>-0.23411834553730454</v>
      </c>
      <c r="BY65" s="104">
        <f t="shared" si="29"/>
        <v>0.73463783041537944</v>
      </c>
      <c r="BZ65" s="104">
        <f t="shared" si="30"/>
        <v>1.0851825340014314</v>
      </c>
      <c r="CA65" s="104">
        <f t="shared" si="31"/>
        <v>-0.63100898045430542</v>
      </c>
      <c r="CB65" s="190"/>
      <c r="CC65" s="190">
        <v>6.3970000000000002</v>
      </c>
      <c r="CD65" s="190">
        <v>6.702</v>
      </c>
      <c r="CE65" s="190">
        <v>1.0860000000000001</v>
      </c>
      <c r="CF65" s="190">
        <v>3.87</v>
      </c>
      <c r="CG65" s="190">
        <v>5.0529999999999999</v>
      </c>
      <c r="CH65" s="191">
        <v>2.9129999999999998</v>
      </c>
      <c r="CI65" s="193">
        <v>1.397</v>
      </c>
      <c r="CJ65" s="193">
        <v>3.786</v>
      </c>
      <c r="CK65" s="193">
        <v>2.2469999999999999</v>
      </c>
      <c r="CL65" s="105">
        <f t="shared" si="32"/>
        <v>-1</v>
      </c>
      <c r="CM65" s="105">
        <f t="shared" si="33"/>
        <v>-4.0153698366954781E-2</v>
      </c>
      <c r="CN65" s="105">
        <f t="shared" si="34"/>
        <v>6.1203830369357046</v>
      </c>
      <c r="CO65" s="105">
        <f t="shared" si="35"/>
        <v>-0.75510887772194313</v>
      </c>
      <c r="CP65" s="105">
        <f t="shared" si="36"/>
        <v>-0.20885237211767829</v>
      </c>
      <c r="CQ65" s="105">
        <f t="shared" si="37"/>
        <v>0.62629310344827605</v>
      </c>
      <c r="CR65" s="105">
        <f t="shared" si="38"/>
        <v>1.1206581352833636</v>
      </c>
      <c r="CS65" s="105">
        <f t="shared" si="39"/>
        <v>-0.63509006004002666</v>
      </c>
      <c r="CT65" s="190"/>
      <c r="CU65" s="190">
        <v>4.9960000000000004</v>
      </c>
      <c r="CV65" s="190">
        <v>5.2050000000000001</v>
      </c>
      <c r="CW65" s="190">
        <v>0.73099999999999998</v>
      </c>
      <c r="CX65" s="190">
        <v>2.9849999999999999</v>
      </c>
      <c r="CY65" s="190">
        <v>3.7730000000000001</v>
      </c>
      <c r="CZ65" s="191">
        <v>2.3199999999999998</v>
      </c>
      <c r="DA65" s="193">
        <v>1.0940000000000001</v>
      </c>
      <c r="DB65" s="193">
        <v>2.9980000000000002</v>
      </c>
      <c r="DC65" s="193">
        <v>1.77</v>
      </c>
      <c r="DD65" s="104">
        <f t="shared" si="40"/>
        <v>-1</v>
      </c>
      <c r="DE65" s="104">
        <f t="shared" si="41"/>
        <v>8.0728195180183412E-2</v>
      </c>
      <c r="DF65" s="104">
        <f t="shared" si="42"/>
        <v>0.14051907530846688</v>
      </c>
      <c r="DG65" s="104">
        <f t="shared" si="43"/>
        <v>-7.5723454565926798E-3</v>
      </c>
      <c r="DH65" s="104">
        <f t="shared" si="44"/>
        <v>8.4536711952373625E-2</v>
      </c>
      <c r="DI65" s="104">
        <f t="shared" si="45"/>
        <v>0.12201555167334638</v>
      </c>
      <c r="DJ65" s="104">
        <f t="shared" si="46"/>
        <v>7.8028064992614596E-2</v>
      </c>
      <c r="DK65" s="104">
        <f t="shared" si="47"/>
        <v>3.3982436044291596E-2</v>
      </c>
      <c r="DL65" s="190"/>
      <c r="DM65" s="190">
        <v>43.454999999999998</v>
      </c>
      <c r="DN65" s="190">
        <v>40.209000000000003</v>
      </c>
      <c r="DO65" s="190">
        <v>35.255000000000003</v>
      </c>
      <c r="DP65" s="190">
        <v>35.524000000000001</v>
      </c>
      <c r="DQ65" s="190">
        <v>32.755000000000003</v>
      </c>
      <c r="DR65" s="193">
        <v>29.193000000000001</v>
      </c>
      <c r="DS65" s="193">
        <v>27.08</v>
      </c>
      <c r="DT65" s="193">
        <v>26.19</v>
      </c>
      <c r="DU65" s="193">
        <v>23.393000000000001</v>
      </c>
      <c r="DV65" s="104">
        <f t="shared" si="48"/>
        <v>-1</v>
      </c>
      <c r="DW65" s="104">
        <f t="shared" si="49"/>
        <v>6.345168622588937E-2</v>
      </c>
      <c r="DX65" s="104">
        <f t="shared" si="50"/>
        <v>7.2229140722291252E-2</v>
      </c>
      <c r="DY65" s="104">
        <f t="shared" si="51"/>
        <v>-3.8549402440188896E-2</v>
      </c>
      <c r="DZ65" s="104">
        <f t="shared" si="52"/>
        <v>0.87998177148065282</v>
      </c>
      <c r="EA65" s="104">
        <f t="shared" si="53"/>
        <v>0.14875390643590269</v>
      </c>
      <c r="EB65" s="104">
        <f t="shared" si="54"/>
        <v>8.8195691202872517E-2</v>
      </c>
      <c r="EC65" s="104">
        <f t="shared" si="55"/>
        <v>1.0730549788006138E-2</v>
      </c>
      <c r="ED65" s="156"/>
      <c r="EE65" s="156">
        <v>149.24799999999999</v>
      </c>
      <c r="EF65" s="94">
        <v>140.34299999999999</v>
      </c>
      <c r="EG65" s="94">
        <v>130.88900000000001</v>
      </c>
      <c r="EH65" s="94">
        <v>136.137</v>
      </c>
      <c r="EI65" s="94">
        <v>72.414000000000001</v>
      </c>
      <c r="EJ65" s="96">
        <v>63.036999999999999</v>
      </c>
      <c r="EK65" s="96">
        <v>57.927999999999997</v>
      </c>
      <c r="EL65" s="96">
        <v>57.313000000000002</v>
      </c>
      <c r="EM65" s="96">
        <v>52.670999999999999</v>
      </c>
      <c r="EN65" s="104">
        <f t="shared" si="56"/>
        <v>-1</v>
      </c>
      <c r="EO65" s="104">
        <f t="shared" si="57"/>
        <v>0.21052631578947367</v>
      </c>
      <c r="EP65" s="104">
        <f t="shared" si="58"/>
        <v>3.6363636363636376E-2</v>
      </c>
      <c r="EQ65" s="104">
        <f t="shared" si="59"/>
        <v>5.7692307692307709E-2</v>
      </c>
      <c r="ER65" s="104">
        <f t="shared" si="60"/>
        <v>0.52941176470588225</v>
      </c>
      <c r="ES65" s="104">
        <f t="shared" si="61"/>
        <v>3.0303030303030276E-2</v>
      </c>
      <c r="ET65" s="104">
        <f t="shared" si="62"/>
        <v>0.13793103448275867</v>
      </c>
      <c r="EU65" s="104">
        <f t="shared" si="63"/>
        <v>1.7543859649122862E-2</v>
      </c>
      <c r="EV65" s="101"/>
      <c r="EW65" s="101">
        <v>138</v>
      </c>
      <c r="EX65" s="101">
        <v>114</v>
      </c>
      <c r="EY65" s="101">
        <v>110</v>
      </c>
      <c r="EZ65" s="101">
        <v>104</v>
      </c>
      <c r="FA65" s="101">
        <v>68</v>
      </c>
      <c r="FB65" s="110">
        <v>66</v>
      </c>
      <c r="FC65" s="110">
        <v>58</v>
      </c>
      <c r="FD65" s="110">
        <v>57</v>
      </c>
      <c r="FE65" s="110">
        <v>53</v>
      </c>
      <c r="FF65" s="90"/>
      <c r="FG65" s="90" t="s">
        <v>481</v>
      </c>
      <c r="FH65" s="91">
        <v>8620</v>
      </c>
      <c r="FI65" s="153" t="s">
        <v>546</v>
      </c>
      <c r="FJ65" s="153" t="s">
        <v>80</v>
      </c>
      <c r="FK65" s="253">
        <f t="shared" si="64"/>
        <v>-1</v>
      </c>
      <c r="FL65" s="253">
        <f t="shared" si="65"/>
        <v>-0.13905952781868253</v>
      </c>
      <c r="FM65" s="253">
        <f t="shared" si="66"/>
        <v>4.7881422952102435</v>
      </c>
      <c r="FN65" s="253">
        <f t="shared" si="67"/>
        <v>-0.72929168869450733</v>
      </c>
      <c r="FO65" s="253">
        <f t="shared" si="68"/>
        <v>-0.30513281198238013</v>
      </c>
      <c r="FP65" s="253">
        <f t="shared" si="69"/>
        <v>0.57572923469627135</v>
      </c>
      <c r="FQ65" s="253">
        <f t="shared" si="70"/>
        <v>0.97390708841284923</v>
      </c>
      <c r="FR65" s="253">
        <f t="shared" si="71"/>
        <v>-0.65654811860082263</v>
      </c>
      <c r="FS65" s="105">
        <f t="shared" si="72"/>
        <v>0</v>
      </c>
      <c r="FT65" s="105">
        <f t="shared" si="73"/>
        <v>0.15292120864410022</v>
      </c>
      <c r="FU65" s="105">
        <f t="shared" si="74"/>
        <v>0.1776211173539701</v>
      </c>
      <c r="FV65" s="105">
        <f t="shared" si="75"/>
        <v>3.0687068198194382E-2</v>
      </c>
      <c r="FW65" s="105">
        <f t="shared" si="76"/>
        <v>0.11335842645615783</v>
      </c>
      <c r="FX65" s="105">
        <f t="shared" si="77"/>
        <v>0.16313682443339572</v>
      </c>
      <c r="FY65" s="105">
        <f t="shared" si="78"/>
        <v>0.10353100065750893</v>
      </c>
      <c r="FZ65" s="105">
        <f t="shared" si="79"/>
        <v>5.2449784118640888E-2</v>
      </c>
      <c r="GA65" s="105">
        <f t="shared" si="80"/>
        <v>0.15271363168828025</v>
      </c>
      <c r="GB65" s="105">
        <f t="shared" si="81"/>
        <v>-1</v>
      </c>
      <c r="GC65" s="105">
        <f t="shared" si="82"/>
        <v>-8.8703247633099835E-2</v>
      </c>
      <c r="GD65" s="105">
        <f t="shared" si="83"/>
        <v>1.9770220169870774</v>
      </c>
      <c r="GE65" s="105">
        <f t="shared" si="84"/>
        <v>-0.61372684621487927</v>
      </c>
      <c r="GF65" s="105">
        <f t="shared" si="85"/>
        <v>-0.38321909812244787</v>
      </c>
      <c r="GG65" s="105">
        <f t="shared" si="86"/>
        <v>0.45359299391761365</v>
      </c>
      <c r="GH65" s="105">
        <f t="shared" si="87"/>
        <v>0.75460016330516044</v>
      </c>
      <c r="GI65" s="105">
        <f t="shared" si="88"/>
        <v>-0.58740666844030565</v>
      </c>
      <c r="GJ65" s="105">
        <f t="shared" si="89"/>
        <v>0</v>
      </c>
      <c r="GK65" s="105">
        <f t="shared" si="90"/>
        <v>5.0982247376472334E-2</v>
      </c>
      <c r="GL65" s="105">
        <f t="shared" si="91"/>
        <v>5.5944726285983959E-2</v>
      </c>
      <c r="GM65" s="105">
        <f t="shared" si="92"/>
        <v>1.8792177540763819E-2</v>
      </c>
      <c r="GN65" s="105">
        <f t="shared" si="93"/>
        <v>4.8649970510810311E-2</v>
      </c>
      <c r="GO65" s="105">
        <f t="shared" si="94"/>
        <v>7.8877232357088545E-2</v>
      </c>
      <c r="GP65" s="105">
        <f t="shared" si="95"/>
        <v>5.4263629975612779E-2</v>
      </c>
      <c r="GQ65" s="105">
        <f t="shared" si="96"/>
        <v>3.0926493175172032E-2</v>
      </c>
      <c r="GR65" s="105">
        <f t="shared" si="97"/>
        <v>7.4956357288332845E-2</v>
      </c>
      <c r="GS65" s="105" t="e">
        <f t="shared" si="98"/>
        <v>#VALUE!</v>
      </c>
      <c r="GT65" s="105">
        <f t="shared" si="99"/>
        <v>1.6245692378942841E-2</v>
      </c>
      <c r="GU65" s="105">
        <f t="shared" si="100"/>
        <v>6.3689683475840947E-2</v>
      </c>
      <c r="GV65" s="105">
        <f t="shared" si="101"/>
        <v>3.2219083395670034E-2</v>
      </c>
      <c r="GW65" s="105">
        <f t="shared" si="102"/>
        <v>-0.42311317673138693</v>
      </c>
      <c r="GX65" s="105">
        <f t="shared" si="103"/>
        <v>-2.3275964166697957E-2</v>
      </c>
      <c r="GY65" s="105">
        <f t="shared" si="104"/>
        <v>-9.3435641148503275E-3</v>
      </c>
      <c r="GZ65" s="105">
        <f t="shared" si="105"/>
        <v>2.3005029640355001E-2</v>
      </c>
      <c r="HA65" s="105" t="str">
        <f t="shared" si="106"/>
        <v>i.a.</v>
      </c>
      <c r="HB65" s="105">
        <f t="shared" si="107"/>
        <v>0.29115968053173241</v>
      </c>
      <c r="HC65" s="105">
        <f t="shared" si="108"/>
        <v>0.28650520510463656</v>
      </c>
      <c r="HD65" s="105">
        <f t="shared" si="109"/>
        <v>0.26935036557693925</v>
      </c>
      <c r="HE65" s="105">
        <f t="shared" si="110"/>
        <v>0.2609430206336264</v>
      </c>
      <c r="HF65" s="105">
        <f t="shared" si="111"/>
        <v>0.45232966001049524</v>
      </c>
      <c r="HG65" s="105">
        <f t="shared" si="112"/>
        <v>0.46310896774909976</v>
      </c>
      <c r="HH65" s="105">
        <f t="shared" si="113"/>
        <v>0.46747686783593423</v>
      </c>
      <c r="HI65" s="105">
        <f t="shared" si="114"/>
        <v>0.45696438853314258</v>
      </c>
      <c r="HJ65" s="105">
        <f t="shared" si="115"/>
        <v>0.44413434337681079</v>
      </c>
      <c r="HK65" s="105" t="e">
        <f t="shared" si="116"/>
        <v>#VALUE!</v>
      </c>
      <c r="HL65" s="105" t="e">
        <f t="shared" si="117"/>
        <v>#VALUE!</v>
      </c>
      <c r="HM65" s="105" t="e">
        <f t="shared" si="118"/>
        <v>#VALUE!</v>
      </c>
      <c r="HN65" s="105" t="e">
        <f t="shared" si="119"/>
        <v>#VALUE!</v>
      </c>
      <c r="HO65" s="105" t="e">
        <f t="shared" si="120"/>
        <v>#VALUE!</v>
      </c>
      <c r="HP65" s="105" t="e">
        <f t="shared" si="121"/>
        <v>#VALUE!</v>
      </c>
      <c r="HQ65" s="105" t="e">
        <f t="shared" si="122"/>
        <v>#VALUE!</v>
      </c>
      <c r="HR65" s="105" t="e">
        <f t="shared" si="123"/>
        <v>#VALUE!</v>
      </c>
      <c r="HS65" s="105" t="str">
        <f t="shared" si="124"/>
        <v>i.a</v>
      </c>
      <c r="HT65" s="105" t="str">
        <f t="shared" si="125"/>
        <v>i.a</v>
      </c>
      <c r="HU65" s="105" t="str">
        <f t="shared" si="126"/>
        <v>i.a</v>
      </c>
      <c r="HV65" s="105" t="str">
        <f t="shared" si="127"/>
        <v>i.a</v>
      </c>
      <c r="HW65" s="105" t="str">
        <f t="shared" si="128"/>
        <v>i.a</v>
      </c>
      <c r="HX65" s="105" t="str">
        <f t="shared" si="129"/>
        <v>i.a</v>
      </c>
      <c r="HY65" s="105" t="str">
        <f t="shared" si="130"/>
        <v>i.a</v>
      </c>
      <c r="HZ65" s="105" t="str">
        <f t="shared" si="131"/>
        <v>i.a</v>
      </c>
      <c r="IA65" s="105" t="str">
        <f t="shared" si="132"/>
        <v>i.a</v>
      </c>
      <c r="IB65" s="105" t="str">
        <f t="shared" si="133"/>
        <v>i.a</v>
      </c>
      <c r="IC65" s="105" t="e">
        <f t="shared" si="134"/>
        <v>#VALUE!</v>
      </c>
      <c r="ID65" s="105" t="e">
        <f t="shared" si="135"/>
        <v>#VALUE!</v>
      </c>
      <c r="IE65" s="105" t="e">
        <f t="shared" si="136"/>
        <v>#VALUE!</v>
      </c>
      <c r="IF65" s="105" t="e">
        <f t="shared" si="137"/>
        <v>#VALUE!</v>
      </c>
      <c r="IG65" s="105" t="e">
        <f t="shared" si="138"/>
        <v>#VALUE!</v>
      </c>
      <c r="IH65" s="105" t="e">
        <f t="shared" si="139"/>
        <v>#VALUE!</v>
      </c>
      <c r="II65" s="105" t="e">
        <f t="shared" si="140"/>
        <v>#VALUE!</v>
      </c>
      <c r="IJ65" s="105" t="e">
        <f t="shared" si="141"/>
        <v>#VALUE!</v>
      </c>
      <c r="IK65" s="105" t="str">
        <f t="shared" si="142"/>
        <v>i.a</v>
      </c>
      <c r="IL65" s="105" t="str">
        <f t="shared" si="143"/>
        <v>i.a</v>
      </c>
      <c r="IM65" s="105" t="str">
        <f t="shared" si="144"/>
        <v>i.a</v>
      </c>
      <c r="IN65" s="105" t="str">
        <f t="shared" si="145"/>
        <v>i.a</v>
      </c>
      <c r="IO65" s="105" t="str">
        <f t="shared" si="146"/>
        <v>i.a</v>
      </c>
      <c r="IP65" s="105" t="str">
        <f t="shared" si="147"/>
        <v>i.a</v>
      </c>
      <c r="IQ65" s="105" t="str">
        <f t="shared" si="148"/>
        <v>i.a</v>
      </c>
      <c r="IR65" s="105" t="str">
        <f t="shared" si="149"/>
        <v>i.a</v>
      </c>
      <c r="IS65" s="105" t="str">
        <f t="shared" si="150"/>
        <v>i.a</v>
      </c>
      <c r="IT65" s="105" t="str">
        <f t="shared" si="151"/>
        <v>i.a</v>
      </c>
      <c r="IU65" s="105" t="e">
        <f t="shared" si="152"/>
        <v>#VALUE!</v>
      </c>
      <c r="IV65" s="105">
        <f t="shared" si="153"/>
        <v>-0.21150727232623609</v>
      </c>
      <c r="IW65" s="105">
        <f t="shared" si="154"/>
        <v>4.9547349035572354</v>
      </c>
      <c r="IX65" s="105">
        <f t="shared" si="155"/>
        <v>-0.73468639887244536</v>
      </c>
      <c r="IY65" s="105">
        <f t="shared" si="156"/>
        <v>-0.49923122592823754</v>
      </c>
      <c r="IZ65" s="105">
        <f t="shared" si="157"/>
        <v>0.68361907069728001</v>
      </c>
      <c r="JA65" s="105">
        <f t="shared" si="158"/>
        <v>0.83243313594065194</v>
      </c>
      <c r="JB65" s="105">
        <f t="shared" si="159"/>
        <v>-0.63737089458440355</v>
      </c>
      <c r="JC65" s="106" t="str">
        <f t="shared" si="160"/>
        <v>i.a.</v>
      </c>
      <c r="JD65" s="106">
        <f t="shared" si="161"/>
        <v>4.6355072463768118E-2</v>
      </c>
      <c r="JE65" s="106">
        <f t="shared" si="162"/>
        <v>5.8789473684210523E-2</v>
      </c>
      <c r="JF65" s="106">
        <f t="shared" si="163"/>
        <v>9.8727272727272726E-3</v>
      </c>
      <c r="JG65" s="106">
        <f t="shared" si="164"/>
        <v>3.7211538461538463E-2</v>
      </c>
      <c r="JH65" s="106">
        <f t="shared" si="165"/>
        <v>7.4308823529411761E-2</v>
      </c>
      <c r="JI65" s="106">
        <f t="shared" si="166"/>
        <v>4.4136363636363633E-2</v>
      </c>
      <c r="JJ65" s="106">
        <f t="shared" si="167"/>
        <v>2.4086206896551724E-2</v>
      </c>
      <c r="JK65" s="106">
        <f t="shared" si="168"/>
        <v>6.642105263157895E-2</v>
      </c>
      <c r="JL65" s="106">
        <f t="shared" si="169"/>
        <v>4.2396226415094336E-2</v>
      </c>
      <c r="JM65" s="105" t="e">
        <f t="shared" si="170"/>
        <v>#VALUE!</v>
      </c>
      <c r="JN65" s="105" t="e">
        <f t="shared" si="171"/>
        <v>#DIV/0!</v>
      </c>
      <c r="JO65" s="105" t="e">
        <f t="shared" si="172"/>
        <v>#DIV/0!</v>
      </c>
      <c r="JP65" s="105" t="e">
        <f t="shared" si="173"/>
        <v>#DIV/0!</v>
      </c>
      <c r="JQ65" s="105" t="e">
        <f t="shared" si="174"/>
        <v>#DIV/0!</v>
      </c>
      <c r="JR65" s="105" t="e">
        <f t="shared" si="175"/>
        <v>#DIV/0!</v>
      </c>
      <c r="JS65" s="105" t="e">
        <f t="shared" si="176"/>
        <v>#DIV/0!</v>
      </c>
      <c r="JT65" s="105" t="e">
        <f t="shared" si="177"/>
        <v>#DIV/0!</v>
      </c>
      <c r="JU65" s="103" t="str">
        <f t="shared" si="178"/>
        <v>i.a</v>
      </c>
      <c r="JV65" s="103">
        <f t="shared" si="179"/>
        <v>0</v>
      </c>
      <c r="JW65" s="103">
        <f t="shared" si="180"/>
        <v>0</v>
      </c>
      <c r="JX65" s="103">
        <f t="shared" si="181"/>
        <v>0</v>
      </c>
      <c r="JY65" s="103">
        <f t="shared" si="182"/>
        <v>0</v>
      </c>
      <c r="JZ65" s="103">
        <f t="shared" si="183"/>
        <v>0</v>
      </c>
      <c r="KA65" s="103">
        <f t="shared" si="184"/>
        <v>0</v>
      </c>
      <c r="KB65" s="103">
        <f t="shared" si="185"/>
        <v>0</v>
      </c>
      <c r="KC65" s="103">
        <f t="shared" si="186"/>
        <v>0</v>
      </c>
      <c r="KD65" s="103">
        <f t="shared" si="187"/>
        <v>0</v>
      </c>
      <c r="KE65" s="7"/>
      <c r="KF65" s="7"/>
      <c r="KG65" s="22"/>
      <c r="KH65" s="22"/>
      <c r="KI65" s="22"/>
      <c r="KJ65" s="22"/>
    </row>
    <row r="66" spans="1:296" s="11" customFormat="1" ht="16.350000000000001" customHeight="1" x14ac:dyDescent="0.25">
      <c r="A66" s="126" t="s">
        <v>152</v>
      </c>
      <c r="B66" s="222">
        <v>26838592</v>
      </c>
      <c r="C66" s="87" t="s">
        <v>82</v>
      </c>
      <c r="D66" s="88">
        <v>522920</v>
      </c>
      <c r="E66" s="88"/>
      <c r="F66" s="87"/>
      <c r="G66" s="92">
        <v>45027</v>
      </c>
      <c r="H66" s="87" t="s">
        <v>78</v>
      </c>
      <c r="I66" s="87" t="s">
        <v>78</v>
      </c>
      <c r="J66" s="87" t="s">
        <v>78</v>
      </c>
      <c r="K66" s="87" t="s">
        <v>78</v>
      </c>
      <c r="L66" s="87" t="s">
        <v>78</v>
      </c>
      <c r="M66" s="87" t="s">
        <v>78</v>
      </c>
      <c r="N66" s="87" t="s">
        <v>78</v>
      </c>
      <c r="O66" s="87" t="s">
        <v>78</v>
      </c>
      <c r="P66" s="87" t="s">
        <v>78</v>
      </c>
      <c r="Q66" s="87" t="s">
        <v>78</v>
      </c>
      <c r="R66" s="87" t="e">
        <f t="shared" ref="R66:R129" si="188">Z66/AA66-1</f>
        <v>#DIV/0!</v>
      </c>
      <c r="S66" s="238" t="e">
        <f t="shared" ref="S66:S129" si="189">AA66/AB66-1</f>
        <v>#DIV/0!</v>
      </c>
      <c r="T66" s="238" t="e">
        <f t="shared" ref="T66:T129" si="190">AB66/AC66-1</f>
        <v>#DIV/0!</v>
      </c>
      <c r="U66" s="238" t="e">
        <f t="shared" ref="U66:U129" si="191">AC66/AD66-1</f>
        <v>#DIV/0!</v>
      </c>
      <c r="V66" s="238" t="e">
        <f t="shared" ref="V66:V129" si="192">AD66/AE66-1</f>
        <v>#DIV/0!</v>
      </c>
      <c r="W66" s="238" t="e">
        <f t="shared" ref="W66:W129" si="193">AE66/AF66-1</f>
        <v>#DIV/0!</v>
      </c>
      <c r="X66" s="238" t="e">
        <f t="shared" ref="X66:X129" si="194">AF66/AG66-1</f>
        <v>#DIV/0!</v>
      </c>
      <c r="Y66" s="238" t="e">
        <f t="shared" ref="Y66:Y129" si="195">AG66/AH66-1</f>
        <v>#DIV/0!</v>
      </c>
      <c r="Z66" s="94"/>
      <c r="AA66" s="94"/>
      <c r="AB66" s="94"/>
      <c r="AC66" s="94"/>
      <c r="AD66" s="94"/>
      <c r="AE66" s="94"/>
      <c r="AF66" s="95"/>
      <c r="AG66" s="95"/>
      <c r="AH66" s="95"/>
      <c r="AI66" s="97"/>
      <c r="AJ66" s="104">
        <f t="shared" ref="AJ66:AJ129" si="196">(AR66-AS66)/ABS(AS66)</f>
        <v>-0.18520136007736221</v>
      </c>
      <c r="AK66" s="104">
        <f t="shared" ref="AK66:AK129" si="197">(AS66-AT66)/ABS(AT66)</f>
        <v>7.1208982155984896E-2</v>
      </c>
      <c r="AL66" s="104">
        <f t="shared" ref="AL66:AL129" si="198">(AT66-AU66)/ABS(AU66)</f>
        <v>-0.23134615878560608</v>
      </c>
      <c r="AM66" s="104">
        <f t="shared" ref="AM66:AM129" si="199">(AU66-AV66)/ABS(AV66)</f>
        <v>1.1006258767670229</v>
      </c>
      <c r="AN66" s="104">
        <f t="shared" ref="AN66:AN129" si="200">(AV66-AW66)/ABS(AW66)</f>
        <v>-0.12990000469461527</v>
      </c>
      <c r="AO66" s="104">
        <f t="shared" ref="AO66:AO129" si="201">(AW66-AX66)/ABS(AX66)</f>
        <v>0.31633914225682858</v>
      </c>
      <c r="AP66" s="104">
        <f t="shared" ref="AP66:AP129" si="202">(AX66-AY66)/ABS(AY66)</f>
        <v>13.764598540145982</v>
      </c>
      <c r="AQ66" s="104">
        <f t="shared" ref="AQ66:AQ129" si="203">(AY66-AZ66)/ABS(AZ66)</f>
        <v>-0.9481698666414452</v>
      </c>
      <c r="AR66" s="190">
        <v>26.12</v>
      </c>
      <c r="AS66" s="190">
        <v>32.057000000000002</v>
      </c>
      <c r="AT66" s="190">
        <v>29.925999999999998</v>
      </c>
      <c r="AU66" s="190">
        <v>38.933</v>
      </c>
      <c r="AV66" s="190">
        <v>18.533999999999999</v>
      </c>
      <c r="AW66" s="190">
        <v>21.300999999999998</v>
      </c>
      <c r="AX66" s="191">
        <v>16.181999999999999</v>
      </c>
      <c r="AY66" s="191">
        <v>1.0960000000000001</v>
      </c>
      <c r="AZ66" s="191">
        <v>21.146000000000001</v>
      </c>
      <c r="BA66" s="191">
        <v>23.411999999999999</v>
      </c>
      <c r="BB66" s="104">
        <f t="shared" ref="BB66:BB129" si="204">(BJ66-BK66)/ABS(BK66)</f>
        <v>-0.3535946952070731</v>
      </c>
      <c r="BC66" s="104">
        <f t="shared" ref="BC66:BC129" si="205">(BK66-BL66)/ABS(BL66)</f>
        <v>9.9654598951004203E-2</v>
      </c>
      <c r="BD66" s="104">
        <f t="shared" ref="BD66:BD129" si="206">(BL66-BM66)/ABS(BM66)</f>
        <v>-0.33835541072411024</v>
      </c>
      <c r="BE66" s="104">
        <f t="shared" ref="BE66:BE129" si="207">(BM66-BN66)/ABS(BN66)</f>
        <v>3.6222613458528956</v>
      </c>
      <c r="BF66" s="104">
        <f t="shared" ref="BF66:BF129" si="208">(BN66-BO66)/ABS(BO66)</f>
        <v>-0.31262605889471562</v>
      </c>
      <c r="BG66" s="104">
        <f t="shared" ref="BG66:BG129" si="209">(BO66-BP66)/ABS(BP66)</f>
        <v>0.48029458598726121</v>
      </c>
      <c r="BH66" s="104">
        <f t="shared" ref="BH66:BH129" si="210">(BP66-BQ66)/ABS(BQ66)</f>
        <v>1.5100254413765652</v>
      </c>
      <c r="BI66" s="104">
        <f t="shared" ref="BI66:BI129" si="211">(BQ66-BR66)/ABS(BR66)</f>
        <v>-3.0144149284253583</v>
      </c>
      <c r="BJ66" s="190">
        <v>11.113</v>
      </c>
      <c r="BK66" s="190">
        <v>17.192</v>
      </c>
      <c r="BL66" s="190">
        <v>15.634</v>
      </c>
      <c r="BM66" s="190">
        <v>23.629000000000001</v>
      </c>
      <c r="BN66" s="190">
        <v>5.1120000000000001</v>
      </c>
      <c r="BO66" s="190">
        <v>7.4370000000000003</v>
      </c>
      <c r="BP66" s="191">
        <v>5.024</v>
      </c>
      <c r="BQ66" s="191">
        <v>-9.8504889999999996</v>
      </c>
      <c r="BR66" s="191">
        <v>4.8899999999999997</v>
      </c>
      <c r="BS66" s="191">
        <v>8.3379999999999992</v>
      </c>
      <c r="BT66" s="104">
        <f t="shared" ref="BT66:BT129" si="212">(CB66-CC66)/ABS(CC66)</f>
        <v>-0.57768852655556879</v>
      </c>
      <c r="BU66" s="104">
        <f t="shared" ref="BU66:BU129" si="213">(CC66-CD66)/ABS(CD66)</f>
        <v>0.49212880143112692</v>
      </c>
      <c r="BV66" s="104">
        <f t="shared" ref="BV66:BV129" si="214">(CD66-CE66)/ABS(CE66)</f>
        <v>-0.4206953728172444</v>
      </c>
      <c r="BW66" s="104">
        <f t="shared" ref="BW66:BW129" si="215">(CE66-CF66)/ABS(CF66)</f>
        <v>5.1599106287902972</v>
      </c>
      <c r="BX66" s="104">
        <f t="shared" ref="BX66:BX129" si="216">(CF66-CG66)/ABS(CG66)</f>
        <v>-0.3811969188228323</v>
      </c>
      <c r="BY66" s="104">
        <f t="shared" ref="BY66:BY129" si="217">(CG66-CH66)/ABS(CH66)</f>
        <v>0.28567800914169617</v>
      </c>
      <c r="BZ66" s="104">
        <f t="shared" ref="BZ66:BZ129" si="218">(CH66-CI66)/ABS(CI66)</f>
        <v>1.377311487975472</v>
      </c>
      <c r="CA66" s="104">
        <f t="shared" ref="CA66:CA129" si="219">(CI66-CJ66)/ABS(CJ66)</f>
        <v>-4.7883847549909255</v>
      </c>
      <c r="CB66" s="190">
        <v>7.0449999999999999</v>
      </c>
      <c r="CC66" s="190">
        <v>16.681999999999999</v>
      </c>
      <c r="CD66" s="190">
        <v>11.18</v>
      </c>
      <c r="CE66" s="190">
        <v>19.298999999999999</v>
      </c>
      <c r="CF66" s="190">
        <v>3.133</v>
      </c>
      <c r="CG66" s="190">
        <v>5.0629999999999997</v>
      </c>
      <c r="CH66" s="191">
        <v>3.9380000000000002</v>
      </c>
      <c r="CI66" s="191">
        <v>-10.436999999999999</v>
      </c>
      <c r="CJ66" s="191">
        <v>2.7549999999999999</v>
      </c>
      <c r="CK66" s="191">
        <v>6.7649999999999997</v>
      </c>
      <c r="CL66" s="105">
        <f t="shared" ref="CL66:CL129" si="220">(CT66-CU66)/ABS(CU66)</f>
        <v>-0.58007992622194893</v>
      </c>
      <c r="CM66" s="105">
        <f t="shared" ref="CM66:CM129" si="221">(CU66-CV66)/ABS(CV66)</f>
        <v>0.49700874367234238</v>
      </c>
      <c r="CN66" s="105">
        <f t="shared" ref="CN66:CN129" si="222">(CV66-CW66)/ABS(CW66)</f>
        <v>-0.42068781658224469</v>
      </c>
      <c r="CO66" s="105">
        <f t="shared" ref="CO66:CO129" si="223">(CW66-CX66)/ABS(CX66)</f>
        <v>5.1618069815195069</v>
      </c>
      <c r="CP66" s="105">
        <f t="shared" ref="CP66:CP129" si="224">(CX66-CY66)/ABS(CY66)</f>
        <v>-0.3827629911280101</v>
      </c>
      <c r="CQ66" s="105">
        <f t="shared" ref="CQ66:CQ129" si="225">(CY66-CZ66)/ABS(CZ66)</f>
        <v>0.28627323117052483</v>
      </c>
      <c r="CR66" s="105">
        <f t="shared" ref="CR66:CR129" si="226">(CZ66-DA66)/ABS(DA66)</f>
        <v>1.3751223091976517</v>
      </c>
      <c r="CS66" s="105">
        <f t="shared" ref="CS66:CS129" si="227">(DA66-DB66)/ABS(DB66)</f>
        <v>-5.0078431372549028</v>
      </c>
      <c r="CT66" s="190">
        <v>5.4640000000000004</v>
      </c>
      <c r="CU66" s="190">
        <v>13.012</v>
      </c>
      <c r="CV66" s="190">
        <v>8.6920000000000002</v>
      </c>
      <c r="CW66" s="190">
        <v>15.004</v>
      </c>
      <c r="CX66" s="190">
        <v>2.4350000000000001</v>
      </c>
      <c r="CY66" s="190">
        <v>3.9449999999999998</v>
      </c>
      <c r="CZ66" s="191">
        <v>3.0670000000000002</v>
      </c>
      <c r="DA66" s="191">
        <v>-8.1760000000000002</v>
      </c>
      <c r="DB66" s="191">
        <v>2.04</v>
      </c>
      <c r="DC66" s="191">
        <v>5.0140000000000002</v>
      </c>
      <c r="DD66" s="104">
        <f t="shared" ref="DD66:DD129" si="228">(DL66-DM66)/ABS(DM66)</f>
        <v>-0.15230676247397762</v>
      </c>
      <c r="DE66" s="104">
        <f t="shared" ref="DE66:DE129" si="229">(DM66-DN66)/ABS(DN66)</f>
        <v>0.30789161652979663</v>
      </c>
      <c r="DF66" s="104">
        <f t="shared" ref="DF66:DF129" si="230">(DN66-DO66)/ABS(DO66)</f>
        <v>-5.432119274056231E-2</v>
      </c>
      <c r="DG66" s="104">
        <f t="shared" ref="DG66:DG129" si="231">(DO66-DP66)/ABS(DP66)</f>
        <v>0.9942852410137486</v>
      </c>
      <c r="DH66" s="104">
        <f t="shared" ref="DH66:DH129" si="232">(DP66-DQ66)/ABS(DQ66)</f>
        <v>0.25248962655601653</v>
      </c>
      <c r="DI66" s="104">
        <f t="shared" ref="DI66:DI129" si="233">(DQ66-DR66)/ABS(DR66)</f>
        <v>0.69271290605794555</v>
      </c>
      <c r="DJ66" s="104">
        <f t="shared" ref="DJ66:DJ129" si="234">(DR66-DS66)/ABS(DS66)</f>
        <v>1.1670471841704719</v>
      </c>
      <c r="DK66" s="104">
        <f t="shared" ref="DK66:DK129" si="235">(DS66-DT66)/ABS(DT66)</f>
        <v>-0.7567567567567568</v>
      </c>
      <c r="DL66" s="190">
        <v>25.245999999999999</v>
      </c>
      <c r="DM66" s="190">
        <v>29.782</v>
      </c>
      <c r="DN66" s="190">
        <v>22.771000000000001</v>
      </c>
      <c r="DO66" s="190">
        <v>24.079000000000001</v>
      </c>
      <c r="DP66" s="190">
        <v>12.074</v>
      </c>
      <c r="DQ66" s="190">
        <v>9.64</v>
      </c>
      <c r="DR66" s="191">
        <v>5.6950000000000003</v>
      </c>
      <c r="DS66" s="191">
        <v>2.6280000000000001</v>
      </c>
      <c r="DT66" s="191">
        <v>10.804</v>
      </c>
      <c r="DU66" s="191">
        <v>8.7650000000000006</v>
      </c>
      <c r="DV66" s="104">
        <f t="shared" ref="DV66:DV129" si="236">ED66/EE66-1</f>
        <v>0.70194450339558578</v>
      </c>
      <c r="DW66" s="104">
        <f t="shared" ref="DW66:DW129" si="237">EE66/EF66-1</f>
        <v>0.33090896252228719</v>
      </c>
      <c r="DX66" s="104">
        <f t="shared" ref="DX66:DX129" si="238">EF66/EG66-1</f>
        <v>-0.54185773787860403</v>
      </c>
      <c r="DY66" s="104">
        <f t="shared" ref="DY66:DY129" si="239">EG66/EH66-1</f>
        <v>1.4283161161082525</v>
      </c>
      <c r="DZ66" s="104">
        <f t="shared" ref="DZ66:DZ129" si="240">EH66/EI66-1</f>
        <v>-0.20811819595645409</v>
      </c>
      <c r="EA66" s="104">
        <f t="shared" ref="EA66:EA129" si="241">EI66/EJ66-1</f>
        <v>-0.15327890439820913</v>
      </c>
      <c r="EB66" s="104">
        <f t="shared" ref="EB66:EB129" si="242">EJ66/EK66-1</f>
        <v>1.5771201683238876</v>
      </c>
      <c r="EC66" s="104">
        <f t="shared" ref="EC66:EC129" si="243">EK66/EL66-1</f>
        <v>-0.39156738452643969</v>
      </c>
      <c r="ED66" s="156">
        <v>128.31299999999999</v>
      </c>
      <c r="EE66" s="156">
        <v>75.391999999999996</v>
      </c>
      <c r="EF66" s="94">
        <v>56.646999999999998</v>
      </c>
      <c r="EG66" s="94">
        <v>123.645</v>
      </c>
      <c r="EH66" s="94">
        <v>50.917999999999999</v>
      </c>
      <c r="EI66" s="94">
        <v>64.3</v>
      </c>
      <c r="EJ66" s="95">
        <v>75.94</v>
      </c>
      <c r="EK66" s="95">
        <v>29.466999999999999</v>
      </c>
      <c r="EL66" s="95">
        <v>48.430999999999997</v>
      </c>
      <c r="EM66" s="95">
        <v>100.959</v>
      </c>
      <c r="EN66" s="104">
        <f t="shared" ref="EN66:EN129" si="244">EV66/EW66-1</f>
        <v>6.25E-2</v>
      </c>
      <c r="EO66" s="104">
        <f t="shared" ref="EO66:EO129" si="245">EW66/EX66-1</f>
        <v>0</v>
      </c>
      <c r="EP66" s="104">
        <f t="shared" ref="EP66:EP129" si="246">EX66/EY66-1</f>
        <v>-5.8823529411764719E-2</v>
      </c>
      <c r="EQ66" s="104">
        <f t="shared" ref="EQ66:EQ129" si="247">EY66/EZ66-1</f>
        <v>-0.10526315789473684</v>
      </c>
      <c r="ER66" s="104">
        <f t="shared" ref="ER66:ER129" si="248">EZ66/FA66-1</f>
        <v>5.555555555555558E-2</v>
      </c>
      <c r="ES66" s="104">
        <f t="shared" ref="ES66:ES129" si="249">FA66/FB66-1</f>
        <v>0.125</v>
      </c>
      <c r="ET66" s="104">
        <f t="shared" ref="ET66:ET129" si="250">FB66/FC66-1</f>
        <v>-0.15789473684210531</v>
      </c>
      <c r="EU66" s="104">
        <f t="shared" ref="EU66:EU129" si="251">FC66/FD66-1</f>
        <v>-0.29629629629629628</v>
      </c>
      <c r="EV66" s="101">
        <v>17</v>
      </c>
      <c r="EW66" s="101">
        <v>16</v>
      </c>
      <c r="EX66" s="101">
        <v>16</v>
      </c>
      <c r="EY66" s="101">
        <v>17</v>
      </c>
      <c r="EZ66" s="101">
        <v>19</v>
      </c>
      <c r="FA66" s="101">
        <v>18</v>
      </c>
      <c r="FB66" s="102">
        <v>16</v>
      </c>
      <c r="FC66" s="102">
        <v>19</v>
      </c>
      <c r="FD66" s="102">
        <v>27</v>
      </c>
      <c r="FE66" s="102">
        <v>26</v>
      </c>
      <c r="FF66" s="153"/>
      <c r="FG66" s="90" t="s">
        <v>481</v>
      </c>
      <c r="FH66" s="91">
        <v>7400</v>
      </c>
      <c r="FI66" s="90" t="s">
        <v>153</v>
      </c>
      <c r="FJ66" s="90" t="s">
        <v>80</v>
      </c>
      <c r="FK66" s="253">
        <f t="shared" ref="FK66:FK129" si="252">(FS66-FT66)/ABS(FT66)</f>
        <v>-0.5966828730114635</v>
      </c>
      <c r="FL66" s="253">
        <f t="shared" ref="FL66:FL129" si="253">(FT66-FU66)/ABS(FU66)</f>
        <v>0.33020444783453479</v>
      </c>
      <c r="FM66" s="253">
        <f t="shared" ref="FM66:FM129" si="254">(FU66-FV66)/ABS(FV66)</f>
        <v>-0.55296477723504456</v>
      </c>
      <c r="FN66" s="253">
        <f t="shared" ref="FN66:FN129" si="255">(FV66-FW66)/ABS(FW66)</f>
        <v>2.6997289130515449</v>
      </c>
      <c r="FO66" s="253">
        <f t="shared" ref="FO66:FO129" si="256">(FW66-FX66)/ABS(FX66)</f>
        <v>-0.56298492908483622</v>
      </c>
      <c r="FP66" s="253">
        <f t="shared" ref="FP66:FP129" si="257">(FX66-FY66)/ABS(FY66)</f>
        <v>-0.30220423409935848</v>
      </c>
      <c r="FQ66" s="253">
        <f t="shared" ref="FQ66:FQ129" si="258">(FY66-FZ66)/ABS(FZ66)</f>
        <v>1.6089208105835082</v>
      </c>
      <c r="FR66" s="253">
        <f t="shared" ref="FR66:FR129" si="259">(FZ66-GA66)/ABS(GA66)</f>
        <v>-6.5192749605730667</v>
      </c>
      <c r="FS66" s="105">
        <f t="shared" ref="FS66:FS129" si="260">IFERROR(CB66/MAX(AVERAGE(DL66:DM66),0),"Negativ EK")</f>
        <v>0.25605146470887546</v>
      </c>
      <c r="FT66" s="105">
        <f t="shared" ref="FT66:FT129" si="261">IFERROR(CC66/MAX(AVERAGE(DM66:DN66),0),"Negativ EK")</f>
        <v>0.63486385173063387</v>
      </c>
      <c r="FU66" s="105">
        <f t="shared" ref="FU66:FU129" si="262">IFERROR(CD66/MAX(AVERAGE(DN66:DO66),0),"Negativ EK")</f>
        <v>0.47726787620064032</v>
      </c>
      <c r="FV66" s="105">
        <f t="shared" ref="FV66:FV129" si="263">IFERROR(CE66/MAX(AVERAGE(DO66:DP66),0),"Negativ EK")</f>
        <v>1.0676292423865239</v>
      </c>
      <c r="FW66" s="105">
        <f t="shared" ref="FW66:FW129" si="264">IFERROR(CF66/MAX(AVERAGE(DP66:DQ66),0),"Negativ EK")</f>
        <v>0.28856958644192687</v>
      </c>
      <c r="FX66" s="105">
        <f t="shared" ref="FX66:FX129" si="265">IFERROR(CG66/MAX(AVERAGE(DQ66:DR66),0),"Negativ EK")</f>
        <v>0.66031953048581671</v>
      </c>
      <c r="FY66" s="105">
        <f t="shared" ref="FY66:FY129" si="266">IFERROR(CH66/MAX(AVERAGE(DR66:DS66),0),"Negativ EK")</f>
        <v>0.94629340382073768</v>
      </c>
      <c r="FZ66" s="105">
        <f t="shared" ref="FZ66:FZ129" si="267">IFERROR(CI66/MAX(AVERAGE(DS66:DT66),0),"Negativ EK")</f>
        <v>-1.5540500297796307</v>
      </c>
      <c r="GA66" s="105">
        <f t="shared" ref="GA66:GA129" si="268">IFERROR(CJ66/MAX(AVERAGE(DT66:DU66),0),"Negativ EK")</f>
        <v>0.28156778578363734</v>
      </c>
      <c r="GB66" s="105">
        <f t="shared" ref="GB66:GB129" si="269">(GJ66-GK66)/ABS(GK66)</f>
        <v>-0.58100827157137391</v>
      </c>
      <c r="GC66" s="105">
        <f t="shared" ref="GC66:GC129" si="270">(GK66-GL66)/ABS(GL66)</f>
        <v>0.5015179375341714</v>
      </c>
      <c r="GD66" s="105">
        <f t="shared" ref="GD66:GD129" si="271">(GL66-GM66)/ABS(GM66)</f>
        <v>-0.35937998115408815</v>
      </c>
      <c r="GE66" s="105">
        <f t="shared" ref="GE66:GE129" si="272">(GM66-GN66)/ABS(GN66)</f>
        <v>2.0508624837249525</v>
      </c>
      <c r="GF66" s="105">
        <f t="shared" ref="GF66:GF129" si="273">(GN66-GO66)/ABS(GO66)</f>
        <v>-0.16334842211629177</v>
      </c>
      <c r="GG66" s="105">
        <f t="shared" ref="GG66:GG129" si="274">(GO66-GP66)/ABS(GP66)</f>
        <v>0.11261702385310354</v>
      </c>
      <c r="GH66" s="105">
        <f t="shared" ref="GH66:GH129" si="275">(GP66-GQ66)/ABS(GQ66)</f>
        <v>1.3769195768056359</v>
      </c>
      <c r="GI66" s="105">
        <f t="shared" ref="GI66:GI129" si="276">(GQ66-GR66)/ABS(GR66)</f>
        <v>-4.8631729461278104</v>
      </c>
      <c r="GJ66" s="105">
        <f t="shared" ref="GJ66:GJ129" si="277">IFERROR(BJ66/AVERAGE(ED66:EE66),"i.a")</f>
        <v>0.10910876021698045</v>
      </c>
      <c r="GK66" s="105">
        <f t="shared" ref="GK66:GK129" si="278">IFERROR(BK66/AVERAGE(EE66:EF66),"i.a")</f>
        <v>0.26040790978423045</v>
      </c>
      <c r="GL66" s="105">
        <f t="shared" ref="GL66:GL129" si="279">IFERROR(BL66/AVERAGE(EF66:EG66),"i.a")</f>
        <v>0.17342976948505759</v>
      </c>
      <c r="GM66" s="105">
        <f t="shared" ref="GM66:GM129" si="280">IFERROR(BM66/AVERAGE(EG66:EH66),"i.a")</f>
        <v>0.27072174515790864</v>
      </c>
      <c r="GN66" s="105">
        <f t="shared" ref="GN66:GN129" si="281">IFERROR(BN66/AVERAGE(EH66:EI66),"i.a")</f>
        <v>8.8736134978909559E-2</v>
      </c>
      <c r="GO66" s="105">
        <f t="shared" ref="GO66:GO129" si="282">IFERROR(BO66/AVERAGE(EI66:EJ66),"i.a")</f>
        <v>0.10606103822019396</v>
      </c>
      <c r="GP66" s="105">
        <f t="shared" ref="GP66:GP129" si="283">IFERROR(BP66/AVERAGE(EJ66:EK66),"i.a")</f>
        <v>9.5325737379870407E-2</v>
      </c>
      <c r="GQ66" s="105">
        <f t="shared" ref="GQ66:GQ129" si="284">IFERROR(BQ66/AVERAGE(EK66:EL66),"i.a")</f>
        <v>-0.25290736604277386</v>
      </c>
      <c r="GR66" s="105">
        <f t="shared" ref="GR66:GR129" si="285">IFERROR(BR66/AVERAGE(EL66:EM66),"i.a")</f>
        <v>6.5466229332619322E-2</v>
      </c>
      <c r="GS66" s="105">
        <f t="shared" ref="GS66:GS129" si="286">(HA66-HB66)/ABS(HB66)</f>
        <v>-0.50192662813930089</v>
      </c>
      <c r="GT66" s="105">
        <f t="shared" ref="GT66:GT129" si="287">(HB66-HC66)/ABS(HC66)</f>
        <v>-1.7294455624424471E-2</v>
      </c>
      <c r="GU66" s="105">
        <f t="shared" ref="GU66:GU129" si="288">(HC66-HD66)/ABS(HD66)</f>
        <v>1.064159728204374</v>
      </c>
      <c r="GV66" s="105">
        <f t="shared" ref="GV66:GV129" si="289">(HD66-HE66)/ABS(HE66)</f>
        <v>-0.17873738604926961</v>
      </c>
      <c r="GW66" s="105">
        <f t="shared" ref="GW66:GW129" si="290">(HE66-HF66)/ABS(HF66)</f>
        <v>0.58166233920326516</v>
      </c>
      <c r="GX66" s="105">
        <f t="shared" ref="GX66:GX129" si="291">(HF66-HG66)/ABS(HG66)</f>
        <v>0.9991386949617479</v>
      </c>
      <c r="GY66" s="105">
        <f t="shared" ref="GY66:GY129" si="292">(HG66-HH66)/ABS(HH66)</f>
        <v>-0.15912062976097852</v>
      </c>
      <c r="GZ66" s="105">
        <f t="shared" ref="GZ66:GZ129" si="293">(HH66-HI66)/ABS(HI66)</f>
        <v>-0.60021333988823045</v>
      </c>
      <c r="HA66" s="105">
        <f t="shared" ref="HA66:HA129" si="294">IFERROR(DL66/ED66,"i.a.")</f>
        <v>0.19675325181392378</v>
      </c>
      <c r="HB66" s="105">
        <f t="shared" ref="HB66:HB129" si="295">IFERROR(DM66/EE66,"i.a.")</f>
        <v>0.39502865025466893</v>
      </c>
      <c r="HC66" s="105">
        <f t="shared" ref="HC66:HC129" si="296">IFERROR(DN66/EF66,"i.a.")</f>
        <v>0.40198068741504406</v>
      </c>
      <c r="HD66" s="105">
        <f t="shared" ref="HD66:HD129" si="297">IFERROR(DO66/EG66,"i.a.")</f>
        <v>0.19474301427473817</v>
      </c>
      <c r="HE66" s="105">
        <f t="shared" ref="HE66:HE129" si="298">IFERROR(DP66/EH66,"i.a.")</f>
        <v>0.23712636002985191</v>
      </c>
      <c r="HF66" s="105">
        <f t="shared" ref="HF66:HF129" si="299">IFERROR(DQ66/EI66,"i.a.")</f>
        <v>0.14992223950233283</v>
      </c>
      <c r="HG66" s="105">
        <f t="shared" ref="HG66:HG129" si="300">IFERROR(DR66/EJ66,"i.a.")</f>
        <v>7.4993415854622075E-2</v>
      </c>
      <c r="HH66" s="105">
        <f t="shared" ref="HH66:HH129" si="301">IFERROR(DS66/EK66,"i.a.")</f>
        <v>8.9184511487426621E-2</v>
      </c>
      <c r="HI66" s="105">
        <f t="shared" ref="HI66:HI129" si="302">IFERROR(DT66/EL66,"i.a.")</f>
        <v>0.22308025851211002</v>
      </c>
      <c r="HJ66" s="105">
        <f t="shared" ref="HJ66:HJ129" si="303">IFERROR(DU66/EM66,"i.a.")</f>
        <v>8.6817420933250136E-2</v>
      </c>
      <c r="HK66" s="105" t="e">
        <f t="shared" ref="HK66:HK129" si="304">(HS66-HT66)/ABS(HT66)</f>
        <v>#VALUE!</v>
      </c>
      <c r="HL66" s="105" t="e">
        <f t="shared" ref="HL66:HL129" si="305">(HT66-HU66)/ABS(HU66)</f>
        <v>#VALUE!</v>
      </c>
      <c r="HM66" s="105" t="e">
        <f t="shared" ref="HM66:HM129" si="306">(HU66-HV66)/ABS(HV66)</f>
        <v>#VALUE!</v>
      </c>
      <c r="HN66" s="105" t="e">
        <f t="shared" ref="HN66:HN129" si="307">(HV66-HW66)/ABS(HW66)</f>
        <v>#VALUE!</v>
      </c>
      <c r="HO66" s="105" t="e">
        <f t="shared" ref="HO66:HO129" si="308">(HW66-HX66)/ABS(HX66)</f>
        <v>#VALUE!</v>
      </c>
      <c r="HP66" s="105" t="e">
        <f t="shared" ref="HP66:HP129" si="309">(HX66-HY66)/ABS(HY66)</f>
        <v>#VALUE!</v>
      </c>
      <c r="HQ66" s="105" t="e">
        <f t="shared" ref="HQ66:HQ129" si="310">(HY66-HZ66)/ABS(HZ66)</f>
        <v>#VALUE!</v>
      </c>
      <c r="HR66" s="105" t="e">
        <f t="shared" ref="HR66:HR129" si="311">(HZ66-IA66)/ABS(IA66)</f>
        <v>#VALUE!</v>
      </c>
      <c r="HS66" s="105" t="str">
        <f t="shared" ref="HS66:HS129" si="312">IFERROR(BJ66/Z66,"i.a")</f>
        <v>i.a</v>
      </c>
      <c r="HT66" s="105" t="str">
        <f t="shared" ref="HT66:HT129" si="313">IFERROR(BK66/AA66,"i.a")</f>
        <v>i.a</v>
      </c>
      <c r="HU66" s="105" t="str">
        <f t="shared" ref="HU66:HU129" si="314">IFERROR(BL66/AB66,"i.a")</f>
        <v>i.a</v>
      </c>
      <c r="HV66" s="105" t="str">
        <f t="shared" ref="HV66:HV129" si="315">IFERROR(BM66/AC66,"i.a")</f>
        <v>i.a</v>
      </c>
      <c r="HW66" s="105" t="str">
        <f t="shared" ref="HW66:HW129" si="316">IFERROR(BN66/AD66,"i.a")</f>
        <v>i.a</v>
      </c>
      <c r="HX66" s="105" t="str">
        <f t="shared" ref="HX66:HX129" si="317">IFERROR(BO66/AE66,"i.a")</f>
        <v>i.a</v>
      </c>
      <c r="HY66" s="105" t="str">
        <f t="shared" ref="HY66:HY129" si="318">IFERROR(BP66/AF66,"i.a")</f>
        <v>i.a</v>
      </c>
      <c r="HZ66" s="105" t="str">
        <f t="shared" ref="HZ66:HZ129" si="319">IFERROR(BQ66/AG66,"i.a")</f>
        <v>i.a</v>
      </c>
      <c r="IA66" s="105" t="str">
        <f t="shared" ref="IA66:IA129" si="320">IFERROR(BR66/AH66,"i.a")</f>
        <v>i.a</v>
      </c>
      <c r="IB66" s="105" t="str">
        <f t="shared" ref="IB66:IB129" si="321">IFERROR(BS66/AI66,"i.a")</f>
        <v>i.a</v>
      </c>
      <c r="IC66" s="105" t="e">
        <f t="shared" ref="IC66:IC129" si="322">(IK66-IL66)/ABS(IL66)</f>
        <v>#VALUE!</v>
      </c>
      <c r="ID66" s="105" t="e">
        <f t="shared" ref="ID66:ID129" si="323">(IL66-IM66)/ABS(IM66)</f>
        <v>#VALUE!</v>
      </c>
      <c r="IE66" s="105" t="e">
        <f t="shared" ref="IE66:IE129" si="324">(IM66-IN66)/ABS(IN66)</f>
        <v>#VALUE!</v>
      </c>
      <c r="IF66" s="105" t="e">
        <f t="shared" ref="IF66:IF129" si="325">(IN66-IO66)/ABS(IO66)</f>
        <v>#VALUE!</v>
      </c>
      <c r="IG66" s="105" t="e">
        <f t="shared" ref="IG66:IG129" si="326">(IO66-IP66)/ABS(IP66)</f>
        <v>#VALUE!</v>
      </c>
      <c r="IH66" s="105" t="e">
        <f t="shared" ref="IH66:IH129" si="327">(IP66-IQ66)/ABS(IQ66)</f>
        <v>#VALUE!</v>
      </c>
      <c r="II66" s="105" t="e">
        <f t="shared" ref="II66:II129" si="328">(IQ66-IR66)/ABS(IR66)</f>
        <v>#VALUE!</v>
      </c>
      <c r="IJ66" s="105" t="e">
        <f t="shared" ref="IJ66:IJ129" si="329">(IR66-IS66)/ABS(IS66)</f>
        <v>#VALUE!</v>
      </c>
      <c r="IK66" s="105" t="str">
        <f t="shared" ref="IK66:IK129" si="330">IFERROR(CB66/Z66,"i.a")</f>
        <v>i.a</v>
      </c>
      <c r="IL66" s="105" t="str">
        <f t="shared" ref="IL66:IL129" si="331">IFERROR(CC66/AA66,"i.a")</f>
        <v>i.a</v>
      </c>
      <c r="IM66" s="105" t="str">
        <f t="shared" ref="IM66:IM129" si="332">IFERROR(CD66/AB66,"i.a")</f>
        <v>i.a</v>
      </c>
      <c r="IN66" s="105" t="str">
        <f t="shared" ref="IN66:IN129" si="333">IFERROR(CE66/AC66,"i.a")</f>
        <v>i.a</v>
      </c>
      <c r="IO66" s="105" t="str">
        <f t="shared" ref="IO66:IO129" si="334">IFERROR(CF66/AD66,"i.a")</f>
        <v>i.a</v>
      </c>
      <c r="IP66" s="105" t="str">
        <f t="shared" ref="IP66:IP129" si="335">IFERROR(CG66/AE66,"i.a")</f>
        <v>i.a</v>
      </c>
      <c r="IQ66" s="105" t="str">
        <f t="shared" ref="IQ66:IQ129" si="336">IFERROR(CH66/AF66,"i.a")</f>
        <v>i.a</v>
      </c>
      <c r="IR66" s="105" t="str">
        <f t="shared" ref="IR66:IR129" si="337">IFERROR(CI66/AG66,"i.a")</f>
        <v>i.a</v>
      </c>
      <c r="IS66" s="105" t="str">
        <f t="shared" ref="IS66:IS129" si="338">IFERROR(CJ66/AH66,"i.a")</f>
        <v>i.a</v>
      </c>
      <c r="IT66" s="105" t="str">
        <f t="shared" ref="IT66:IT129" si="339">IFERROR(CK66/AI66,"i.a")</f>
        <v>i.a</v>
      </c>
      <c r="IU66" s="105">
        <f t="shared" ref="IU66:IU129" si="340">(JC66-JD66)/ABS(JD66)</f>
        <v>-0.60253037793465303</v>
      </c>
      <c r="IV66" s="105">
        <f t="shared" ref="IV66:IV129" si="341">(JD66-JE66)/ABS(JE66)</f>
        <v>0.49212880143112692</v>
      </c>
      <c r="IW66" s="105">
        <f t="shared" ref="IW66:IW129" si="342">(JE66-JF66)/ABS(JF66)</f>
        <v>-0.38448883361832226</v>
      </c>
      <c r="IX66" s="105">
        <f t="shared" ref="IX66:IX129" si="343">(JF66-JG66)/ABS(JG66)</f>
        <v>5.8846059968832733</v>
      </c>
      <c r="IY66" s="105">
        <f t="shared" ref="IY66:IY129" si="344">(JG66-JH66)/ABS(JH66)</f>
        <v>-0.41376550204268314</v>
      </c>
      <c r="IZ66" s="105">
        <f t="shared" ref="IZ66:IZ129" si="345">(JH66-JI66)/ABS(JI66)</f>
        <v>0.14282489701484094</v>
      </c>
      <c r="JA66" s="105">
        <f t="shared" ref="JA66:JA129" si="346">(JI66-JJ66)/ABS(JJ66)</f>
        <v>1.448057391970873</v>
      </c>
      <c r="JB66" s="105">
        <f t="shared" ref="JB66:JB129" si="347">(JJ66-JK66)/ABS(JK66)</f>
        <v>-6.3834941255134208</v>
      </c>
      <c r="JC66" s="106">
        <f t="shared" ref="JC66:JC129" si="348">IFERROR(CB66/EV66,"i.a.")</f>
        <v>0.41441176470588237</v>
      </c>
      <c r="JD66" s="106">
        <f t="shared" ref="JD66:JD129" si="349">IFERROR(CC66/EW66,"i.a.")</f>
        <v>1.0426249999999999</v>
      </c>
      <c r="JE66" s="106">
        <f t="shared" ref="JE66:JE129" si="350">IFERROR(CD66/EX66,"i.a.")</f>
        <v>0.69874999999999998</v>
      </c>
      <c r="JF66" s="106">
        <f t="shared" ref="JF66:JF129" si="351">IFERROR(CE66/EY66,"i.a.")</f>
        <v>1.1352352941176471</v>
      </c>
      <c r="JG66" s="106">
        <f t="shared" ref="JG66:JG129" si="352">IFERROR(CF66/EZ66,"i.a.")</f>
        <v>0.16489473684210526</v>
      </c>
      <c r="JH66" s="106">
        <f t="shared" ref="JH66:JH129" si="353">IFERROR(CG66/FA66,"i.a.")</f>
        <v>0.28127777777777774</v>
      </c>
      <c r="JI66" s="106">
        <f t="shared" ref="JI66:JI129" si="354">IFERROR(CH66/FB66,"i.a.")</f>
        <v>0.24612500000000001</v>
      </c>
      <c r="JJ66" s="106">
        <f t="shared" ref="JJ66:JJ129" si="355">IFERROR(CI66/FC66,"i.a.")</f>
        <v>-0.5493157894736842</v>
      </c>
      <c r="JK66" s="106">
        <f t="shared" ref="JK66:JK129" si="356">IFERROR(CJ66/FD66,"i.a.")</f>
        <v>0.10203703703703704</v>
      </c>
      <c r="JL66" s="106">
        <f t="shared" ref="JL66:JL129" si="357">IFERROR(CK66/FE66,"i.a.")</f>
        <v>0.26019230769230767</v>
      </c>
      <c r="JM66" s="105" t="e">
        <f t="shared" ref="JM66:JM129" si="358">(JU66-JV66)/ABS(JV66)</f>
        <v>#DIV/0!</v>
      </c>
      <c r="JN66" s="105" t="e">
        <f t="shared" ref="JN66:JN129" si="359">(JV66-JW66)/ABS(JW66)</f>
        <v>#DIV/0!</v>
      </c>
      <c r="JO66" s="105" t="e">
        <f t="shared" ref="JO66:JO129" si="360">(JW66-JX66)/ABS(JX66)</f>
        <v>#DIV/0!</v>
      </c>
      <c r="JP66" s="105" t="e">
        <f t="shared" ref="JP66:JP129" si="361">(JX66-JY66)/ABS(JY66)</f>
        <v>#DIV/0!</v>
      </c>
      <c r="JQ66" s="105" t="e">
        <f t="shared" ref="JQ66:JQ129" si="362">(JY66-JZ66)/ABS(JZ66)</f>
        <v>#DIV/0!</v>
      </c>
      <c r="JR66" s="105" t="e">
        <f t="shared" ref="JR66:JR129" si="363">(JZ66-KA66)/ABS(KA66)</f>
        <v>#DIV/0!</v>
      </c>
      <c r="JS66" s="105" t="e">
        <f t="shared" ref="JS66:JS129" si="364">(KA66-KB66)/ABS(KB66)</f>
        <v>#DIV/0!</v>
      </c>
      <c r="JT66" s="105" t="e">
        <f t="shared" ref="JT66:JT129" si="365">(KB66-KC66)/ABS(KC66)</f>
        <v>#DIV/0!</v>
      </c>
      <c r="JU66" s="103">
        <f t="shared" ref="JU66:JU129" si="366">IFERROR(Z66/EV66,"i.a")</f>
        <v>0</v>
      </c>
      <c r="JV66" s="103">
        <f t="shared" ref="JV66:JV129" si="367">IFERROR(AA66/EW66,"i.a")</f>
        <v>0</v>
      </c>
      <c r="JW66" s="103">
        <f t="shared" ref="JW66:JW129" si="368">IFERROR(AB66/EX66,"i.a")</f>
        <v>0</v>
      </c>
      <c r="JX66" s="103">
        <f t="shared" ref="JX66:JX129" si="369">IFERROR(AC66/EY66,"i.a")</f>
        <v>0</v>
      </c>
      <c r="JY66" s="103">
        <f t="shared" ref="JY66:JY129" si="370">IFERROR(AD66/EZ66,"i.a")</f>
        <v>0</v>
      </c>
      <c r="JZ66" s="103">
        <f t="shared" ref="JZ66:JZ129" si="371">IFERROR(AE66/FA66,"i.a")</f>
        <v>0</v>
      </c>
      <c r="KA66" s="103">
        <f t="shared" ref="KA66:KA129" si="372">IFERROR(AF66/FB66,"i.a")</f>
        <v>0</v>
      </c>
      <c r="KB66" s="103">
        <f t="shared" ref="KB66:KB129" si="373">IFERROR(AG66/FC66,"i.a")</f>
        <v>0</v>
      </c>
      <c r="KC66" s="103">
        <f t="shared" ref="KC66:KC129" si="374">IFERROR(AH66/FD66,"i.a")</f>
        <v>0</v>
      </c>
      <c r="KD66" s="103">
        <f t="shared" ref="KD66:KD129" si="375">IFERROR(AI66/FE66,"i.a")</f>
        <v>0</v>
      </c>
      <c r="KE66" s="7"/>
      <c r="KF66" s="7"/>
      <c r="KG66" s="22"/>
      <c r="KH66" s="22"/>
      <c r="KI66" s="22"/>
      <c r="KJ66" s="22"/>
    </row>
    <row r="67" spans="1:296" s="11" customFormat="1" ht="16.350000000000001" customHeight="1" x14ac:dyDescent="0.25">
      <c r="A67" s="126" t="s">
        <v>829</v>
      </c>
      <c r="B67" s="221">
        <v>33589263</v>
      </c>
      <c r="C67" s="87" t="s">
        <v>86</v>
      </c>
      <c r="D67" s="88">
        <v>494100</v>
      </c>
      <c r="E67" s="88"/>
      <c r="F67" s="87"/>
      <c r="G67" s="92">
        <v>44748</v>
      </c>
      <c r="H67" s="87"/>
      <c r="I67" s="87" t="s">
        <v>78</v>
      </c>
      <c r="J67" s="87" t="s">
        <v>78</v>
      </c>
      <c r="K67" s="87" t="s">
        <v>78</v>
      </c>
      <c r="L67" s="87" t="s">
        <v>78</v>
      </c>
      <c r="M67" s="87" t="s">
        <v>78</v>
      </c>
      <c r="N67" s="87" t="s">
        <v>78</v>
      </c>
      <c r="O67" s="87" t="s">
        <v>105</v>
      </c>
      <c r="P67" s="87" t="s">
        <v>105</v>
      </c>
      <c r="Q67" s="87" t="s">
        <v>105</v>
      </c>
      <c r="R67" s="87" t="e">
        <f t="shared" si="188"/>
        <v>#DIV/0!</v>
      </c>
      <c r="S67" s="238" t="e">
        <f t="shared" si="189"/>
        <v>#DIV/0!</v>
      </c>
      <c r="T67" s="238" t="e">
        <f t="shared" si="190"/>
        <v>#DIV/0!</v>
      </c>
      <c r="U67" s="238" t="e">
        <f t="shared" si="191"/>
        <v>#DIV/0!</v>
      </c>
      <c r="V67" s="238" t="e">
        <f t="shared" si="192"/>
        <v>#DIV/0!</v>
      </c>
      <c r="W67" s="238" t="e">
        <f t="shared" si="193"/>
        <v>#DIV/0!</v>
      </c>
      <c r="X67" s="238" t="e">
        <f t="shared" si="194"/>
        <v>#DIV/0!</v>
      </c>
      <c r="Y67" s="238" t="e">
        <f t="shared" si="195"/>
        <v>#DIV/0!</v>
      </c>
      <c r="Z67" s="94"/>
      <c r="AA67" s="94"/>
      <c r="AB67" s="94"/>
      <c r="AC67" s="94"/>
      <c r="AD67" s="94"/>
      <c r="AE67" s="94"/>
      <c r="AF67" s="95"/>
      <c r="AG67" s="95"/>
      <c r="AH67" s="97"/>
      <c r="AI67" s="97"/>
      <c r="AJ67" s="104">
        <f t="shared" si="196"/>
        <v>-1</v>
      </c>
      <c r="AK67" s="104">
        <f t="shared" si="197"/>
        <v>-5.9318697522601563E-2</v>
      </c>
      <c r="AL67" s="104">
        <f t="shared" si="198"/>
        <v>0.24443712030785131</v>
      </c>
      <c r="AM67" s="104">
        <f t="shared" si="199"/>
        <v>9.1055756951396102E-2</v>
      </c>
      <c r="AN67" s="104">
        <f t="shared" si="200"/>
        <v>0.26598585050753604</v>
      </c>
      <c r="AO67" s="104">
        <f t="shared" si="201"/>
        <v>-4.3654762605165542E-2</v>
      </c>
      <c r="AP67" s="104">
        <f t="shared" si="202"/>
        <v>0.20177894677300762</v>
      </c>
      <c r="AQ67" s="104">
        <f t="shared" si="203"/>
        <v>8.5317003545282905E-2</v>
      </c>
      <c r="AR67" s="190"/>
      <c r="AS67" s="190">
        <v>131.416</v>
      </c>
      <c r="AT67" s="190">
        <v>139.703</v>
      </c>
      <c r="AU67" s="190">
        <v>112.262</v>
      </c>
      <c r="AV67" s="190">
        <v>102.893</v>
      </c>
      <c r="AW67" s="190">
        <v>81.275000000000006</v>
      </c>
      <c r="AX67" s="191">
        <v>84.984999999999999</v>
      </c>
      <c r="AY67" s="191">
        <v>70.715999999999994</v>
      </c>
      <c r="AZ67" s="191">
        <v>65.156999999999996</v>
      </c>
      <c r="BA67" s="197">
        <v>49.030999999999999</v>
      </c>
      <c r="BB67" s="104">
        <f t="shared" si="204"/>
        <v>1</v>
      </c>
      <c r="BC67" s="104">
        <f t="shared" si="205"/>
        <v>-1.0056430639383678</v>
      </c>
      <c r="BD67" s="104">
        <f t="shared" si="206"/>
        <v>0.84843537414965997</v>
      </c>
      <c r="BE67" s="104">
        <f t="shared" si="207"/>
        <v>1.5831771321462045</v>
      </c>
      <c r="BF67" s="104">
        <f t="shared" si="208"/>
        <v>1.559737704918033</v>
      </c>
      <c r="BG67" s="104">
        <f t="shared" si="209"/>
        <v>-3.2815679233991624</v>
      </c>
      <c r="BH67" s="104">
        <f t="shared" si="210"/>
        <v>0.82523211359912629</v>
      </c>
      <c r="BI67" s="104">
        <f t="shared" si="211"/>
        <v>-0.46618075801749276</v>
      </c>
      <c r="BJ67" s="190"/>
      <c r="BK67" s="190">
        <v>-0.115</v>
      </c>
      <c r="BL67" s="190">
        <v>20.379000000000001</v>
      </c>
      <c r="BM67" s="190">
        <v>11.025</v>
      </c>
      <c r="BN67" s="190">
        <v>4.2679999999999998</v>
      </c>
      <c r="BO67" s="190">
        <v>-7.625</v>
      </c>
      <c r="BP67" s="197">
        <v>3.3420000000000001</v>
      </c>
      <c r="BQ67" s="197">
        <v>1.831</v>
      </c>
      <c r="BR67" s="191">
        <v>3.43</v>
      </c>
      <c r="BS67" s="191">
        <v>0.214</v>
      </c>
      <c r="BT67" s="104">
        <f t="shared" si="212"/>
        <v>-1</v>
      </c>
      <c r="BU67" s="104">
        <f t="shared" si="213"/>
        <v>-0.99787921631993526</v>
      </c>
      <c r="BV67" s="104">
        <f t="shared" si="214"/>
        <v>0.89530098574026207</v>
      </c>
      <c r="BW67" s="104">
        <f t="shared" si="215"/>
        <v>1.8800992282249172</v>
      </c>
      <c r="BX67" s="104">
        <f t="shared" si="216"/>
        <v>1.4561227055569526</v>
      </c>
      <c r="BY67" s="104">
        <f t="shared" si="217"/>
        <v>-3.5567341690774668</v>
      </c>
      <c r="BZ67" s="104">
        <f t="shared" si="218"/>
        <v>2.4643652561247218</v>
      </c>
      <c r="CA67" s="104">
        <f t="shared" si="219"/>
        <v>-0.63863179074446674</v>
      </c>
      <c r="CB67" s="190"/>
      <c r="CC67" s="190">
        <v>4.2000000000000003E-2</v>
      </c>
      <c r="CD67" s="190">
        <v>19.803999999999998</v>
      </c>
      <c r="CE67" s="190">
        <v>10.449</v>
      </c>
      <c r="CF67" s="190">
        <v>3.6280000000000001</v>
      </c>
      <c r="CG67" s="190">
        <v>-7.9539999999999997</v>
      </c>
      <c r="CH67" s="191">
        <v>3.1110000000000002</v>
      </c>
      <c r="CI67" s="191">
        <v>0.89800000000000002</v>
      </c>
      <c r="CJ67" s="191">
        <v>2.4849999999999999</v>
      </c>
      <c r="CK67" s="191">
        <v>-0.38800000000000001</v>
      </c>
      <c r="CL67" s="105">
        <f t="shared" si="220"/>
        <v>1</v>
      </c>
      <c r="CM67" s="105">
        <f t="shared" si="221"/>
        <v>-1.0007163323782235</v>
      </c>
      <c r="CN67" s="105">
        <f t="shared" si="222"/>
        <v>0.91614674319940115</v>
      </c>
      <c r="CO67" s="105">
        <f t="shared" si="223"/>
        <v>1.8418439716312054</v>
      </c>
      <c r="CP67" s="105">
        <f t="shared" si="224"/>
        <v>1.4523580365736286</v>
      </c>
      <c r="CQ67" s="105">
        <f t="shared" si="225"/>
        <v>-3.4004620716211011</v>
      </c>
      <c r="CR67" s="105">
        <f t="shared" si="226"/>
        <v>3.1222222222222222</v>
      </c>
      <c r="CS67" s="105">
        <f t="shared" si="227"/>
        <v>-0.66631355932203395</v>
      </c>
      <c r="CT67" s="190"/>
      <c r="CU67" s="190">
        <v>-1.0999999999999999E-2</v>
      </c>
      <c r="CV67" s="190">
        <v>15.356</v>
      </c>
      <c r="CW67" s="190">
        <v>8.0139999999999993</v>
      </c>
      <c r="CX67" s="190">
        <v>2.82</v>
      </c>
      <c r="CY67" s="190">
        <v>-6.234</v>
      </c>
      <c r="CZ67" s="191">
        <v>2.597</v>
      </c>
      <c r="DA67" s="191">
        <v>0.63</v>
      </c>
      <c r="DB67" s="191">
        <v>1.8879999999999999</v>
      </c>
      <c r="DC67" s="191">
        <v>-0.27700000000000002</v>
      </c>
      <c r="DD67" s="104">
        <f t="shared" si="228"/>
        <v>-1</v>
      </c>
      <c r="DE67" s="104">
        <f t="shared" si="229"/>
        <v>-5.068423720221702E-4</v>
      </c>
      <c r="DF67" s="104">
        <f t="shared" si="230"/>
        <v>0.92175324675324655</v>
      </c>
      <c r="DG67" s="104">
        <f t="shared" si="231"/>
        <v>1.861124013005109</v>
      </c>
      <c r="DH67" s="104">
        <f t="shared" si="232"/>
        <v>1.8957632817753864</v>
      </c>
      <c r="DI67" s="104">
        <f t="shared" si="233"/>
        <v>-0.80740836679186634</v>
      </c>
      <c r="DJ67" s="104">
        <f t="shared" si="234"/>
        <v>0.50712473160257654</v>
      </c>
      <c r="DK67" s="104">
        <f t="shared" si="235"/>
        <v>5.7815403675407856E-2</v>
      </c>
      <c r="DL67" s="190"/>
      <c r="DM67" s="190">
        <v>23.664000000000001</v>
      </c>
      <c r="DN67" s="190">
        <v>23.675999999999998</v>
      </c>
      <c r="DO67" s="190">
        <v>12.32</v>
      </c>
      <c r="DP67" s="190">
        <v>4.306</v>
      </c>
      <c r="DQ67" s="190">
        <v>1.4870000000000001</v>
      </c>
      <c r="DR67" s="191">
        <v>7.7210000000000001</v>
      </c>
      <c r="DS67" s="191">
        <v>5.1230000000000002</v>
      </c>
      <c r="DT67" s="191">
        <v>4.843</v>
      </c>
      <c r="DU67" s="191">
        <v>3.3050000000000002</v>
      </c>
      <c r="DV67" s="104">
        <f t="shared" si="236"/>
        <v>-1</v>
      </c>
      <c r="DW67" s="104">
        <f t="shared" si="237"/>
        <v>9.8298939113991013E-2</v>
      </c>
      <c r="DX67" s="104">
        <f t="shared" si="238"/>
        <v>0.40825301425587268</v>
      </c>
      <c r="DY67" s="104">
        <f t="shared" si="239"/>
        <v>6.3364638946260765E-2</v>
      </c>
      <c r="DZ67" s="104">
        <f t="shared" si="240"/>
        <v>0.14206239708042201</v>
      </c>
      <c r="EA67" s="104">
        <f t="shared" si="241"/>
        <v>0.42359028511087637</v>
      </c>
      <c r="EB67" s="104">
        <f t="shared" si="242"/>
        <v>9.4595219381386153E-2</v>
      </c>
      <c r="EC67" s="104">
        <f t="shared" si="243"/>
        <v>-0.28571192681758883</v>
      </c>
      <c r="ED67" s="156"/>
      <c r="EE67" s="156">
        <v>126.613</v>
      </c>
      <c r="EF67" s="94">
        <v>115.28100000000001</v>
      </c>
      <c r="EG67" s="94">
        <v>81.861000000000004</v>
      </c>
      <c r="EH67" s="94">
        <v>76.983000000000004</v>
      </c>
      <c r="EI67" s="94">
        <v>67.406999999999996</v>
      </c>
      <c r="EJ67" s="95">
        <v>47.35</v>
      </c>
      <c r="EK67" s="95">
        <v>43.258000000000003</v>
      </c>
      <c r="EL67" s="95">
        <v>60.561</v>
      </c>
      <c r="EM67" s="95">
        <v>42.902999999999999</v>
      </c>
      <c r="EN67" s="104">
        <f t="shared" si="244"/>
        <v>-1</v>
      </c>
      <c r="EO67" s="104">
        <f t="shared" si="245"/>
        <v>7.9365079365079305E-2</v>
      </c>
      <c r="EP67" s="104">
        <f t="shared" si="246"/>
        <v>8.0000000000000071E-2</v>
      </c>
      <c r="EQ67" s="104">
        <f t="shared" si="247"/>
        <v>6.7073170731707377E-2</v>
      </c>
      <c r="ER67" s="104">
        <f t="shared" si="248"/>
        <v>5.8064516129032295E-2</v>
      </c>
      <c r="ES67" s="104">
        <f t="shared" si="249"/>
        <v>0.31355932203389836</v>
      </c>
      <c r="ET67" s="104">
        <f t="shared" si="250"/>
        <v>0</v>
      </c>
      <c r="EU67" s="104">
        <f t="shared" si="251"/>
        <v>1.7241379310344751E-2</v>
      </c>
      <c r="EV67" s="101"/>
      <c r="EW67" s="101">
        <v>204</v>
      </c>
      <c r="EX67" s="101">
        <v>189</v>
      </c>
      <c r="EY67" s="101">
        <v>175</v>
      </c>
      <c r="EZ67" s="101">
        <v>164</v>
      </c>
      <c r="FA67" s="101">
        <v>155</v>
      </c>
      <c r="FB67" s="102">
        <v>118</v>
      </c>
      <c r="FC67" s="102">
        <v>118</v>
      </c>
      <c r="FD67" s="102">
        <v>116</v>
      </c>
      <c r="FE67" s="102">
        <v>100</v>
      </c>
      <c r="FF67" s="153"/>
      <c r="FG67" s="90" t="s">
        <v>495</v>
      </c>
      <c r="FH67" s="91">
        <v>9500</v>
      </c>
      <c r="FI67" s="153" t="s">
        <v>257</v>
      </c>
      <c r="FJ67" s="153" t="s">
        <v>119</v>
      </c>
      <c r="FK67" s="253">
        <f t="shared" si="252"/>
        <v>-1</v>
      </c>
      <c r="FL67" s="253">
        <f t="shared" si="253"/>
        <v>-0.99838741594111524</v>
      </c>
      <c r="FM67" s="253">
        <f t="shared" si="254"/>
        <v>-0.12458956025898411</v>
      </c>
      <c r="FN67" s="253">
        <f t="shared" si="255"/>
        <v>3.5134625951486875E-3</v>
      </c>
      <c r="FO67" s="253">
        <f t="shared" si="256"/>
        <v>1.7250091270099117</v>
      </c>
      <c r="FP67" s="253">
        <f t="shared" si="257"/>
        <v>-4.5663220751119669</v>
      </c>
      <c r="FQ67" s="253">
        <f t="shared" si="258"/>
        <v>1.6880928170771552</v>
      </c>
      <c r="FR67" s="253">
        <f t="shared" si="259"/>
        <v>-0.7045526621499012</v>
      </c>
      <c r="FS67" s="105">
        <f t="shared" si="260"/>
        <v>0</v>
      </c>
      <c r="FT67" s="105">
        <f t="shared" si="261"/>
        <v>1.7743979721166032E-3</v>
      </c>
      <c r="FU67" s="105">
        <f t="shared" si="262"/>
        <v>1.1003444827203024</v>
      </c>
      <c r="FV67" s="105">
        <f t="shared" si="263"/>
        <v>1.2569469505593647</v>
      </c>
      <c r="FW67" s="105">
        <f t="shared" si="264"/>
        <v>1.2525461764198171</v>
      </c>
      <c r="FX67" s="105">
        <f t="shared" si="265"/>
        <v>-1.7276281494352737</v>
      </c>
      <c r="FY67" s="105">
        <f t="shared" si="266"/>
        <v>0.48442852693864841</v>
      </c>
      <c r="FZ67" s="105">
        <f t="shared" si="267"/>
        <v>0.18021272325908086</v>
      </c>
      <c r="GA67" s="105">
        <f t="shared" si="268"/>
        <v>0.60996563573883156</v>
      </c>
      <c r="GB67" s="105">
        <f t="shared" si="269"/>
        <v>1</v>
      </c>
      <c r="GC67" s="105">
        <f t="shared" si="270"/>
        <v>-1.0045990595506202</v>
      </c>
      <c r="GD67" s="105">
        <f t="shared" si="271"/>
        <v>0.48934711310339041</v>
      </c>
      <c r="GE67" s="105">
        <f t="shared" si="272"/>
        <v>1.3481210880523686</v>
      </c>
      <c r="GF67" s="105">
        <f t="shared" si="273"/>
        <v>1.4448633548256713</v>
      </c>
      <c r="GG67" s="105">
        <f t="shared" si="274"/>
        <v>-2.8014439764315142</v>
      </c>
      <c r="GH67" s="105">
        <f t="shared" si="275"/>
        <v>1.0913580787761312</v>
      </c>
      <c r="GI67" s="105">
        <f t="shared" si="276"/>
        <v>-0.46800610627651851</v>
      </c>
      <c r="GJ67" s="105">
        <f t="shared" si="277"/>
        <v>0</v>
      </c>
      <c r="GK67" s="105">
        <f t="shared" si="278"/>
        <v>-9.5082970226628195E-4</v>
      </c>
      <c r="GL67" s="105">
        <f t="shared" si="279"/>
        <v>0.20674437714946589</v>
      </c>
      <c r="GM67" s="105">
        <f t="shared" si="280"/>
        <v>0.13881544156530937</v>
      </c>
      <c r="GN67" s="105">
        <f t="shared" si="281"/>
        <v>5.9117667428492282E-2</v>
      </c>
      <c r="GO67" s="105">
        <f t="shared" si="282"/>
        <v>-0.13288949693700602</v>
      </c>
      <c r="GP67" s="105">
        <f t="shared" si="283"/>
        <v>7.3768320678085822E-2</v>
      </c>
      <c r="GQ67" s="105">
        <f t="shared" si="284"/>
        <v>3.5272926920891165E-2</v>
      </c>
      <c r="GR67" s="105">
        <f t="shared" si="285"/>
        <v>6.6303255238537084E-2</v>
      </c>
      <c r="GS67" s="105" t="e">
        <f t="shared" si="286"/>
        <v>#VALUE!</v>
      </c>
      <c r="GT67" s="105">
        <f t="shared" si="287"/>
        <v>-8.9962557521653219E-2</v>
      </c>
      <c r="GU67" s="105">
        <f t="shared" si="288"/>
        <v>0.36463634538620865</v>
      </c>
      <c r="GV67" s="105">
        <f t="shared" si="289"/>
        <v>1.6906330229678641</v>
      </c>
      <c r="GW67" s="105">
        <f t="shared" si="290"/>
        <v>1.5355561037454171</v>
      </c>
      <c r="GX67" s="105">
        <f t="shared" si="291"/>
        <v>-0.86471414196737528</v>
      </c>
      <c r="GY67" s="105">
        <f t="shared" si="292"/>
        <v>0.37687859851455668</v>
      </c>
      <c r="GZ67" s="105">
        <f t="shared" si="293"/>
        <v>0.48093667441828963</v>
      </c>
      <c r="HA67" s="105" t="str">
        <f t="shared" si="294"/>
        <v>i.a.</v>
      </c>
      <c r="HB67" s="105">
        <f t="shared" si="295"/>
        <v>0.18690023931191901</v>
      </c>
      <c r="HC67" s="105">
        <f t="shared" si="296"/>
        <v>0.20537642803237305</v>
      </c>
      <c r="HD67" s="105">
        <f t="shared" si="297"/>
        <v>0.15049901662574364</v>
      </c>
      <c r="HE67" s="105">
        <f t="shared" si="298"/>
        <v>5.593442708130366E-2</v>
      </c>
      <c r="HF67" s="105">
        <f t="shared" si="299"/>
        <v>2.206002343970211E-2</v>
      </c>
      <c r="HG67" s="105">
        <f t="shared" si="300"/>
        <v>0.16306230200633579</v>
      </c>
      <c r="HH67" s="105">
        <f t="shared" si="301"/>
        <v>0.11842896111701881</v>
      </c>
      <c r="HI67" s="105">
        <f t="shared" si="302"/>
        <v>7.9968956919469619E-2</v>
      </c>
      <c r="HJ67" s="105">
        <f t="shared" si="303"/>
        <v>7.703424002983475E-2</v>
      </c>
      <c r="HK67" s="105" t="e">
        <f t="shared" si="304"/>
        <v>#VALUE!</v>
      </c>
      <c r="HL67" s="105" t="e">
        <f t="shared" si="305"/>
        <v>#VALUE!</v>
      </c>
      <c r="HM67" s="105" t="e">
        <f t="shared" si="306"/>
        <v>#VALUE!</v>
      </c>
      <c r="HN67" s="105" t="e">
        <f t="shared" si="307"/>
        <v>#VALUE!</v>
      </c>
      <c r="HO67" s="105" t="e">
        <f t="shared" si="308"/>
        <v>#VALUE!</v>
      </c>
      <c r="HP67" s="105" t="e">
        <f t="shared" si="309"/>
        <v>#VALUE!</v>
      </c>
      <c r="HQ67" s="105" t="e">
        <f t="shared" si="310"/>
        <v>#VALUE!</v>
      </c>
      <c r="HR67" s="105" t="e">
        <f t="shared" si="311"/>
        <v>#VALUE!</v>
      </c>
      <c r="HS67" s="105" t="str">
        <f t="shared" si="312"/>
        <v>i.a</v>
      </c>
      <c r="HT67" s="105" t="str">
        <f t="shared" si="313"/>
        <v>i.a</v>
      </c>
      <c r="HU67" s="105" t="str">
        <f t="shared" si="314"/>
        <v>i.a</v>
      </c>
      <c r="HV67" s="105" t="str">
        <f t="shared" si="315"/>
        <v>i.a</v>
      </c>
      <c r="HW67" s="105" t="str">
        <f t="shared" si="316"/>
        <v>i.a</v>
      </c>
      <c r="HX67" s="105" t="str">
        <f t="shared" si="317"/>
        <v>i.a</v>
      </c>
      <c r="HY67" s="105" t="str">
        <f t="shared" si="318"/>
        <v>i.a</v>
      </c>
      <c r="HZ67" s="105" t="str">
        <f t="shared" si="319"/>
        <v>i.a</v>
      </c>
      <c r="IA67" s="105" t="str">
        <f t="shared" si="320"/>
        <v>i.a</v>
      </c>
      <c r="IB67" s="105" t="str">
        <f t="shared" si="321"/>
        <v>i.a</v>
      </c>
      <c r="IC67" s="105" t="e">
        <f t="shared" si="322"/>
        <v>#VALUE!</v>
      </c>
      <c r="ID67" s="105" t="e">
        <f t="shared" si="323"/>
        <v>#VALUE!</v>
      </c>
      <c r="IE67" s="105" t="e">
        <f t="shared" si="324"/>
        <v>#VALUE!</v>
      </c>
      <c r="IF67" s="105" t="e">
        <f t="shared" si="325"/>
        <v>#VALUE!</v>
      </c>
      <c r="IG67" s="105" t="e">
        <f t="shared" si="326"/>
        <v>#VALUE!</v>
      </c>
      <c r="IH67" s="105" t="e">
        <f t="shared" si="327"/>
        <v>#VALUE!</v>
      </c>
      <c r="II67" s="105" t="e">
        <f t="shared" si="328"/>
        <v>#VALUE!</v>
      </c>
      <c r="IJ67" s="105" t="e">
        <f t="shared" si="329"/>
        <v>#VALUE!</v>
      </c>
      <c r="IK67" s="105" t="str">
        <f t="shared" si="330"/>
        <v>i.a</v>
      </c>
      <c r="IL67" s="105" t="str">
        <f t="shared" si="331"/>
        <v>i.a</v>
      </c>
      <c r="IM67" s="105" t="str">
        <f t="shared" si="332"/>
        <v>i.a</v>
      </c>
      <c r="IN67" s="105" t="str">
        <f t="shared" si="333"/>
        <v>i.a</v>
      </c>
      <c r="IO67" s="105" t="str">
        <f t="shared" si="334"/>
        <v>i.a</v>
      </c>
      <c r="IP67" s="105" t="str">
        <f t="shared" si="335"/>
        <v>i.a</v>
      </c>
      <c r="IQ67" s="105" t="str">
        <f t="shared" si="336"/>
        <v>i.a</v>
      </c>
      <c r="IR67" s="105" t="str">
        <f t="shared" si="337"/>
        <v>i.a</v>
      </c>
      <c r="IS67" s="105" t="str">
        <f t="shared" si="338"/>
        <v>i.a</v>
      </c>
      <c r="IT67" s="105" t="str">
        <f t="shared" si="339"/>
        <v>i.a</v>
      </c>
      <c r="IU67" s="105" t="e">
        <f t="shared" si="340"/>
        <v>#VALUE!</v>
      </c>
      <c r="IV67" s="105">
        <f t="shared" si="341"/>
        <v>-0.99803515629641071</v>
      </c>
      <c r="IW67" s="105">
        <f t="shared" si="342"/>
        <v>0.75490832012987219</v>
      </c>
      <c r="IX67" s="105">
        <f t="shared" si="343"/>
        <v>1.6990644195936364</v>
      </c>
      <c r="IY67" s="105">
        <f t="shared" si="344"/>
        <v>1.4310915814715099</v>
      </c>
      <c r="IZ67" s="105">
        <f t="shared" si="345"/>
        <v>-2.9464169803299423</v>
      </c>
      <c r="JA67" s="105">
        <f t="shared" si="346"/>
        <v>2.4643652561247218</v>
      </c>
      <c r="JB67" s="105">
        <f t="shared" si="347"/>
        <v>-0.64475667564710293</v>
      </c>
      <c r="JC67" s="106" t="str">
        <f t="shared" si="348"/>
        <v>i.a.</v>
      </c>
      <c r="JD67" s="106">
        <f t="shared" si="349"/>
        <v>2.0588235294117648E-4</v>
      </c>
      <c r="JE67" s="106">
        <f t="shared" si="350"/>
        <v>0.10478306878306877</v>
      </c>
      <c r="JF67" s="106">
        <f t="shared" si="351"/>
        <v>5.970857142857143E-2</v>
      </c>
      <c r="JG67" s="106">
        <f t="shared" si="352"/>
        <v>2.2121951219512197E-2</v>
      </c>
      <c r="JH67" s="106">
        <f t="shared" si="353"/>
        <v>-5.1316129032258066E-2</v>
      </c>
      <c r="JI67" s="106">
        <f t="shared" si="354"/>
        <v>2.636440677966102E-2</v>
      </c>
      <c r="JJ67" s="106">
        <f t="shared" si="355"/>
        <v>7.6101694915254236E-3</v>
      </c>
      <c r="JK67" s="106">
        <f t="shared" si="356"/>
        <v>2.1422413793103449E-2</v>
      </c>
      <c r="JL67" s="106">
        <f t="shared" si="357"/>
        <v>-3.8800000000000002E-3</v>
      </c>
      <c r="JM67" s="105" t="e">
        <f t="shared" si="358"/>
        <v>#VALUE!</v>
      </c>
      <c r="JN67" s="105" t="e">
        <f t="shared" si="359"/>
        <v>#DIV/0!</v>
      </c>
      <c r="JO67" s="105" t="e">
        <f t="shared" si="360"/>
        <v>#DIV/0!</v>
      </c>
      <c r="JP67" s="105" t="e">
        <f t="shared" si="361"/>
        <v>#DIV/0!</v>
      </c>
      <c r="JQ67" s="105" t="e">
        <f t="shared" si="362"/>
        <v>#DIV/0!</v>
      </c>
      <c r="JR67" s="105" t="e">
        <f t="shared" si="363"/>
        <v>#DIV/0!</v>
      </c>
      <c r="JS67" s="105" t="e">
        <f t="shared" si="364"/>
        <v>#DIV/0!</v>
      </c>
      <c r="JT67" s="105" t="e">
        <f t="shared" si="365"/>
        <v>#DIV/0!</v>
      </c>
      <c r="JU67" s="103" t="str">
        <f t="shared" si="366"/>
        <v>i.a</v>
      </c>
      <c r="JV67" s="103">
        <f t="shared" si="367"/>
        <v>0</v>
      </c>
      <c r="JW67" s="103">
        <f t="shared" si="368"/>
        <v>0</v>
      </c>
      <c r="JX67" s="103">
        <f t="shared" si="369"/>
        <v>0</v>
      </c>
      <c r="JY67" s="103">
        <f t="shared" si="370"/>
        <v>0</v>
      </c>
      <c r="JZ67" s="103">
        <f t="shared" si="371"/>
        <v>0</v>
      </c>
      <c r="KA67" s="103">
        <f t="shared" si="372"/>
        <v>0</v>
      </c>
      <c r="KB67" s="103">
        <f t="shared" si="373"/>
        <v>0</v>
      </c>
      <c r="KC67" s="103">
        <f t="shared" si="374"/>
        <v>0</v>
      </c>
      <c r="KD67" s="103">
        <f t="shared" si="375"/>
        <v>0</v>
      </c>
      <c r="KE67" s="7"/>
      <c r="KF67" s="7"/>
      <c r="KG67" s="22"/>
      <c r="KH67" s="22"/>
      <c r="KI67" s="22"/>
      <c r="KJ67" s="22"/>
    </row>
    <row r="68" spans="1:296" s="11" customFormat="1" ht="16.350000000000001" customHeight="1" x14ac:dyDescent="0.25">
      <c r="A68" s="126" t="s">
        <v>833</v>
      </c>
      <c r="B68" s="222">
        <v>12295332</v>
      </c>
      <c r="C68" s="87" t="s">
        <v>82</v>
      </c>
      <c r="D68" s="88">
        <v>522920</v>
      </c>
      <c r="E68" s="88"/>
      <c r="F68" s="87"/>
      <c r="G68" s="92">
        <v>44748</v>
      </c>
      <c r="H68" s="87"/>
      <c r="I68" s="87" t="s">
        <v>78</v>
      </c>
      <c r="J68" s="87" t="s">
        <v>78</v>
      </c>
      <c r="K68" s="87" t="s">
        <v>78</v>
      </c>
      <c r="L68" s="87" t="s">
        <v>78</v>
      </c>
      <c r="M68" s="87" t="s">
        <v>78</v>
      </c>
      <c r="N68" s="87" t="s">
        <v>78</v>
      </c>
      <c r="O68" s="87" t="s">
        <v>105</v>
      </c>
      <c r="P68" s="87" t="s">
        <v>105</v>
      </c>
      <c r="Q68" s="87" t="s">
        <v>105</v>
      </c>
      <c r="R68" s="87">
        <f t="shared" si="188"/>
        <v>-1</v>
      </c>
      <c r="S68" s="238">
        <f t="shared" si="189"/>
        <v>4.139481666130207E-2</v>
      </c>
      <c r="T68" s="238">
        <f t="shared" si="190"/>
        <v>-0.42570964425362878</v>
      </c>
      <c r="U68" s="238">
        <f t="shared" si="191"/>
        <v>6.9008710490152669E-3</v>
      </c>
      <c r="V68" s="238">
        <f t="shared" si="192"/>
        <v>5.4455711489162395E-2</v>
      </c>
      <c r="W68" s="238">
        <f t="shared" si="193"/>
        <v>-0.17212983519767744</v>
      </c>
      <c r="X68" s="238">
        <f t="shared" si="194"/>
        <v>0.26029379233652805</v>
      </c>
      <c r="Y68" s="238">
        <f t="shared" si="195"/>
        <v>0.67579820608708063</v>
      </c>
      <c r="Z68" s="94"/>
      <c r="AA68" s="94">
        <v>886.50400000000002</v>
      </c>
      <c r="AB68" s="94">
        <v>851.26599999999996</v>
      </c>
      <c r="AC68" s="94">
        <v>1482.2919999999999</v>
      </c>
      <c r="AD68" s="94">
        <v>1472.133</v>
      </c>
      <c r="AE68" s="94">
        <v>1396.107</v>
      </c>
      <c r="AF68" s="95">
        <v>1686.384</v>
      </c>
      <c r="AG68" s="95">
        <v>1338.088</v>
      </c>
      <c r="AH68" s="95">
        <v>798.47799999999995</v>
      </c>
      <c r="AI68" s="95">
        <v>662.101</v>
      </c>
      <c r="AJ68" s="104">
        <f t="shared" si="196"/>
        <v>-1</v>
      </c>
      <c r="AK68" s="104">
        <f t="shared" si="197"/>
        <v>-0.26632738579635856</v>
      </c>
      <c r="AL68" s="104">
        <f t="shared" si="198"/>
        <v>-0.62142141129514328</v>
      </c>
      <c r="AM68" s="104">
        <f t="shared" si="199"/>
        <v>6.2372377946909231E-2</v>
      </c>
      <c r="AN68" s="104">
        <f t="shared" si="200"/>
        <v>0.21467776676734296</v>
      </c>
      <c r="AO68" s="104">
        <f t="shared" si="201"/>
        <v>-0.1126421651221567</v>
      </c>
      <c r="AP68" s="104">
        <f t="shared" si="202"/>
        <v>0.2046557356252576</v>
      </c>
      <c r="AQ68" s="104">
        <f t="shared" si="203"/>
        <v>2.0136868464817539</v>
      </c>
      <c r="AR68" s="190"/>
      <c r="AS68" s="190">
        <v>60.404000000000003</v>
      </c>
      <c r="AT68" s="190">
        <v>82.331000000000003</v>
      </c>
      <c r="AU68" s="190">
        <v>217.47399999999999</v>
      </c>
      <c r="AV68" s="190">
        <v>204.70599999999999</v>
      </c>
      <c r="AW68" s="190">
        <v>168.52699999999999</v>
      </c>
      <c r="AX68" s="191">
        <v>189.92</v>
      </c>
      <c r="AY68" s="191">
        <v>157.655</v>
      </c>
      <c r="AZ68" s="191">
        <v>52.313000000000002</v>
      </c>
      <c r="BA68" s="191">
        <v>53.268000000000001</v>
      </c>
      <c r="BB68" s="104">
        <f t="shared" si="204"/>
        <v>-1</v>
      </c>
      <c r="BC68" s="104">
        <f t="shared" si="205"/>
        <v>-0.69006410256410255</v>
      </c>
      <c r="BD68" s="104">
        <f t="shared" si="206"/>
        <v>-3.0070088175446531E-2</v>
      </c>
      <c r="BE68" s="104">
        <f t="shared" si="207"/>
        <v>0.17029932197784028</v>
      </c>
      <c r="BF68" s="104">
        <f t="shared" si="208"/>
        <v>0.82402268339768325</v>
      </c>
      <c r="BG68" s="104">
        <f t="shared" si="209"/>
        <v>-0.58621033974887038</v>
      </c>
      <c r="BH68" s="104">
        <f t="shared" si="210"/>
        <v>0.17285902503293796</v>
      </c>
      <c r="BI68" s="104">
        <f t="shared" si="211"/>
        <v>0.69428047026142181</v>
      </c>
      <c r="BJ68" s="190"/>
      <c r="BK68" s="190">
        <v>10.637</v>
      </c>
      <c r="BL68" s="190">
        <v>34.32</v>
      </c>
      <c r="BM68" s="190">
        <v>35.384</v>
      </c>
      <c r="BN68" s="190">
        <v>30.234999999999999</v>
      </c>
      <c r="BO68" s="190">
        <v>16.576000000000001</v>
      </c>
      <c r="BP68" s="191">
        <v>40.058999999999997</v>
      </c>
      <c r="BQ68" s="191">
        <v>34.155000000000001</v>
      </c>
      <c r="BR68" s="191">
        <v>20.158999999999999</v>
      </c>
      <c r="BS68" s="191">
        <v>24.988</v>
      </c>
      <c r="BT68" s="104">
        <f t="shared" si="212"/>
        <v>-1</v>
      </c>
      <c r="BU68" s="104">
        <f t="shared" si="213"/>
        <v>-0.86251253332029054</v>
      </c>
      <c r="BV68" s="104">
        <f t="shared" si="214"/>
        <v>0.25478703817356074</v>
      </c>
      <c r="BW68" s="104">
        <f t="shared" si="215"/>
        <v>0.14211614621666138</v>
      </c>
      <c r="BX68" s="104">
        <f t="shared" si="216"/>
        <v>0.72227922979416914</v>
      </c>
      <c r="BY68" s="104">
        <f t="shared" si="217"/>
        <v>-0.53387541500196956</v>
      </c>
      <c r="BZ68" s="104">
        <f t="shared" si="218"/>
        <v>0.1964586278866223</v>
      </c>
      <c r="CA68" s="104">
        <f t="shared" si="219"/>
        <v>0.25104232469993676</v>
      </c>
      <c r="CB68" s="190"/>
      <c r="CC68" s="198">
        <v>5.6219999999999999</v>
      </c>
      <c r="CD68" s="198">
        <v>40.890999999999998</v>
      </c>
      <c r="CE68" s="198">
        <v>32.588000000000001</v>
      </c>
      <c r="CF68" s="198">
        <v>28.533000000000001</v>
      </c>
      <c r="CG68" s="198">
        <v>16.567</v>
      </c>
      <c r="CH68" s="191">
        <v>35.542000000000002</v>
      </c>
      <c r="CI68" s="191">
        <v>29.706</v>
      </c>
      <c r="CJ68" s="191">
        <v>23.745000000000001</v>
      </c>
      <c r="CK68" s="191">
        <v>23.891999999999999</v>
      </c>
      <c r="CL68" s="105">
        <f t="shared" si="220"/>
        <v>-1</v>
      </c>
      <c r="CM68" s="105">
        <f t="shared" si="221"/>
        <v>-0.87431759915548179</v>
      </c>
      <c r="CN68" s="105">
        <f t="shared" si="222"/>
        <v>0.3254047571457126</v>
      </c>
      <c r="CO68" s="105">
        <f t="shared" si="223"/>
        <v>0.12883574007220219</v>
      </c>
      <c r="CP68" s="105">
        <f t="shared" si="224"/>
        <v>0.9289693593314764</v>
      </c>
      <c r="CQ68" s="105">
        <f t="shared" si="225"/>
        <v>-0.5699955083096272</v>
      </c>
      <c r="CR68" s="105">
        <f t="shared" si="226"/>
        <v>0.21663099412541562</v>
      </c>
      <c r="CS68" s="105">
        <f t="shared" si="227"/>
        <v>0.17139656460044816</v>
      </c>
      <c r="CT68" s="190"/>
      <c r="CU68" s="198">
        <v>4.1669999999999998</v>
      </c>
      <c r="CV68" s="198">
        <v>33.155000000000001</v>
      </c>
      <c r="CW68" s="198">
        <v>25.015000000000001</v>
      </c>
      <c r="CX68" s="198">
        <v>22.16</v>
      </c>
      <c r="CY68" s="198">
        <v>11.488</v>
      </c>
      <c r="CZ68" s="191">
        <v>26.716000000000001</v>
      </c>
      <c r="DA68" s="191">
        <v>21.959</v>
      </c>
      <c r="DB68" s="191">
        <v>18.745999999999999</v>
      </c>
      <c r="DC68" s="191">
        <v>17.788</v>
      </c>
      <c r="DD68" s="104">
        <f t="shared" si="228"/>
        <v>-1</v>
      </c>
      <c r="DE68" s="104">
        <f t="shared" si="229"/>
        <v>4.3213589413863211E-2</v>
      </c>
      <c r="DF68" s="104">
        <f t="shared" si="230"/>
        <v>9.1839623175606108E-2</v>
      </c>
      <c r="DG68" s="104">
        <f t="shared" si="231"/>
        <v>0.35978998906834586</v>
      </c>
      <c r="DH68" s="104">
        <f t="shared" si="232"/>
        <v>0.42126570090594767</v>
      </c>
      <c r="DI68" s="104">
        <f t="shared" si="233"/>
        <v>0.18499118348719013</v>
      </c>
      <c r="DJ68" s="104">
        <f t="shared" si="234"/>
        <v>-0.16099556174397353</v>
      </c>
      <c r="DK68" s="104">
        <f t="shared" si="235"/>
        <v>0.674035765014386</v>
      </c>
      <c r="DL68" s="190"/>
      <c r="DM68" s="198">
        <v>100.595</v>
      </c>
      <c r="DN68" s="198">
        <v>96.427999999999997</v>
      </c>
      <c r="DO68" s="198">
        <v>88.316999999999993</v>
      </c>
      <c r="DP68" s="198">
        <v>64.948999999999998</v>
      </c>
      <c r="DQ68" s="198">
        <v>45.698</v>
      </c>
      <c r="DR68" s="191">
        <v>38.564</v>
      </c>
      <c r="DS68" s="191">
        <v>45.963999999999999</v>
      </c>
      <c r="DT68" s="191">
        <v>27.457000000000001</v>
      </c>
      <c r="DU68" s="191">
        <v>24.710999999999999</v>
      </c>
      <c r="DV68" s="104">
        <f t="shared" si="236"/>
        <v>-1</v>
      </c>
      <c r="DW68" s="104">
        <f t="shared" si="237"/>
        <v>5.7289409492205401E-2</v>
      </c>
      <c r="DX68" s="104">
        <f t="shared" si="238"/>
        <v>-1.9742072523137644E-2</v>
      </c>
      <c r="DY68" s="104">
        <f t="shared" si="239"/>
        <v>-7.6406969477008868E-2</v>
      </c>
      <c r="DZ68" s="104">
        <f t="shared" si="240"/>
        <v>0.20966271031871142</v>
      </c>
      <c r="EA68" s="104">
        <f t="shared" si="241"/>
        <v>-6.5507183898367849E-3</v>
      </c>
      <c r="EB68" s="104">
        <f t="shared" si="242"/>
        <v>4.3326399235375179E-2</v>
      </c>
      <c r="EC68" s="104">
        <f t="shared" si="243"/>
        <v>0.36881090492818869</v>
      </c>
      <c r="ED68" s="156"/>
      <c r="EE68" s="156">
        <v>341.55099999999999</v>
      </c>
      <c r="EF68" s="156">
        <v>323.04399999999998</v>
      </c>
      <c r="EG68" s="156">
        <v>329.55</v>
      </c>
      <c r="EH68" s="156">
        <v>356.81299999999999</v>
      </c>
      <c r="EI68" s="156">
        <v>294.96899999999999</v>
      </c>
      <c r="EJ68" s="95">
        <v>296.91399999999999</v>
      </c>
      <c r="EK68" s="95">
        <v>284.584</v>
      </c>
      <c r="EL68" s="95">
        <v>207.90600000000001</v>
      </c>
      <c r="EM68" s="95">
        <v>187.05699999999999</v>
      </c>
      <c r="EN68" s="104">
        <f t="shared" si="244"/>
        <v>-1</v>
      </c>
      <c r="EO68" s="104">
        <f t="shared" si="245"/>
        <v>-1.1363636363636354E-2</v>
      </c>
      <c r="EP68" s="104">
        <f t="shared" si="246"/>
        <v>1.1494252873563315E-2</v>
      </c>
      <c r="EQ68" s="104">
        <f t="shared" si="247"/>
        <v>0</v>
      </c>
      <c r="ER68" s="104">
        <f t="shared" si="248"/>
        <v>0</v>
      </c>
      <c r="ES68" s="104">
        <f t="shared" si="249"/>
        <v>0</v>
      </c>
      <c r="ET68" s="104">
        <f t="shared" si="250"/>
        <v>0</v>
      </c>
      <c r="EU68" s="104">
        <f t="shared" si="251"/>
        <v>0</v>
      </c>
      <c r="EV68" s="101"/>
      <c r="EW68" s="243">
        <v>87</v>
      </c>
      <c r="EX68" s="243">
        <v>88</v>
      </c>
      <c r="EY68" s="249">
        <v>87</v>
      </c>
      <c r="EZ68" s="249">
        <v>87</v>
      </c>
      <c r="FA68" s="249">
        <v>87</v>
      </c>
      <c r="FB68" s="251">
        <v>87</v>
      </c>
      <c r="FC68" s="251">
        <v>87</v>
      </c>
      <c r="FD68" s="251">
        <v>87</v>
      </c>
      <c r="FE68" s="251">
        <v>87</v>
      </c>
      <c r="FF68" s="90"/>
      <c r="FG68" s="90" t="s">
        <v>495</v>
      </c>
      <c r="FH68" s="91">
        <v>6710</v>
      </c>
      <c r="FI68" s="90" t="s">
        <v>90</v>
      </c>
      <c r="FJ68" s="90" t="s">
        <v>91</v>
      </c>
      <c r="FK68" s="253">
        <f t="shared" si="252"/>
        <v>-1</v>
      </c>
      <c r="FL68" s="253">
        <f t="shared" si="253"/>
        <v>-0.87108042192158819</v>
      </c>
      <c r="FM68" s="253">
        <f t="shared" si="254"/>
        <v>4.0981840876391437E-2</v>
      </c>
      <c r="FN68" s="253">
        <f t="shared" si="255"/>
        <v>-0.17547450034296624</v>
      </c>
      <c r="FO68" s="253">
        <f t="shared" si="256"/>
        <v>0.31158271314103669</v>
      </c>
      <c r="FP68" s="253">
        <f t="shared" si="257"/>
        <v>-0.53240394340611996</v>
      </c>
      <c r="FQ68" s="253">
        <f t="shared" si="258"/>
        <v>3.9243669766984804E-2</v>
      </c>
      <c r="FR68" s="253">
        <f t="shared" si="259"/>
        <v>-0.1110938832902534</v>
      </c>
      <c r="FS68" s="105">
        <f t="shared" si="260"/>
        <v>0</v>
      </c>
      <c r="FT68" s="105">
        <f t="shared" si="261"/>
        <v>5.7069479197860151E-2</v>
      </c>
      <c r="FU68" s="105">
        <f t="shared" si="262"/>
        <v>0.44267503856667295</v>
      </c>
      <c r="FV68" s="105">
        <f t="shared" si="263"/>
        <v>0.42524760873253042</v>
      </c>
      <c r="FW68" s="105">
        <f t="shared" si="264"/>
        <v>0.51574828056793232</v>
      </c>
      <c r="FX68" s="105">
        <f t="shared" si="265"/>
        <v>0.39322589067432534</v>
      </c>
      <c r="FY68" s="105">
        <f t="shared" si="266"/>
        <v>0.84095211054325203</v>
      </c>
      <c r="FZ68" s="105">
        <f t="shared" si="267"/>
        <v>0.80919627899374846</v>
      </c>
      <c r="GA68" s="105">
        <f t="shared" si="268"/>
        <v>0.91032817052599302</v>
      </c>
      <c r="GB68" s="105">
        <f t="shared" si="269"/>
        <v>-1</v>
      </c>
      <c r="GC68" s="105">
        <f t="shared" si="270"/>
        <v>-0.69566080537578212</v>
      </c>
      <c r="GD68" s="105">
        <f t="shared" si="271"/>
        <v>2.0119713128891718E-2</v>
      </c>
      <c r="GE68" s="105">
        <f t="shared" si="272"/>
        <v>0.11133617732506071</v>
      </c>
      <c r="GF68" s="105">
        <f t="shared" si="273"/>
        <v>0.65639434338087144</v>
      </c>
      <c r="GG68" s="105">
        <f t="shared" si="274"/>
        <v>-0.59347056790495534</v>
      </c>
      <c r="GH68" s="105">
        <f t="shared" si="275"/>
        <v>-6.6666760015141081E-3</v>
      </c>
      <c r="GI68" s="105">
        <f t="shared" si="276"/>
        <v>0.35876484268891123</v>
      </c>
      <c r="GJ68" s="105">
        <f t="shared" si="277"/>
        <v>0</v>
      </c>
      <c r="GK68" s="105">
        <f t="shared" si="278"/>
        <v>3.2010472543428703E-2</v>
      </c>
      <c r="GL68" s="105">
        <f t="shared" si="279"/>
        <v>0.10518024989503427</v>
      </c>
      <c r="GM68" s="105">
        <f t="shared" si="280"/>
        <v>0.10310579095901148</v>
      </c>
      <c r="GN68" s="105">
        <f t="shared" si="281"/>
        <v>9.2776419109456845E-2</v>
      </c>
      <c r="GO68" s="105">
        <f t="shared" si="282"/>
        <v>5.6011069755340155E-2</v>
      </c>
      <c r="GP68" s="105">
        <f t="shared" si="283"/>
        <v>0.13777863380441546</v>
      </c>
      <c r="GQ68" s="105">
        <f t="shared" si="284"/>
        <v>0.13870332392535889</v>
      </c>
      <c r="GR68" s="105">
        <f t="shared" si="285"/>
        <v>0.10208044804196849</v>
      </c>
      <c r="GS68" s="105" t="e">
        <f t="shared" si="286"/>
        <v>#VALUE!</v>
      </c>
      <c r="GT68" s="105">
        <f t="shared" si="287"/>
        <v>-1.3313119333241598E-2</v>
      </c>
      <c r="GU68" s="105">
        <f t="shared" si="288"/>
        <v>0.11382891438169739</v>
      </c>
      <c r="GV68" s="105">
        <f t="shared" si="289"/>
        <v>0.47228264411908238</v>
      </c>
      <c r="GW68" s="105">
        <f t="shared" si="290"/>
        <v>0.17492726590826721</v>
      </c>
      <c r="GX68" s="105">
        <f t="shared" si="291"/>
        <v>0.19280491256340671</v>
      </c>
      <c r="GY68" s="105">
        <f t="shared" si="292"/>
        <v>-0.19583704690027057</v>
      </c>
      <c r="GZ68" s="105">
        <f t="shared" si="293"/>
        <v>0.22298540944354195</v>
      </c>
      <c r="HA68" s="105" t="str">
        <f t="shared" si="294"/>
        <v>i.a.</v>
      </c>
      <c r="HB68" s="105">
        <f t="shared" si="295"/>
        <v>0.29452409742615304</v>
      </c>
      <c r="HC68" s="105">
        <f t="shared" si="296"/>
        <v>0.29849803741905129</v>
      </c>
      <c r="HD68" s="105">
        <f t="shared" si="297"/>
        <v>0.26799271734182972</v>
      </c>
      <c r="HE68" s="105">
        <f t="shared" si="298"/>
        <v>0.18202531858424442</v>
      </c>
      <c r="HF68" s="105">
        <f t="shared" si="299"/>
        <v>0.15492475480474219</v>
      </c>
      <c r="HG68" s="105">
        <f t="shared" si="300"/>
        <v>0.12988272698491821</v>
      </c>
      <c r="HH68" s="105">
        <f t="shared" si="301"/>
        <v>0.16151294521125573</v>
      </c>
      <c r="HI68" s="105">
        <f t="shared" si="302"/>
        <v>0.13206449068328957</v>
      </c>
      <c r="HJ68" s="105">
        <f t="shared" si="303"/>
        <v>0.13210411799611882</v>
      </c>
      <c r="HK68" s="105" t="e">
        <f t="shared" si="304"/>
        <v>#VALUE!</v>
      </c>
      <c r="HL68" s="105">
        <f t="shared" si="305"/>
        <v>-0.70238386779228668</v>
      </c>
      <c r="HM68" s="105">
        <f t="shared" si="306"/>
        <v>0.68891903219233608</v>
      </c>
      <c r="HN68" s="105">
        <f t="shared" si="307"/>
        <v>0.16227858732368786</v>
      </c>
      <c r="HO68" s="105">
        <f t="shared" si="308"/>
        <v>0.72982389257647873</v>
      </c>
      <c r="HP68" s="105">
        <f t="shared" si="309"/>
        <v>-0.5001756581601976</v>
      </c>
      <c r="HQ68" s="105">
        <f t="shared" si="310"/>
        <v>-6.9376496048187283E-2</v>
      </c>
      <c r="HR68" s="105">
        <f t="shared" si="311"/>
        <v>1.1028931829146889E-2</v>
      </c>
      <c r="HS68" s="105" t="str">
        <f t="shared" si="312"/>
        <v>i.a</v>
      </c>
      <c r="HT68" s="105">
        <f t="shared" si="313"/>
        <v>1.1998817828233151E-2</v>
      </c>
      <c r="HU68" s="105">
        <f t="shared" si="314"/>
        <v>4.0316422833755847E-2</v>
      </c>
      <c r="HV68" s="105">
        <f t="shared" si="315"/>
        <v>2.38711400992517E-2</v>
      </c>
      <c r="HW68" s="105">
        <f t="shared" si="316"/>
        <v>2.053822582606327E-2</v>
      </c>
      <c r="HX68" s="105">
        <f t="shared" si="317"/>
        <v>1.1873015463714458E-2</v>
      </c>
      <c r="HY68" s="105">
        <f t="shared" si="318"/>
        <v>2.3754376227478436E-2</v>
      </c>
      <c r="HZ68" s="105">
        <f t="shared" si="319"/>
        <v>2.5525227040374028E-2</v>
      </c>
      <c r="IA68" s="105">
        <f t="shared" si="320"/>
        <v>2.5246782002760253E-2</v>
      </c>
      <c r="IB68" s="105">
        <f t="shared" si="321"/>
        <v>3.7740465578514452E-2</v>
      </c>
      <c r="IC68" s="105" t="e">
        <f t="shared" si="322"/>
        <v>#VALUE!</v>
      </c>
      <c r="ID68" s="105">
        <f t="shared" si="323"/>
        <v>-0.86797757730301317</v>
      </c>
      <c r="IE68" s="105">
        <f t="shared" si="324"/>
        <v>1.1849348950720029</v>
      </c>
      <c r="IF68" s="105">
        <f t="shared" si="325"/>
        <v>0.13428856708285045</v>
      </c>
      <c r="IG68" s="105">
        <f t="shared" si="326"/>
        <v>0.63333482006737696</v>
      </c>
      <c r="IH68" s="105">
        <f t="shared" si="327"/>
        <v>-0.43695931461749082</v>
      </c>
      <c r="II68" s="105">
        <f t="shared" si="328"/>
        <v>-5.0651018705375278E-2</v>
      </c>
      <c r="IJ68" s="105">
        <f t="shared" si="329"/>
        <v>-0.25346481446529967</v>
      </c>
      <c r="IK68" s="105" t="str">
        <f t="shared" si="330"/>
        <v>i.a</v>
      </c>
      <c r="IL68" s="105">
        <f t="shared" si="331"/>
        <v>6.3417649553752717E-3</v>
      </c>
      <c r="IM68" s="105">
        <f t="shared" si="332"/>
        <v>4.8035514163610432E-2</v>
      </c>
      <c r="IN68" s="105">
        <f t="shared" si="333"/>
        <v>2.1984872076486955E-2</v>
      </c>
      <c r="IO68" s="105">
        <f t="shared" si="334"/>
        <v>1.9382080287582711E-2</v>
      </c>
      <c r="IP68" s="105">
        <f t="shared" si="335"/>
        <v>1.1866568966418764E-2</v>
      </c>
      <c r="IQ68" s="105">
        <f t="shared" si="336"/>
        <v>2.1075864097382328E-2</v>
      </c>
      <c r="IR68" s="105">
        <f t="shared" si="337"/>
        <v>2.2200333610345509E-2</v>
      </c>
      <c r="IS68" s="105">
        <f t="shared" si="338"/>
        <v>2.9737826214372848E-2</v>
      </c>
      <c r="IT68" s="105">
        <f t="shared" si="339"/>
        <v>3.6085129005997571E-2</v>
      </c>
      <c r="IU68" s="105" t="e">
        <f t="shared" si="340"/>
        <v>#VALUE!</v>
      </c>
      <c r="IV68" s="105">
        <f t="shared" si="341"/>
        <v>-0.86093221761132832</v>
      </c>
      <c r="IW68" s="105">
        <f t="shared" si="342"/>
        <v>0.24052809455795199</v>
      </c>
      <c r="IX68" s="105">
        <f t="shared" si="343"/>
        <v>0.14211614621666141</v>
      </c>
      <c r="IY68" s="105">
        <f t="shared" si="344"/>
        <v>0.72227922979416936</v>
      </c>
      <c r="IZ68" s="105">
        <f t="shared" si="345"/>
        <v>-0.53387541500196956</v>
      </c>
      <c r="JA68" s="105">
        <f t="shared" si="346"/>
        <v>0.19645862788662244</v>
      </c>
      <c r="JB68" s="105">
        <f t="shared" si="347"/>
        <v>0.2510423246999367</v>
      </c>
      <c r="JC68" s="106" t="str">
        <f t="shared" si="348"/>
        <v>i.a.</v>
      </c>
      <c r="JD68" s="106">
        <f t="shared" si="349"/>
        <v>6.4620689655172411E-2</v>
      </c>
      <c r="JE68" s="106">
        <f t="shared" si="350"/>
        <v>0.46467045454545453</v>
      </c>
      <c r="JF68" s="106">
        <f t="shared" si="351"/>
        <v>0.3745747126436782</v>
      </c>
      <c r="JG68" s="106">
        <f t="shared" si="352"/>
        <v>0.32796551724137935</v>
      </c>
      <c r="JH68" s="106">
        <f t="shared" si="353"/>
        <v>0.19042528735632183</v>
      </c>
      <c r="JI68" s="106">
        <f t="shared" si="354"/>
        <v>0.40852873563218395</v>
      </c>
      <c r="JJ68" s="106">
        <f t="shared" si="355"/>
        <v>0.34144827586206894</v>
      </c>
      <c r="JK68" s="106">
        <f t="shared" si="356"/>
        <v>0.27293103448275863</v>
      </c>
      <c r="JL68" s="106">
        <f t="shared" si="357"/>
        <v>0.27462068965517239</v>
      </c>
      <c r="JM68" s="105" t="e">
        <f t="shared" si="358"/>
        <v>#VALUE!</v>
      </c>
      <c r="JN68" s="105">
        <f t="shared" si="359"/>
        <v>5.3364872025225225E-2</v>
      </c>
      <c r="JO68" s="105">
        <f t="shared" si="360"/>
        <v>-0.43223567102347393</v>
      </c>
      <c r="JP68" s="105">
        <f t="shared" si="361"/>
        <v>6.9008710490150831E-3</v>
      </c>
      <c r="JQ68" s="105">
        <f t="shared" si="362"/>
        <v>5.4455711489162444E-2</v>
      </c>
      <c r="JR68" s="105">
        <f t="shared" si="363"/>
        <v>-0.17212983519767747</v>
      </c>
      <c r="JS68" s="105">
        <f t="shared" si="364"/>
        <v>0.26029379233652816</v>
      </c>
      <c r="JT68" s="105">
        <f t="shared" si="365"/>
        <v>0.67579820608708063</v>
      </c>
      <c r="JU68" s="103" t="str">
        <f t="shared" si="366"/>
        <v>i.a</v>
      </c>
      <c r="JV68" s="103">
        <f t="shared" si="367"/>
        <v>10.189701149425288</v>
      </c>
      <c r="JW68" s="103">
        <f t="shared" si="368"/>
        <v>9.673477272727272</v>
      </c>
      <c r="JX68" s="103">
        <f t="shared" si="369"/>
        <v>17.037839080459769</v>
      </c>
      <c r="JY68" s="103">
        <f t="shared" si="370"/>
        <v>16.921068965517243</v>
      </c>
      <c r="JZ68" s="103">
        <f t="shared" si="371"/>
        <v>16.047206896551724</v>
      </c>
      <c r="KA68" s="103">
        <f t="shared" si="372"/>
        <v>19.383724137931036</v>
      </c>
      <c r="KB68" s="103">
        <f t="shared" si="373"/>
        <v>15.380321839080459</v>
      </c>
      <c r="KC68" s="103">
        <f t="shared" si="374"/>
        <v>9.177908045977011</v>
      </c>
      <c r="KD68" s="103">
        <f t="shared" si="375"/>
        <v>7.6103563218390802</v>
      </c>
      <c r="KE68" s="7"/>
      <c r="KF68" s="7"/>
      <c r="KG68" s="22"/>
      <c r="KH68" s="22"/>
      <c r="KI68" s="22"/>
      <c r="KJ68" s="22"/>
    </row>
    <row r="69" spans="1:296" s="11" customFormat="1" ht="16.350000000000001" customHeight="1" x14ac:dyDescent="0.25">
      <c r="A69" s="126" t="s">
        <v>154</v>
      </c>
      <c r="B69" s="221">
        <v>10154596</v>
      </c>
      <c r="C69" s="87" t="s">
        <v>503</v>
      </c>
      <c r="D69" s="88">
        <v>532000</v>
      </c>
      <c r="E69" s="88"/>
      <c r="F69" s="87"/>
      <c r="G69" s="92">
        <v>44757</v>
      </c>
      <c r="H69" s="87"/>
      <c r="I69" s="87" t="s">
        <v>78</v>
      </c>
      <c r="J69" s="87" t="s">
        <v>78</v>
      </c>
      <c r="K69" s="87" t="s">
        <v>78</v>
      </c>
      <c r="L69" s="87" t="s">
        <v>78</v>
      </c>
      <c r="M69" s="87" t="s">
        <v>78</v>
      </c>
      <c r="N69" s="87" t="s">
        <v>78</v>
      </c>
      <c r="O69" s="87" t="s">
        <v>78</v>
      </c>
      <c r="P69" s="87" t="s">
        <v>78</v>
      </c>
      <c r="Q69" s="87" t="s">
        <v>78</v>
      </c>
      <c r="R69" s="87">
        <f t="shared" si="188"/>
        <v>-1</v>
      </c>
      <c r="S69" s="238">
        <f t="shared" si="189"/>
        <v>0.37017979304198523</v>
      </c>
      <c r="T69" s="238">
        <f t="shared" si="190"/>
        <v>-0.55516646610959275</v>
      </c>
      <c r="U69" s="238">
        <f t="shared" si="191"/>
        <v>1.3749603508002028E-2</v>
      </c>
      <c r="V69" s="238">
        <f t="shared" si="192"/>
        <v>4.5601192542331193E-2</v>
      </c>
      <c r="W69" s="238">
        <f t="shared" si="193"/>
        <v>0.10828471903835912</v>
      </c>
      <c r="X69" s="238">
        <f t="shared" si="194"/>
        <v>5.5835614609067274E-2</v>
      </c>
      <c r="Y69" s="238">
        <f t="shared" si="195"/>
        <v>5.9599681631931078E-2</v>
      </c>
      <c r="Z69" s="94"/>
      <c r="AA69" s="94">
        <v>1086.9649999999999</v>
      </c>
      <c r="AB69" s="94">
        <v>793.30100000000004</v>
      </c>
      <c r="AC69" s="94">
        <v>1783.366</v>
      </c>
      <c r="AD69" s="94">
        <v>1759.1780000000001</v>
      </c>
      <c r="AE69" s="94">
        <v>1682.4559999999999</v>
      </c>
      <c r="AF69" s="95">
        <v>1518.0719999999999</v>
      </c>
      <c r="AG69" s="95">
        <v>1437.7919999999999</v>
      </c>
      <c r="AH69" s="95">
        <v>1356.92</v>
      </c>
      <c r="AI69" s="97">
        <v>1264.847</v>
      </c>
      <c r="AJ69" s="104">
        <f t="shared" si="196"/>
        <v>-1</v>
      </c>
      <c r="AK69" s="104">
        <f t="shared" si="197"/>
        <v>0.14656841960510184</v>
      </c>
      <c r="AL69" s="104">
        <f t="shared" si="198"/>
        <v>-0.33480962000228687</v>
      </c>
      <c r="AM69" s="104">
        <f t="shared" si="199"/>
        <v>8.8804723119826443E-2</v>
      </c>
      <c r="AN69" s="104">
        <f t="shared" si="200"/>
        <v>0.21275239392576994</v>
      </c>
      <c r="AO69" s="104">
        <f t="shared" si="201"/>
        <v>0.12607016827994769</v>
      </c>
      <c r="AP69" s="104">
        <f t="shared" si="202"/>
        <v>2.7887703546060665E-2</v>
      </c>
      <c r="AQ69" s="104">
        <f t="shared" si="203"/>
        <v>7.606510792118526E-2</v>
      </c>
      <c r="AR69" s="190"/>
      <c r="AS69" s="190">
        <v>300.15899999999999</v>
      </c>
      <c r="AT69" s="190">
        <v>261.78899999999999</v>
      </c>
      <c r="AU69" s="190">
        <v>393.55500000000001</v>
      </c>
      <c r="AV69" s="190">
        <v>361.45600000000002</v>
      </c>
      <c r="AW69" s="190">
        <v>298.04599999999999</v>
      </c>
      <c r="AX69" s="191">
        <v>264.678</v>
      </c>
      <c r="AY69" s="191">
        <v>257.49700000000001</v>
      </c>
      <c r="AZ69" s="191">
        <v>239.29499999999999</v>
      </c>
      <c r="BA69" s="191">
        <v>244.327</v>
      </c>
      <c r="BB69" s="104">
        <f t="shared" si="204"/>
        <v>-1</v>
      </c>
      <c r="BC69" s="104">
        <f t="shared" si="205"/>
        <v>0.15944316424129545</v>
      </c>
      <c r="BD69" s="104">
        <f t="shared" si="206"/>
        <v>-0.1213213879566194</v>
      </c>
      <c r="BE69" s="104">
        <f t="shared" si="207"/>
        <v>0.27346261170569736</v>
      </c>
      <c r="BF69" s="104">
        <f t="shared" si="208"/>
        <v>1.4286694689885906</v>
      </c>
      <c r="BG69" s="104">
        <f t="shared" si="209"/>
        <v>-2.7854224001334305E-2</v>
      </c>
      <c r="BH69" s="104">
        <f t="shared" si="210"/>
        <v>-0.26982097186700771</v>
      </c>
      <c r="BI69" s="104">
        <f t="shared" si="211"/>
        <v>0.4297405537175692</v>
      </c>
      <c r="BJ69" s="190"/>
      <c r="BK69" s="190">
        <v>36.729999999999997</v>
      </c>
      <c r="BL69" s="190">
        <v>31.678999999999998</v>
      </c>
      <c r="BM69" s="190">
        <v>36.052999999999997</v>
      </c>
      <c r="BN69" s="190">
        <v>28.311</v>
      </c>
      <c r="BO69" s="190">
        <v>11.657</v>
      </c>
      <c r="BP69" s="191">
        <v>11.991</v>
      </c>
      <c r="BQ69" s="191">
        <v>16.422000000000001</v>
      </c>
      <c r="BR69" s="191">
        <v>11.486000000000001</v>
      </c>
      <c r="BS69" s="191">
        <v>15.435</v>
      </c>
      <c r="BT69" s="104">
        <f t="shared" si="212"/>
        <v>-1</v>
      </c>
      <c r="BU69" s="104">
        <f t="shared" si="213"/>
        <v>1.8192499295046525</v>
      </c>
      <c r="BV69" s="104">
        <f t="shared" si="214"/>
        <v>0.27652681678198621</v>
      </c>
      <c r="BW69" s="104">
        <f t="shared" si="215"/>
        <v>14.208637469586376</v>
      </c>
      <c r="BX69" s="104">
        <f t="shared" si="216"/>
        <v>1.2476276547672842</v>
      </c>
      <c r="BY69" s="104">
        <f t="shared" si="217"/>
        <v>-1.4512642740619901</v>
      </c>
      <c r="BZ69" s="104">
        <f t="shared" si="218"/>
        <v>-0.37602850114513531</v>
      </c>
      <c r="CA69" s="104">
        <f t="shared" si="219"/>
        <v>-1.5696752108207448E-2</v>
      </c>
      <c r="CB69" s="190"/>
      <c r="CC69" s="190">
        <v>89.981999999999999</v>
      </c>
      <c r="CD69" s="190">
        <v>31.917000000000002</v>
      </c>
      <c r="CE69" s="190">
        <v>25.003</v>
      </c>
      <c r="CF69" s="190">
        <v>1.6439999999999999</v>
      </c>
      <c r="CG69" s="190">
        <v>-6.6390000000000002</v>
      </c>
      <c r="CH69" s="191">
        <v>14.712</v>
      </c>
      <c r="CI69" s="191">
        <v>23.577999999999999</v>
      </c>
      <c r="CJ69" s="191">
        <v>23.954000000000001</v>
      </c>
      <c r="CK69" s="191">
        <v>21.542999999999999</v>
      </c>
      <c r="CL69" s="105">
        <f t="shared" si="220"/>
        <v>-1</v>
      </c>
      <c r="CM69" s="105">
        <f t="shared" si="221"/>
        <v>1.8535463568143307</v>
      </c>
      <c r="CN69" s="105">
        <f t="shared" si="222"/>
        <v>1.1190825150227173</v>
      </c>
      <c r="CO69" s="105">
        <f t="shared" si="223"/>
        <v>-0.45967135220748362</v>
      </c>
      <c r="CP69" s="105">
        <f t="shared" si="224"/>
        <v>4.8352315869400151</v>
      </c>
      <c r="CQ69" s="105">
        <f t="shared" si="225"/>
        <v>-1.416851300879914</v>
      </c>
      <c r="CR69" s="105">
        <f t="shared" si="226"/>
        <v>-0.42562629531323853</v>
      </c>
      <c r="CS69" s="105">
        <f t="shared" si="227"/>
        <v>4.2096089724158861E-2</v>
      </c>
      <c r="CT69" s="190"/>
      <c r="CU69" s="190">
        <v>82.516000000000005</v>
      </c>
      <c r="CV69" s="190">
        <v>28.917000000000002</v>
      </c>
      <c r="CW69" s="190">
        <v>13.646000000000001</v>
      </c>
      <c r="CX69" s="190">
        <v>25.254999999999999</v>
      </c>
      <c r="CY69" s="190">
        <v>-6.585</v>
      </c>
      <c r="CZ69" s="191">
        <v>15.797000000000001</v>
      </c>
      <c r="DA69" s="191">
        <v>27.503</v>
      </c>
      <c r="DB69" s="191">
        <v>26.391999999999999</v>
      </c>
      <c r="DC69" s="191">
        <v>21.542999999999999</v>
      </c>
      <c r="DD69" s="104">
        <f t="shared" si="228"/>
        <v>-1</v>
      </c>
      <c r="DE69" s="104">
        <f t="shared" si="229"/>
        <v>0.36309392848656585</v>
      </c>
      <c r="DF69" s="104">
        <f t="shared" si="230"/>
        <v>7.7997296207575423E-2</v>
      </c>
      <c r="DG69" s="104">
        <f t="shared" si="231"/>
        <v>6.9209662776602746E-2</v>
      </c>
      <c r="DH69" s="104">
        <f t="shared" si="232"/>
        <v>0.12370058815483526</v>
      </c>
      <c r="DI69" s="104">
        <f t="shared" si="233"/>
        <v>-3.6171580178962846E-2</v>
      </c>
      <c r="DJ69" s="104">
        <f t="shared" si="234"/>
        <v>-0.54629758854784527</v>
      </c>
      <c r="DK69" s="104">
        <f t="shared" si="235"/>
        <v>7.3586818961388481E-2</v>
      </c>
      <c r="DL69" s="190"/>
      <c r="DM69" s="190">
        <v>309.774</v>
      </c>
      <c r="DN69" s="190">
        <v>227.25800000000001</v>
      </c>
      <c r="DO69" s="190">
        <v>210.815</v>
      </c>
      <c r="DP69" s="190">
        <v>197.16900000000001</v>
      </c>
      <c r="DQ69" s="190">
        <v>175.464</v>
      </c>
      <c r="DR69" s="191">
        <v>182.04900000000001</v>
      </c>
      <c r="DS69" s="191">
        <v>401.25200000000001</v>
      </c>
      <c r="DT69" s="191">
        <v>373.74900000000002</v>
      </c>
      <c r="DU69" s="191">
        <v>347.35700000000003</v>
      </c>
      <c r="DV69" s="104">
        <f t="shared" si="236"/>
        <v>-1</v>
      </c>
      <c r="DW69" s="104">
        <f t="shared" si="237"/>
        <v>0.25169232889871029</v>
      </c>
      <c r="DX69" s="104">
        <f t="shared" si="238"/>
        <v>-0.28443798527267738</v>
      </c>
      <c r="DY69" s="104">
        <f t="shared" si="239"/>
        <v>0.15360627524606008</v>
      </c>
      <c r="DZ69" s="104">
        <f t="shared" si="240"/>
        <v>0.27552691137185192</v>
      </c>
      <c r="EA69" s="104">
        <f t="shared" si="241"/>
        <v>3.3744194883533751E-3</v>
      </c>
      <c r="EB69" s="104">
        <f t="shared" si="242"/>
        <v>-0.31371743740454905</v>
      </c>
      <c r="EC69" s="104">
        <f t="shared" si="243"/>
        <v>5.0224925667110121E-2</v>
      </c>
      <c r="ED69" s="156"/>
      <c r="EE69" s="156">
        <v>581.16200000000003</v>
      </c>
      <c r="EF69" s="94">
        <v>464.30099999999999</v>
      </c>
      <c r="EG69" s="94">
        <v>648.86199999999997</v>
      </c>
      <c r="EH69" s="94">
        <v>562.46400000000006</v>
      </c>
      <c r="EI69" s="94">
        <v>440.96600000000001</v>
      </c>
      <c r="EJ69" s="95">
        <v>439.483</v>
      </c>
      <c r="EK69" s="95">
        <v>640.38199999999995</v>
      </c>
      <c r="EL69" s="95">
        <v>609.75699999999995</v>
      </c>
      <c r="EM69" s="95">
        <v>575.89300000000003</v>
      </c>
      <c r="EN69" s="104">
        <f t="shared" si="244"/>
        <v>-1</v>
      </c>
      <c r="EO69" s="104">
        <f t="shared" si="245"/>
        <v>0.14005602240896353</v>
      </c>
      <c r="EP69" s="104">
        <f t="shared" si="246"/>
        <v>-0.41282894736842102</v>
      </c>
      <c r="EQ69" s="104">
        <f t="shared" si="247"/>
        <v>6.1082024432809856E-2</v>
      </c>
      <c r="ER69" s="104">
        <f t="shared" si="248"/>
        <v>0.10404624277456653</v>
      </c>
      <c r="ES69" s="104">
        <f t="shared" si="249"/>
        <v>8.5774058577405832E-2</v>
      </c>
      <c r="ET69" s="104">
        <f t="shared" si="250"/>
        <v>4.366812227074246E-2</v>
      </c>
      <c r="EU69" s="104">
        <f t="shared" si="251"/>
        <v>2.2321428571428603E-2</v>
      </c>
      <c r="EV69" s="101"/>
      <c r="EW69" s="101">
        <v>407</v>
      </c>
      <c r="EX69" s="101">
        <v>357</v>
      </c>
      <c r="EY69" s="101">
        <v>608</v>
      </c>
      <c r="EZ69" s="101">
        <v>573</v>
      </c>
      <c r="FA69" s="101">
        <v>519</v>
      </c>
      <c r="FB69" s="102">
        <v>478</v>
      </c>
      <c r="FC69" s="102">
        <v>458</v>
      </c>
      <c r="FD69" s="102">
        <v>448</v>
      </c>
      <c r="FE69" s="102">
        <v>416</v>
      </c>
      <c r="FF69" s="153" t="s">
        <v>784</v>
      </c>
      <c r="FG69" s="90" t="s">
        <v>481</v>
      </c>
      <c r="FH69" s="91">
        <v>2625</v>
      </c>
      <c r="FI69" s="153" t="s">
        <v>547</v>
      </c>
      <c r="FJ69" s="153" t="s">
        <v>84</v>
      </c>
      <c r="FK69" s="253">
        <f t="shared" si="252"/>
        <v>-1</v>
      </c>
      <c r="FL69" s="253">
        <f t="shared" si="253"/>
        <v>1.2997461498903069</v>
      </c>
      <c r="FM69" s="253">
        <f t="shared" si="254"/>
        <v>0.18884870060008721</v>
      </c>
      <c r="FN69" s="253">
        <f t="shared" si="255"/>
        <v>12.890839361848453</v>
      </c>
      <c r="FO69" s="253">
        <f t="shared" si="256"/>
        <v>1.237579886211946</v>
      </c>
      <c r="FP69" s="253">
        <f t="shared" si="257"/>
        <v>-1.7362610655406459</v>
      </c>
      <c r="FQ69" s="253">
        <f t="shared" si="258"/>
        <v>-0.17096227233620556</v>
      </c>
      <c r="FR69" s="253">
        <f t="shared" si="259"/>
        <v>-8.4147016746740938E-2</v>
      </c>
      <c r="FS69" s="105">
        <f t="shared" si="260"/>
        <v>0</v>
      </c>
      <c r="FT69" s="105">
        <f t="shared" si="261"/>
        <v>0.33510852239717553</v>
      </c>
      <c r="FU69" s="105">
        <f t="shared" si="262"/>
        <v>0.1457154401207105</v>
      </c>
      <c r="FV69" s="105">
        <f t="shared" si="263"/>
        <v>0.12256853209929799</v>
      </c>
      <c r="FW69" s="105">
        <f t="shared" si="264"/>
        <v>8.8236951638743736E-3</v>
      </c>
      <c r="FX69" s="105">
        <f t="shared" si="265"/>
        <v>-3.7139908199142403E-2</v>
      </c>
      <c r="FY69" s="105">
        <f t="shared" si="266"/>
        <v>5.0443938892612901E-2</v>
      </c>
      <c r="FZ69" s="105">
        <f t="shared" si="267"/>
        <v>6.0846373101454063E-2</v>
      </c>
      <c r="GA69" s="105">
        <f t="shared" si="268"/>
        <v>6.643683452918156E-2</v>
      </c>
      <c r="GB69" s="105">
        <f t="shared" si="269"/>
        <v>-1</v>
      </c>
      <c r="GC69" s="105">
        <f t="shared" si="270"/>
        <v>0.23452406353580496</v>
      </c>
      <c r="GD69" s="105">
        <f t="shared" si="271"/>
        <v>-4.3836124258477882E-2</v>
      </c>
      <c r="GE69" s="105">
        <f t="shared" si="272"/>
        <v>5.4902304139305198E-2</v>
      </c>
      <c r="GF69" s="105">
        <f t="shared" si="273"/>
        <v>1.131010240177726</v>
      </c>
      <c r="GG69" s="105">
        <f t="shared" si="274"/>
        <v>0.19233050227645113</v>
      </c>
      <c r="GH69" s="105">
        <f t="shared" si="275"/>
        <v>-0.1546857430779304</v>
      </c>
      <c r="GI69" s="105">
        <f t="shared" si="276"/>
        <v>0.35598672428844819</v>
      </c>
      <c r="GJ69" s="105">
        <f t="shared" si="277"/>
        <v>0</v>
      </c>
      <c r="GK69" s="105">
        <f t="shared" si="278"/>
        <v>7.026551872232685E-2</v>
      </c>
      <c r="GL69" s="105">
        <f t="shared" si="279"/>
        <v>5.6917091207666796E-2</v>
      </c>
      <c r="GM69" s="105">
        <f t="shared" si="280"/>
        <v>5.9526502361874505E-2</v>
      </c>
      <c r="GN69" s="105">
        <f t="shared" si="281"/>
        <v>5.6428450415076284E-2</v>
      </c>
      <c r="GO69" s="105">
        <f t="shared" si="282"/>
        <v>2.6479671167779165E-2</v>
      </c>
      <c r="GP69" s="105">
        <f t="shared" si="283"/>
        <v>2.2208331597005179E-2</v>
      </c>
      <c r="GQ69" s="105">
        <f t="shared" si="284"/>
        <v>2.6272278522628287E-2</v>
      </c>
      <c r="GR69" s="105">
        <f t="shared" si="285"/>
        <v>1.9375026356850671E-2</v>
      </c>
      <c r="GS69" s="105" t="e">
        <f t="shared" si="286"/>
        <v>#VALUE!</v>
      </c>
      <c r="GT69" s="105">
        <f t="shared" si="287"/>
        <v>8.9000784790197907E-2</v>
      </c>
      <c r="GU69" s="105">
        <f t="shared" si="288"/>
        <v>0.50650436163574875</v>
      </c>
      <c r="GV69" s="105">
        <f t="shared" si="289"/>
        <v>-7.3158940169128064E-2</v>
      </c>
      <c r="GW69" s="105">
        <f t="shared" si="290"/>
        <v>-0.11903027828219229</v>
      </c>
      <c r="GX69" s="105">
        <f t="shared" si="291"/>
        <v>-3.9413003659672499E-2</v>
      </c>
      <c r="GY69" s="105">
        <f t="shared" si="292"/>
        <v>-0.33889852929338843</v>
      </c>
      <c r="GZ69" s="105">
        <f t="shared" si="293"/>
        <v>2.2244657047573748E-2</v>
      </c>
      <c r="HA69" s="105" t="str">
        <f t="shared" si="294"/>
        <v>i.a.</v>
      </c>
      <c r="HB69" s="105">
        <f t="shared" si="295"/>
        <v>0.53302521500029254</v>
      </c>
      <c r="HC69" s="105">
        <f t="shared" si="296"/>
        <v>0.48946265461414046</v>
      </c>
      <c r="HD69" s="105">
        <f t="shared" si="297"/>
        <v>0.32489959344205704</v>
      </c>
      <c r="HE69" s="105">
        <f t="shared" si="298"/>
        <v>0.35054510155316604</v>
      </c>
      <c r="HF69" s="105">
        <f t="shared" si="299"/>
        <v>0.39790822875233012</v>
      </c>
      <c r="HG69" s="105">
        <f t="shared" si="300"/>
        <v>0.4142344527547141</v>
      </c>
      <c r="HH69" s="105">
        <f t="shared" si="301"/>
        <v>0.62658225871432993</v>
      </c>
      <c r="HI69" s="105">
        <f t="shared" si="302"/>
        <v>0.61294745283776986</v>
      </c>
      <c r="HJ69" s="105">
        <f t="shared" si="303"/>
        <v>0.60316239301398</v>
      </c>
      <c r="HK69" s="105" t="e">
        <f t="shared" si="304"/>
        <v>#VALUE!</v>
      </c>
      <c r="HL69" s="105">
        <f t="shared" si="305"/>
        <v>-0.15380217243813374</v>
      </c>
      <c r="HM69" s="105">
        <f t="shared" si="306"/>
        <v>0.97529760033752066</v>
      </c>
      <c r="HN69" s="105">
        <f t="shared" si="307"/>
        <v>0.25619049053038206</v>
      </c>
      <c r="HO69" s="105">
        <f t="shared" si="308"/>
        <v>1.3227493295827186</v>
      </c>
      <c r="HP69" s="105">
        <f t="shared" si="309"/>
        <v>-0.12283751702163599</v>
      </c>
      <c r="HQ69" s="105">
        <f t="shared" si="310"/>
        <v>-0.30843493245551518</v>
      </c>
      <c r="HR69" s="105">
        <f t="shared" si="311"/>
        <v>0.34932142629145546</v>
      </c>
      <c r="HS69" s="105" t="str">
        <f t="shared" si="312"/>
        <v>i.a</v>
      </c>
      <c r="HT69" s="105">
        <f t="shared" si="313"/>
        <v>3.3791336427575862E-2</v>
      </c>
      <c r="HU69" s="105">
        <f t="shared" si="314"/>
        <v>3.9933140132181855E-2</v>
      </c>
      <c r="HV69" s="105">
        <f t="shared" si="315"/>
        <v>2.0216265197385168E-2</v>
      </c>
      <c r="HW69" s="105">
        <f t="shared" si="316"/>
        <v>1.6093311762652784E-2</v>
      </c>
      <c r="HX69" s="105">
        <f t="shared" si="317"/>
        <v>6.9285615790249493E-3</v>
      </c>
      <c r="HY69" s="105">
        <f t="shared" si="318"/>
        <v>7.8988348378733024E-3</v>
      </c>
      <c r="HZ69" s="105">
        <f t="shared" si="319"/>
        <v>1.1421679909194099E-2</v>
      </c>
      <c r="IA69" s="105">
        <f t="shared" si="320"/>
        <v>8.4647584234884884E-3</v>
      </c>
      <c r="IB69" s="105">
        <f t="shared" si="321"/>
        <v>1.2203056970526871E-2</v>
      </c>
      <c r="IC69" s="105" t="e">
        <f t="shared" si="322"/>
        <v>#VALUE!</v>
      </c>
      <c r="ID69" s="105">
        <f t="shared" si="323"/>
        <v>1.057576636162131</v>
      </c>
      <c r="IE69" s="105">
        <f t="shared" si="324"/>
        <v>1.8696730788656806</v>
      </c>
      <c r="IF69" s="105">
        <f t="shared" si="325"/>
        <v>14.0023609547743</v>
      </c>
      <c r="IG69" s="105">
        <f t="shared" si="326"/>
        <v>1.2368280148621378</v>
      </c>
      <c r="IH69" s="105">
        <f t="shared" si="327"/>
        <v>-1.4071735956564888</v>
      </c>
      <c r="II69" s="105">
        <f t="shared" si="328"/>
        <v>-0.40902590306551095</v>
      </c>
      <c r="IJ69" s="105">
        <f t="shared" si="329"/>
        <v>-7.1061208346317642E-2</v>
      </c>
      <c r="IK69" s="105" t="str">
        <f t="shared" si="330"/>
        <v>i.a</v>
      </c>
      <c r="IL69" s="105">
        <f t="shared" si="331"/>
        <v>8.2782794294204515E-2</v>
      </c>
      <c r="IM69" s="105">
        <f t="shared" si="332"/>
        <v>4.0233152359570958E-2</v>
      </c>
      <c r="IN69" s="105">
        <f t="shared" si="333"/>
        <v>1.4020117014678984E-2</v>
      </c>
      <c r="IO69" s="105">
        <f t="shared" si="334"/>
        <v>9.3452737585394984E-4</v>
      </c>
      <c r="IP69" s="105">
        <f t="shared" si="335"/>
        <v>-3.946017013223526E-3</v>
      </c>
      <c r="IQ69" s="105">
        <f t="shared" si="336"/>
        <v>9.6912399411885602E-3</v>
      </c>
      <c r="IR69" s="105">
        <f t="shared" si="337"/>
        <v>1.6398755870111949E-2</v>
      </c>
      <c r="IS69" s="105">
        <f t="shared" si="338"/>
        <v>1.7653214633139756E-2</v>
      </c>
      <c r="IT69" s="105">
        <f t="shared" si="339"/>
        <v>1.7032099534568211E-2</v>
      </c>
      <c r="IU69" s="105" t="e">
        <f t="shared" si="340"/>
        <v>#VALUE!</v>
      </c>
      <c r="IV69" s="105">
        <f t="shared" si="341"/>
        <v>1.4729047293198061</v>
      </c>
      <c r="IW69" s="105">
        <f t="shared" si="342"/>
        <v>1.1740288644354275</v>
      </c>
      <c r="IX69" s="105">
        <f t="shared" si="343"/>
        <v>13.333140246830581</v>
      </c>
      <c r="IY69" s="105">
        <f t="shared" si="344"/>
        <v>1.2242910171452366</v>
      </c>
      <c r="IZ69" s="105">
        <f t="shared" si="345"/>
        <v>-1.415615265899097</v>
      </c>
      <c r="JA69" s="105">
        <f t="shared" si="346"/>
        <v>-0.40213609523948113</v>
      </c>
      <c r="JB69" s="105">
        <f t="shared" si="347"/>
        <v>-3.7188089398421255E-2</v>
      </c>
      <c r="JC69" s="106" t="str">
        <f t="shared" si="348"/>
        <v>i.a.</v>
      </c>
      <c r="JD69" s="106">
        <f t="shared" si="349"/>
        <v>0.22108599508599508</v>
      </c>
      <c r="JE69" s="106">
        <f t="shared" si="350"/>
        <v>8.9403361344537816E-2</v>
      </c>
      <c r="JF69" s="106">
        <f t="shared" si="351"/>
        <v>4.1123355263157892E-2</v>
      </c>
      <c r="JG69" s="106">
        <f t="shared" si="352"/>
        <v>2.8691099476439788E-3</v>
      </c>
      <c r="JH69" s="106">
        <f t="shared" si="353"/>
        <v>-1.2791907514450867E-2</v>
      </c>
      <c r="JI69" s="106">
        <f t="shared" si="354"/>
        <v>3.0778242677824266E-2</v>
      </c>
      <c r="JJ69" s="106">
        <f t="shared" si="355"/>
        <v>5.1480349344978166E-2</v>
      </c>
      <c r="JK69" s="106">
        <f t="shared" si="356"/>
        <v>5.3468750000000002E-2</v>
      </c>
      <c r="JL69" s="106">
        <f t="shared" si="357"/>
        <v>5.1786057692307694E-2</v>
      </c>
      <c r="JM69" s="105" t="e">
        <f t="shared" si="358"/>
        <v>#VALUE!</v>
      </c>
      <c r="JN69" s="105">
        <f t="shared" si="359"/>
        <v>0.20185303714002148</v>
      </c>
      <c r="JO69" s="105">
        <f t="shared" si="360"/>
        <v>-0.24241235684770981</v>
      </c>
      <c r="JP69" s="105">
        <f t="shared" si="361"/>
        <v>-4.4607692746570532E-2</v>
      </c>
      <c r="JQ69" s="105">
        <f t="shared" si="362"/>
        <v>-5.293713973914517E-2</v>
      </c>
      <c r="JR69" s="105">
        <f t="shared" si="363"/>
        <v>2.0732361657679613E-2</v>
      </c>
      <c r="JS69" s="105">
        <f t="shared" si="364"/>
        <v>1.165839224048704E-2</v>
      </c>
      <c r="JT69" s="105">
        <f t="shared" si="365"/>
        <v>3.6464317404159514E-2</v>
      </c>
      <c r="JU69" s="103" t="str">
        <f t="shared" si="366"/>
        <v>i.a</v>
      </c>
      <c r="JV69" s="103">
        <f t="shared" si="367"/>
        <v>2.6706756756756755</v>
      </c>
      <c r="JW69" s="103">
        <f t="shared" si="368"/>
        <v>2.2221316526610644</v>
      </c>
      <c r="JX69" s="103">
        <f t="shared" si="369"/>
        <v>2.9331677631578947</v>
      </c>
      <c r="JY69" s="103">
        <f t="shared" si="370"/>
        <v>3.0701186736474697</v>
      </c>
      <c r="JZ69" s="103">
        <f t="shared" si="371"/>
        <v>3.2417263969171484</v>
      </c>
      <c r="KA69" s="103">
        <f t="shared" si="372"/>
        <v>3.1758828451882843</v>
      </c>
      <c r="KB69" s="103">
        <f t="shared" si="373"/>
        <v>3.1392838427947596</v>
      </c>
      <c r="KC69" s="103">
        <f t="shared" si="374"/>
        <v>3.0288392857142861</v>
      </c>
      <c r="KD69" s="103">
        <f t="shared" si="375"/>
        <v>3.0404975961538461</v>
      </c>
      <c r="KE69" s="7"/>
      <c r="KF69" s="7"/>
      <c r="KG69" s="22"/>
      <c r="KH69" s="22"/>
      <c r="KI69" s="22"/>
      <c r="KJ69" s="22"/>
    </row>
    <row r="70" spans="1:296" s="11" customFormat="1" ht="16.350000000000001" customHeight="1" x14ac:dyDescent="0.25">
      <c r="A70" s="126" t="s">
        <v>817</v>
      </c>
      <c r="B70" s="221">
        <v>41041293</v>
      </c>
      <c r="C70" s="87" t="s">
        <v>82</v>
      </c>
      <c r="D70" s="88">
        <v>532000</v>
      </c>
      <c r="E70" s="88">
        <v>682040</v>
      </c>
      <c r="F70" s="87"/>
      <c r="G70" s="99">
        <v>44754</v>
      </c>
      <c r="H70" s="87"/>
      <c r="I70" s="99" t="s">
        <v>78</v>
      </c>
      <c r="J70" s="87" t="s">
        <v>78</v>
      </c>
      <c r="K70" s="87"/>
      <c r="L70" s="87"/>
      <c r="M70" s="87"/>
      <c r="N70" s="87"/>
      <c r="O70" s="87"/>
      <c r="P70" s="87"/>
      <c r="Q70" s="87"/>
      <c r="R70" s="87">
        <f t="shared" si="188"/>
        <v>-1</v>
      </c>
      <c r="S70" s="238">
        <f t="shared" si="189"/>
        <v>4.5443566735028806E-2</v>
      </c>
      <c r="T70" s="104" t="e">
        <f t="shared" si="190"/>
        <v>#DIV/0!</v>
      </c>
      <c r="U70" s="104" t="e">
        <f t="shared" si="191"/>
        <v>#DIV/0!</v>
      </c>
      <c r="V70" s="104" t="e">
        <f t="shared" si="192"/>
        <v>#DIV/0!</v>
      </c>
      <c r="W70" s="104" t="e">
        <f t="shared" si="193"/>
        <v>#DIV/0!</v>
      </c>
      <c r="X70" s="104" t="e">
        <f t="shared" si="194"/>
        <v>#DIV/0!</v>
      </c>
      <c r="Y70" s="104" t="e">
        <f t="shared" si="195"/>
        <v>#DIV/0!</v>
      </c>
      <c r="Z70" s="94"/>
      <c r="AA70" s="239">
        <v>969.55899999999997</v>
      </c>
      <c r="AB70" s="156">
        <v>927.41399999999999</v>
      </c>
      <c r="AC70" s="156"/>
      <c r="AD70" s="156"/>
      <c r="AE70" s="156"/>
      <c r="AF70" s="95"/>
      <c r="AG70" s="95"/>
      <c r="AH70" s="95"/>
      <c r="AI70" s="97"/>
      <c r="AJ70" s="104">
        <f t="shared" si="196"/>
        <v>1</v>
      </c>
      <c r="AK70" s="240">
        <f t="shared" si="197"/>
        <v>-1.3244502898587736</v>
      </c>
      <c r="AL70" s="104" t="e">
        <f t="shared" si="198"/>
        <v>#DIV/0!</v>
      </c>
      <c r="AM70" s="104" t="e">
        <f t="shared" si="199"/>
        <v>#DIV/0!</v>
      </c>
      <c r="AN70" s="104" t="e">
        <f t="shared" si="200"/>
        <v>#DIV/0!</v>
      </c>
      <c r="AO70" s="104" t="e">
        <f t="shared" si="201"/>
        <v>#DIV/0!</v>
      </c>
      <c r="AP70" s="104" t="e">
        <f t="shared" si="202"/>
        <v>#DIV/0!</v>
      </c>
      <c r="AQ70" s="104" t="e">
        <f t="shared" si="203"/>
        <v>#DIV/0!</v>
      </c>
      <c r="AR70" s="190"/>
      <c r="AS70" s="198">
        <v>-50.817999999999998</v>
      </c>
      <c r="AT70" s="198">
        <v>156.62799999999999</v>
      </c>
      <c r="AU70" s="198"/>
      <c r="AV70" s="198"/>
      <c r="AW70" s="198"/>
      <c r="AX70" s="191"/>
      <c r="AY70" s="191"/>
      <c r="AZ70" s="191"/>
      <c r="BA70" s="241"/>
      <c r="BB70" s="104">
        <f t="shared" si="204"/>
        <v>1</v>
      </c>
      <c r="BC70" s="240">
        <f t="shared" si="205"/>
        <v>-3.3545612678778505</v>
      </c>
      <c r="BD70" s="104" t="e">
        <f t="shared" si="206"/>
        <v>#DIV/0!</v>
      </c>
      <c r="BE70" s="104" t="e">
        <f t="shared" si="207"/>
        <v>#DIV/0!</v>
      </c>
      <c r="BF70" s="104" t="e">
        <f t="shared" si="208"/>
        <v>#DIV/0!</v>
      </c>
      <c r="BG70" s="104" t="e">
        <f t="shared" si="209"/>
        <v>#DIV/0!</v>
      </c>
      <c r="BH70" s="104" t="e">
        <f t="shared" si="210"/>
        <v>#DIV/0!</v>
      </c>
      <c r="BI70" s="104" t="e">
        <f t="shared" si="211"/>
        <v>#DIV/0!</v>
      </c>
      <c r="BJ70" s="190"/>
      <c r="BK70" s="198">
        <v>-24.364999999999998</v>
      </c>
      <c r="BL70" s="198">
        <v>10.348000000000001</v>
      </c>
      <c r="BM70" s="198"/>
      <c r="BN70" s="198"/>
      <c r="BO70" s="198"/>
      <c r="BP70" s="191"/>
      <c r="BQ70" s="191"/>
      <c r="BR70" s="191"/>
      <c r="BS70" s="241"/>
      <c r="BT70" s="104">
        <f t="shared" si="212"/>
        <v>1</v>
      </c>
      <c r="BU70" s="240">
        <f t="shared" si="213"/>
        <v>-3.9148357870894674</v>
      </c>
      <c r="BV70" s="104" t="e">
        <f t="shared" si="214"/>
        <v>#DIV/0!</v>
      </c>
      <c r="BW70" s="104" t="e">
        <f t="shared" si="215"/>
        <v>#DIV/0!</v>
      </c>
      <c r="BX70" s="104" t="e">
        <f t="shared" si="216"/>
        <v>#DIV/0!</v>
      </c>
      <c r="BY70" s="104" t="e">
        <f t="shared" si="217"/>
        <v>#DIV/0!</v>
      </c>
      <c r="BZ70" s="104" t="e">
        <f t="shared" si="218"/>
        <v>#DIV/0!</v>
      </c>
      <c r="CA70" s="104" t="e">
        <f t="shared" si="219"/>
        <v>#DIV/0!</v>
      </c>
      <c r="CB70" s="190"/>
      <c r="CC70" s="198">
        <v>-25.738</v>
      </c>
      <c r="CD70" s="198">
        <v>8.83</v>
      </c>
      <c r="CE70" s="198"/>
      <c r="CF70" s="198"/>
      <c r="CG70" s="198"/>
      <c r="CH70" s="191"/>
      <c r="CI70" s="191"/>
      <c r="CJ70" s="191"/>
      <c r="CK70" s="241"/>
      <c r="CL70" s="105">
        <f t="shared" si="220"/>
        <v>1</v>
      </c>
      <c r="CM70" s="240">
        <f t="shared" si="221"/>
        <v>-2.402973052138254</v>
      </c>
      <c r="CN70" s="105" t="e">
        <f t="shared" si="222"/>
        <v>#DIV/0!</v>
      </c>
      <c r="CO70" s="105" t="e">
        <f t="shared" si="223"/>
        <v>#DIV/0!</v>
      </c>
      <c r="CP70" s="105" t="e">
        <f t="shared" si="224"/>
        <v>#DIV/0!</v>
      </c>
      <c r="CQ70" s="105" t="e">
        <f t="shared" si="225"/>
        <v>#DIV/0!</v>
      </c>
      <c r="CR70" s="105" t="e">
        <f t="shared" si="226"/>
        <v>#DIV/0!</v>
      </c>
      <c r="CS70" s="105" t="e">
        <f t="shared" si="227"/>
        <v>#DIV/0!</v>
      </c>
      <c r="CT70" s="190"/>
      <c r="CU70" s="198">
        <v>-19.158999999999999</v>
      </c>
      <c r="CV70" s="198">
        <v>13.656000000000001</v>
      </c>
      <c r="CW70" s="198"/>
      <c r="CX70" s="198"/>
      <c r="CY70" s="198"/>
      <c r="CZ70" s="191"/>
      <c r="DA70" s="191"/>
      <c r="DB70" s="191"/>
      <c r="DC70" s="241"/>
      <c r="DD70" s="104">
        <f t="shared" si="228"/>
        <v>-1</v>
      </c>
      <c r="DE70" s="240">
        <f t="shared" si="229"/>
        <v>0.54998115341123255</v>
      </c>
      <c r="DF70" s="104" t="e">
        <f t="shared" si="230"/>
        <v>#DIV/0!</v>
      </c>
      <c r="DG70" s="104" t="e">
        <f t="shared" si="231"/>
        <v>#DIV/0!</v>
      </c>
      <c r="DH70" s="104" t="e">
        <f t="shared" si="232"/>
        <v>#DIV/0!</v>
      </c>
      <c r="DI70" s="104" t="e">
        <f t="shared" si="233"/>
        <v>#DIV/0!</v>
      </c>
      <c r="DJ70" s="104" t="e">
        <f t="shared" si="234"/>
        <v>#DIV/0!</v>
      </c>
      <c r="DK70" s="104" t="e">
        <f t="shared" si="235"/>
        <v>#DIV/0!</v>
      </c>
      <c r="DL70" s="190"/>
      <c r="DM70" s="198">
        <v>41.121000000000002</v>
      </c>
      <c r="DN70" s="198">
        <v>26.53</v>
      </c>
      <c r="DO70" s="198"/>
      <c r="DP70" s="198"/>
      <c r="DQ70" s="198"/>
      <c r="DR70" s="191"/>
      <c r="DS70" s="191"/>
      <c r="DT70" s="191"/>
      <c r="DU70" s="241"/>
      <c r="DV70" s="104">
        <f t="shared" si="236"/>
        <v>-1</v>
      </c>
      <c r="DW70" s="240">
        <f t="shared" si="237"/>
        <v>-0.11338457058205342</v>
      </c>
      <c r="DX70" s="104" t="e">
        <f t="shared" si="238"/>
        <v>#DIV/0!</v>
      </c>
      <c r="DY70" s="104" t="e">
        <f t="shared" si="239"/>
        <v>#DIV/0!</v>
      </c>
      <c r="DZ70" s="104" t="e">
        <f t="shared" si="240"/>
        <v>#DIV/0!</v>
      </c>
      <c r="EA70" s="104" t="e">
        <f t="shared" si="241"/>
        <v>#DIV/0!</v>
      </c>
      <c r="EB70" s="104" t="e">
        <f t="shared" si="242"/>
        <v>#DIV/0!</v>
      </c>
      <c r="EC70" s="104" t="e">
        <f t="shared" si="243"/>
        <v>#DIV/0!</v>
      </c>
      <c r="ED70" s="156"/>
      <c r="EE70" s="156">
        <v>280.096</v>
      </c>
      <c r="EF70" s="156">
        <v>315.916</v>
      </c>
      <c r="EG70" s="156"/>
      <c r="EH70" s="156"/>
      <c r="EI70" s="156"/>
      <c r="EJ70" s="95"/>
      <c r="EK70" s="95"/>
      <c r="EL70" s="95"/>
      <c r="EM70" s="242"/>
      <c r="EN70" s="104">
        <f t="shared" si="244"/>
        <v>-1</v>
      </c>
      <c r="EO70" s="240">
        <f t="shared" si="245"/>
        <v>1.2000000000000011E-2</v>
      </c>
      <c r="EP70" s="104" t="e">
        <f t="shared" si="246"/>
        <v>#DIV/0!</v>
      </c>
      <c r="EQ70" s="104" t="e">
        <f t="shared" si="247"/>
        <v>#DIV/0!</v>
      </c>
      <c r="ER70" s="104" t="e">
        <f t="shared" si="248"/>
        <v>#DIV/0!</v>
      </c>
      <c r="ES70" s="104" t="e">
        <f t="shared" si="249"/>
        <v>#DIV/0!</v>
      </c>
      <c r="ET70" s="104" t="e">
        <f t="shared" si="250"/>
        <v>#DIV/0!</v>
      </c>
      <c r="EU70" s="104" t="e">
        <f t="shared" si="251"/>
        <v>#DIV/0!</v>
      </c>
      <c r="EV70" s="101"/>
      <c r="EW70" s="243">
        <v>253</v>
      </c>
      <c r="EX70" s="243">
        <v>250</v>
      </c>
      <c r="EY70" s="243"/>
      <c r="EZ70" s="243"/>
      <c r="FA70" s="243"/>
      <c r="FB70" s="102"/>
      <c r="FC70" s="102"/>
      <c r="FD70" s="102"/>
      <c r="FE70" s="244"/>
      <c r="FF70" s="157"/>
      <c r="FG70" s="157" t="s">
        <v>495</v>
      </c>
      <c r="FH70" s="245">
        <v>2605</v>
      </c>
      <c r="FI70" s="153" t="s">
        <v>211</v>
      </c>
      <c r="FJ70" s="153" t="s">
        <v>84</v>
      </c>
      <c r="FK70" s="253">
        <f t="shared" si="252"/>
        <v>1</v>
      </c>
      <c r="FL70" s="254">
        <f t="shared" si="253"/>
        <v>-3.286162611978642</v>
      </c>
      <c r="FM70" s="254" t="e">
        <f t="shared" si="254"/>
        <v>#VALUE!</v>
      </c>
      <c r="FN70" s="254" t="e">
        <f t="shared" si="255"/>
        <v>#VALUE!</v>
      </c>
      <c r="FO70" s="254" t="e">
        <f t="shared" si="256"/>
        <v>#VALUE!</v>
      </c>
      <c r="FP70" s="254" t="e">
        <f t="shared" si="257"/>
        <v>#VALUE!</v>
      </c>
      <c r="FQ70" s="254" t="e">
        <f t="shared" si="258"/>
        <v>#VALUE!</v>
      </c>
      <c r="FR70" s="254" t="e">
        <f t="shared" si="259"/>
        <v>#VALUE!</v>
      </c>
      <c r="FS70" s="105">
        <f t="shared" si="260"/>
        <v>0</v>
      </c>
      <c r="FT70" s="246">
        <f t="shared" si="261"/>
        <v>-0.76090523421678902</v>
      </c>
      <c r="FU70" s="105">
        <f t="shared" si="262"/>
        <v>0.33283075763286846</v>
      </c>
      <c r="FV70" s="105" t="str">
        <f t="shared" si="263"/>
        <v>Negativ EK</v>
      </c>
      <c r="FW70" s="105" t="str">
        <f t="shared" si="264"/>
        <v>Negativ EK</v>
      </c>
      <c r="FX70" s="105" t="str">
        <f t="shared" si="265"/>
        <v>Negativ EK</v>
      </c>
      <c r="FY70" s="105" t="str">
        <f t="shared" si="266"/>
        <v>Negativ EK</v>
      </c>
      <c r="FZ70" s="105" t="str">
        <f t="shared" si="267"/>
        <v>Negativ EK</v>
      </c>
      <c r="GA70" s="105" t="str">
        <f t="shared" si="268"/>
        <v>Negativ EK</v>
      </c>
      <c r="GB70" s="105">
        <f t="shared" si="269"/>
        <v>1</v>
      </c>
      <c r="GC70" s="105">
        <f t="shared" si="270"/>
        <v>-3.4960691311681615</v>
      </c>
      <c r="GD70" s="105" t="e">
        <f t="shared" si="271"/>
        <v>#VALUE!</v>
      </c>
      <c r="GE70" s="105" t="e">
        <f t="shared" si="272"/>
        <v>#VALUE!</v>
      </c>
      <c r="GF70" s="105" t="e">
        <f t="shared" si="273"/>
        <v>#VALUE!</v>
      </c>
      <c r="GG70" s="105" t="e">
        <f t="shared" si="274"/>
        <v>#VALUE!</v>
      </c>
      <c r="GH70" s="105" t="e">
        <f t="shared" si="275"/>
        <v>#VALUE!</v>
      </c>
      <c r="GI70" s="105" t="e">
        <f t="shared" si="276"/>
        <v>#VALUE!</v>
      </c>
      <c r="GJ70" s="105">
        <f t="shared" si="277"/>
        <v>0</v>
      </c>
      <c r="GK70" s="105">
        <f t="shared" si="278"/>
        <v>-8.1760098789957256E-2</v>
      </c>
      <c r="GL70" s="105">
        <f t="shared" si="279"/>
        <v>3.2755542612593225E-2</v>
      </c>
      <c r="GM70" s="105" t="str">
        <f t="shared" si="280"/>
        <v>i.a</v>
      </c>
      <c r="GN70" s="105" t="str">
        <f t="shared" si="281"/>
        <v>i.a</v>
      </c>
      <c r="GO70" s="105" t="str">
        <f t="shared" si="282"/>
        <v>i.a</v>
      </c>
      <c r="GP70" s="105" t="str">
        <f t="shared" si="283"/>
        <v>i.a</v>
      </c>
      <c r="GQ70" s="105" t="str">
        <f t="shared" si="284"/>
        <v>i.a</v>
      </c>
      <c r="GR70" s="105" t="str">
        <f t="shared" si="285"/>
        <v>i.a</v>
      </c>
      <c r="GS70" s="105" t="e">
        <f t="shared" si="286"/>
        <v>#VALUE!</v>
      </c>
      <c r="GT70" s="105">
        <f t="shared" si="287"/>
        <v>0.74820006733785194</v>
      </c>
      <c r="GU70" s="105" t="e">
        <f t="shared" si="288"/>
        <v>#VALUE!</v>
      </c>
      <c r="GV70" s="105" t="e">
        <f t="shared" si="289"/>
        <v>#VALUE!</v>
      </c>
      <c r="GW70" s="105" t="e">
        <f t="shared" si="290"/>
        <v>#VALUE!</v>
      </c>
      <c r="GX70" s="105" t="e">
        <f t="shared" si="291"/>
        <v>#VALUE!</v>
      </c>
      <c r="GY70" s="105" t="e">
        <f t="shared" si="292"/>
        <v>#VALUE!</v>
      </c>
      <c r="GZ70" s="105" t="e">
        <f t="shared" si="293"/>
        <v>#VALUE!</v>
      </c>
      <c r="HA70" s="105" t="str">
        <f t="shared" si="294"/>
        <v>i.a.</v>
      </c>
      <c r="HB70" s="105">
        <f t="shared" si="295"/>
        <v>0.14681037929852622</v>
      </c>
      <c r="HC70" s="105">
        <f t="shared" si="296"/>
        <v>8.3978019473530938E-2</v>
      </c>
      <c r="HD70" s="105" t="str">
        <f t="shared" si="297"/>
        <v>i.a.</v>
      </c>
      <c r="HE70" s="105" t="str">
        <f t="shared" si="298"/>
        <v>i.a.</v>
      </c>
      <c r="HF70" s="105" t="str">
        <f t="shared" si="299"/>
        <v>i.a.</v>
      </c>
      <c r="HG70" s="105" t="str">
        <f t="shared" si="300"/>
        <v>i.a.</v>
      </c>
      <c r="HH70" s="105" t="str">
        <f t="shared" si="301"/>
        <v>i.a.</v>
      </c>
      <c r="HI70" s="105" t="str">
        <f t="shared" si="302"/>
        <v>i.a.</v>
      </c>
      <c r="HJ70" s="105" t="str">
        <f t="shared" si="303"/>
        <v>i.a.</v>
      </c>
      <c r="HK70" s="105" t="e">
        <f t="shared" si="304"/>
        <v>#VALUE!</v>
      </c>
      <c r="HL70" s="105">
        <f t="shared" si="305"/>
        <v>-3.2522126901897348</v>
      </c>
      <c r="HM70" s="105" t="e">
        <f t="shared" si="306"/>
        <v>#VALUE!</v>
      </c>
      <c r="HN70" s="105" t="e">
        <f t="shared" si="307"/>
        <v>#VALUE!</v>
      </c>
      <c r="HO70" s="105" t="e">
        <f t="shared" si="308"/>
        <v>#VALUE!</v>
      </c>
      <c r="HP70" s="105" t="e">
        <f t="shared" si="309"/>
        <v>#VALUE!</v>
      </c>
      <c r="HQ70" s="105" t="e">
        <f t="shared" si="310"/>
        <v>#VALUE!</v>
      </c>
      <c r="HR70" s="105" t="e">
        <f t="shared" si="311"/>
        <v>#VALUE!</v>
      </c>
      <c r="HS70" s="105" t="str">
        <f t="shared" si="312"/>
        <v>i.a</v>
      </c>
      <c r="HT70" s="105">
        <f t="shared" si="313"/>
        <v>-2.5129981775219454E-2</v>
      </c>
      <c r="HU70" s="105">
        <f t="shared" si="314"/>
        <v>1.1157907903050849E-2</v>
      </c>
      <c r="HV70" s="105" t="str">
        <f t="shared" si="315"/>
        <v>i.a</v>
      </c>
      <c r="HW70" s="105" t="str">
        <f t="shared" si="316"/>
        <v>i.a</v>
      </c>
      <c r="HX70" s="105" t="str">
        <f t="shared" si="317"/>
        <v>i.a</v>
      </c>
      <c r="HY70" s="105" t="str">
        <f t="shared" si="318"/>
        <v>i.a</v>
      </c>
      <c r="HZ70" s="105" t="str">
        <f t="shared" si="319"/>
        <v>i.a</v>
      </c>
      <c r="IA70" s="105" t="str">
        <f t="shared" si="320"/>
        <v>i.a</v>
      </c>
      <c r="IB70" s="105" t="str">
        <f t="shared" si="321"/>
        <v>i.a</v>
      </c>
      <c r="IC70" s="105" t="e">
        <f t="shared" si="322"/>
        <v>#VALUE!</v>
      </c>
      <c r="ID70" s="105">
        <f t="shared" si="323"/>
        <v>-3.788133075602198</v>
      </c>
      <c r="IE70" s="105" t="e">
        <f t="shared" si="324"/>
        <v>#VALUE!</v>
      </c>
      <c r="IF70" s="105" t="e">
        <f t="shared" si="325"/>
        <v>#VALUE!</v>
      </c>
      <c r="IG70" s="105" t="e">
        <f t="shared" si="326"/>
        <v>#VALUE!</v>
      </c>
      <c r="IH70" s="105" t="e">
        <f t="shared" si="327"/>
        <v>#VALUE!</v>
      </c>
      <c r="II70" s="105" t="e">
        <f t="shared" si="328"/>
        <v>#VALUE!</v>
      </c>
      <c r="IJ70" s="105" t="e">
        <f t="shared" si="329"/>
        <v>#VALUE!</v>
      </c>
      <c r="IK70" s="105" t="str">
        <f t="shared" si="330"/>
        <v>i.a</v>
      </c>
      <c r="IL70" s="105">
        <f t="shared" si="331"/>
        <v>-2.6546089510798208E-2</v>
      </c>
      <c r="IM70" s="105">
        <f t="shared" si="332"/>
        <v>9.5210984522554123E-3</v>
      </c>
      <c r="IN70" s="105" t="str">
        <f t="shared" si="333"/>
        <v>i.a</v>
      </c>
      <c r="IO70" s="105" t="str">
        <f t="shared" si="334"/>
        <v>i.a</v>
      </c>
      <c r="IP70" s="105" t="str">
        <f t="shared" si="335"/>
        <v>i.a</v>
      </c>
      <c r="IQ70" s="105" t="str">
        <f t="shared" si="336"/>
        <v>i.a</v>
      </c>
      <c r="IR70" s="105" t="str">
        <f t="shared" si="337"/>
        <v>i.a</v>
      </c>
      <c r="IS70" s="105" t="str">
        <f t="shared" si="338"/>
        <v>i.a</v>
      </c>
      <c r="IT70" s="105" t="str">
        <f t="shared" si="339"/>
        <v>i.a</v>
      </c>
      <c r="IU70" s="105" t="e">
        <f t="shared" si="340"/>
        <v>#VALUE!</v>
      </c>
      <c r="IV70" s="105">
        <f t="shared" si="341"/>
        <v>-3.880272516886826</v>
      </c>
      <c r="IW70" s="105" t="e">
        <f t="shared" si="342"/>
        <v>#VALUE!</v>
      </c>
      <c r="IX70" s="105" t="e">
        <f t="shared" si="343"/>
        <v>#VALUE!</v>
      </c>
      <c r="IY70" s="105" t="e">
        <f t="shared" si="344"/>
        <v>#VALUE!</v>
      </c>
      <c r="IZ70" s="105" t="e">
        <f t="shared" si="345"/>
        <v>#VALUE!</v>
      </c>
      <c r="JA70" s="105" t="e">
        <f t="shared" si="346"/>
        <v>#VALUE!</v>
      </c>
      <c r="JB70" s="105" t="e">
        <f t="shared" si="347"/>
        <v>#VALUE!</v>
      </c>
      <c r="JC70" s="106" t="str">
        <f t="shared" si="348"/>
        <v>i.a.</v>
      </c>
      <c r="JD70" s="106">
        <f t="shared" si="349"/>
        <v>-0.10173122529644268</v>
      </c>
      <c r="JE70" s="106">
        <f t="shared" si="350"/>
        <v>3.5319999999999997E-2</v>
      </c>
      <c r="JF70" s="106" t="str">
        <f t="shared" si="351"/>
        <v>i.a.</v>
      </c>
      <c r="JG70" s="106" t="str">
        <f t="shared" si="352"/>
        <v>i.a.</v>
      </c>
      <c r="JH70" s="106" t="str">
        <f t="shared" si="353"/>
        <v>i.a.</v>
      </c>
      <c r="JI70" s="106" t="str">
        <f t="shared" si="354"/>
        <v>i.a.</v>
      </c>
      <c r="JJ70" s="106" t="str">
        <f t="shared" si="355"/>
        <v>i.a.</v>
      </c>
      <c r="JK70" s="106" t="str">
        <f t="shared" si="356"/>
        <v>i.a.</v>
      </c>
      <c r="JL70" s="106" t="str">
        <f t="shared" si="357"/>
        <v>i.a.</v>
      </c>
      <c r="JM70" s="105" t="e">
        <f t="shared" si="358"/>
        <v>#VALUE!</v>
      </c>
      <c r="JN70" s="247">
        <f t="shared" si="359"/>
        <v>3.3047002702597611E-2</v>
      </c>
      <c r="JO70" s="105" t="e">
        <f t="shared" si="360"/>
        <v>#VALUE!</v>
      </c>
      <c r="JP70" s="105" t="e">
        <f t="shared" si="361"/>
        <v>#VALUE!</v>
      </c>
      <c r="JQ70" s="105" t="e">
        <f t="shared" si="362"/>
        <v>#VALUE!</v>
      </c>
      <c r="JR70" s="105" t="e">
        <f t="shared" si="363"/>
        <v>#VALUE!</v>
      </c>
      <c r="JS70" s="105" t="e">
        <f t="shared" si="364"/>
        <v>#VALUE!</v>
      </c>
      <c r="JT70" s="105" t="e">
        <f t="shared" si="365"/>
        <v>#VALUE!</v>
      </c>
      <c r="JU70" s="103" t="str">
        <f t="shared" si="366"/>
        <v>i.a</v>
      </c>
      <c r="JV70" s="103">
        <f t="shared" si="367"/>
        <v>3.8322490118577073</v>
      </c>
      <c r="JW70" s="103">
        <f t="shared" si="368"/>
        <v>3.7096559999999998</v>
      </c>
      <c r="JX70" s="103" t="str">
        <f t="shared" si="369"/>
        <v>i.a</v>
      </c>
      <c r="JY70" s="103" t="str">
        <f t="shared" si="370"/>
        <v>i.a</v>
      </c>
      <c r="JZ70" s="103" t="str">
        <f t="shared" si="371"/>
        <v>i.a</v>
      </c>
      <c r="KA70" s="103" t="str">
        <f t="shared" si="372"/>
        <v>i.a</v>
      </c>
      <c r="KB70" s="103" t="str">
        <f t="shared" si="373"/>
        <v>i.a</v>
      </c>
      <c r="KC70" s="103" t="str">
        <f t="shared" si="374"/>
        <v>i.a</v>
      </c>
      <c r="KD70" s="103" t="str">
        <f t="shared" si="375"/>
        <v>i.a</v>
      </c>
      <c r="KE70" s="7"/>
      <c r="KF70" s="7"/>
      <c r="KG70" s="22"/>
      <c r="KH70" s="22"/>
      <c r="KI70" s="22"/>
      <c r="KJ70" s="22"/>
    </row>
    <row r="71" spans="1:296" s="11" customFormat="1" ht="16.350000000000001" customHeight="1" x14ac:dyDescent="0.25">
      <c r="A71" s="126" t="s">
        <v>652</v>
      </c>
      <c r="B71" s="221">
        <v>28664885</v>
      </c>
      <c r="C71" s="87" t="s">
        <v>653</v>
      </c>
      <c r="D71" s="88">
        <v>532000</v>
      </c>
      <c r="E71" s="88"/>
      <c r="F71" s="87"/>
      <c r="G71" s="89">
        <v>44750</v>
      </c>
      <c r="H71" s="87"/>
      <c r="I71" s="87" t="s">
        <v>78</v>
      </c>
      <c r="J71" s="87" t="s">
        <v>78</v>
      </c>
      <c r="K71" s="87" t="s">
        <v>78</v>
      </c>
      <c r="L71" s="87" t="s">
        <v>78</v>
      </c>
      <c r="M71" s="87" t="s">
        <v>78</v>
      </c>
      <c r="N71" s="87" t="s">
        <v>78</v>
      </c>
      <c r="O71" s="87" t="s">
        <v>78</v>
      </c>
      <c r="P71" s="87" t="s">
        <v>78</v>
      </c>
      <c r="Q71" s="87" t="s">
        <v>78</v>
      </c>
      <c r="R71" s="87" t="e">
        <f t="shared" si="188"/>
        <v>#DIV/0!</v>
      </c>
      <c r="S71" s="238" t="e">
        <f t="shared" si="189"/>
        <v>#DIV/0!</v>
      </c>
      <c r="T71" s="238" t="e">
        <f t="shared" si="190"/>
        <v>#DIV/0!</v>
      </c>
      <c r="U71" s="238" t="e">
        <f t="shared" si="191"/>
        <v>#DIV/0!</v>
      </c>
      <c r="V71" s="238" t="e">
        <f t="shared" si="192"/>
        <v>#DIV/0!</v>
      </c>
      <c r="W71" s="238" t="e">
        <f t="shared" si="193"/>
        <v>#DIV/0!</v>
      </c>
      <c r="X71" s="238" t="e">
        <f t="shared" si="194"/>
        <v>#DIV/0!</v>
      </c>
      <c r="Y71" s="238" t="e">
        <f t="shared" si="195"/>
        <v>#DIV/0!</v>
      </c>
      <c r="Z71" s="94"/>
      <c r="AA71" s="94"/>
      <c r="AB71" s="94"/>
      <c r="AC71" s="94"/>
      <c r="AD71" s="94"/>
      <c r="AE71" s="94"/>
      <c r="AF71" s="95"/>
      <c r="AG71" s="96"/>
      <c r="AH71" s="96"/>
      <c r="AI71" s="96"/>
      <c r="AJ71" s="104">
        <f t="shared" si="196"/>
        <v>1</v>
      </c>
      <c r="AK71" s="104">
        <f t="shared" si="197"/>
        <v>-1.1259314456035767</v>
      </c>
      <c r="AL71" s="104">
        <f t="shared" si="198"/>
        <v>-0.36847058823529411</v>
      </c>
      <c r="AM71" s="104">
        <f t="shared" si="199"/>
        <v>1.5540865384615388</v>
      </c>
      <c r="AN71" s="104">
        <f t="shared" si="200"/>
        <v>-0.3306516492357201</v>
      </c>
      <c r="AO71" s="104">
        <f t="shared" si="201"/>
        <v>-0.55045207956600362</v>
      </c>
      <c r="AP71" s="104">
        <f t="shared" si="202"/>
        <v>20.26923076923077</v>
      </c>
      <c r="AQ71" s="104">
        <f t="shared" si="203"/>
        <v>-0.91730279898218836</v>
      </c>
      <c r="AR71" s="190"/>
      <c r="AS71" s="190">
        <v>-0.16900000000000001</v>
      </c>
      <c r="AT71" s="190">
        <v>1.3420000000000001</v>
      </c>
      <c r="AU71" s="190">
        <v>2.125</v>
      </c>
      <c r="AV71" s="190">
        <v>0.83199999999999996</v>
      </c>
      <c r="AW71" s="190">
        <v>1.2430000000000001</v>
      </c>
      <c r="AX71" s="191">
        <v>2.7650000000000001</v>
      </c>
      <c r="AY71" s="193">
        <v>0.13</v>
      </c>
      <c r="AZ71" s="193">
        <v>1.5720000000000001</v>
      </c>
      <c r="BA71" s="193">
        <v>1.7270000000000001</v>
      </c>
      <c r="BB71" s="104">
        <f t="shared" si="204"/>
        <v>1</v>
      </c>
      <c r="BC71" s="104">
        <f t="shared" si="205"/>
        <v>-9.2707182320441994</v>
      </c>
      <c r="BD71" s="104">
        <f t="shared" si="206"/>
        <v>-0.78630460448642259</v>
      </c>
      <c r="BE71" s="104">
        <f t="shared" si="207"/>
        <v>14.030769230769229</v>
      </c>
      <c r="BF71" s="104">
        <f t="shared" si="208"/>
        <v>-0.58536585365853655</v>
      </c>
      <c r="BG71" s="104">
        <f t="shared" si="209"/>
        <v>-1.02751677852349</v>
      </c>
      <c r="BH71" s="104">
        <f t="shared" si="210"/>
        <v>1.992010652463382</v>
      </c>
      <c r="BI71" s="104">
        <f t="shared" si="211"/>
        <v>-2.1957446808510639</v>
      </c>
      <c r="BJ71" s="190"/>
      <c r="BK71" s="190">
        <v>-1.4970000000000001</v>
      </c>
      <c r="BL71" s="190">
        <v>0.18099999999999999</v>
      </c>
      <c r="BM71" s="190">
        <v>0.84699999999999998</v>
      </c>
      <c r="BN71" s="190">
        <v>-6.5000000000000002E-2</v>
      </c>
      <c r="BO71" s="190">
        <v>-4.1000000000000002E-2</v>
      </c>
      <c r="BP71" s="193">
        <v>1.49</v>
      </c>
      <c r="BQ71" s="193">
        <v>-1.502</v>
      </c>
      <c r="BR71" s="193">
        <v>-0.47</v>
      </c>
      <c r="BS71" s="193">
        <v>-0.11899999999999999</v>
      </c>
      <c r="BT71" s="104">
        <f t="shared" si="212"/>
        <v>1</v>
      </c>
      <c r="BU71" s="104">
        <f t="shared" si="213"/>
        <v>-12.373134328358208</v>
      </c>
      <c r="BV71" s="104">
        <f t="shared" si="214"/>
        <v>-0.83374689826302728</v>
      </c>
      <c r="BW71" s="104">
        <f t="shared" si="215"/>
        <v>8.75</v>
      </c>
      <c r="BX71" s="104">
        <f t="shared" si="216"/>
        <v>-1.810810810810811</v>
      </c>
      <c r="BY71" s="104">
        <f t="shared" si="217"/>
        <v>-1.032258064516129</v>
      </c>
      <c r="BZ71" s="104">
        <f t="shared" si="218"/>
        <v>1.771870794078062</v>
      </c>
      <c r="CA71" s="104">
        <f t="shared" si="219"/>
        <v>-2.2949002217294896</v>
      </c>
      <c r="CB71" s="190"/>
      <c r="CC71" s="190">
        <v>-1.524</v>
      </c>
      <c r="CD71" s="190">
        <v>0.13400000000000001</v>
      </c>
      <c r="CE71" s="190">
        <v>0.80600000000000005</v>
      </c>
      <c r="CF71" s="190">
        <v>-0.104</v>
      </c>
      <c r="CG71" s="190">
        <v>-3.6999999999999998E-2</v>
      </c>
      <c r="CH71" s="191">
        <v>1.147</v>
      </c>
      <c r="CI71" s="193">
        <v>-1.486</v>
      </c>
      <c r="CJ71" s="193">
        <v>-0.45100000000000001</v>
      </c>
      <c r="CK71" s="193">
        <v>-0.13500000000000001</v>
      </c>
      <c r="CL71" s="105">
        <f t="shared" si="220"/>
        <v>1</v>
      </c>
      <c r="CM71" s="105">
        <f t="shared" si="221"/>
        <v>-20.025000000000002</v>
      </c>
      <c r="CN71" s="105">
        <f t="shared" si="222"/>
        <v>-0.88857938718662954</v>
      </c>
      <c r="CO71" s="105">
        <f t="shared" si="223"/>
        <v>8.0392156862745097</v>
      </c>
      <c r="CP71" s="105">
        <f t="shared" si="224"/>
        <v>-7.3684210526315713E-2</v>
      </c>
      <c r="CQ71" s="105">
        <f t="shared" si="225"/>
        <v>-1.0994764397905761</v>
      </c>
      <c r="CR71" s="105">
        <f t="shared" si="226"/>
        <v>1.6320317670416942</v>
      </c>
      <c r="CS71" s="105">
        <f t="shared" si="227"/>
        <v>-2.5552941176470587</v>
      </c>
      <c r="CT71" s="190"/>
      <c r="CU71" s="190">
        <v>-1.522</v>
      </c>
      <c r="CV71" s="190">
        <v>0.08</v>
      </c>
      <c r="CW71" s="190">
        <v>0.71799999999999997</v>
      </c>
      <c r="CX71" s="190">
        <v>-0.10199999999999999</v>
      </c>
      <c r="CY71" s="190">
        <v>-9.5000000000000001E-2</v>
      </c>
      <c r="CZ71" s="191">
        <v>0.95499999999999996</v>
      </c>
      <c r="DA71" s="193">
        <v>-1.5109999999999999</v>
      </c>
      <c r="DB71" s="193">
        <v>-0.42499999999999999</v>
      </c>
      <c r="DC71" s="193">
        <v>-0.189</v>
      </c>
      <c r="DD71" s="104">
        <f t="shared" si="228"/>
        <v>1</v>
      </c>
      <c r="DE71" s="104">
        <f t="shared" si="229"/>
        <v>-1.4686595949855354</v>
      </c>
      <c r="DF71" s="104">
        <f t="shared" si="230"/>
        <v>7.1620411817368015E-2</v>
      </c>
      <c r="DG71" s="104">
        <f t="shared" si="231"/>
        <v>0.39128065395095368</v>
      </c>
      <c r="DH71" s="104">
        <f t="shared" si="232"/>
        <v>-0.52535328345802146</v>
      </c>
      <c r="DI71" s="104">
        <f t="shared" si="233"/>
        <v>-8.5740072202166034E-2</v>
      </c>
      <c r="DJ71" s="104">
        <f t="shared" si="234"/>
        <v>0.46291808046534172</v>
      </c>
      <c r="DK71" s="104">
        <f t="shared" si="235"/>
        <v>-2.73731884057971</v>
      </c>
      <c r="DL71" s="190"/>
      <c r="DM71" s="190">
        <v>-2.56</v>
      </c>
      <c r="DN71" s="190">
        <v>-1.0369999999999999</v>
      </c>
      <c r="DO71" s="190">
        <v>-1.117</v>
      </c>
      <c r="DP71" s="190">
        <v>-1.835</v>
      </c>
      <c r="DQ71" s="190">
        <v>-1.2030000000000001</v>
      </c>
      <c r="DR71" s="193">
        <v>-1.1080000000000001</v>
      </c>
      <c r="DS71" s="193">
        <v>-2.0630000000000002</v>
      </c>
      <c r="DT71" s="193">
        <v>-0.55200000000000005</v>
      </c>
      <c r="DU71" s="193">
        <v>-0.127</v>
      </c>
      <c r="DV71" s="104">
        <f t="shared" si="236"/>
        <v>-1</v>
      </c>
      <c r="DW71" s="104">
        <f t="shared" si="237"/>
        <v>-0.47583643122676578</v>
      </c>
      <c r="DX71" s="104">
        <f t="shared" si="238"/>
        <v>0.76265016381507089</v>
      </c>
      <c r="DY71" s="104">
        <f t="shared" si="239"/>
        <v>0.5372132064913262</v>
      </c>
      <c r="DZ71" s="104">
        <f t="shared" si="240"/>
        <v>-0.14374700527072359</v>
      </c>
      <c r="EA71" s="104">
        <f t="shared" si="241"/>
        <v>0.22764705882352954</v>
      </c>
      <c r="EB71" s="104">
        <f t="shared" si="242"/>
        <v>-0.27935565917761762</v>
      </c>
      <c r="EC71" s="104">
        <f t="shared" si="243"/>
        <v>-9.5128500191791421E-2</v>
      </c>
      <c r="ED71" s="156"/>
      <c r="EE71" s="156">
        <v>2.5379999999999998</v>
      </c>
      <c r="EF71" s="94">
        <v>4.8419999999999996</v>
      </c>
      <c r="EG71" s="94">
        <v>2.7469999999999999</v>
      </c>
      <c r="EH71" s="94">
        <v>1.7869999999999999</v>
      </c>
      <c r="EI71" s="94">
        <v>2.0870000000000002</v>
      </c>
      <c r="EJ71" s="96">
        <v>1.7</v>
      </c>
      <c r="EK71" s="96">
        <v>2.359</v>
      </c>
      <c r="EL71" s="96">
        <v>2.6070000000000002</v>
      </c>
      <c r="EM71" s="96">
        <v>2.202</v>
      </c>
      <c r="EN71" s="104">
        <f t="shared" si="244"/>
        <v>-1</v>
      </c>
      <c r="EO71" s="104">
        <f t="shared" si="245"/>
        <v>-7.407407407407407E-2</v>
      </c>
      <c r="EP71" s="104">
        <f t="shared" si="246"/>
        <v>-3.5714285714285698E-2</v>
      </c>
      <c r="EQ71" s="104">
        <f t="shared" si="247"/>
        <v>3.7037037037036979E-2</v>
      </c>
      <c r="ER71" s="104">
        <f t="shared" si="248"/>
        <v>-3.5714285714285698E-2</v>
      </c>
      <c r="ES71" s="104">
        <f t="shared" si="249"/>
        <v>3.7037037037036979E-2</v>
      </c>
      <c r="ET71" s="104">
        <f t="shared" si="250"/>
        <v>-3.5714285714285698E-2</v>
      </c>
      <c r="EU71" s="104" t="e">
        <f t="shared" si="251"/>
        <v>#DIV/0!</v>
      </c>
      <c r="EV71" s="101"/>
      <c r="EW71" s="101">
        <v>25</v>
      </c>
      <c r="EX71" s="101">
        <v>27</v>
      </c>
      <c r="EY71" s="101">
        <v>28</v>
      </c>
      <c r="EZ71" s="101">
        <v>27</v>
      </c>
      <c r="FA71" s="101">
        <v>28</v>
      </c>
      <c r="FB71" s="110">
        <v>27</v>
      </c>
      <c r="FC71" s="110">
        <v>28</v>
      </c>
      <c r="FD71" s="110"/>
      <c r="FE71" s="110"/>
      <c r="FF71" s="93"/>
      <c r="FG71" s="93" t="s">
        <v>494</v>
      </c>
      <c r="FH71" s="91">
        <v>2990</v>
      </c>
      <c r="FI71" s="153" t="s">
        <v>654</v>
      </c>
      <c r="FJ71" s="153" t="s">
        <v>84</v>
      </c>
      <c r="FK71" s="253" t="e">
        <f t="shared" si="252"/>
        <v>#VALUE!</v>
      </c>
      <c r="FL71" s="253" t="e">
        <f t="shared" si="253"/>
        <v>#VALUE!</v>
      </c>
      <c r="FM71" s="253" t="e">
        <f t="shared" si="254"/>
        <v>#VALUE!</v>
      </c>
      <c r="FN71" s="253" t="e">
        <f t="shared" si="255"/>
        <v>#VALUE!</v>
      </c>
      <c r="FO71" s="253" t="e">
        <f t="shared" si="256"/>
        <v>#VALUE!</v>
      </c>
      <c r="FP71" s="253" t="e">
        <f t="shared" si="257"/>
        <v>#VALUE!</v>
      </c>
      <c r="FQ71" s="253" t="e">
        <f t="shared" si="258"/>
        <v>#VALUE!</v>
      </c>
      <c r="FR71" s="253" t="e">
        <f t="shared" si="259"/>
        <v>#VALUE!</v>
      </c>
      <c r="FS71" s="105" t="str">
        <f t="shared" si="260"/>
        <v>Negativ EK</v>
      </c>
      <c r="FT71" s="105" t="str">
        <f t="shared" si="261"/>
        <v>Negativ EK</v>
      </c>
      <c r="FU71" s="105" t="str">
        <f t="shared" si="262"/>
        <v>Negativ EK</v>
      </c>
      <c r="FV71" s="105" t="str">
        <f t="shared" si="263"/>
        <v>Negativ EK</v>
      </c>
      <c r="FW71" s="105" t="str">
        <f t="shared" si="264"/>
        <v>Negativ EK</v>
      </c>
      <c r="FX71" s="105" t="str">
        <f t="shared" si="265"/>
        <v>Negativ EK</v>
      </c>
      <c r="FY71" s="105" t="str">
        <f t="shared" si="266"/>
        <v>Negativ EK</v>
      </c>
      <c r="FZ71" s="105" t="str">
        <f t="shared" si="267"/>
        <v>Negativ EK</v>
      </c>
      <c r="GA71" s="105" t="str">
        <f t="shared" si="268"/>
        <v>Negativ EK</v>
      </c>
      <c r="GB71" s="105">
        <f t="shared" si="269"/>
        <v>1</v>
      </c>
      <c r="GC71" s="105">
        <f t="shared" si="270"/>
        <v>-9.5049431792660481</v>
      </c>
      <c r="GD71" s="105">
        <f t="shared" si="271"/>
        <v>-0.872329038969751</v>
      </c>
      <c r="GE71" s="105">
        <f t="shared" si="272"/>
        <v>12.13392148213498</v>
      </c>
      <c r="GF71" s="105">
        <f t="shared" si="273"/>
        <v>-0.54976264527745944</v>
      </c>
      <c r="GG71" s="105">
        <f t="shared" si="274"/>
        <v>-1.0294931618766427</v>
      </c>
      <c r="GH71" s="105">
        <f t="shared" si="275"/>
        <v>2.2136794531000628</v>
      </c>
      <c r="GI71" s="105">
        <f t="shared" si="276"/>
        <v>-2.0947112706831996</v>
      </c>
      <c r="GJ71" s="105">
        <f t="shared" si="277"/>
        <v>0</v>
      </c>
      <c r="GK71" s="105">
        <f t="shared" si="278"/>
        <v>-0.40569105691056917</v>
      </c>
      <c r="GL71" s="105">
        <f t="shared" si="279"/>
        <v>4.7700619317433128E-2</v>
      </c>
      <c r="GM71" s="105">
        <f t="shared" si="280"/>
        <v>0.37362152624614026</v>
      </c>
      <c r="GN71" s="105">
        <f t="shared" si="281"/>
        <v>-3.3557046979865772E-2</v>
      </c>
      <c r="GO71" s="105">
        <f t="shared" si="282"/>
        <v>-2.1653023501452338E-2</v>
      </c>
      <c r="GP71" s="105">
        <f t="shared" si="283"/>
        <v>0.73417097807341702</v>
      </c>
      <c r="GQ71" s="105">
        <f t="shared" si="284"/>
        <v>-0.60491341119613373</v>
      </c>
      <c r="GR71" s="105">
        <f t="shared" si="285"/>
        <v>-0.19546683302141815</v>
      </c>
      <c r="GS71" s="105" t="e">
        <f t="shared" si="286"/>
        <v>#VALUE!</v>
      </c>
      <c r="GT71" s="105">
        <f t="shared" si="287"/>
        <v>-3.7097122769582205</v>
      </c>
      <c r="GU71" s="105">
        <f t="shared" si="288"/>
        <v>0.47330468221030775</v>
      </c>
      <c r="GV71" s="105">
        <f t="shared" si="289"/>
        <v>0.60401111343660496</v>
      </c>
      <c r="GW71" s="105">
        <f t="shared" si="290"/>
        <v>-0.78142826109507035</v>
      </c>
      <c r="GX71" s="105">
        <f t="shared" si="291"/>
        <v>0.11559265800494385</v>
      </c>
      <c r="GY71" s="105">
        <f t="shared" si="292"/>
        <v>0.25471985401043595</v>
      </c>
      <c r="GZ71" s="105">
        <f t="shared" si="293"/>
        <v>-3.1302205245406127</v>
      </c>
      <c r="HA71" s="105" t="str">
        <f t="shared" si="294"/>
        <v>i.a.</v>
      </c>
      <c r="HB71" s="105">
        <f t="shared" si="295"/>
        <v>-1.008668242710796</v>
      </c>
      <c r="HC71" s="105">
        <f t="shared" si="296"/>
        <v>-0.21416769929781082</v>
      </c>
      <c r="HD71" s="105">
        <f t="shared" si="297"/>
        <v>-0.40662540953767751</v>
      </c>
      <c r="HE71" s="105">
        <f t="shared" si="298"/>
        <v>-1.0268606603245662</v>
      </c>
      <c r="HF71" s="105">
        <f t="shared" si="299"/>
        <v>-0.57642549113560138</v>
      </c>
      <c r="HG71" s="105">
        <f t="shared" si="300"/>
        <v>-0.65176470588235302</v>
      </c>
      <c r="HH71" s="105">
        <f t="shared" si="301"/>
        <v>-0.87452310300975</v>
      </c>
      <c r="HI71" s="105">
        <f t="shared" si="302"/>
        <v>-0.21173762945914845</v>
      </c>
      <c r="HJ71" s="105">
        <f t="shared" si="303"/>
        <v>-5.7674841053587653E-2</v>
      </c>
      <c r="HK71" s="105" t="e">
        <f t="shared" si="304"/>
        <v>#VALUE!</v>
      </c>
      <c r="HL71" s="105" t="e">
        <f t="shared" si="305"/>
        <v>#VALUE!</v>
      </c>
      <c r="HM71" s="105" t="e">
        <f t="shared" si="306"/>
        <v>#VALUE!</v>
      </c>
      <c r="HN71" s="105" t="e">
        <f t="shared" si="307"/>
        <v>#VALUE!</v>
      </c>
      <c r="HO71" s="105" t="e">
        <f t="shared" si="308"/>
        <v>#VALUE!</v>
      </c>
      <c r="HP71" s="105" t="e">
        <f t="shared" si="309"/>
        <v>#VALUE!</v>
      </c>
      <c r="HQ71" s="105" t="e">
        <f t="shared" si="310"/>
        <v>#VALUE!</v>
      </c>
      <c r="HR71" s="105" t="e">
        <f t="shared" si="311"/>
        <v>#VALUE!</v>
      </c>
      <c r="HS71" s="105" t="str">
        <f t="shared" si="312"/>
        <v>i.a</v>
      </c>
      <c r="HT71" s="105" t="str">
        <f t="shared" si="313"/>
        <v>i.a</v>
      </c>
      <c r="HU71" s="105" t="str">
        <f t="shared" si="314"/>
        <v>i.a</v>
      </c>
      <c r="HV71" s="105" t="str">
        <f t="shared" si="315"/>
        <v>i.a</v>
      </c>
      <c r="HW71" s="105" t="str">
        <f t="shared" si="316"/>
        <v>i.a</v>
      </c>
      <c r="HX71" s="105" t="str">
        <f t="shared" si="317"/>
        <v>i.a</v>
      </c>
      <c r="HY71" s="105" t="str">
        <f t="shared" si="318"/>
        <v>i.a</v>
      </c>
      <c r="HZ71" s="105" t="str">
        <f t="shared" si="319"/>
        <v>i.a</v>
      </c>
      <c r="IA71" s="105" t="str">
        <f t="shared" si="320"/>
        <v>i.a</v>
      </c>
      <c r="IB71" s="105" t="str">
        <f t="shared" si="321"/>
        <v>i.a</v>
      </c>
      <c r="IC71" s="105" t="e">
        <f t="shared" si="322"/>
        <v>#VALUE!</v>
      </c>
      <c r="ID71" s="105" t="e">
        <f t="shared" si="323"/>
        <v>#VALUE!</v>
      </c>
      <c r="IE71" s="105" t="e">
        <f t="shared" si="324"/>
        <v>#VALUE!</v>
      </c>
      <c r="IF71" s="105" t="e">
        <f t="shared" si="325"/>
        <v>#VALUE!</v>
      </c>
      <c r="IG71" s="105" t="e">
        <f t="shared" si="326"/>
        <v>#VALUE!</v>
      </c>
      <c r="IH71" s="105" t="e">
        <f t="shared" si="327"/>
        <v>#VALUE!</v>
      </c>
      <c r="II71" s="105" t="e">
        <f t="shared" si="328"/>
        <v>#VALUE!</v>
      </c>
      <c r="IJ71" s="105" t="e">
        <f t="shared" si="329"/>
        <v>#VALUE!</v>
      </c>
      <c r="IK71" s="105" t="str">
        <f t="shared" si="330"/>
        <v>i.a</v>
      </c>
      <c r="IL71" s="105" t="str">
        <f t="shared" si="331"/>
        <v>i.a</v>
      </c>
      <c r="IM71" s="105" t="str">
        <f t="shared" si="332"/>
        <v>i.a</v>
      </c>
      <c r="IN71" s="105" t="str">
        <f t="shared" si="333"/>
        <v>i.a</v>
      </c>
      <c r="IO71" s="105" t="str">
        <f t="shared" si="334"/>
        <v>i.a</v>
      </c>
      <c r="IP71" s="105" t="str">
        <f t="shared" si="335"/>
        <v>i.a</v>
      </c>
      <c r="IQ71" s="105" t="str">
        <f t="shared" si="336"/>
        <v>i.a</v>
      </c>
      <c r="IR71" s="105" t="str">
        <f t="shared" si="337"/>
        <v>i.a</v>
      </c>
      <c r="IS71" s="105" t="str">
        <f t="shared" si="338"/>
        <v>i.a</v>
      </c>
      <c r="IT71" s="105" t="str">
        <f t="shared" si="339"/>
        <v>i.a</v>
      </c>
      <c r="IU71" s="105" t="e">
        <f t="shared" si="340"/>
        <v>#VALUE!</v>
      </c>
      <c r="IV71" s="105">
        <f t="shared" si="341"/>
        <v>-13.282985074626865</v>
      </c>
      <c r="IW71" s="105">
        <f t="shared" si="342"/>
        <v>-0.82758937597647275</v>
      </c>
      <c r="IX71" s="105">
        <f t="shared" si="343"/>
        <v>8.4732142857142865</v>
      </c>
      <c r="IY71" s="105">
        <f t="shared" si="344"/>
        <v>-1.9149149149149152</v>
      </c>
      <c r="IZ71" s="105">
        <f t="shared" si="345"/>
        <v>-1.0311059907834101</v>
      </c>
      <c r="JA71" s="105">
        <f t="shared" si="346"/>
        <v>1.8004586012661385</v>
      </c>
      <c r="JB71" s="105" t="e">
        <f t="shared" si="347"/>
        <v>#VALUE!</v>
      </c>
      <c r="JC71" s="106" t="str">
        <f t="shared" si="348"/>
        <v>i.a.</v>
      </c>
      <c r="JD71" s="106">
        <f t="shared" si="349"/>
        <v>-6.096E-2</v>
      </c>
      <c r="JE71" s="106">
        <f t="shared" si="350"/>
        <v>4.9629629629629633E-3</v>
      </c>
      <c r="JF71" s="106">
        <f t="shared" si="351"/>
        <v>2.8785714285714286E-2</v>
      </c>
      <c r="JG71" s="106">
        <f t="shared" si="352"/>
        <v>-3.8518518518518515E-3</v>
      </c>
      <c r="JH71" s="106">
        <f t="shared" si="353"/>
        <v>-1.3214285714285713E-3</v>
      </c>
      <c r="JI71" s="106">
        <f t="shared" si="354"/>
        <v>4.2481481481481481E-2</v>
      </c>
      <c r="JJ71" s="106">
        <f t="shared" si="355"/>
        <v>-5.3071428571428568E-2</v>
      </c>
      <c r="JK71" s="106" t="str">
        <f t="shared" si="356"/>
        <v>i.a.</v>
      </c>
      <c r="JL71" s="106" t="str">
        <f t="shared" si="357"/>
        <v>i.a.</v>
      </c>
      <c r="JM71" s="105" t="e">
        <f t="shared" si="358"/>
        <v>#VALUE!</v>
      </c>
      <c r="JN71" s="105" t="e">
        <f t="shared" si="359"/>
        <v>#DIV/0!</v>
      </c>
      <c r="JO71" s="105" t="e">
        <f t="shared" si="360"/>
        <v>#DIV/0!</v>
      </c>
      <c r="JP71" s="105" t="e">
        <f t="shared" si="361"/>
        <v>#DIV/0!</v>
      </c>
      <c r="JQ71" s="105" t="e">
        <f t="shared" si="362"/>
        <v>#DIV/0!</v>
      </c>
      <c r="JR71" s="105" t="e">
        <f t="shared" si="363"/>
        <v>#DIV/0!</v>
      </c>
      <c r="JS71" s="105" t="e">
        <f t="shared" si="364"/>
        <v>#DIV/0!</v>
      </c>
      <c r="JT71" s="105" t="e">
        <f t="shared" si="365"/>
        <v>#VALUE!</v>
      </c>
      <c r="JU71" s="103" t="str">
        <f t="shared" si="366"/>
        <v>i.a</v>
      </c>
      <c r="JV71" s="103">
        <f t="shared" si="367"/>
        <v>0</v>
      </c>
      <c r="JW71" s="103">
        <f t="shared" si="368"/>
        <v>0</v>
      </c>
      <c r="JX71" s="103">
        <f t="shared" si="369"/>
        <v>0</v>
      </c>
      <c r="JY71" s="103">
        <f t="shared" si="370"/>
        <v>0</v>
      </c>
      <c r="JZ71" s="103">
        <f t="shared" si="371"/>
        <v>0</v>
      </c>
      <c r="KA71" s="103">
        <f t="shared" si="372"/>
        <v>0</v>
      </c>
      <c r="KB71" s="103">
        <f t="shared" si="373"/>
        <v>0</v>
      </c>
      <c r="KC71" s="103" t="str">
        <f t="shared" si="374"/>
        <v>i.a</v>
      </c>
      <c r="KD71" s="103" t="str">
        <f t="shared" si="375"/>
        <v>i.a</v>
      </c>
      <c r="KE71" s="7"/>
      <c r="KF71" s="7"/>
      <c r="KG71" s="22"/>
      <c r="KH71" s="22"/>
      <c r="KI71" s="22"/>
      <c r="KJ71" s="22"/>
    </row>
    <row r="72" spans="1:296" s="11" customFormat="1" ht="16.350000000000001" customHeight="1" x14ac:dyDescent="0.25">
      <c r="A72" s="126" t="s">
        <v>820</v>
      </c>
      <c r="B72" s="221">
        <v>58233528</v>
      </c>
      <c r="C72" s="87" t="s">
        <v>82</v>
      </c>
      <c r="D72" s="88">
        <v>701010</v>
      </c>
      <c r="E72" s="87"/>
      <c r="F72" s="87"/>
      <c r="G72" s="92">
        <v>45002</v>
      </c>
      <c r="H72" s="87" t="s">
        <v>78</v>
      </c>
      <c r="I72" s="87" t="s">
        <v>78</v>
      </c>
      <c r="J72" s="87" t="s">
        <v>78</v>
      </c>
      <c r="K72" s="87" t="s">
        <v>78</v>
      </c>
      <c r="L72" s="87" t="s">
        <v>78</v>
      </c>
      <c r="M72" s="87" t="s">
        <v>78</v>
      </c>
      <c r="N72" s="87" t="s">
        <v>78</v>
      </c>
      <c r="O72" s="87" t="s">
        <v>78</v>
      </c>
      <c r="P72" s="87" t="s">
        <v>78</v>
      </c>
      <c r="Q72" s="87" t="s">
        <v>78</v>
      </c>
      <c r="R72" s="87">
        <f t="shared" si="188"/>
        <v>0.29268921483659338</v>
      </c>
      <c r="S72" s="238">
        <f t="shared" si="189"/>
        <v>0.57252527343615234</v>
      </c>
      <c r="T72" s="238">
        <f t="shared" si="190"/>
        <v>0.22418981848132535</v>
      </c>
      <c r="U72" s="238">
        <f t="shared" si="191"/>
        <v>0.19794315206254032</v>
      </c>
      <c r="V72" s="238">
        <f t="shared" si="192"/>
        <v>5.5433171786758439E-2</v>
      </c>
      <c r="W72" s="238">
        <f t="shared" si="193"/>
        <v>0.10559877190133871</v>
      </c>
      <c r="X72" s="238">
        <f t="shared" si="194"/>
        <v>0.33179343018341223</v>
      </c>
      <c r="Y72" s="238">
        <f t="shared" si="195"/>
        <v>4.7075048371824968E-2</v>
      </c>
      <c r="Z72" s="94">
        <v>235665</v>
      </c>
      <c r="AA72" s="94">
        <v>182306</v>
      </c>
      <c r="AB72" s="94">
        <v>115932</v>
      </c>
      <c r="AC72" s="94">
        <v>94701</v>
      </c>
      <c r="AD72" s="94">
        <v>79053</v>
      </c>
      <c r="AE72" s="94">
        <v>74901</v>
      </c>
      <c r="AF72" s="95">
        <v>67747</v>
      </c>
      <c r="AG72" s="95">
        <v>50869</v>
      </c>
      <c r="AH72" s="95">
        <v>48582</v>
      </c>
      <c r="AI72" s="97">
        <v>45710</v>
      </c>
      <c r="AJ72" s="104">
        <f t="shared" si="196"/>
        <v>0.38638840887943637</v>
      </c>
      <c r="AK72" s="104">
        <f t="shared" si="197"/>
        <v>0.31825191000210273</v>
      </c>
      <c r="AL72" s="104">
        <f t="shared" si="198"/>
        <v>0.2012292666498274</v>
      </c>
      <c r="AM72" s="104">
        <f t="shared" si="199"/>
        <v>0.35822517010692434</v>
      </c>
      <c r="AN72" s="104">
        <f t="shared" si="200"/>
        <v>5.3236976814212585E-2</v>
      </c>
      <c r="AO72" s="104">
        <f t="shared" si="201"/>
        <v>4.8427831796944057E-2</v>
      </c>
      <c r="AP72" s="104">
        <f t="shared" si="202"/>
        <v>0.41398089456298542</v>
      </c>
      <c r="AQ72" s="104">
        <f t="shared" si="203"/>
        <v>8.7792560940079631E-2</v>
      </c>
      <c r="AR72" s="190">
        <v>52149</v>
      </c>
      <c r="AS72" s="190">
        <v>37615</v>
      </c>
      <c r="AT72" s="190">
        <v>28534</v>
      </c>
      <c r="AU72" s="190">
        <v>23754</v>
      </c>
      <c r="AV72" s="190">
        <v>17489</v>
      </c>
      <c r="AW72" s="190">
        <v>16605</v>
      </c>
      <c r="AX72" s="191">
        <v>15838</v>
      </c>
      <c r="AY72" s="191">
        <v>11201</v>
      </c>
      <c r="AZ72" s="191">
        <v>10297</v>
      </c>
      <c r="BA72" s="191">
        <v>10005</v>
      </c>
      <c r="BB72" s="104">
        <f t="shared" si="204"/>
        <v>-1</v>
      </c>
      <c r="BC72" s="104">
        <f t="shared" si="205"/>
        <v>0.70409663865546224</v>
      </c>
      <c r="BD72" s="104">
        <f t="shared" si="206"/>
        <v>0.43071836489329729</v>
      </c>
      <c r="BE72" s="104">
        <f t="shared" si="207"/>
        <v>0.22091743119266055</v>
      </c>
      <c r="BF72" s="104">
        <f t="shared" si="208"/>
        <v>0.11726117261172611</v>
      </c>
      <c r="BG72" s="104">
        <f t="shared" si="209"/>
        <v>0.40374100719424461</v>
      </c>
      <c r="BH72" s="104">
        <f t="shared" si="210"/>
        <v>0.13934426229508196</v>
      </c>
      <c r="BI72" s="104">
        <f t="shared" si="211"/>
        <v>0.16234756097560976</v>
      </c>
      <c r="BJ72" s="190"/>
      <c r="BK72" s="190">
        <v>16223</v>
      </c>
      <c r="BL72" s="190">
        <v>9520</v>
      </c>
      <c r="BM72" s="190">
        <v>6654</v>
      </c>
      <c r="BN72" s="190">
        <v>5450</v>
      </c>
      <c r="BO72" s="190">
        <v>4878</v>
      </c>
      <c r="BP72" s="191">
        <v>3475</v>
      </c>
      <c r="BQ72" s="191">
        <v>3050</v>
      </c>
      <c r="BR72" s="191">
        <v>2624</v>
      </c>
      <c r="BS72" s="191">
        <v>2552</v>
      </c>
      <c r="BT72" s="104">
        <f t="shared" si="212"/>
        <v>0.55803811057434249</v>
      </c>
      <c r="BU72" s="104">
        <f t="shared" si="213"/>
        <v>1.6486582548427227</v>
      </c>
      <c r="BV72" s="104">
        <f t="shared" si="214"/>
        <v>0.12630104083266613</v>
      </c>
      <c r="BW72" s="104">
        <f t="shared" si="215"/>
        <v>-3.9415497019803881E-2</v>
      </c>
      <c r="BX72" s="104">
        <f t="shared" si="216"/>
        <v>0.3697656044245457</v>
      </c>
      <c r="BY72" s="104">
        <f t="shared" si="217"/>
        <v>0.65880297072957628</v>
      </c>
      <c r="BZ72" s="104">
        <f t="shared" si="218"/>
        <v>-0.14875418371141688</v>
      </c>
      <c r="CA72" s="104">
        <f t="shared" si="219"/>
        <v>0.33515392254220455</v>
      </c>
      <c r="CB72" s="190">
        <v>23221</v>
      </c>
      <c r="CC72" s="190">
        <v>14904</v>
      </c>
      <c r="CD72" s="190">
        <v>5627</v>
      </c>
      <c r="CE72" s="190">
        <v>4996</v>
      </c>
      <c r="CF72" s="190">
        <v>5201</v>
      </c>
      <c r="CG72" s="190">
        <v>3797</v>
      </c>
      <c r="CH72" s="191">
        <v>2289</v>
      </c>
      <c r="CI72" s="193">
        <v>2689</v>
      </c>
      <c r="CJ72" s="191">
        <v>2014</v>
      </c>
      <c r="CK72" s="191">
        <v>2125</v>
      </c>
      <c r="CL72" s="105">
        <f t="shared" si="220"/>
        <v>0.57019726319530828</v>
      </c>
      <c r="CM72" s="105">
        <f t="shared" si="221"/>
        <v>1.6430248943165806</v>
      </c>
      <c r="CN72" s="105">
        <f t="shared" si="222"/>
        <v>0.14894765245547761</v>
      </c>
      <c r="CO72" s="105">
        <f t="shared" si="223"/>
        <v>-7.0712136409227688E-2</v>
      </c>
      <c r="CP72" s="105">
        <f t="shared" si="224"/>
        <v>0.32403718459495351</v>
      </c>
      <c r="CQ72" s="105">
        <f t="shared" si="225"/>
        <v>0.7949940405244339</v>
      </c>
      <c r="CR72" s="105">
        <f t="shared" si="226"/>
        <v>-0.184645286686103</v>
      </c>
      <c r="CS72" s="105">
        <f t="shared" si="227"/>
        <v>0.38028169014084506</v>
      </c>
      <c r="CT72" s="190">
        <v>17671</v>
      </c>
      <c r="CU72" s="190">
        <v>11254</v>
      </c>
      <c r="CV72" s="190">
        <v>4258</v>
      </c>
      <c r="CW72" s="190">
        <v>3706</v>
      </c>
      <c r="CX72" s="190">
        <v>3988</v>
      </c>
      <c r="CY72" s="190">
        <v>3012</v>
      </c>
      <c r="CZ72" s="191">
        <v>1678</v>
      </c>
      <c r="DA72" s="191">
        <v>2058</v>
      </c>
      <c r="DB72" s="191">
        <v>1491</v>
      </c>
      <c r="DC72" s="191">
        <v>1571</v>
      </c>
      <c r="DD72" s="104">
        <f t="shared" si="228"/>
        <v>-3.4155469991114462E-2</v>
      </c>
      <c r="DE72" s="104">
        <f t="shared" si="229"/>
        <v>0.5704590143138043</v>
      </c>
      <c r="DF72" s="104">
        <f t="shared" si="230"/>
        <v>-4.0998398183255944E-2</v>
      </c>
      <c r="DG72" s="104">
        <f t="shared" si="231"/>
        <v>2.3938205339939445</v>
      </c>
      <c r="DH72" s="104">
        <f t="shared" si="232"/>
        <v>-1.8704841650347762E-2</v>
      </c>
      <c r="DI72" s="104">
        <f t="shared" si="233"/>
        <v>0.10696666168336075</v>
      </c>
      <c r="DJ72" s="104">
        <f t="shared" si="234"/>
        <v>0.12980322607887848</v>
      </c>
      <c r="DK72" s="104">
        <f t="shared" si="235"/>
        <v>0.94721262950172669</v>
      </c>
      <c r="DL72" s="198">
        <v>71741</v>
      </c>
      <c r="DM72" s="190">
        <v>74278</v>
      </c>
      <c r="DN72" s="190">
        <v>47297</v>
      </c>
      <c r="DO72" s="190">
        <v>49319</v>
      </c>
      <c r="DP72" s="190">
        <v>14532</v>
      </c>
      <c r="DQ72" s="190">
        <v>14809</v>
      </c>
      <c r="DR72" s="191">
        <v>13378</v>
      </c>
      <c r="DS72" s="191">
        <v>11841</v>
      </c>
      <c r="DT72" s="191">
        <v>6081</v>
      </c>
      <c r="DU72" s="191">
        <v>6248</v>
      </c>
      <c r="DV72" s="104">
        <f t="shared" si="236"/>
        <v>-1.4560550202918354E-2</v>
      </c>
      <c r="DW72" s="104">
        <f t="shared" si="237"/>
        <v>0.67683116883116878</v>
      </c>
      <c r="DX72" s="104">
        <f t="shared" si="238"/>
        <v>-1.3397295939809539E-2</v>
      </c>
      <c r="DY72" s="104">
        <f t="shared" si="239"/>
        <v>1.5135782747603832</v>
      </c>
      <c r="DZ72" s="104">
        <f t="shared" si="240"/>
        <v>1.1045118266124865E-2</v>
      </c>
      <c r="EA72" s="104">
        <f t="shared" si="241"/>
        <v>-4.9025193846458759E-2</v>
      </c>
      <c r="EB72" s="104">
        <f t="shared" si="242"/>
        <v>0.45597835888187555</v>
      </c>
      <c r="EC72" s="104">
        <f t="shared" si="243"/>
        <v>0.1708192567567568</v>
      </c>
      <c r="ED72" s="156">
        <v>159045</v>
      </c>
      <c r="EE72" s="156">
        <v>161395</v>
      </c>
      <c r="EF72" s="94">
        <v>96250</v>
      </c>
      <c r="EG72" s="94">
        <v>97557</v>
      </c>
      <c r="EH72" s="94">
        <v>38812</v>
      </c>
      <c r="EI72" s="94">
        <v>38388</v>
      </c>
      <c r="EJ72" s="95">
        <v>40367</v>
      </c>
      <c r="EK72" s="95">
        <v>27725</v>
      </c>
      <c r="EL72" s="95">
        <v>23680</v>
      </c>
      <c r="EM72" s="95">
        <v>23100</v>
      </c>
      <c r="EN72" s="104">
        <f t="shared" si="244"/>
        <v>0.1382804106482034</v>
      </c>
      <c r="EO72" s="104">
        <f t="shared" si="245"/>
        <v>0.19502844201929426</v>
      </c>
      <c r="EP72" s="104">
        <f t="shared" si="246"/>
        <v>9.1732045866022904E-2</v>
      </c>
      <c r="EQ72" s="104">
        <f t="shared" si="247"/>
        <v>8.1888835063923082E-2</v>
      </c>
      <c r="ER72" s="104">
        <f t="shared" si="248"/>
        <v>5.1490454887717529E-2</v>
      </c>
      <c r="ES72" s="104">
        <f t="shared" si="249"/>
        <v>6.0799699290513542E-2</v>
      </c>
      <c r="ET72" s="104">
        <f t="shared" si="250"/>
        <v>0.88245179550681052</v>
      </c>
      <c r="EU72" s="104">
        <f t="shared" si="251"/>
        <v>5.6482099177228573E-3</v>
      </c>
      <c r="EV72" s="101">
        <v>76283</v>
      </c>
      <c r="EW72" s="101">
        <v>67016</v>
      </c>
      <c r="EX72" s="101">
        <v>56079</v>
      </c>
      <c r="EY72" s="101">
        <v>51367</v>
      </c>
      <c r="EZ72" s="101">
        <v>47479</v>
      </c>
      <c r="FA72" s="101">
        <v>45154</v>
      </c>
      <c r="FB72" s="102">
        <v>42566</v>
      </c>
      <c r="FC72" s="102">
        <v>22612</v>
      </c>
      <c r="FD72" s="102">
        <v>22485</v>
      </c>
      <c r="FE72" s="102">
        <v>21865</v>
      </c>
      <c r="FF72" s="153"/>
      <c r="FG72" s="90" t="s">
        <v>497</v>
      </c>
      <c r="FH72" s="91">
        <v>2640</v>
      </c>
      <c r="FI72" s="153" t="s">
        <v>371</v>
      </c>
      <c r="FJ72" s="153" t="s">
        <v>84</v>
      </c>
      <c r="FK72" s="253">
        <f t="shared" si="252"/>
        <v>0.29721805582202099</v>
      </c>
      <c r="FL72" s="253">
        <f t="shared" si="253"/>
        <v>1.1048962858308409</v>
      </c>
      <c r="FM72" s="253">
        <f t="shared" si="254"/>
        <v>-0.25565695373223307</v>
      </c>
      <c r="FN72" s="253">
        <f t="shared" si="255"/>
        <v>-0.55858937366772743</v>
      </c>
      <c r="FO72" s="253">
        <f t="shared" si="256"/>
        <v>0.31589186094252653</v>
      </c>
      <c r="FP72" s="253">
        <f t="shared" si="257"/>
        <v>0.48413637914035484</v>
      </c>
      <c r="FQ72" s="253">
        <f t="shared" si="258"/>
        <v>-0.39505818947920274</v>
      </c>
      <c r="FR72" s="253">
        <f t="shared" si="259"/>
        <v>-8.1513630676105328E-2</v>
      </c>
      <c r="FS72" s="105">
        <f t="shared" si="260"/>
        <v>0.31805449975688094</v>
      </c>
      <c r="FT72" s="105">
        <f t="shared" si="261"/>
        <v>0.24518198642813077</v>
      </c>
      <c r="FU72" s="105">
        <f t="shared" si="262"/>
        <v>0.11648174215450857</v>
      </c>
      <c r="FV72" s="105">
        <f t="shared" si="263"/>
        <v>0.15648932671375546</v>
      </c>
      <c r="FW72" s="105">
        <f t="shared" si="264"/>
        <v>0.35452097747179712</v>
      </c>
      <c r="FX72" s="105">
        <f t="shared" si="265"/>
        <v>0.26941497853620461</v>
      </c>
      <c r="FY72" s="105">
        <f t="shared" si="266"/>
        <v>0.18152979896110075</v>
      </c>
      <c r="FZ72" s="105">
        <f t="shared" si="267"/>
        <v>0.30007811628166497</v>
      </c>
      <c r="GA72" s="105">
        <f t="shared" si="268"/>
        <v>0.32670938437829505</v>
      </c>
      <c r="GB72" s="105">
        <f t="shared" si="269"/>
        <v>-1</v>
      </c>
      <c r="GC72" s="105">
        <f t="shared" si="270"/>
        <v>0.28186402704457342</v>
      </c>
      <c r="GD72" s="105">
        <f t="shared" si="271"/>
        <v>6.7006491103730444E-3</v>
      </c>
      <c r="GE72" s="105">
        <f t="shared" si="272"/>
        <v>-0.30882513116563592</v>
      </c>
      <c r="GF72" s="105">
        <f t="shared" si="273"/>
        <v>0.13976559130876282</v>
      </c>
      <c r="GG72" s="105">
        <f t="shared" si="274"/>
        <v>0.21368208573259481</v>
      </c>
      <c r="GH72" s="105">
        <f t="shared" si="275"/>
        <v>-0.13986970858135042</v>
      </c>
      <c r="GI72" s="105">
        <f t="shared" si="276"/>
        <v>5.7769067258808093E-2</v>
      </c>
      <c r="GJ72" s="105">
        <f t="shared" si="277"/>
        <v>0</v>
      </c>
      <c r="GK72" s="105">
        <f t="shared" si="278"/>
        <v>0.12593296978400512</v>
      </c>
      <c r="GL72" s="105">
        <f t="shared" si="279"/>
        <v>9.8242065560067496E-2</v>
      </c>
      <c r="GM72" s="105">
        <f t="shared" si="280"/>
        <v>9.7588161532313061E-2</v>
      </c>
      <c r="GN72" s="105">
        <f t="shared" si="281"/>
        <v>0.14119170984455959</v>
      </c>
      <c r="GO72" s="105">
        <f t="shared" si="282"/>
        <v>0.1238778490254587</v>
      </c>
      <c r="GP72" s="105">
        <f t="shared" si="283"/>
        <v>0.10206779063619809</v>
      </c>
      <c r="GQ72" s="105">
        <f t="shared" si="284"/>
        <v>0.11866549946503259</v>
      </c>
      <c r="GR72" s="105">
        <f t="shared" si="285"/>
        <v>0.11218469431380931</v>
      </c>
      <c r="GS72" s="105">
        <f t="shared" si="286"/>
        <v>-1.9884448295865435E-2</v>
      </c>
      <c r="GT72" s="105">
        <f t="shared" si="287"/>
        <v>-6.3436412976215759E-2</v>
      </c>
      <c r="GU72" s="105">
        <f t="shared" si="288"/>
        <v>-2.7975903704559928E-2</v>
      </c>
      <c r="GV72" s="105">
        <f t="shared" si="289"/>
        <v>0.35019488673670729</v>
      </c>
      <c r="GW72" s="105">
        <f t="shared" si="290"/>
        <v>-2.9424957777840498E-2</v>
      </c>
      <c r="GX72" s="105">
        <f t="shared" si="291"/>
        <v>0.16403363634917728</v>
      </c>
      <c r="GY72" s="105">
        <f t="shared" si="292"/>
        <v>-0.22402471218973649</v>
      </c>
      <c r="GZ72" s="105">
        <f t="shared" si="293"/>
        <v>0.66311974992248479</v>
      </c>
      <c r="HA72" s="105">
        <f t="shared" si="294"/>
        <v>0.45107359552327958</v>
      </c>
      <c r="HB72" s="105">
        <f t="shared" si="295"/>
        <v>0.46022491403079402</v>
      </c>
      <c r="HC72" s="105">
        <f t="shared" si="296"/>
        <v>0.49139740259740261</v>
      </c>
      <c r="HD72" s="105">
        <f t="shared" si="297"/>
        <v>0.50554035076929382</v>
      </c>
      <c r="HE72" s="105">
        <f t="shared" si="298"/>
        <v>0.37442028238689068</v>
      </c>
      <c r="HF72" s="105">
        <f t="shared" si="299"/>
        <v>0.38577159529019484</v>
      </c>
      <c r="HG72" s="105">
        <f t="shared" si="300"/>
        <v>0.33140931949364583</v>
      </c>
      <c r="HH72" s="105">
        <f t="shared" si="301"/>
        <v>0.42708746618575294</v>
      </c>
      <c r="HI72" s="105">
        <f t="shared" si="302"/>
        <v>0.25679898648648647</v>
      </c>
      <c r="HJ72" s="105">
        <f t="shared" si="303"/>
        <v>0.27047619047619048</v>
      </c>
      <c r="HK72" s="105">
        <f t="shared" si="304"/>
        <v>-1</v>
      </c>
      <c r="HL72" s="105">
        <f t="shared" si="305"/>
        <v>8.3668839822085048E-2</v>
      </c>
      <c r="HM72" s="105">
        <f t="shared" si="306"/>
        <v>0.16870630950695364</v>
      </c>
      <c r="HN72" s="105">
        <f t="shared" si="307"/>
        <v>1.9178104645921169E-2</v>
      </c>
      <c r="HO72" s="105">
        <f t="shared" si="308"/>
        <v>5.8580687510795267E-2</v>
      </c>
      <c r="HP72" s="105">
        <f t="shared" si="309"/>
        <v>0.26966585245041458</v>
      </c>
      <c r="HQ72" s="105">
        <f t="shared" si="310"/>
        <v>-0.14450376727104486</v>
      </c>
      <c r="HR72" s="105">
        <f t="shared" si="311"/>
        <v>0.11009001960559617</v>
      </c>
      <c r="HS72" s="105">
        <f t="shared" si="312"/>
        <v>0</v>
      </c>
      <c r="HT72" s="105">
        <f t="shared" si="313"/>
        <v>8.8987745877809832E-2</v>
      </c>
      <c r="HU72" s="105">
        <f t="shared" si="314"/>
        <v>8.2117103129420693E-2</v>
      </c>
      <c r="HV72" s="105">
        <f t="shared" si="315"/>
        <v>7.0263249596097185E-2</v>
      </c>
      <c r="HW72" s="105">
        <f t="shared" si="316"/>
        <v>6.8941090154706341E-2</v>
      </c>
      <c r="HX72" s="105">
        <f t="shared" si="317"/>
        <v>6.5125966275483643E-2</v>
      </c>
      <c r="HY72" s="105">
        <f t="shared" si="318"/>
        <v>5.1293784226607818E-2</v>
      </c>
      <c r="HZ72" s="105">
        <f t="shared" si="319"/>
        <v>5.9957931156500027E-2</v>
      </c>
      <c r="IA72" s="105">
        <f t="shared" si="320"/>
        <v>5.4011773908031781E-2</v>
      </c>
      <c r="IB72" s="105">
        <f t="shared" si="321"/>
        <v>5.5830234084445415E-2</v>
      </c>
      <c r="IC72" s="105">
        <f t="shared" si="322"/>
        <v>0.20526890198530148</v>
      </c>
      <c r="ID72" s="105">
        <f t="shared" si="323"/>
        <v>0.68433429947684932</v>
      </c>
      <c r="IE72" s="105">
        <f t="shared" si="324"/>
        <v>-7.9962090985281759E-2</v>
      </c>
      <c r="IF72" s="105">
        <f t="shared" si="325"/>
        <v>-0.19813849152497393</v>
      </c>
      <c r="IG72" s="105">
        <f t="shared" si="326"/>
        <v>0.29782315075965371</v>
      </c>
      <c r="IH72" s="105">
        <f t="shared" si="327"/>
        <v>0.50036614808903201</v>
      </c>
      <c r="II72" s="105">
        <f t="shared" si="328"/>
        <v>-0.3608274399045871</v>
      </c>
      <c r="IJ72" s="105">
        <f t="shared" si="329"/>
        <v>0.27512724576746916</v>
      </c>
      <c r="IK72" s="105">
        <f t="shared" si="330"/>
        <v>9.8533935883563531E-2</v>
      </c>
      <c r="IL72" s="105">
        <f t="shared" si="331"/>
        <v>8.1752657619606595E-2</v>
      </c>
      <c r="IM72" s="105">
        <f t="shared" si="332"/>
        <v>4.853707345685402E-2</v>
      </c>
      <c r="IN72" s="105">
        <f t="shared" si="333"/>
        <v>5.2755514725293294E-2</v>
      </c>
      <c r="IO72" s="105">
        <f t="shared" si="334"/>
        <v>6.579130456782159E-2</v>
      </c>
      <c r="IP72" s="105">
        <f t="shared" si="335"/>
        <v>5.0693582195164281E-2</v>
      </c>
      <c r="IQ72" s="105">
        <f t="shared" si="336"/>
        <v>3.3787473984087858E-2</v>
      </c>
      <c r="IR72" s="105">
        <f t="shared" si="337"/>
        <v>5.2861271108140519E-2</v>
      </c>
      <c r="IS72" s="105">
        <f t="shared" si="338"/>
        <v>4.1455683174838415E-2</v>
      </c>
      <c r="IT72" s="105">
        <f t="shared" si="339"/>
        <v>4.6488733318748636E-2</v>
      </c>
      <c r="IU72" s="105">
        <f t="shared" si="340"/>
        <v>0.36876475778679563</v>
      </c>
      <c r="IV72" s="105">
        <f t="shared" si="341"/>
        <v>1.2163976703074644</v>
      </c>
      <c r="IW72" s="105">
        <f t="shared" si="342"/>
        <v>3.1664358573647279E-2</v>
      </c>
      <c r="IX72" s="105">
        <f t="shared" si="343"/>
        <v>-0.11212273216273615</v>
      </c>
      <c r="IY72" s="105">
        <f t="shared" si="344"/>
        <v>0.30268952804789351</v>
      </c>
      <c r="IZ72" s="105">
        <f t="shared" si="345"/>
        <v>0.56372873393442746</v>
      </c>
      <c r="JA72" s="105">
        <f t="shared" si="346"/>
        <v>-0.5477994080271239</v>
      </c>
      <c r="JB72" s="105">
        <f t="shared" si="347"/>
        <v>0.32765504813203039</v>
      </c>
      <c r="JC72" s="106">
        <f t="shared" si="348"/>
        <v>0.30440596200988423</v>
      </c>
      <c r="JD72" s="106">
        <f t="shared" si="349"/>
        <v>0.22239465202339739</v>
      </c>
      <c r="JE72" s="106">
        <f t="shared" si="350"/>
        <v>0.10034059095204979</v>
      </c>
      <c r="JF72" s="106">
        <f t="shared" si="351"/>
        <v>9.7260887340121088E-2</v>
      </c>
      <c r="JG72" s="106">
        <f t="shared" si="352"/>
        <v>0.10954316645253691</v>
      </c>
      <c r="JH72" s="106">
        <f t="shared" si="353"/>
        <v>8.4090003100500507E-2</v>
      </c>
      <c r="JI72" s="106">
        <f t="shared" si="354"/>
        <v>5.3775313630597191E-2</v>
      </c>
      <c r="JJ72" s="106">
        <f t="shared" si="355"/>
        <v>0.11891915796921988</v>
      </c>
      <c r="JK72" s="106">
        <f t="shared" si="356"/>
        <v>8.9570824994440731E-2</v>
      </c>
      <c r="JL72" s="106">
        <f t="shared" si="357"/>
        <v>9.7187285616281732E-2</v>
      </c>
      <c r="JM72" s="105">
        <f t="shared" si="358"/>
        <v>0.13565093692551614</v>
      </c>
      <c r="JN72" s="105">
        <f t="shared" si="359"/>
        <v>0.31588941161850881</v>
      </c>
      <c r="JO72" s="105">
        <f t="shared" si="360"/>
        <v>0.12132809796769263</v>
      </c>
      <c r="JP72" s="105">
        <f t="shared" si="361"/>
        <v>0.10727009396650286</v>
      </c>
      <c r="JQ72" s="105">
        <f t="shared" si="362"/>
        <v>3.7496459247098441E-3</v>
      </c>
      <c r="JR72" s="105">
        <f t="shared" si="363"/>
        <v>4.2231415262266557E-2</v>
      </c>
      <c r="JS72" s="105">
        <f t="shared" si="364"/>
        <v>-0.29252189439206594</v>
      </c>
      <c r="JT72" s="105">
        <f t="shared" si="365"/>
        <v>4.1194165161882339E-2</v>
      </c>
      <c r="JU72" s="103">
        <f t="shared" si="366"/>
        <v>3.0893514937797413</v>
      </c>
      <c r="JV72" s="103">
        <f t="shared" si="367"/>
        <v>2.72033544228244</v>
      </c>
      <c r="JW72" s="103">
        <f t="shared" si="368"/>
        <v>2.0672979190071148</v>
      </c>
      <c r="JX72" s="103">
        <f t="shared" si="369"/>
        <v>1.8436155508400336</v>
      </c>
      <c r="JY72" s="103">
        <f t="shared" si="370"/>
        <v>1.6650097938035764</v>
      </c>
      <c r="JZ72" s="103">
        <f t="shared" si="371"/>
        <v>1.658789918944058</v>
      </c>
      <c r="KA72" s="103">
        <f t="shared" si="372"/>
        <v>1.5915754357938261</v>
      </c>
      <c r="KB72" s="103">
        <f t="shared" si="373"/>
        <v>2.2496462055545727</v>
      </c>
      <c r="KC72" s="103">
        <f t="shared" si="374"/>
        <v>2.1606404269513009</v>
      </c>
      <c r="KD72" s="103">
        <f t="shared" si="375"/>
        <v>2.0905556825977589</v>
      </c>
      <c r="KE72" s="7"/>
      <c r="KF72" s="7"/>
      <c r="KG72" s="22"/>
      <c r="KH72" s="22"/>
      <c r="KI72" s="22"/>
      <c r="KJ72" s="22"/>
    </row>
    <row r="73" spans="1:296" s="11" customFormat="1" ht="15.75" customHeight="1" x14ac:dyDescent="0.25">
      <c r="A73" s="181" t="s">
        <v>766</v>
      </c>
      <c r="B73" s="221">
        <v>20601108</v>
      </c>
      <c r="C73" s="87" t="s">
        <v>82</v>
      </c>
      <c r="D73" s="88">
        <v>522920</v>
      </c>
      <c r="E73" s="87"/>
      <c r="F73" s="87"/>
      <c r="G73" s="92">
        <v>44708</v>
      </c>
      <c r="H73" s="87"/>
      <c r="I73" s="87" t="s">
        <v>78</v>
      </c>
      <c r="J73" s="87" t="s">
        <v>78</v>
      </c>
      <c r="K73" s="87" t="s">
        <v>181</v>
      </c>
      <c r="L73" s="87" t="s">
        <v>181</v>
      </c>
      <c r="M73" s="87" t="s">
        <v>181</v>
      </c>
      <c r="N73" s="87" t="s">
        <v>181</v>
      </c>
      <c r="O73" s="87" t="s">
        <v>87</v>
      </c>
      <c r="P73" s="87" t="s">
        <v>87</v>
      </c>
      <c r="Q73" s="87" t="s">
        <v>87</v>
      </c>
      <c r="R73" s="87">
        <f t="shared" si="188"/>
        <v>-1</v>
      </c>
      <c r="S73" s="238">
        <f t="shared" si="189"/>
        <v>0.13291508450498823</v>
      </c>
      <c r="T73" s="238">
        <f t="shared" si="190"/>
        <v>-0.24631527524756514</v>
      </c>
      <c r="U73" s="238">
        <f t="shared" si="191"/>
        <v>-0.1498906400326695</v>
      </c>
      <c r="V73" s="238">
        <f t="shared" si="192"/>
        <v>8.8681374368209998E-2</v>
      </c>
      <c r="W73" s="238">
        <f t="shared" si="193"/>
        <v>0.63857575009260414</v>
      </c>
      <c r="X73" s="238">
        <f t="shared" si="194"/>
        <v>-0.23138974300573212</v>
      </c>
      <c r="Y73" s="238">
        <f t="shared" si="195"/>
        <v>-7.3705678356841164E-2</v>
      </c>
      <c r="Z73" s="94"/>
      <c r="AA73" s="94">
        <v>419.48899999999998</v>
      </c>
      <c r="AB73" s="94">
        <v>370.274</v>
      </c>
      <c r="AC73" s="94">
        <v>491.28500000000003</v>
      </c>
      <c r="AD73" s="94">
        <v>577.90800000000002</v>
      </c>
      <c r="AE73" s="94">
        <v>530.83299999999997</v>
      </c>
      <c r="AF73" s="95">
        <v>323.95999999999998</v>
      </c>
      <c r="AG73" s="95">
        <v>421.488</v>
      </c>
      <c r="AH73" s="97">
        <v>455.02600000000001</v>
      </c>
      <c r="AI73" s="95">
        <v>451.25200000000001</v>
      </c>
      <c r="AJ73" s="104">
        <f t="shared" si="196"/>
        <v>-1</v>
      </c>
      <c r="AK73" s="104">
        <f t="shared" si="197"/>
        <v>0.14955787110767321</v>
      </c>
      <c r="AL73" s="104">
        <f t="shared" si="198"/>
        <v>3.8019664967225051</v>
      </c>
      <c r="AM73" s="104">
        <f t="shared" si="199"/>
        <v>2.7463892838434551E-2</v>
      </c>
      <c r="AN73" s="104">
        <f t="shared" si="200"/>
        <v>-0.22786236385173203</v>
      </c>
      <c r="AO73" s="104">
        <f t="shared" si="201"/>
        <v>0.10169329683620855</v>
      </c>
      <c r="AP73" s="104">
        <f t="shared" si="202"/>
        <v>-0.13902058041708915</v>
      </c>
      <c r="AQ73" s="104">
        <f t="shared" si="203"/>
        <v>9.4887683965916899E-3</v>
      </c>
      <c r="AR73" s="190"/>
      <c r="AS73" s="190">
        <v>151.583</v>
      </c>
      <c r="AT73" s="190">
        <v>131.86199999999999</v>
      </c>
      <c r="AU73" s="190">
        <v>27.46</v>
      </c>
      <c r="AV73" s="190">
        <v>26.725999999999999</v>
      </c>
      <c r="AW73" s="190">
        <v>34.613</v>
      </c>
      <c r="AX73" s="191">
        <v>31.417999999999999</v>
      </c>
      <c r="AY73" s="191">
        <v>36.491</v>
      </c>
      <c r="AZ73" s="191">
        <v>36.148000000000003</v>
      </c>
      <c r="BA73" s="191">
        <v>32.418999999999997</v>
      </c>
      <c r="BB73" s="104">
        <f t="shared" si="204"/>
        <v>1</v>
      </c>
      <c r="BC73" s="104">
        <f t="shared" si="205"/>
        <v>-4.1426473910097137</v>
      </c>
      <c r="BD73" s="104">
        <f t="shared" si="206"/>
        <v>1.6360632183908046</v>
      </c>
      <c r="BE73" s="104">
        <f t="shared" si="207"/>
        <v>-0.50000000000000011</v>
      </c>
      <c r="BF73" s="104">
        <f t="shared" si="208"/>
        <v>-3.1274644658413568</v>
      </c>
      <c r="BG73" s="104">
        <f t="shared" si="209"/>
        <v>-0.50878378378378386</v>
      </c>
      <c r="BH73" s="104">
        <f t="shared" si="210"/>
        <v>0.95724046726912082</v>
      </c>
      <c r="BI73" s="104">
        <f t="shared" si="211"/>
        <v>-0.213009540329575</v>
      </c>
      <c r="BJ73" s="190"/>
      <c r="BK73" s="190">
        <v>-27.824999999999999</v>
      </c>
      <c r="BL73" s="190">
        <v>8.8539999999999992</v>
      </c>
      <c r="BM73" s="190">
        <v>-13.92</v>
      </c>
      <c r="BN73" s="190">
        <v>-9.2799999999999994</v>
      </c>
      <c r="BO73" s="190">
        <v>4.3620000000000001</v>
      </c>
      <c r="BP73" s="191">
        <v>8.8800000000000008</v>
      </c>
      <c r="BQ73" s="191">
        <v>4.5369999999999999</v>
      </c>
      <c r="BR73" s="191">
        <v>5.7649999999999997</v>
      </c>
      <c r="BS73" s="191">
        <v>5.2270000000000003</v>
      </c>
      <c r="BT73" s="104">
        <f t="shared" si="212"/>
        <v>-1</v>
      </c>
      <c r="BU73" s="104">
        <f t="shared" si="213"/>
        <v>7.2375955170657171</v>
      </c>
      <c r="BV73" s="104">
        <f t="shared" si="214"/>
        <v>1.6981293121843659</v>
      </c>
      <c r="BW73" s="104">
        <f t="shared" si="215"/>
        <v>-0.91957946477334784</v>
      </c>
      <c r="BX73" s="104">
        <f t="shared" si="216"/>
        <v>-2.2081821181128336</v>
      </c>
      <c r="BY73" s="104">
        <f t="shared" si="217"/>
        <v>-0.46885130990975205</v>
      </c>
      <c r="BZ73" s="104">
        <f t="shared" si="218"/>
        <v>3.3963790446841293</v>
      </c>
      <c r="CA73" s="104">
        <f t="shared" si="219"/>
        <v>-0.3931743805516596</v>
      </c>
      <c r="CB73" s="190"/>
      <c r="CC73" s="190">
        <v>80.852000000000004</v>
      </c>
      <c r="CD73" s="190">
        <v>9.8149999999999995</v>
      </c>
      <c r="CE73" s="190">
        <v>-14.058999999999999</v>
      </c>
      <c r="CF73" s="190">
        <v>-7.3239999999999998</v>
      </c>
      <c r="CG73" s="190">
        <v>6.0620000000000003</v>
      </c>
      <c r="CH73" s="191">
        <v>11.413</v>
      </c>
      <c r="CI73" s="191">
        <v>2.5960000000000001</v>
      </c>
      <c r="CJ73" s="191">
        <v>4.2779999999999996</v>
      </c>
      <c r="CK73" s="191">
        <v>4.5860000000000003</v>
      </c>
      <c r="CL73" s="105">
        <f t="shared" si="220"/>
        <v>-1</v>
      </c>
      <c r="CM73" s="105">
        <f t="shared" si="221"/>
        <v>10.020709685566359</v>
      </c>
      <c r="CN73" s="105">
        <f t="shared" si="222"/>
        <v>1.7100331749305118</v>
      </c>
      <c r="CO73" s="105">
        <f t="shared" si="223"/>
        <v>-0.93158988569449264</v>
      </c>
      <c r="CP73" s="105">
        <f t="shared" si="224"/>
        <v>-2.1561874249098922</v>
      </c>
      <c r="CQ73" s="105">
        <f t="shared" si="225"/>
        <v>-0.46208530805687209</v>
      </c>
      <c r="CR73" s="105">
        <f t="shared" si="226"/>
        <v>6.0280090840272527</v>
      </c>
      <c r="CS73" s="105">
        <f t="shared" si="227"/>
        <v>4.527196652719665</v>
      </c>
      <c r="CT73" s="190"/>
      <c r="CU73" s="190">
        <v>87.272999999999996</v>
      </c>
      <c r="CV73" s="190">
        <v>7.9189999999999996</v>
      </c>
      <c r="CW73" s="190">
        <v>-11.153</v>
      </c>
      <c r="CX73" s="190">
        <v>-5.774</v>
      </c>
      <c r="CY73" s="190">
        <v>4.9939999999999998</v>
      </c>
      <c r="CZ73" s="191">
        <v>9.2840000000000007</v>
      </c>
      <c r="DA73" s="191">
        <v>1.321</v>
      </c>
      <c r="DB73" s="191">
        <v>0.23899999999999999</v>
      </c>
      <c r="DC73" s="191">
        <v>2.94</v>
      </c>
      <c r="DD73" s="104">
        <f t="shared" si="228"/>
        <v>-1</v>
      </c>
      <c r="DE73" s="104">
        <f t="shared" si="229"/>
        <v>1.688222872309511</v>
      </c>
      <c r="DF73" s="104">
        <f t="shared" si="230"/>
        <v>0.18016782129547054</v>
      </c>
      <c r="DG73" s="104">
        <f t="shared" si="231"/>
        <v>-0.20728966542211907</v>
      </c>
      <c r="DH73" s="104">
        <f t="shared" si="232"/>
        <v>-9.4067615716795547E-2</v>
      </c>
      <c r="DI73" s="104">
        <f t="shared" si="233"/>
        <v>3.9690668851787285E-2</v>
      </c>
      <c r="DJ73" s="104">
        <f t="shared" si="234"/>
        <v>0.10057303898543921</v>
      </c>
      <c r="DK73" s="104">
        <f t="shared" si="235"/>
        <v>3.480120540487993E-2</v>
      </c>
      <c r="DL73" s="190"/>
      <c r="DM73" s="190">
        <v>138.75800000000001</v>
      </c>
      <c r="DN73" s="190">
        <v>51.616999999999997</v>
      </c>
      <c r="DO73" s="190">
        <v>43.737000000000002</v>
      </c>
      <c r="DP73" s="190">
        <v>55.173999999999999</v>
      </c>
      <c r="DQ73" s="190">
        <v>60.902999999999999</v>
      </c>
      <c r="DR73" s="191">
        <v>58.578000000000003</v>
      </c>
      <c r="DS73" s="191">
        <v>53.225000000000001</v>
      </c>
      <c r="DT73" s="191">
        <v>51.435000000000002</v>
      </c>
      <c r="DU73" s="191">
        <v>51.079000000000001</v>
      </c>
      <c r="DV73" s="104">
        <f t="shared" si="236"/>
        <v>-1</v>
      </c>
      <c r="DW73" s="104">
        <f t="shared" si="237"/>
        <v>0.32355360696345925</v>
      </c>
      <c r="DX73" s="104">
        <f t="shared" si="238"/>
        <v>1.2310011305112445E-2</v>
      </c>
      <c r="DY73" s="104">
        <f t="shared" si="239"/>
        <v>0.32054850065429363</v>
      </c>
      <c r="DZ73" s="104">
        <f t="shared" si="240"/>
        <v>-4.5650427716247388E-2</v>
      </c>
      <c r="EA73" s="104">
        <f t="shared" si="241"/>
        <v>0.13464122726486494</v>
      </c>
      <c r="EB73" s="104">
        <f t="shared" si="242"/>
        <v>6.5510788511157214E-2</v>
      </c>
      <c r="EC73" s="104">
        <f t="shared" si="243"/>
        <v>-5.7539298144820283E-2</v>
      </c>
      <c r="ED73" s="156"/>
      <c r="EE73" s="156">
        <v>287.99599999999998</v>
      </c>
      <c r="EF73" s="94">
        <v>217.59299999999999</v>
      </c>
      <c r="EG73" s="94">
        <v>214.947</v>
      </c>
      <c r="EH73" s="94">
        <v>162.77099999999999</v>
      </c>
      <c r="EI73" s="94">
        <v>170.55699999999999</v>
      </c>
      <c r="EJ73" s="95">
        <v>150.31800000000001</v>
      </c>
      <c r="EK73" s="95">
        <v>141.07599999999999</v>
      </c>
      <c r="EL73" s="95">
        <v>149.68899999999999</v>
      </c>
      <c r="EM73" s="95">
        <v>140.74</v>
      </c>
      <c r="EN73" s="104">
        <f t="shared" si="244"/>
        <v>-1</v>
      </c>
      <c r="EO73" s="104">
        <f t="shared" si="245"/>
        <v>8.9219330855018653E-2</v>
      </c>
      <c r="EP73" s="104">
        <f t="shared" si="246"/>
        <v>-0.12662337662337664</v>
      </c>
      <c r="EQ73" s="104">
        <f t="shared" si="247"/>
        <v>-8.0597014925373189E-2</v>
      </c>
      <c r="ER73" s="104">
        <f t="shared" si="248"/>
        <v>0.17543859649122817</v>
      </c>
      <c r="ES73" s="104">
        <f t="shared" si="249"/>
        <v>0.10038610038610041</v>
      </c>
      <c r="ET73" s="104">
        <f t="shared" si="250"/>
        <v>-0.15635179153094458</v>
      </c>
      <c r="EU73" s="104">
        <f t="shared" si="251"/>
        <v>1.3201320132013139E-2</v>
      </c>
      <c r="EV73" s="101"/>
      <c r="EW73" s="101">
        <v>293</v>
      </c>
      <c r="EX73" s="101">
        <v>269</v>
      </c>
      <c r="EY73" s="101">
        <v>308</v>
      </c>
      <c r="EZ73" s="101">
        <v>335</v>
      </c>
      <c r="FA73" s="101">
        <v>285</v>
      </c>
      <c r="FB73" s="102">
        <v>259</v>
      </c>
      <c r="FC73" s="102">
        <v>307</v>
      </c>
      <c r="FD73" s="102">
        <v>303</v>
      </c>
      <c r="FE73" s="102">
        <v>250</v>
      </c>
      <c r="FF73" s="90"/>
      <c r="FG73" s="90" t="s">
        <v>481</v>
      </c>
      <c r="FH73" s="91">
        <v>6000</v>
      </c>
      <c r="FI73" s="90" t="s">
        <v>104</v>
      </c>
      <c r="FJ73" s="90" t="s">
        <v>91</v>
      </c>
      <c r="FK73" s="253">
        <f t="shared" si="252"/>
        <v>-1</v>
      </c>
      <c r="FL73" s="253">
        <f t="shared" si="253"/>
        <v>3.126002274113115</v>
      </c>
      <c r="FM73" s="253">
        <f t="shared" si="254"/>
        <v>1.7241717012130358</v>
      </c>
      <c r="FN73" s="253">
        <f t="shared" si="255"/>
        <v>-1.2527224022858521</v>
      </c>
      <c r="FO73" s="253">
        <f t="shared" si="256"/>
        <v>-2.2436124956213503</v>
      </c>
      <c r="FP73" s="253">
        <f t="shared" si="257"/>
        <v>-0.50298359573354767</v>
      </c>
      <c r="FQ73" s="253">
        <f t="shared" si="258"/>
        <v>3.1154980708625075</v>
      </c>
      <c r="FR73" s="253">
        <f t="shared" si="259"/>
        <v>-0.40561703084151368</v>
      </c>
      <c r="FS73" s="105">
        <f t="shared" si="260"/>
        <v>0</v>
      </c>
      <c r="FT73" s="105">
        <f t="shared" si="261"/>
        <v>0.84939724228496394</v>
      </c>
      <c r="FU73" s="105">
        <f t="shared" si="262"/>
        <v>0.20586446294859156</v>
      </c>
      <c r="FV73" s="105">
        <f t="shared" si="263"/>
        <v>-0.28427576305972035</v>
      </c>
      <c r="FW73" s="105">
        <f t="shared" si="264"/>
        <v>-0.12619209662551581</v>
      </c>
      <c r="FX73" s="105">
        <f t="shared" si="265"/>
        <v>0.10147220060093237</v>
      </c>
      <c r="FY73" s="105">
        <f t="shared" si="266"/>
        <v>0.20416267899788021</v>
      </c>
      <c r="FZ73" s="105">
        <f t="shared" si="267"/>
        <v>4.960825530288554E-2</v>
      </c>
      <c r="GA73" s="105">
        <f t="shared" si="268"/>
        <v>8.3461771075170207E-2</v>
      </c>
      <c r="GB73" s="105">
        <f t="shared" si="269"/>
        <v>1</v>
      </c>
      <c r="GC73" s="105">
        <f t="shared" si="270"/>
        <v>-3.6885883642787749</v>
      </c>
      <c r="GD73" s="105">
        <f t="shared" si="271"/>
        <v>1.5554458009065935</v>
      </c>
      <c r="GE73" s="105">
        <f t="shared" si="272"/>
        <v>-0.32371769415278073</v>
      </c>
      <c r="GF73" s="105">
        <f t="shared" si="273"/>
        <v>-3.0479832491625229</v>
      </c>
      <c r="GG73" s="105">
        <f t="shared" si="274"/>
        <v>-0.55391520651933579</v>
      </c>
      <c r="GH73" s="105">
        <f t="shared" si="275"/>
        <v>0.95301558874069414</v>
      </c>
      <c r="GI73" s="105">
        <f t="shared" si="276"/>
        <v>-0.21391896475978248</v>
      </c>
      <c r="GJ73" s="105">
        <f t="shared" si="277"/>
        <v>0</v>
      </c>
      <c r="GK73" s="105">
        <f t="shared" si="278"/>
        <v>-0.11006964154679</v>
      </c>
      <c r="GL73" s="105">
        <f t="shared" si="279"/>
        <v>4.0939566282887134E-2</v>
      </c>
      <c r="GM73" s="105">
        <f t="shared" si="280"/>
        <v>-7.3705780502914875E-2</v>
      </c>
      <c r="GN73" s="105">
        <f t="shared" si="281"/>
        <v>-5.5680890894254306E-2</v>
      </c>
      <c r="GO73" s="105">
        <f t="shared" si="282"/>
        <v>2.718815738215816E-2</v>
      </c>
      <c r="GP73" s="105">
        <f t="shared" si="283"/>
        <v>6.0948406624707442E-2</v>
      </c>
      <c r="GQ73" s="105">
        <f t="shared" si="284"/>
        <v>3.1207332381820371E-2</v>
      </c>
      <c r="GR73" s="105">
        <f t="shared" si="285"/>
        <v>3.9699892228393173E-2</v>
      </c>
      <c r="GS73" s="105" t="e">
        <f t="shared" si="286"/>
        <v>#VALUE!</v>
      </c>
      <c r="GT73" s="105">
        <f t="shared" si="287"/>
        <v>1.0310645962250984</v>
      </c>
      <c r="GU73" s="105">
        <f t="shared" si="288"/>
        <v>0.16581660569962037</v>
      </c>
      <c r="GV73" s="105">
        <f t="shared" si="289"/>
        <v>-0.39971130618442569</v>
      </c>
      <c r="GW73" s="105">
        <f t="shared" si="290"/>
        <v>-5.0733179336672367E-2</v>
      </c>
      <c r="GX73" s="105">
        <f t="shared" si="291"/>
        <v>-8.3683331903920771E-2</v>
      </c>
      <c r="GY73" s="105">
        <f t="shared" si="292"/>
        <v>3.290651850017836E-2</v>
      </c>
      <c r="GZ73" s="105">
        <f t="shared" si="293"/>
        <v>9.7978094331077362E-2</v>
      </c>
      <c r="HA73" s="105" t="str">
        <f t="shared" si="294"/>
        <v>i.a.</v>
      </c>
      <c r="HB73" s="105">
        <f t="shared" si="295"/>
        <v>0.48180530285142859</v>
      </c>
      <c r="HC73" s="105">
        <f t="shared" si="296"/>
        <v>0.23721810903843413</v>
      </c>
      <c r="HD73" s="105">
        <f t="shared" si="297"/>
        <v>0.20347806668620638</v>
      </c>
      <c r="HE73" s="105">
        <f t="shared" si="298"/>
        <v>0.3389670150088161</v>
      </c>
      <c r="HF73" s="105">
        <f t="shared" si="299"/>
        <v>0.35708296932990147</v>
      </c>
      <c r="HG73" s="105">
        <f t="shared" si="300"/>
        <v>0.38969384904003512</v>
      </c>
      <c r="HH73" s="105">
        <f t="shared" si="301"/>
        <v>0.37727891349343617</v>
      </c>
      <c r="HI73" s="105">
        <f t="shared" si="302"/>
        <v>0.34361242309054107</v>
      </c>
      <c r="HJ73" s="105">
        <f t="shared" si="303"/>
        <v>0.36293164700866842</v>
      </c>
      <c r="HK73" s="105" t="e">
        <f t="shared" si="304"/>
        <v>#VALUE!</v>
      </c>
      <c r="HL73" s="105">
        <f t="shared" si="305"/>
        <v>-3.7739478748160997</v>
      </c>
      <c r="HM73" s="105">
        <f t="shared" si="306"/>
        <v>1.8439380519483584</v>
      </c>
      <c r="HN73" s="105">
        <f t="shared" si="307"/>
        <v>-0.76447886664563369</v>
      </c>
      <c r="HO73" s="105">
        <f t="shared" si="308"/>
        <v>-2.9541663115858663</v>
      </c>
      <c r="HP73" s="105">
        <f t="shared" si="309"/>
        <v>-0.70021757237133819</v>
      </c>
      <c r="HQ73" s="105">
        <f t="shared" si="310"/>
        <v>1.5464667553658697</v>
      </c>
      <c r="HR73" s="105">
        <f t="shared" si="311"/>
        <v>-0.15038833631800949</v>
      </c>
      <c r="HS73" s="105" t="str">
        <f t="shared" si="312"/>
        <v>i.a</v>
      </c>
      <c r="HT73" s="105">
        <f t="shared" si="313"/>
        <v>-6.6330702354531354E-2</v>
      </c>
      <c r="HU73" s="105">
        <f t="shared" si="314"/>
        <v>2.3912021908100486E-2</v>
      </c>
      <c r="HV73" s="105">
        <f t="shared" si="315"/>
        <v>-2.8333859165250313E-2</v>
      </c>
      <c r="HW73" s="105">
        <f t="shared" si="316"/>
        <v>-1.6057919253583613E-2</v>
      </c>
      <c r="HX73" s="105">
        <f t="shared" si="317"/>
        <v>8.2172736058233019E-3</v>
      </c>
      <c r="HY73" s="105">
        <f t="shared" si="318"/>
        <v>2.741079145573528E-2</v>
      </c>
      <c r="HZ73" s="105">
        <f t="shared" si="319"/>
        <v>1.0764244770906883E-2</v>
      </c>
      <c r="IA73" s="105">
        <f t="shared" si="320"/>
        <v>1.2669605692861506E-2</v>
      </c>
      <c r="IB73" s="105">
        <f t="shared" si="321"/>
        <v>1.158332816253446E-2</v>
      </c>
      <c r="IC73" s="105" t="e">
        <f t="shared" si="322"/>
        <v>#VALUE!</v>
      </c>
      <c r="ID73" s="105">
        <f t="shared" si="323"/>
        <v>6.2711500003241838</v>
      </c>
      <c r="IE73" s="105">
        <f t="shared" si="324"/>
        <v>1.9262882598737587</v>
      </c>
      <c r="IF73" s="105">
        <f t="shared" si="325"/>
        <v>-1.2580382656263385</v>
      </c>
      <c r="IG73" s="105">
        <f t="shared" si="326"/>
        <v>-2.1097664996923213</v>
      </c>
      <c r="IH73" s="105">
        <f t="shared" si="327"/>
        <v>-0.6758473387267997</v>
      </c>
      <c r="II73" s="105">
        <f t="shared" si="328"/>
        <v>4.7199068119083361</v>
      </c>
      <c r="IJ73" s="105">
        <f t="shared" si="329"/>
        <v>-0.34488897829807597</v>
      </c>
      <c r="IK73" s="105" t="str">
        <f t="shared" si="330"/>
        <v>i.a</v>
      </c>
      <c r="IL73" s="105">
        <f t="shared" si="331"/>
        <v>0.19273926133939151</v>
      </c>
      <c r="IM73" s="105">
        <f t="shared" si="332"/>
        <v>2.6507397224757881E-2</v>
      </c>
      <c r="IN73" s="105">
        <f t="shared" si="333"/>
        <v>-2.8616790661225151E-2</v>
      </c>
      <c r="IO73" s="105">
        <f t="shared" si="334"/>
        <v>-1.267329747987569E-2</v>
      </c>
      <c r="IP73" s="105">
        <f t="shared" si="335"/>
        <v>1.1419787390761315E-2</v>
      </c>
      <c r="IQ73" s="105">
        <f t="shared" si="336"/>
        <v>3.5229657982466973E-2</v>
      </c>
      <c r="IR73" s="105">
        <f t="shared" si="337"/>
        <v>6.1591314580723535E-3</v>
      </c>
      <c r="IS73" s="105">
        <f t="shared" si="338"/>
        <v>9.401660564451261E-3</v>
      </c>
      <c r="IT73" s="105">
        <f t="shared" si="339"/>
        <v>1.0162835843386845E-2</v>
      </c>
      <c r="IU73" s="105" t="e">
        <f t="shared" si="340"/>
        <v>#VALUE!</v>
      </c>
      <c r="IV73" s="105">
        <f t="shared" si="341"/>
        <v>6.562843665838491</v>
      </c>
      <c r="IW73" s="105">
        <f t="shared" si="342"/>
        <v>1.7993450860698315</v>
      </c>
      <c r="IX73" s="105">
        <f t="shared" si="343"/>
        <v>-1.0878542879839983</v>
      </c>
      <c r="IY73" s="105">
        <f t="shared" si="344"/>
        <v>-2.027856428842262</v>
      </c>
      <c r="IZ73" s="105">
        <f t="shared" si="345"/>
        <v>-0.51730697988289753</v>
      </c>
      <c r="JA73" s="105">
        <f t="shared" si="346"/>
        <v>4.2111519950503</v>
      </c>
      <c r="JB73" s="105">
        <f t="shared" si="347"/>
        <v>-0.40108090328062818</v>
      </c>
      <c r="JC73" s="106" t="str">
        <f t="shared" si="348"/>
        <v>i.a.</v>
      </c>
      <c r="JD73" s="106">
        <f t="shared" si="349"/>
        <v>0.2759453924914676</v>
      </c>
      <c r="JE73" s="106">
        <f t="shared" si="350"/>
        <v>3.648698884758364E-2</v>
      </c>
      <c r="JF73" s="106">
        <f t="shared" si="351"/>
        <v>-4.5646103896103893E-2</v>
      </c>
      <c r="JG73" s="106">
        <f t="shared" si="352"/>
        <v>-2.1862686567164179E-2</v>
      </c>
      <c r="JH73" s="106">
        <f t="shared" si="353"/>
        <v>2.1270175438596491E-2</v>
      </c>
      <c r="JI73" s="106">
        <f t="shared" si="354"/>
        <v>4.406563706563707E-2</v>
      </c>
      <c r="JJ73" s="106">
        <f t="shared" si="355"/>
        <v>8.4560260586319224E-3</v>
      </c>
      <c r="JK73" s="106">
        <f t="shared" si="356"/>
        <v>1.4118811881188117E-2</v>
      </c>
      <c r="JL73" s="106">
        <f t="shared" si="357"/>
        <v>1.8344000000000003E-2</v>
      </c>
      <c r="JM73" s="105" t="e">
        <f t="shared" si="358"/>
        <v>#VALUE!</v>
      </c>
      <c r="JN73" s="105">
        <f t="shared" si="359"/>
        <v>4.0116579289562512E-2</v>
      </c>
      <c r="JO73" s="105">
        <f t="shared" si="360"/>
        <v>-0.13704499916821586</v>
      </c>
      <c r="JP73" s="105">
        <f t="shared" si="361"/>
        <v>-7.5368066269299566E-2</v>
      </c>
      <c r="JQ73" s="105">
        <f t="shared" si="362"/>
        <v>-7.3808383000179542E-2</v>
      </c>
      <c r="JR73" s="105">
        <f t="shared" si="363"/>
        <v>0.48909164657538406</v>
      </c>
      <c r="JS73" s="105">
        <f t="shared" si="364"/>
        <v>-8.894459885235434E-2</v>
      </c>
      <c r="JT73" s="105">
        <f t="shared" si="365"/>
        <v>-8.5774659746328502E-2</v>
      </c>
      <c r="JU73" s="103" t="str">
        <f t="shared" si="366"/>
        <v>i.a</v>
      </c>
      <c r="JV73" s="103">
        <f t="shared" si="367"/>
        <v>1.4317030716723549</v>
      </c>
      <c r="JW73" s="103">
        <f t="shared" si="368"/>
        <v>1.3764832713754647</v>
      </c>
      <c r="JX73" s="103">
        <f t="shared" si="369"/>
        <v>1.595081168831169</v>
      </c>
      <c r="JY73" s="103">
        <f t="shared" si="370"/>
        <v>1.7250985074626866</v>
      </c>
      <c r="JZ73" s="103">
        <f t="shared" si="371"/>
        <v>1.8625719298245613</v>
      </c>
      <c r="KA73" s="103">
        <f t="shared" si="372"/>
        <v>1.2508108108108107</v>
      </c>
      <c r="KB73" s="103">
        <f t="shared" si="373"/>
        <v>1.3729250814332248</v>
      </c>
      <c r="KC73" s="103">
        <f t="shared" si="374"/>
        <v>1.5017359735973597</v>
      </c>
      <c r="KD73" s="103">
        <f t="shared" si="375"/>
        <v>1.8050079999999999</v>
      </c>
      <c r="KE73" s="7"/>
      <c r="KF73" s="7"/>
      <c r="KG73" s="22"/>
      <c r="KH73" s="22"/>
      <c r="KI73" s="22"/>
      <c r="KJ73" s="22"/>
    </row>
    <row r="74" spans="1:296" s="11" customFormat="1" ht="15.75" customHeight="1" x14ac:dyDescent="0.25">
      <c r="A74" s="126" t="s">
        <v>156</v>
      </c>
      <c r="B74" s="222">
        <v>11931901</v>
      </c>
      <c r="C74" s="87" t="s">
        <v>86</v>
      </c>
      <c r="D74" s="88">
        <v>494100</v>
      </c>
      <c r="E74" s="88"/>
      <c r="F74" s="87"/>
      <c r="G74" s="92">
        <v>44741</v>
      </c>
      <c r="H74" s="87"/>
      <c r="I74" s="87" t="s">
        <v>133</v>
      </c>
      <c r="J74" s="87" t="s">
        <v>133</v>
      </c>
      <c r="K74" s="87" t="s">
        <v>133</v>
      </c>
      <c r="L74" s="87" t="s">
        <v>133</v>
      </c>
      <c r="M74" s="87" t="s">
        <v>133</v>
      </c>
      <c r="N74" s="87" t="s">
        <v>133</v>
      </c>
      <c r="O74" s="87" t="s">
        <v>133</v>
      </c>
      <c r="P74" s="87" t="s">
        <v>133</v>
      </c>
      <c r="Q74" s="87" t="s">
        <v>133</v>
      </c>
      <c r="R74" s="87">
        <f t="shared" si="188"/>
        <v>-1</v>
      </c>
      <c r="S74" s="238">
        <f t="shared" si="189"/>
        <v>6.9810914028139326E-2</v>
      </c>
      <c r="T74" s="238">
        <f t="shared" si="190"/>
        <v>-5.7930095916174595E-2</v>
      </c>
      <c r="U74" s="238">
        <f t="shared" si="191"/>
        <v>-1.9833659883630173E-2</v>
      </c>
      <c r="V74" s="238">
        <f t="shared" si="192"/>
        <v>-0.12725818391129451</v>
      </c>
      <c r="W74" s="238">
        <f t="shared" si="193"/>
        <v>2.2242925506608335E-2</v>
      </c>
      <c r="X74" s="238">
        <f t="shared" si="194"/>
        <v>5.7657104571920303E-2</v>
      </c>
      <c r="Y74" s="238">
        <f t="shared" si="195"/>
        <v>-5.7380904565104696E-2</v>
      </c>
      <c r="Z74" s="94"/>
      <c r="AA74" s="94">
        <v>665.01800000000003</v>
      </c>
      <c r="AB74" s="94">
        <v>621.62199999999996</v>
      </c>
      <c r="AC74" s="94">
        <v>659.84699999999998</v>
      </c>
      <c r="AD74" s="94">
        <v>673.19899999999996</v>
      </c>
      <c r="AE74" s="94">
        <v>771.36099999999999</v>
      </c>
      <c r="AF74" s="95">
        <v>754.577</v>
      </c>
      <c r="AG74" s="95">
        <v>713.44200000000001</v>
      </c>
      <c r="AH74" s="95">
        <v>756.87199999999996</v>
      </c>
      <c r="AI74" s="97">
        <v>754.41399999999999</v>
      </c>
      <c r="AJ74" s="104">
        <f t="shared" si="196"/>
        <v>-1</v>
      </c>
      <c r="AK74" s="104">
        <f t="shared" si="197"/>
        <v>0.10440852496348911</v>
      </c>
      <c r="AL74" s="104">
        <f t="shared" si="198"/>
        <v>-0.16378953469117397</v>
      </c>
      <c r="AM74" s="104">
        <f t="shared" si="199"/>
        <v>8.3568833266047624E-2</v>
      </c>
      <c r="AN74" s="104">
        <f t="shared" si="200"/>
        <v>-0.13096189455218793</v>
      </c>
      <c r="AO74" s="104">
        <f t="shared" si="201"/>
        <v>-3.08474063999396E-2</v>
      </c>
      <c r="AP74" s="104">
        <f t="shared" si="202"/>
        <v>-2.9426324184588251E-2</v>
      </c>
      <c r="AQ74" s="104">
        <f t="shared" si="203"/>
        <v>6.9718374461052567E-4</v>
      </c>
      <c r="AR74" s="190"/>
      <c r="AS74" s="190">
        <v>44.616999999999997</v>
      </c>
      <c r="AT74" s="190">
        <v>40.399000000000001</v>
      </c>
      <c r="AU74" s="190">
        <v>48.311999999999998</v>
      </c>
      <c r="AV74" s="190">
        <v>44.585999999999999</v>
      </c>
      <c r="AW74" s="190">
        <v>51.305</v>
      </c>
      <c r="AX74" s="191">
        <v>52.938000000000002</v>
      </c>
      <c r="AY74" s="191">
        <v>54.542999999999999</v>
      </c>
      <c r="AZ74" s="191">
        <v>54.505000000000003</v>
      </c>
      <c r="BA74" s="191">
        <v>55.061</v>
      </c>
      <c r="BB74" s="104">
        <f t="shared" si="204"/>
        <v>-1</v>
      </c>
      <c r="BC74" s="104">
        <f t="shared" si="205"/>
        <v>0.37039917055469151</v>
      </c>
      <c r="BD74" s="104">
        <f t="shared" si="206"/>
        <v>-0.62803702275356721</v>
      </c>
      <c r="BE74" s="104">
        <f t="shared" si="207"/>
        <v>1.2339004953693733</v>
      </c>
      <c r="BF74" s="104">
        <f t="shared" si="208"/>
        <v>-0.46864271000228885</v>
      </c>
      <c r="BG74" s="104">
        <f t="shared" si="209"/>
        <v>-0.26614596455866302</v>
      </c>
      <c r="BH74" s="104">
        <f t="shared" si="210"/>
        <v>-0.30889778861222356</v>
      </c>
      <c r="BI74" s="104">
        <f t="shared" si="211"/>
        <v>-4.2673778963160568E-2</v>
      </c>
      <c r="BJ74" s="190"/>
      <c r="BK74" s="190">
        <v>5.2869999999999999</v>
      </c>
      <c r="BL74" s="190">
        <v>3.8580000000000001</v>
      </c>
      <c r="BM74" s="190">
        <v>10.372</v>
      </c>
      <c r="BN74" s="190">
        <v>4.6429999999999998</v>
      </c>
      <c r="BO74" s="190">
        <v>8.7379999999999995</v>
      </c>
      <c r="BP74" s="191">
        <v>11.907</v>
      </c>
      <c r="BQ74" s="191">
        <v>17.228999999999999</v>
      </c>
      <c r="BR74" s="191">
        <v>17.997</v>
      </c>
      <c r="BS74" s="191">
        <v>17.934000000000001</v>
      </c>
      <c r="BT74" s="104">
        <f t="shared" si="212"/>
        <v>-1</v>
      </c>
      <c r="BU74" s="104">
        <f t="shared" si="213"/>
        <v>0.17372667675239536</v>
      </c>
      <c r="BV74" s="104">
        <f t="shared" si="214"/>
        <v>-0.62468060944449699</v>
      </c>
      <c r="BW74" s="104">
        <f t="shared" si="215"/>
        <v>1.2675965665236051</v>
      </c>
      <c r="BX74" s="104">
        <f t="shared" si="216"/>
        <v>-0.4558617468472676</v>
      </c>
      <c r="BY74" s="104">
        <f t="shared" si="217"/>
        <v>-0.26859680587582196</v>
      </c>
      <c r="BZ74" s="104">
        <f t="shared" si="218"/>
        <v>-0.30769230769230771</v>
      </c>
      <c r="CA74" s="104">
        <f t="shared" si="219"/>
        <v>-5.4717192041135662E-2</v>
      </c>
      <c r="CB74" s="190"/>
      <c r="CC74" s="190">
        <v>4.6550000000000002</v>
      </c>
      <c r="CD74" s="190">
        <v>3.9660000000000002</v>
      </c>
      <c r="CE74" s="190">
        <v>10.567</v>
      </c>
      <c r="CF74" s="190">
        <v>4.66</v>
      </c>
      <c r="CG74" s="190">
        <v>8.5640000000000001</v>
      </c>
      <c r="CH74" s="191">
        <v>11.709</v>
      </c>
      <c r="CI74" s="191">
        <v>16.913</v>
      </c>
      <c r="CJ74" s="191">
        <v>17.891999999999999</v>
      </c>
      <c r="CK74" s="191">
        <v>17.832999999999998</v>
      </c>
      <c r="CL74" s="105">
        <f t="shared" si="220"/>
        <v>-1</v>
      </c>
      <c r="CM74" s="105">
        <f t="shared" si="221"/>
        <v>0.15374635095686012</v>
      </c>
      <c r="CN74" s="105">
        <f t="shared" si="222"/>
        <v>-0.62557687636628612</v>
      </c>
      <c r="CO74" s="105">
        <f t="shared" si="223"/>
        <v>1.3064425770308123</v>
      </c>
      <c r="CP74" s="105">
        <f t="shared" si="224"/>
        <v>-0.40559440559440563</v>
      </c>
      <c r="CQ74" s="105">
        <f t="shared" si="225"/>
        <v>-0.29065784811621592</v>
      </c>
      <c r="CR74" s="105">
        <f t="shared" si="226"/>
        <v>-0.3245313123254886</v>
      </c>
      <c r="CS74" s="105">
        <f t="shared" si="227"/>
        <v>-3.2569267577371351E-2</v>
      </c>
      <c r="CT74" s="190"/>
      <c r="CU74" s="190">
        <v>3.5569999999999999</v>
      </c>
      <c r="CV74" s="190">
        <v>3.0830000000000002</v>
      </c>
      <c r="CW74" s="190">
        <v>8.234</v>
      </c>
      <c r="CX74" s="190">
        <v>3.57</v>
      </c>
      <c r="CY74" s="190">
        <v>6.0060000000000002</v>
      </c>
      <c r="CZ74" s="191">
        <v>8.4670000000000005</v>
      </c>
      <c r="DA74" s="191">
        <v>12.535</v>
      </c>
      <c r="DB74" s="191">
        <v>12.957000000000001</v>
      </c>
      <c r="DC74" s="191">
        <v>12.781000000000001</v>
      </c>
      <c r="DD74" s="104">
        <f t="shared" si="228"/>
        <v>-1</v>
      </c>
      <c r="DE74" s="104">
        <f t="shared" si="229"/>
        <v>1.8142140577161049E-2</v>
      </c>
      <c r="DF74" s="104">
        <f t="shared" si="230"/>
        <v>-0.18386985299981387</v>
      </c>
      <c r="DG74" s="104">
        <f t="shared" si="231"/>
        <v>0.14395621103846745</v>
      </c>
      <c r="DH74" s="104">
        <f t="shared" si="232"/>
        <v>-6.8809287838029157E-2</v>
      </c>
      <c r="DI74" s="104">
        <f t="shared" si="233"/>
        <v>-6.5963130471580839E-2</v>
      </c>
      <c r="DJ74" s="104">
        <f t="shared" si="234"/>
        <v>4.036651807825653E-2</v>
      </c>
      <c r="DK74" s="104">
        <f t="shared" si="235"/>
        <v>-6.3495335772818601E-2</v>
      </c>
      <c r="DL74" s="190"/>
      <c r="DM74" s="190">
        <v>31.259</v>
      </c>
      <c r="DN74" s="190">
        <v>30.702000000000002</v>
      </c>
      <c r="DO74" s="190">
        <v>37.619</v>
      </c>
      <c r="DP74" s="190">
        <v>32.884999999999998</v>
      </c>
      <c r="DQ74" s="190">
        <v>35.314999999999998</v>
      </c>
      <c r="DR74" s="191">
        <v>37.808999999999997</v>
      </c>
      <c r="DS74" s="191">
        <v>36.341999999999999</v>
      </c>
      <c r="DT74" s="191">
        <v>38.805999999999997</v>
      </c>
      <c r="DU74" s="191">
        <v>50.848999999999997</v>
      </c>
      <c r="DV74" s="104">
        <f t="shared" si="236"/>
        <v>-1</v>
      </c>
      <c r="DW74" s="104">
        <f t="shared" si="237"/>
        <v>5.8478228562936385E-2</v>
      </c>
      <c r="DX74" s="104">
        <f t="shared" si="238"/>
        <v>-1.9653549731202258E-2</v>
      </c>
      <c r="DY74" s="104">
        <f t="shared" si="239"/>
        <v>-3.7864996723235844E-4</v>
      </c>
      <c r="DZ74" s="104">
        <f t="shared" si="240"/>
        <v>-0.11693405780792832</v>
      </c>
      <c r="EA74" s="104">
        <f t="shared" si="241"/>
        <v>3.5179391599547305E-2</v>
      </c>
      <c r="EB74" s="104">
        <f t="shared" si="242"/>
        <v>1.9870606844395455E-2</v>
      </c>
      <c r="EC74" s="104">
        <f t="shared" si="243"/>
        <v>5.6723291916554341E-2</v>
      </c>
      <c r="ED74" s="156"/>
      <c r="EE74" s="156">
        <v>142.44999999999999</v>
      </c>
      <c r="EF74" s="94">
        <v>134.58000000000001</v>
      </c>
      <c r="EG74" s="94">
        <v>137.27799999999999</v>
      </c>
      <c r="EH74" s="94">
        <v>137.33000000000001</v>
      </c>
      <c r="EI74" s="94">
        <v>155.51499999999999</v>
      </c>
      <c r="EJ74" s="95">
        <v>150.22999999999999</v>
      </c>
      <c r="EK74" s="95">
        <v>147.303</v>
      </c>
      <c r="EL74" s="95">
        <v>139.39599999999999</v>
      </c>
      <c r="EM74" s="95">
        <v>140.548</v>
      </c>
      <c r="EN74" s="104">
        <f t="shared" si="244"/>
        <v>-1</v>
      </c>
      <c r="EO74" s="104">
        <f t="shared" si="245"/>
        <v>3.7974683544303778E-2</v>
      </c>
      <c r="EP74" s="104">
        <f t="shared" si="246"/>
        <v>-9.1954022988505746E-2</v>
      </c>
      <c r="EQ74" s="104">
        <f t="shared" si="247"/>
        <v>-7.4468085106383031E-2</v>
      </c>
      <c r="ER74" s="104">
        <f t="shared" si="248"/>
        <v>6.8181818181818121E-2</v>
      </c>
      <c r="ES74" s="104">
        <f t="shared" si="249"/>
        <v>6.024096385542177E-2</v>
      </c>
      <c r="ET74" s="104">
        <f t="shared" si="250"/>
        <v>0.16901408450704225</v>
      </c>
      <c r="EU74" s="104">
        <f t="shared" si="251"/>
        <v>1.4285714285714235E-2</v>
      </c>
      <c r="EV74" s="101"/>
      <c r="EW74" s="101">
        <v>82</v>
      </c>
      <c r="EX74" s="101">
        <v>79</v>
      </c>
      <c r="EY74" s="101">
        <v>87</v>
      </c>
      <c r="EZ74" s="101">
        <v>94</v>
      </c>
      <c r="FA74" s="101">
        <v>88</v>
      </c>
      <c r="FB74" s="102">
        <v>83</v>
      </c>
      <c r="FC74" s="102">
        <v>71</v>
      </c>
      <c r="FD74" s="102">
        <v>70</v>
      </c>
      <c r="FE74" s="102">
        <v>68</v>
      </c>
      <c r="FF74" s="153"/>
      <c r="FG74" s="90" t="s">
        <v>497</v>
      </c>
      <c r="FH74" s="91">
        <v>4000</v>
      </c>
      <c r="FI74" s="90" t="s">
        <v>157</v>
      </c>
      <c r="FJ74" s="90" t="s">
        <v>158</v>
      </c>
      <c r="FK74" s="253">
        <f t="shared" si="252"/>
        <v>-1</v>
      </c>
      <c r="FL74" s="253">
        <f t="shared" si="253"/>
        <v>0.29420410068269404</v>
      </c>
      <c r="FM74" s="253">
        <f t="shared" si="254"/>
        <v>-0.61268836358183898</v>
      </c>
      <c r="FN74" s="253">
        <f t="shared" si="255"/>
        <v>1.1934937852733161</v>
      </c>
      <c r="FO74" s="253">
        <f t="shared" si="256"/>
        <v>-0.41657528411231076</v>
      </c>
      <c r="FP74" s="253">
        <f t="shared" si="257"/>
        <v>-0.25832451387366756</v>
      </c>
      <c r="FQ74" s="253">
        <f t="shared" si="258"/>
        <v>-0.29838385913152282</v>
      </c>
      <c r="FR74" s="253">
        <f t="shared" si="259"/>
        <v>0.12776561116133481</v>
      </c>
      <c r="FS74" s="105">
        <f t="shared" si="260"/>
        <v>0</v>
      </c>
      <c r="FT74" s="105">
        <f t="shared" si="261"/>
        <v>0.15025580607156117</v>
      </c>
      <c r="FU74" s="105">
        <f t="shared" si="262"/>
        <v>0.11609900323473019</v>
      </c>
      <c r="FV74" s="105">
        <f t="shared" si="263"/>
        <v>0.29975604221037111</v>
      </c>
      <c r="FW74" s="105">
        <f t="shared" si="264"/>
        <v>0.1366568914956012</v>
      </c>
      <c r="FX74" s="105">
        <f t="shared" si="265"/>
        <v>0.23423226300530609</v>
      </c>
      <c r="FY74" s="105">
        <f t="shared" si="266"/>
        <v>0.31581502609539991</v>
      </c>
      <c r="FZ74" s="105">
        <f t="shared" si="267"/>
        <v>0.45012508649598132</v>
      </c>
      <c r="GA74" s="105">
        <f t="shared" si="268"/>
        <v>0.39912999832691987</v>
      </c>
      <c r="GB74" s="105">
        <f t="shared" si="269"/>
        <v>-1</v>
      </c>
      <c r="GC74" s="105">
        <f t="shared" si="270"/>
        <v>0.34481456054816212</v>
      </c>
      <c r="GD74" s="105">
        <f t="shared" si="271"/>
        <v>-0.62427440334406792</v>
      </c>
      <c r="GE74" s="105">
        <f t="shared" si="272"/>
        <v>1.3822561271574181</v>
      </c>
      <c r="GF74" s="105">
        <f t="shared" si="273"/>
        <v>-0.44523609885656174</v>
      </c>
      <c r="GG74" s="105">
        <f t="shared" si="274"/>
        <v>-0.28585653820351176</v>
      </c>
      <c r="GH74" s="105">
        <f t="shared" si="275"/>
        <v>-0.33406273286437438</v>
      </c>
      <c r="GI74" s="105">
        <f t="shared" si="276"/>
        <v>-6.5229625419213247E-2</v>
      </c>
      <c r="GJ74" s="105">
        <f t="shared" si="277"/>
        <v>0</v>
      </c>
      <c r="GK74" s="105">
        <f t="shared" si="278"/>
        <v>3.816915135544887E-2</v>
      </c>
      <c r="GL74" s="105">
        <f t="shared" si="279"/>
        <v>2.8382464374783895E-2</v>
      </c>
      <c r="GM74" s="105">
        <f t="shared" si="280"/>
        <v>7.5540406688807321E-2</v>
      </c>
      <c r="GN74" s="105">
        <f t="shared" si="281"/>
        <v>3.1709607471529302E-2</v>
      </c>
      <c r="GO74" s="105">
        <f t="shared" si="282"/>
        <v>5.7158743397275502E-2</v>
      </c>
      <c r="GP74" s="105">
        <f t="shared" si="283"/>
        <v>8.0038180638786288E-2</v>
      </c>
      <c r="GQ74" s="105">
        <f t="shared" si="284"/>
        <v>0.1201887694062414</v>
      </c>
      <c r="GR74" s="105">
        <f t="shared" si="285"/>
        <v>0.12857571514302862</v>
      </c>
      <c r="GS74" s="105" t="e">
        <f t="shared" si="286"/>
        <v>#VALUE!</v>
      </c>
      <c r="GT74" s="105">
        <f t="shared" si="287"/>
        <v>-3.8107621769923737E-2</v>
      </c>
      <c r="GU74" s="105">
        <f t="shared" si="288"/>
        <v>-0.16750843869897802</v>
      </c>
      <c r="GV74" s="105">
        <f t="shared" si="289"/>
        <v>0.14438953409805461</v>
      </c>
      <c r="GW74" s="105">
        <f t="shared" si="290"/>
        <v>5.4497368396336364E-2</v>
      </c>
      <c r="GX74" s="105">
        <f t="shared" si="291"/>
        <v>-9.7705308753146439E-2</v>
      </c>
      <c r="GY74" s="105">
        <f t="shared" si="292"/>
        <v>2.0096579993885453E-2</v>
      </c>
      <c r="GZ74" s="105">
        <f t="shared" si="293"/>
        <v>-0.11376547541725439</v>
      </c>
      <c r="HA74" s="105" t="str">
        <f t="shared" si="294"/>
        <v>i.a.</v>
      </c>
      <c r="HB74" s="105">
        <f t="shared" si="295"/>
        <v>0.21943839943839946</v>
      </c>
      <c r="HC74" s="105">
        <f t="shared" si="296"/>
        <v>0.22813196611680783</v>
      </c>
      <c r="HD74" s="105">
        <f t="shared" si="297"/>
        <v>0.27403516951004531</v>
      </c>
      <c r="HE74" s="105">
        <f t="shared" si="298"/>
        <v>0.23945969562368016</v>
      </c>
      <c r="HF74" s="105">
        <f t="shared" si="299"/>
        <v>0.22708420409606792</v>
      </c>
      <c r="HG74" s="105">
        <f t="shared" si="300"/>
        <v>0.25167409971377219</v>
      </c>
      <c r="HH74" s="105">
        <f t="shared" si="301"/>
        <v>0.24671595283191788</v>
      </c>
      <c r="HI74" s="105">
        <f t="shared" si="302"/>
        <v>0.27838675428276277</v>
      </c>
      <c r="HJ74" s="105">
        <f t="shared" si="303"/>
        <v>0.36179098955516975</v>
      </c>
      <c r="HK74" s="105" t="e">
        <f t="shared" si="304"/>
        <v>#VALUE!</v>
      </c>
      <c r="HL74" s="105">
        <f t="shared" si="305"/>
        <v>0.28097325666154638</v>
      </c>
      <c r="HM74" s="105">
        <f t="shared" si="306"/>
        <v>-0.60516414372862148</v>
      </c>
      <c r="HN74" s="105">
        <f t="shared" si="307"/>
        <v>1.2791034581988956</v>
      </c>
      <c r="HO74" s="105">
        <f t="shared" si="308"/>
        <v>-0.39116325102989674</v>
      </c>
      <c r="HP74" s="105">
        <f t="shared" si="309"/>
        <v>-0.28211385265625605</v>
      </c>
      <c r="HQ74" s="105">
        <f t="shared" si="310"/>
        <v>-0.34657252487563489</v>
      </c>
      <c r="HR74" s="105">
        <f t="shared" si="311"/>
        <v>1.5602405757713591E-2</v>
      </c>
      <c r="HS74" s="105" t="str">
        <f t="shared" si="312"/>
        <v>i.a</v>
      </c>
      <c r="HT74" s="105">
        <f t="shared" si="313"/>
        <v>7.9501607475286375E-3</v>
      </c>
      <c r="HU74" s="105">
        <f t="shared" si="314"/>
        <v>6.2063440483123193E-3</v>
      </c>
      <c r="HV74" s="105">
        <f t="shared" si="315"/>
        <v>1.5718795417725626E-2</v>
      </c>
      <c r="HW74" s="105">
        <f t="shared" si="316"/>
        <v>6.8969205242432035E-3</v>
      </c>
      <c r="HX74" s="105">
        <f t="shared" si="317"/>
        <v>1.132802928849138E-2</v>
      </c>
      <c r="HY74" s="105">
        <f t="shared" si="318"/>
        <v>1.5779701740180261E-2</v>
      </c>
      <c r="HZ74" s="105">
        <f t="shared" si="319"/>
        <v>2.4149124946386671E-2</v>
      </c>
      <c r="IA74" s="105">
        <f t="shared" si="320"/>
        <v>2.377812893065142E-2</v>
      </c>
      <c r="IB74" s="105">
        <f t="shared" si="321"/>
        <v>2.377209330685804E-2</v>
      </c>
      <c r="IC74" s="105" t="e">
        <f t="shared" si="322"/>
        <v>#VALUE!</v>
      </c>
      <c r="ID74" s="105">
        <f t="shared" si="323"/>
        <v>9.7134700498599125E-2</v>
      </c>
      <c r="IE74" s="105">
        <f t="shared" si="324"/>
        <v>-0.60160133666460169</v>
      </c>
      <c r="IF74" s="105">
        <f t="shared" si="325"/>
        <v>1.3134813691463696</v>
      </c>
      <c r="IG74" s="105">
        <f t="shared" si="326"/>
        <v>-0.37651864145647151</v>
      </c>
      <c r="IH74" s="105">
        <f t="shared" si="327"/>
        <v>-0.28451136625699269</v>
      </c>
      <c r="II74" s="105">
        <f t="shared" si="328"/>
        <v>-0.34543275952568842</v>
      </c>
      <c r="IJ74" s="105">
        <f t="shared" si="329"/>
        <v>2.825863105117914E-3</v>
      </c>
      <c r="IK74" s="105" t="str">
        <f t="shared" si="330"/>
        <v>i.a</v>
      </c>
      <c r="IL74" s="105">
        <f t="shared" si="331"/>
        <v>6.9998105314442614E-3</v>
      </c>
      <c r="IM74" s="105">
        <f t="shared" si="332"/>
        <v>6.3800830729929129E-3</v>
      </c>
      <c r="IN74" s="105">
        <f t="shared" si="333"/>
        <v>1.6014318470797019E-2</v>
      </c>
      <c r="IO74" s="105">
        <f t="shared" si="334"/>
        <v>6.9221730870069626E-3</v>
      </c>
      <c r="IP74" s="105">
        <f t="shared" si="335"/>
        <v>1.1102453974209222E-2</v>
      </c>
      <c r="IQ74" s="105">
        <f t="shared" si="336"/>
        <v>1.5517303071787239E-2</v>
      </c>
      <c r="IR74" s="105">
        <f t="shared" si="337"/>
        <v>2.3706201765525438E-2</v>
      </c>
      <c r="IS74" s="105">
        <f t="shared" si="338"/>
        <v>2.3639400057077022E-2</v>
      </c>
      <c r="IT74" s="105">
        <f t="shared" si="339"/>
        <v>2.3638214561235608E-2</v>
      </c>
      <c r="IU74" s="105" t="e">
        <f t="shared" si="340"/>
        <v>#VALUE!</v>
      </c>
      <c r="IV74" s="105">
        <f t="shared" si="341"/>
        <v>0.13078545687121021</v>
      </c>
      <c r="IW74" s="105">
        <f t="shared" si="342"/>
        <v>-0.58667358255280055</v>
      </c>
      <c r="IX74" s="105">
        <f t="shared" si="343"/>
        <v>1.4500468649795273</v>
      </c>
      <c r="IY74" s="105">
        <f t="shared" si="344"/>
        <v>-0.49059397577191011</v>
      </c>
      <c r="IZ74" s="105">
        <f t="shared" si="345"/>
        <v>-0.31015380554196847</v>
      </c>
      <c r="JA74" s="105">
        <f t="shared" si="346"/>
        <v>-0.4077849860982391</v>
      </c>
      <c r="JB74" s="105">
        <f t="shared" si="347"/>
        <v>-6.803103440675351E-2</v>
      </c>
      <c r="JC74" s="106" t="str">
        <f t="shared" si="348"/>
        <v>i.a.</v>
      </c>
      <c r="JD74" s="106">
        <f t="shared" si="349"/>
        <v>5.6768292682926831E-2</v>
      </c>
      <c r="JE74" s="106">
        <f t="shared" si="350"/>
        <v>5.020253164556962E-2</v>
      </c>
      <c r="JF74" s="106">
        <f t="shared" si="351"/>
        <v>0.12145977011494254</v>
      </c>
      <c r="JG74" s="106">
        <f t="shared" si="352"/>
        <v>4.9574468085106384E-2</v>
      </c>
      <c r="JH74" s="106">
        <f t="shared" si="353"/>
        <v>9.7318181818181818E-2</v>
      </c>
      <c r="JI74" s="106">
        <f t="shared" si="354"/>
        <v>0.14107228915662651</v>
      </c>
      <c r="JJ74" s="106">
        <f t="shared" si="355"/>
        <v>0.2382112676056338</v>
      </c>
      <c r="JK74" s="106">
        <f t="shared" si="356"/>
        <v>0.25559999999999999</v>
      </c>
      <c r="JL74" s="106">
        <f t="shared" si="357"/>
        <v>0.26224999999999998</v>
      </c>
      <c r="JM74" s="105" t="e">
        <f t="shared" si="358"/>
        <v>#VALUE!</v>
      </c>
      <c r="JN74" s="105">
        <f t="shared" si="359"/>
        <v>3.0671490344183098E-2</v>
      </c>
      <c r="JO74" s="105">
        <f t="shared" si="360"/>
        <v>3.7469388041681304E-2</v>
      </c>
      <c r="JP74" s="105">
        <f t="shared" si="361"/>
        <v>5.9030298516537426E-2</v>
      </c>
      <c r="JQ74" s="105">
        <f t="shared" si="362"/>
        <v>-0.18296510834248839</v>
      </c>
      <c r="JR74" s="105">
        <f t="shared" si="363"/>
        <v>-3.583905889717625E-2</v>
      </c>
      <c r="JS74" s="105">
        <f t="shared" si="364"/>
        <v>-9.5257175607152619E-2</v>
      </c>
      <c r="JT74" s="105">
        <f t="shared" si="365"/>
        <v>-7.0657229852920028E-2</v>
      </c>
      <c r="JU74" s="103" t="str">
        <f t="shared" si="366"/>
        <v>i.a</v>
      </c>
      <c r="JV74" s="103">
        <f t="shared" si="367"/>
        <v>8.1099756097560984</v>
      </c>
      <c r="JW74" s="103">
        <f t="shared" si="368"/>
        <v>7.8686329113924049</v>
      </c>
      <c r="JX74" s="103">
        <f t="shared" si="369"/>
        <v>7.5844482758620684</v>
      </c>
      <c r="JY74" s="103">
        <f t="shared" si="370"/>
        <v>7.1616914893617016</v>
      </c>
      <c r="JZ74" s="103">
        <f t="shared" si="371"/>
        <v>8.7654659090909082</v>
      </c>
      <c r="KA74" s="103">
        <f t="shared" si="372"/>
        <v>9.0912891566265053</v>
      </c>
      <c r="KB74" s="103">
        <f t="shared" si="373"/>
        <v>10.048478873239437</v>
      </c>
      <c r="KC74" s="103">
        <f t="shared" si="374"/>
        <v>10.812457142857141</v>
      </c>
      <c r="KD74" s="103">
        <f t="shared" si="375"/>
        <v>11.094323529411765</v>
      </c>
      <c r="KE74" s="7"/>
      <c r="KF74" s="7"/>
      <c r="KG74" s="22"/>
      <c r="KH74" s="22"/>
      <c r="KI74" s="22"/>
      <c r="KJ74" s="22"/>
    </row>
    <row r="75" spans="1:296" s="11" customFormat="1" ht="15.75" customHeight="1" x14ac:dyDescent="0.25">
      <c r="A75" s="126" t="s">
        <v>492</v>
      </c>
      <c r="B75" s="221">
        <v>38366149</v>
      </c>
      <c r="C75" s="87" t="s">
        <v>82</v>
      </c>
      <c r="D75" s="88">
        <v>642020</v>
      </c>
      <c r="E75" s="88"/>
      <c r="F75" s="87"/>
      <c r="G75" s="92">
        <v>45021</v>
      </c>
      <c r="H75" s="87" t="s">
        <v>78</v>
      </c>
      <c r="I75" s="87" t="s">
        <v>78</v>
      </c>
      <c r="J75" s="87" t="s">
        <v>78</v>
      </c>
      <c r="K75" s="87" t="s">
        <v>78</v>
      </c>
      <c r="L75" s="87" t="s">
        <v>78</v>
      </c>
      <c r="M75" s="87" t="s">
        <v>78</v>
      </c>
      <c r="N75" s="87"/>
      <c r="O75" s="87"/>
      <c r="P75" s="87"/>
      <c r="Q75" s="87"/>
      <c r="R75" s="87">
        <f t="shared" si="188"/>
        <v>0.28239330866869694</v>
      </c>
      <c r="S75" s="238">
        <f t="shared" si="189"/>
        <v>0.24574384699796203</v>
      </c>
      <c r="T75" s="238">
        <f t="shared" si="190"/>
        <v>0.25297907445721912</v>
      </c>
      <c r="U75" s="238">
        <f t="shared" si="191"/>
        <v>0.2783666226776742</v>
      </c>
      <c r="V75" s="238">
        <f t="shared" si="192"/>
        <v>0.4306475819456197</v>
      </c>
      <c r="W75" s="238" t="e">
        <f t="shared" si="193"/>
        <v>#DIV/0!</v>
      </c>
      <c r="X75" s="238" t="e">
        <f t="shared" si="194"/>
        <v>#DIV/0!</v>
      </c>
      <c r="Y75" s="238" t="e">
        <f t="shared" si="195"/>
        <v>#DIV/0!</v>
      </c>
      <c r="Z75" s="94">
        <v>917.16</v>
      </c>
      <c r="AA75" s="94">
        <v>715.19399999999996</v>
      </c>
      <c r="AB75" s="94">
        <v>574.11</v>
      </c>
      <c r="AC75" s="94">
        <v>458.19600000000003</v>
      </c>
      <c r="AD75" s="94">
        <v>358.423</v>
      </c>
      <c r="AE75" s="94">
        <v>250.53200000000001</v>
      </c>
      <c r="AF75" s="95"/>
      <c r="AG75" s="95"/>
      <c r="AH75" s="95"/>
      <c r="AI75" s="97"/>
      <c r="AJ75" s="104">
        <f t="shared" si="196"/>
        <v>0.28711971167895073</v>
      </c>
      <c r="AK75" s="104">
        <f t="shared" si="197"/>
        <v>0.27319891278510972</v>
      </c>
      <c r="AL75" s="104">
        <f t="shared" si="198"/>
        <v>0.19505236636695969</v>
      </c>
      <c r="AM75" s="104">
        <f t="shared" si="199"/>
        <v>0.31835352351178858</v>
      </c>
      <c r="AN75" s="104">
        <f t="shared" si="200"/>
        <v>0.36918138041733534</v>
      </c>
      <c r="AO75" s="104" t="e">
        <f t="shared" si="201"/>
        <v>#DIV/0!</v>
      </c>
      <c r="AP75" s="104" t="e">
        <f t="shared" si="202"/>
        <v>#DIV/0!</v>
      </c>
      <c r="AQ75" s="104" t="e">
        <f t="shared" si="203"/>
        <v>#DIV/0!</v>
      </c>
      <c r="AR75" s="190">
        <v>158.56800000000001</v>
      </c>
      <c r="AS75" s="190">
        <v>123.196</v>
      </c>
      <c r="AT75" s="133">
        <v>96.760999999999996</v>
      </c>
      <c r="AU75" s="133">
        <v>80.968000000000004</v>
      </c>
      <c r="AV75" s="133">
        <v>61.415999999999997</v>
      </c>
      <c r="AW75" s="133">
        <v>44.856000000000002</v>
      </c>
      <c r="AX75" s="191"/>
      <c r="AY75" s="191"/>
      <c r="AZ75" s="191"/>
      <c r="BA75" s="191"/>
      <c r="BB75" s="104">
        <f t="shared" si="204"/>
        <v>0.30649652857251858</v>
      </c>
      <c r="BC75" s="104">
        <f t="shared" si="205"/>
        <v>0.43230248060321275</v>
      </c>
      <c r="BD75" s="104">
        <f t="shared" si="206"/>
        <v>0.79484162008433867</v>
      </c>
      <c r="BE75" s="104">
        <f t="shared" si="207"/>
        <v>0.17707491631074673</v>
      </c>
      <c r="BF75" s="104">
        <f t="shared" si="208"/>
        <v>0.81690436241610753</v>
      </c>
      <c r="BG75" s="104" t="e">
        <f t="shared" si="209"/>
        <v>#DIV/0!</v>
      </c>
      <c r="BH75" s="104" t="e">
        <f t="shared" si="210"/>
        <v>#DIV/0!</v>
      </c>
      <c r="BI75" s="104" t="e">
        <f t="shared" si="211"/>
        <v>#DIV/0!</v>
      </c>
      <c r="BJ75" s="190">
        <v>68.497</v>
      </c>
      <c r="BK75" s="190">
        <v>52.427999999999997</v>
      </c>
      <c r="BL75" s="133">
        <v>36.603999999999999</v>
      </c>
      <c r="BM75" s="133">
        <v>20.393999999999998</v>
      </c>
      <c r="BN75" s="133">
        <v>17.326000000000001</v>
      </c>
      <c r="BO75" s="133">
        <v>9.5359999999999996</v>
      </c>
      <c r="BP75" s="191"/>
      <c r="BQ75" s="191"/>
      <c r="BR75" s="191"/>
      <c r="BS75" s="191"/>
      <c r="BT75" s="104">
        <f t="shared" si="212"/>
        <v>0.32355946253349527</v>
      </c>
      <c r="BU75" s="104">
        <f t="shared" si="213"/>
        <v>0.42414342191961341</v>
      </c>
      <c r="BV75" s="104">
        <f t="shared" si="214"/>
        <v>0.80102848101265822</v>
      </c>
      <c r="BW75" s="104">
        <f t="shared" si="215"/>
        <v>0.18234434375913475</v>
      </c>
      <c r="BX75" s="104">
        <f t="shared" si="216"/>
        <v>0.90521274225885506</v>
      </c>
      <c r="BY75" s="104" t="e">
        <f t="shared" si="217"/>
        <v>#DIV/0!</v>
      </c>
      <c r="BZ75" s="104" t="e">
        <f t="shared" si="218"/>
        <v>#DIV/0!</v>
      </c>
      <c r="CA75" s="104" t="e">
        <f t="shared" si="219"/>
        <v>#DIV/0!</v>
      </c>
      <c r="CB75" s="190">
        <v>68.656999999999996</v>
      </c>
      <c r="CC75" s="190">
        <v>51.872999999999998</v>
      </c>
      <c r="CD75" s="133">
        <v>36.423999999999999</v>
      </c>
      <c r="CE75" s="133">
        <v>20.224</v>
      </c>
      <c r="CF75" s="133">
        <v>17.105</v>
      </c>
      <c r="CG75" s="133">
        <v>8.9779999999999998</v>
      </c>
      <c r="CH75" s="191"/>
      <c r="CI75" s="191"/>
      <c r="CJ75" s="191"/>
      <c r="CK75" s="191"/>
      <c r="CL75" s="105">
        <f t="shared" si="220"/>
        <v>0.31693705706595554</v>
      </c>
      <c r="CM75" s="105">
        <f t="shared" si="221"/>
        <v>0.40002074258452608</v>
      </c>
      <c r="CN75" s="105">
        <f t="shared" si="222"/>
        <v>0.89318672688003131</v>
      </c>
      <c r="CO75" s="105">
        <f t="shared" si="223"/>
        <v>0.1635823623486406</v>
      </c>
      <c r="CP75" s="105">
        <f t="shared" si="224"/>
        <v>0.90913056120965396</v>
      </c>
      <c r="CQ75" s="105" t="e">
        <f t="shared" si="225"/>
        <v>#DIV/0!</v>
      </c>
      <c r="CR75" s="105" t="e">
        <f t="shared" si="226"/>
        <v>#DIV/0!</v>
      </c>
      <c r="CS75" s="105" t="e">
        <f t="shared" si="227"/>
        <v>#DIV/0!</v>
      </c>
      <c r="CT75" s="190">
        <v>53.332000000000001</v>
      </c>
      <c r="CU75" s="190">
        <v>40.497</v>
      </c>
      <c r="CV75" s="133">
        <v>28.925999999999998</v>
      </c>
      <c r="CW75" s="133">
        <v>15.279</v>
      </c>
      <c r="CX75" s="133">
        <v>13.131</v>
      </c>
      <c r="CY75" s="133">
        <v>6.8780000000000001</v>
      </c>
      <c r="CZ75" s="191"/>
      <c r="DA75" s="191"/>
      <c r="DB75" s="191"/>
      <c r="DC75" s="191"/>
      <c r="DD75" s="104">
        <f t="shared" si="228"/>
        <v>0.4501218575768704</v>
      </c>
      <c r="DE75" s="104">
        <f t="shared" si="229"/>
        <v>0.48845876711307673</v>
      </c>
      <c r="DF75" s="104">
        <f t="shared" si="230"/>
        <v>2.2016251904519991E-2</v>
      </c>
      <c r="DG75" s="104">
        <f t="shared" si="231"/>
        <v>0.56624110090283586</v>
      </c>
      <c r="DH75" s="104">
        <f t="shared" si="232"/>
        <v>0.95909303412809732</v>
      </c>
      <c r="DI75" s="104" t="e">
        <f t="shared" si="233"/>
        <v>#DIV/0!</v>
      </c>
      <c r="DJ75" s="104" t="e">
        <f t="shared" si="234"/>
        <v>#DIV/0!</v>
      </c>
      <c r="DK75" s="104" t="e">
        <f t="shared" si="235"/>
        <v>#DIV/0!</v>
      </c>
      <c r="DL75" s="190">
        <v>86.870999999999995</v>
      </c>
      <c r="DM75" s="190">
        <v>59.905999999999999</v>
      </c>
      <c r="DN75" s="133">
        <v>40.247</v>
      </c>
      <c r="DO75" s="133">
        <v>39.380000000000003</v>
      </c>
      <c r="DP75" s="133">
        <v>25.143000000000001</v>
      </c>
      <c r="DQ75" s="133">
        <v>12.834</v>
      </c>
      <c r="DR75" s="191"/>
      <c r="DS75" s="191"/>
      <c r="DT75" s="191"/>
      <c r="DU75" s="191"/>
      <c r="DV75" s="104">
        <f t="shared" si="236"/>
        <v>0.36282172549410086</v>
      </c>
      <c r="DW75" s="104">
        <f t="shared" si="237"/>
        <v>0.14966072916202955</v>
      </c>
      <c r="DX75" s="104">
        <f t="shared" si="238"/>
        <v>0.22425162520923347</v>
      </c>
      <c r="DY75" s="104">
        <f t="shared" si="239"/>
        <v>0.4102127753013769</v>
      </c>
      <c r="DZ75" s="104">
        <f t="shared" si="240"/>
        <v>0.28599666789032274</v>
      </c>
      <c r="EA75" s="104" t="e">
        <f t="shared" si="241"/>
        <v>#DIV/0!</v>
      </c>
      <c r="EB75" s="104" t="e">
        <f t="shared" si="242"/>
        <v>#DIV/0!</v>
      </c>
      <c r="EC75" s="104" t="e">
        <f t="shared" si="243"/>
        <v>#DIV/0!</v>
      </c>
      <c r="ED75" s="156">
        <v>246.375</v>
      </c>
      <c r="EE75" s="156">
        <v>180.78299999999999</v>
      </c>
      <c r="EF75" s="127">
        <v>157.249</v>
      </c>
      <c r="EG75" s="127">
        <v>128.44499999999999</v>
      </c>
      <c r="EH75" s="127">
        <v>91.081999999999994</v>
      </c>
      <c r="EI75" s="127">
        <v>70.825999999999993</v>
      </c>
      <c r="EJ75" s="95"/>
      <c r="EK75" s="95"/>
      <c r="EL75" s="95"/>
      <c r="EM75" s="95"/>
      <c r="EN75" s="104">
        <f t="shared" si="244"/>
        <v>0.17419354838709666</v>
      </c>
      <c r="EO75" s="104">
        <f t="shared" si="245"/>
        <v>0.22047244094488194</v>
      </c>
      <c r="EP75" s="104">
        <f t="shared" si="246"/>
        <v>0.14414414414414423</v>
      </c>
      <c r="EQ75" s="104">
        <f t="shared" si="247"/>
        <v>5.7142857142857162E-2</v>
      </c>
      <c r="ER75" s="104">
        <f t="shared" si="248"/>
        <v>0.1797752808988764</v>
      </c>
      <c r="ES75" s="104" t="e">
        <f t="shared" si="249"/>
        <v>#DIV/0!</v>
      </c>
      <c r="ET75" s="104" t="e">
        <f t="shared" si="250"/>
        <v>#DIV/0!</v>
      </c>
      <c r="EU75" s="104" t="e">
        <f t="shared" si="251"/>
        <v>#DIV/0!</v>
      </c>
      <c r="EV75" s="101">
        <v>182</v>
      </c>
      <c r="EW75" s="101">
        <v>155</v>
      </c>
      <c r="EX75" s="128">
        <v>127</v>
      </c>
      <c r="EY75" s="128">
        <v>111</v>
      </c>
      <c r="EZ75" s="128">
        <v>105</v>
      </c>
      <c r="FA75" s="128">
        <v>89</v>
      </c>
      <c r="FB75" s="102"/>
      <c r="FC75" s="102"/>
      <c r="FD75" s="102"/>
      <c r="FE75" s="102"/>
      <c r="FF75" s="153"/>
      <c r="FG75" s="125" t="s">
        <v>481</v>
      </c>
      <c r="FH75" s="91">
        <v>6330</v>
      </c>
      <c r="FI75" s="90" t="s">
        <v>134</v>
      </c>
      <c r="FJ75" s="90" t="s">
        <v>91</v>
      </c>
      <c r="FK75" s="253">
        <f t="shared" si="252"/>
        <v>-9.6871779290235091E-2</v>
      </c>
      <c r="FL75" s="253">
        <f t="shared" si="253"/>
        <v>0.13227030899916195</v>
      </c>
      <c r="FM75" s="253">
        <f t="shared" si="254"/>
        <v>0.45940146784859054</v>
      </c>
      <c r="FN75" s="253">
        <f t="shared" si="255"/>
        <v>-0.30409480118809301</v>
      </c>
      <c r="FO75" s="253">
        <f t="shared" si="256"/>
        <v>0.28770046787003406</v>
      </c>
      <c r="FP75" s="253" t="e">
        <f t="shared" si="257"/>
        <v>#VALUE!</v>
      </c>
      <c r="FQ75" s="253" t="e">
        <f t="shared" si="258"/>
        <v>#VALUE!</v>
      </c>
      <c r="FR75" s="253" t="e">
        <f t="shared" si="259"/>
        <v>#VALUE!</v>
      </c>
      <c r="FS75" s="105">
        <f t="shared" si="260"/>
        <v>0.93552804594725336</v>
      </c>
      <c r="FT75" s="105">
        <f t="shared" si="261"/>
        <v>1.0358751110800475</v>
      </c>
      <c r="FU75" s="105">
        <f t="shared" si="262"/>
        <v>0.91486556067665481</v>
      </c>
      <c r="FV75" s="105">
        <f t="shared" si="263"/>
        <v>0.62687723757419844</v>
      </c>
      <c r="FW75" s="105">
        <f t="shared" si="264"/>
        <v>0.90080838402190788</v>
      </c>
      <c r="FX75" s="105">
        <f t="shared" si="265"/>
        <v>0.69954807542465325</v>
      </c>
      <c r="FY75" s="105" t="str">
        <f t="shared" si="266"/>
        <v>Negativ EK</v>
      </c>
      <c r="FZ75" s="105" t="str">
        <f t="shared" si="267"/>
        <v>Negativ EK</v>
      </c>
      <c r="GA75" s="105" t="str">
        <f t="shared" si="268"/>
        <v>Negativ EK</v>
      </c>
      <c r="GB75" s="105">
        <f t="shared" si="269"/>
        <v>3.3897608253680163E-2</v>
      </c>
      <c r="GC75" s="105">
        <f t="shared" si="270"/>
        <v>0.21053694589108199</v>
      </c>
      <c r="GD75" s="105">
        <f t="shared" si="271"/>
        <v>0.37915460713999816</v>
      </c>
      <c r="GE75" s="105">
        <f t="shared" si="272"/>
        <v>-0.13187058744464059</v>
      </c>
      <c r="GF75" s="105">
        <f t="shared" si="273"/>
        <v>0.58959493505550353</v>
      </c>
      <c r="GG75" s="105" t="e">
        <f t="shared" si="274"/>
        <v>#VALUE!</v>
      </c>
      <c r="GH75" s="105" t="e">
        <f t="shared" si="275"/>
        <v>#VALUE!</v>
      </c>
      <c r="GI75" s="105" t="e">
        <f t="shared" si="276"/>
        <v>#VALUE!</v>
      </c>
      <c r="GJ75" s="105">
        <f t="shared" si="277"/>
        <v>0.32071036946516274</v>
      </c>
      <c r="GK75" s="105">
        <f t="shared" si="278"/>
        <v>0.31019548445117623</v>
      </c>
      <c r="GL75" s="105">
        <f t="shared" si="279"/>
        <v>0.25624619347973709</v>
      </c>
      <c r="GM75" s="105">
        <f t="shared" si="280"/>
        <v>0.1857994688580448</v>
      </c>
      <c r="GN75" s="105">
        <f t="shared" si="281"/>
        <v>0.21402277836796207</v>
      </c>
      <c r="GO75" s="105">
        <f t="shared" si="282"/>
        <v>0.13463982153446474</v>
      </c>
      <c r="GP75" s="105" t="str">
        <f t="shared" si="283"/>
        <v>i.a</v>
      </c>
      <c r="GQ75" s="105" t="str">
        <f t="shared" si="284"/>
        <v>i.a</v>
      </c>
      <c r="GR75" s="105" t="str">
        <f t="shared" si="285"/>
        <v>i.a</v>
      </c>
      <c r="GS75" s="105">
        <f t="shared" si="286"/>
        <v>6.40583654117476E-2</v>
      </c>
      <c r="GT75" s="105">
        <f t="shared" si="287"/>
        <v>0.2946939295717198</v>
      </c>
      <c r="GU75" s="105">
        <f t="shared" si="288"/>
        <v>-0.16519101885623402</v>
      </c>
      <c r="GV75" s="105">
        <f t="shared" si="289"/>
        <v>0.11064169062580945</v>
      </c>
      <c r="GW75" s="105">
        <f t="shared" si="290"/>
        <v>0.52340444034119393</v>
      </c>
      <c r="GX75" s="105" t="e">
        <f t="shared" si="291"/>
        <v>#VALUE!</v>
      </c>
      <c r="GY75" s="105" t="e">
        <f t="shared" si="292"/>
        <v>#VALUE!</v>
      </c>
      <c r="GZ75" s="105" t="e">
        <f t="shared" si="293"/>
        <v>#VALUE!</v>
      </c>
      <c r="HA75" s="105">
        <f t="shared" si="294"/>
        <v>0.35259665144596647</v>
      </c>
      <c r="HB75" s="105">
        <f t="shared" si="295"/>
        <v>0.33136965312003896</v>
      </c>
      <c r="HC75" s="105">
        <f t="shared" si="296"/>
        <v>0.25594439392301382</v>
      </c>
      <c r="HD75" s="105">
        <f t="shared" si="297"/>
        <v>0.30659036941881745</v>
      </c>
      <c r="HE75" s="105">
        <f t="shared" si="298"/>
        <v>0.27604795678619271</v>
      </c>
      <c r="HF75" s="105">
        <f t="shared" si="299"/>
        <v>0.18120464236297407</v>
      </c>
      <c r="HG75" s="105" t="str">
        <f t="shared" si="300"/>
        <v>i.a.</v>
      </c>
      <c r="HH75" s="105" t="str">
        <f t="shared" si="301"/>
        <v>i.a.</v>
      </c>
      <c r="HI75" s="105" t="str">
        <f t="shared" si="302"/>
        <v>i.a.</v>
      </c>
      <c r="HJ75" s="105" t="str">
        <f t="shared" si="303"/>
        <v>i.a.</v>
      </c>
      <c r="HK75" s="105">
        <f t="shared" si="304"/>
        <v>1.8795497247910634E-2</v>
      </c>
      <c r="HL75" s="105">
        <f t="shared" si="305"/>
        <v>0.14975681722597034</v>
      </c>
      <c r="HM75" s="105">
        <f t="shared" si="306"/>
        <v>0.4324593735628427</v>
      </c>
      <c r="HN75" s="105">
        <f t="shared" si="307"/>
        <v>-7.9235255810075331E-2</v>
      </c>
      <c r="HO75" s="105">
        <f t="shared" si="308"/>
        <v>0.26998737169442877</v>
      </c>
      <c r="HP75" s="105" t="e">
        <f t="shared" si="309"/>
        <v>#VALUE!</v>
      </c>
      <c r="HQ75" s="105" t="e">
        <f t="shared" si="310"/>
        <v>#VALUE!</v>
      </c>
      <c r="HR75" s="105" t="e">
        <f t="shared" si="311"/>
        <v>#VALUE!</v>
      </c>
      <c r="HS75" s="105">
        <f t="shared" si="312"/>
        <v>7.4683806533211217E-2</v>
      </c>
      <c r="HT75" s="105">
        <f t="shared" si="313"/>
        <v>7.330598411060496E-2</v>
      </c>
      <c r="HU75" s="105">
        <f t="shared" si="314"/>
        <v>6.375781644632561E-2</v>
      </c>
      <c r="HV75" s="105">
        <f t="shared" si="315"/>
        <v>4.450933661577141E-2</v>
      </c>
      <c r="HW75" s="105">
        <f t="shared" si="316"/>
        <v>4.83395317822796E-2</v>
      </c>
      <c r="HX75" s="105">
        <f t="shared" si="317"/>
        <v>3.806300193188894E-2</v>
      </c>
      <c r="HY75" s="105" t="str">
        <f t="shared" si="318"/>
        <v>i.a</v>
      </c>
      <c r="HZ75" s="105" t="str">
        <f t="shared" si="319"/>
        <v>i.a</v>
      </c>
      <c r="IA75" s="105" t="str">
        <f t="shared" si="320"/>
        <v>i.a</v>
      </c>
      <c r="IB75" s="105" t="str">
        <f t="shared" si="321"/>
        <v>i.a</v>
      </c>
      <c r="IC75" s="105">
        <f t="shared" si="322"/>
        <v>3.2101036075690863E-2</v>
      </c>
      <c r="ID75" s="105">
        <f t="shared" si="323"/>
        <v>0.14320726957758209</v>
      </c>
      <c r="IE75" s="105">
        <f t="shared" si="324"/>
        <v>0.43739709443499675</v>
      </c>
      <c r="IF75" s="105">
        <f t="shared" si="325"/>
        <v>-7.5113255630384443E-2</v>
      </c>
      <c r="IG75" s="105">
        <f t="shared" si="326"/>
        <v>0.33171353050333119</v>
      </c>
      <c r="IH75" s="105" t="e">
        <f t="shared" si="327"/>
        <v>#VALUE!</v>
      </c>
      <c r="II75" s="105" t="e">
        <f t="shared" si="328"/>
        <v>#VALUE!</v>
      </c>
      <c r="IJ75" s="105" t="e">
        <f t="shared" si="329"/>
        <v>#VALUE!</v>
      </c>
      <c r="IK75" s="105">
        <f t="shared" si="330"/>
        <v>7.4858258101094685E-2</v>
      </c>
      <c r="IL75" s="105">
        <f t="shared" si="331"/>
        <v>7.2529970889017525E-2</v>
      </c>
      <c r="IM75" s="105">
        <f t="shared" si="332"/>
        <v>6.3444287680061315E-2</v>
      </c>
      <c r="IN75" s="105">
        <f t="shared" si="333"/>
        <v>4.4138316353700163E-2</v>
      </c>
      <c r="IO75" s="105">
        <f t="shared" si="334"/>
        <v>4.7722941887099878E-2</v>
      </c>
      <c r="IP75" s="105">
        <f t="shared" si="335"/>
        <v>3.5835741541998624E-2</v>
      </c>
      <c r="IQ75" s="105" t="str">
        <f t="shared" si="336"/>
        <v>i.a</v>
      </c>
      <c r="IR75" s="105" t="str">
        <f t="shared" si="337"/>
        <v>i.a</v>
      </c>
      <c r="IS75" s="105" t="str">
        <f t="shared" si="338"/>
        <v>i.a</v>
      </c>
      <c r="IT75" s="105" t="str">
        <f t="shared" si="339"/>
        <v>i.a</v>
      </c>
      <c r="IU75" s="105">
        <f t="shared" si="340"/>
        <v>0.12720723457522951</v>
      </c>
      <c r="IV75" s="105">
        <f t="shared" si="341"/>
        <v>0.16687880376639294</v>
      </c>
      <c r="IW75" s="105">
        <f t="shared" si="342"/>
        <v>0.57412725505830742</v>
      </c>
      <c r="IX75" s="105">
        <f t="shared" si="343"/>
        <v>0.11843383869107345</v>
      </c>
      <c r="IY75" s="105">
        <f t="shared" si="344"/>
        <v>0.61489461010512481</v>
      </c>
      <c r="IZ75" s="105" t="e">
        <f t="shared" si="345"/>
        <v>#VALUE!</v>
      </c>
      <c r="JA75" s="105" t="e">
        <f t="shared" si="346"/>
        <v>#VALUE!</v>
      </c>
      <c r="JB75" s="105" t="e">
        <f t="shared" si="347"/>
        <v>#VALUE!</v>
      </c>
      <c r="JC75" s="106">
        <f t="shared" si="348"/>
        <v>0.37723626373626373</v>
      </c>
      <c r="JD75" s="106">
        <f t="shared" si="349"/>
        <v>0.33466451612903225</v>
      </c>
      <c r="JE75" s="106">
        <f t="shared" si="350"/>
        <v>0.28680314960629921</v>
      </c>
      <c r="JF75" s="106">
        <f t="shared" si="351"/>
        <v>0.18219819819819821</v>
      </c>
      <c r="JG75" s="106">
        <f t="shared" si="352"/>
        <v>0.16290476190476191</v>
      </c>
      <c r="JH75" s="106">
        <f t="shared" si="353"/>
        <v>0.10087640449438202</v>
      </c>
      <c r="JI75" s="106" t="str">
        <f t="shared" si="354"/>
        <v>i.a.</v>
      </c>
      <c r="JJ75" s="106" t="str">
        <f t="shared" si="355"/>
        <v>i.a.</v>
      </c>
      <c r="JK75" s="106" t="str">
        <f t="shared" si="356"/>
        <v>i.a.</v>
      </c>
      <c r="JL75" s="106" t="str">
        <f t="shared" si="357"/>
        <v>i.a.</v>
      </c>
      <c r="JM75" s="105">
        <f t="shared" si="358"/>
        <v>9.2148147492571691E-2</v>
      </c>
      <c r="JN75" s="105">
        <f t="shared" si="359"/>
        <v>2.0706248830588057E-2</v>
      </c>
      <c r="JO75" s="105">
        <f t="shared" si="360"/>
        <v>9.5123443029538138E-2</v>
      </c>
      <c r="JP75" s="105">
        <f t="shared" si="361"/>
        <v>0.20926572415455663</v>
      </c>
      <c r="JQ75" s="105">
        <f t="shared" si="362"/>
        <v>0.21264414088723954</v>
      </c>
      <c r="JR75" s="105" t="e">
        <f t="shared" si="363"/>
        <v>#VALUE!</v>
      </c>
      <c r="JS75" s="105" t="e">
        <f t="shared" si="364"/>
        <v>#VALUE!</v>
      </c>
      <c r="JT75" s="105" t="e">
        <f t="shared" si="365"/>
        <v>#VALUE!</v>
      </c>
      <c r="JU75" s="103">
        <f t="shared" si="366"/>
        <v>5.0393406593406596</v>
      </c>
      <c r="JV75" s="103">
        <f t="shared" si="367"/>
        <v>4.6141548387096769</v>
      </c>
      <c r="JW75" s="103">
        <f t="shared" si="368"/>
        <v>4.5205511811023626</v>
      </c>
      <c r="JX75" s="103">
        <f t="shared" si="369"/>
        <v>4.1278918918918919</v>
      </c>
      <c r="JY75" s="103">
        <f t="shared" si="370"/>
        <v>3.4135523809523809</v>
      </c>
      <c r="JZ75" s="103">
        <f t="shared" si="371"/>
        <v>2.8149662921348315</v>
      </c>
      <c r="KA75" s="103" t="str">
        <f t="shared" si="372"/>
        <v>i.a</v>
      </c>
      <c r="KB75" s="103" t="str">
        <f t="shared" si="373"/>
        <v>i.a</v>
      </c>
      <c r="KC75" s="103" t="str">
        <f t="shared" si="374"/>
        <v>i.a</v>
      </c>
      <c r="KD75" s="103" t="str">
        <f t="shared" si="375"/>
        <v>i.a</v>
      </c>
      <c r="KE75" s="7"/>
      <c r="KF75" s="7"/>
      <c r="KG75" s="22"/>
      <c r="KH75" s="22"/>
      <c r="KI75" s="22"/>
      <c r="KJ75" s="22"/>
    </row>
    <row r="76" spans="1:296" s="11" customFormat="1" ht="15.75" customHeight="1" x14ac:dyDescent="0.25">
      <c r="A76" s="181" t="s">
        <v>629</v>
      </c>
      <c r="B76" s="221">
        <v>49680228</v>
      </c>
      <c r="C76" s="187" t="s">
        <v>77</v>
      </c>
      <c r="D76" s="88">
        <v>494200</v>
      </c>
      <c r="E76" s="88">
        <v>682040</v>
      </c>
      <c r="F76" s="87"/>
      <c r="G76" s="92">
        <v>43889</v>
      </c>
      <c r="H76" s="87"/>
      <c r="I76" s="87"/>
      <c r="J76" s="87"/>
      <c r="K76" s="87" t="s">
        <v>78</v>
      </c>
      <c r="L76" s="87" t="s">
        <v>78</v>
      </c>
      <c r="M76" s="87" t="s">
        <v>78</v>
      </c>
      <c r="N76" s="87" t="s">
        <v>78</v>
      </c>
      <c r="O76" s="87" t="s">
        <v>78</v>
      </c>
      <c r="P76" s="87" t="s">
        <v>78</v>
      </c>
      <c r="Q76" s="87" t="s">
        <v>78</v>
      </c>
      <c r="R76" s="87" t="e">
        <f t="shared" si="188"/>
        <v>#DIV/0!</v>
      </c>
      <c r="S76" s="87" t="e">
        <f t="shared" si="189"/>
        <v>#DIV/0!</v>
      </c>
      <c r="T76" s="87" t="e">
        <f t="shared" si="190"/>
        <v>#DIV/0!</v>
      </c>
      <c r="U76" s="87" t="e">
        <f t="shared" si="191"/>
        <v>#DIV/0!</v>
      </c>
      <c r="V76" s="87" t="e">
        <f t="shared" si="192"/>
        <v>#DIV/0!</v>
      </c>
      <c r="W76" s="87" t="e">
        <f t="shared" si="193"/>
        <v>#DIV/0!</v>
      </c>
      <c r="X76" s="87" t="e">
        <f t="shared" si="194"/>
        <v>#DIV/0!</v>
      </c>
      <c r="Y76" s="87" t="e">
        <f t="shared" si="195"/>
        <v>#DIV/0!</v>
      </c>
      <c r="Z76" s="94"/>
      <c r="AA76" s="94"/>
      <c r="AB76" s="94"/>
      <c r="AC76" s="94"/>
      <c r="AD76" s="94"/>
      <c r="AE76" s="94"/>
      <c r="AF76" s="95"/>
      <c r="AG76" s="95"/>
      <c r="AH76" s="97"/>
      <c r="AI76" s="97"/>
      <c r="AJ76" s="104" t="e">
        <f t="shared" si="196"/>
        <v>#DIV/0!</v>
      </c>
      <c r="AK76" s="104" t="e">
        <f t="shared" si="197"/>
        <v>#DIV/0!</v>
      </c>
      <c r="AL76" s="104">
        <f t="shared" si="198"/>
        <v>-1</v>
      </c>
      <c r="AM76" s="104">
        <f t="shared" si="199"/>
        <v>0.33030937427308671</v>
      </c>
      <c r="AN76" s="104">
        <f t="shared" si="200"/>
        <v>1.0643457382953183</v>
      </c>
      <c r="AO76" s="104">
        <f t="shared" si="201"/>
        <v>-0.12518378491913465</v>
      </c>
      <c r="AP76" s="104">
        <f t="shared" si="202"/>
        <v>4.0883253170091886E-2</v>
      </c>
      <c r="AQ76" s="104">
        <f t="shared" si="203"/>
        <v>-4.6089676746611075E-2</v>
      </c>
      <c r="AR76" s="190"/>
      <c r="AS76" s="190"/>
      <c r="AT76" s="190"/>
      <c r="AU76" s="190">
        <v>11.438000000000001</v>
      </c>
      <c r="AV76" s="190">
        <v>8.5980000000000008</v>
      </c>
      <c r="AW76" s="190">
        <v>4.165</v>
      </c>
      <c r="AX76" s="191">
        <v>4.7610000000000001</v>
      </c>
      <c r="AY76" s="191">
        <v>4.5739999999999998</v>
      </c>
      <c r="AZ76" s="191">
        <v>4.7949999999999999</v>
      </c>
      <c r="BA76" s="197">
        <v>6.9930000000000003</v>
      </c>
      <c r="BB76" s="104" t="e">
        <f t="shared" si="204"/>
        <v>#DIV/0!</v>
      </c>
      <c r="BC76" s="104" t="e">
        <f t="shared" si="205"/>
        <v>#DIV/0!</v>
      </c>
      <c r="BD76" s="104">
        <f t="shared" si="206"/>
        <v>-1</v>
      </c>
      <c r="BE76" s="104">
        <f t="shared" si="207"/>
        <v>0.45954844778927578</v>
      </c>
      <c r="BF76" s="104">
        <f t="shared" si="208"/>
        <v>6.7615176151761522</v>
      </c>
      <c r="BG76" s="104">
        <f t="shared" si="209"/>
        <v>-60.612277867528263</v>
      </c>
      <c r="BH76" s="104">
        <f t="shared" si="210"/>
        <v>1.0468939393939394</v>
      </c>
      <c r="BI76" s="104">
        <f t="shared" si="211"/>
        <v>-36.10638297872341</v>
      </c>
      <c r="BJ76" s="190"/>
      <c r="BK76" s="190"/>
      <c r="BL76" s="190"/>
      <c r="BM76" s="190">
        <v>3.1030000000000002</v>
      </c>
      <c r="BN76" s="190">
        <v>2.1259999999999999</v>
      </c>
      <c r="BO76" s="190">
        <v>-0.36899999999999999</v>
      </c>
      <c r="BP76" s="197">
        <v>6.1900000000000002E-3</v>
      </c>
      <c r="BQ76" s="197">
        <v>-0.13200000000000001</v>
      </c>
      <c r="BR76" s="191">
        <v>3.7599999999999999E-3</v>
      </c>
      <c r="BS76" s="191">
        <v>0.91200000000000003</v>
      </c>
      <c r="BT76" s="104" t="e">
        <f t="shared" si="212"/>
        <v>#DIV/0!</v>
      </c>
      <c r="BU76" s="104" t="e">
        <f t="shared" si="213"/>
        <v>#DIV/0!</v>
      </c>
      <c r="BV76" s="104">
        <f t="shared" si="214"/>
        <v>-1</v>
      </c>
      <c r="BW76" s="104">
        <f t="shared" si="215"/>
        <v>0.47940613026819917</v>
      </c>
      <c r="BX76" s="104">
        <f t="shared" si="216"/>
        <v>17.186046511627907</v>
      </c>
      <c r="BY76" s="104">
        <f t="shared" si="217"/>
        <v>-30.861111111111111</v>
      </c>
      <c r="BZ76" s="104">
        <f t="shared" si="218"/>
        <v>1.0241340782122905</v>
      </c>
      <c r="CA76" s="104">
        <f t="shared" si="219"/>
        <v>-1.1045560747663552</v>
      </c>
      <c r="CB76" s="190"/>
      <c r="CC76" s="190"/>
      <c r="CD76" s="190"/>
      <c r="CE76" s="190">
        <v>3.089</v>
      </c>
      <c r="CF76" s="190">
        <v>2.0880000000000001</v>
      </c>
      <c r="CG76" s="190">
        <v>-0.129</v>
      </c>
      <c r="CH76" s="191">
        <v>4.3200000000000001E-3</v>
      </c>
      <c r="CI76" s="191">
        <v>-0.17899999999999999</v>
      </c>
      <c r="CJ76" s="191">
        <v>1.712</v>
      </c>
      <c r="CK76" s="191">
        <v>0.746</v>
      </c>
      <c r="CL76" s="105" t="e">
        <f t="shared" si="220"/>
        <v>#DIV/0!</v>
      </c>
      <c r="CM76" s="105" t="e">
        <f t="shared" si="221"/>
        <v>#DIV/0!</v>
      </c>
      <c r="CN76" s="105">
        <f t="shared" si="222"/>
        <v>-1</v>
      </c>
      <c r="CO76" s="105">
        <f t="shared" si="223"/>
        <v>0.47567567567567554</v>
      </c>
      <c r="CP76" s="105">
        <f t="shared" si="224"/>
        <v>1279.7692307692307</v>
      </c>
      <c r="CQ76" s="105">
        <f t="shared" si="225"/>
        <v>-0.73843058350100599</v>
      </c>
      <c r="CR76" s="105">
        <f t="shared" si="226"/>
        <v>1.5287234042553193</v>
      </c>
      <c r="CS76" s="105">
        <f t="shared" si="227"/>
        <v>-1.005283867341203</v>
      </c>
      <c r="CT76" s="190"/>
      <c r="CU76" s="190"/>
      <c r="CV76" s="190"/>
      <c r="CW76" s="190">
        <v>2.4569999999999999</v>
      </c>
      <c r="CX76" s="190">
        <v>1.665</v>
      </c>
      <c r="CY76" s="190">
        <v>1.2999999999999999E-3</v>
      </c>
      <c r="CZ76" s="191">
        <v>4.9699999999999996E-3</v>
      </c>
      <c r="DA76" s="191">
        <v>-9.4000000000000004E-3</v>
      </c>
      <c r="DB76" s="191">
        <v>1.7789999999999999</v>
      </c>
      <c r="DC76" s="191">
        <v>0.50600000000000001</v>
      </c>
      <c r="DD76" s="104" t="e">
        <f t="shared" si="228"/>
        <v>#DIV/0!</v>
      </c>
      <c r="DE76" s="104" t="e">
        <f t="shared" si="229"/>
        <v>#DIV/0!</v>
      </c>
      <c r="DF76" s="104">
        <f t="shared" si="230"/>
        <v>-1</v>
      </c>
      <c r="DG76" s="104">
        <f t="shared" si="231"/>
        <v>-0.33549494564180815</v>
      </c>
      <c r="DH76" s="104">
        <f t="shared" si="232"/>
        <v>0.3804634017904161</v>
      </c>
      <c r="DI76" s="104">
        <f t="shared" si="233"/>
        <v>-4.8597194388777541E-2</v>
      </c>
      <c r="DJ76" s="104">
        <f t="shared" si="234"/>
        <v>1.2683916793505789E-2</v>
      </c>
      <c r="DK76" s="104">
        <f t="shared" si="235"/>
        <v>-8.0261315912272382E-2</v>
      </c>
      <c r="DL76" s="190"/>
      <c r="DM76" s="190"/>
      <c r="DN76" s="190"/>
      <c r="DO76" s="190">
        <v>3.484</v>
      </c>
      <c r="DP76" s="190">
        <v>5.2430000000000003</v>
      </c>
      <c r="DQ76" s="190">
        <v>3.798</v>
      </c>
      <c r="DR76" s="191">
        <v>3.992</v>
      </c>
      <c r="DS76" s="191">
        <v>3.9420000000000002</v>
      </c>
      <c r="DT76" s="191">
        <v>4.2859999999999996</v>
      </c>
      <c r="DU76" s="191">
        <v>2.7069999999999999</v>
      </c>
      <c r="DV76" s="104" t="e">
        <f t="shared" si="236"/>
        <v>#DIV/0!</v>
      </c>
      <c r="DW76" s="104" t="e">
        <f t="shared" si="237"/>
        <v>#DIV/0!</v>
      </c>
      <c r="DX76" s="104">
        <f t="shared" si="238"/>
        <v>-1</v>
      </c>
      <c r="DY76" s="104">
        <f t="shared" si="239"/>
        <v>-2.6570351758793964E-2</v>
      </c>
      <c r="DZ76" s="104">
        <f t="shared" si="240"/>
        <v>0.23067408781694487</v>
      </c>
      <c r="EA76" s="104">
        <f t="shared" si="241"/>
        <v>-9.2678405931423402E-4</v>
      </c>
      <c r="EB76" s="104">
        <f t="shared" si="242"/>
        <v>2.1538461538461506E-2</v>
      </c>
      <c r="EC76" s="104">
        <f t="shared" si="243"/>
        <v>-4.2312051378919469E-2</v>
      </c>
      <c r="ED76" s="156"/>
      <c r="EE76" s="156"/>
      <c r="EF76" s="94"/>
      <c r="EG76" s="94">
        <v>15.497</v>
      </c>
      <c r="EH76" s="94">
        <v>15.92</v>
      </c>
      <c r="EI76" s="94">
        <v>12.936</v>
      </c>
      <c r="EJ76" s="95">
        <v>12.948</v>
      </c>
      <c r="EK76" s="95">
        <v>12.675000000000001</v>
      </c>
      <c r="EL76" s="95">
        <v>13.234999999999999</v>
      </c>
      <c r="EM76" s="95">
        <v>14.356999999999999</v>
      </c>
      <c r="EN76" s="104" t="e">
        <f t="shared" si="244"/>
        <v>#DIV/0!</v>
      </c>
      <c r="EO76" s="104" t="e">
        <f t="shared" si="245"/>
        <v>#DIV/0!</v>
      </c>
      <c r="EP76" s="104" t="e">
        <f t="shared" si="246"/>
        <v>#DIV/0!</v>
      </c>
      <c r="EQ76" s="104">
        <f t="shared" si="247"/>
        <v>-1</v>
      </c>
      <c r="ER76" s="104">
        <f t="shared" si="248"/>
        <v>0.38461538461538458</v>
      </c>
      <c r="ES76" s="104" t="e">
        <f t="shared" si="249"/>
        <v>#DIV/0!</v>
      </c>
      <c r="ET76" s="104" t="e">
        <f t="shared" si="250"/>
        <v>#DIV/0!</v>
      </c>
      <c r="EU76" s="104">
        <f t="shared" si="251"/>
        <v>-1</v>
      </c>
      <c r="EV76" s="101"/>
      <c r="EW76" s="101"/>
      <c r="EX76" s="101"/>
      <c r="EY76" s="101">
        <v>0</v>
      </c>
      <c r="EZ76" s="101">
        <v>18</v>
      </c>
      <c r="FA76" s="101">
        <v>13</v>
      </c>
      <c r="FB76" s="102"/>
      <c r="FC76" s="102"/>
      <c r="FD76" s="102">
        <v>15</v>
      </c>
      <c r="FE76" s="102">
        <v>19</v>
      </c>
      <c r="FF76" s="90"/>
      <c r="FG76" s="90" t="s">
        <v>497</v>
      </c>
      <c r="FH76" s="91">
        <v>2450</v>
      </c>
      <c r="FI76" s="153" t="s">
        <v>630</v>
      </c>
      <c r="FJ76" s="153" t="s">
        <v>84</v>
      </c>
      <c r="FK76" s="253" t="e">
        <f t="shared" si="252"/>
        <v>#VALUE!</v>
      </c>
      <c r="FL76" s="211" t="e">
        <f t="shared" si="253"/>
        <v>#VALUE!</v>
      </c>
      <c r="FM76" s="211">
        <f t="shared" si="254"/>
        <v>-1</v>
      </c>
      <c r="FN76" s="211">
        <f t="shared" si="255"/>
        <v>0.53263559341753031</v>
      </c>
      <c r="FO76" s="211">
        <f t="shared" si="256"/>
        <v>14.946388931045393</v>
      </c>
      <c r="FP76" s="211">
        <f t="shared" si="257"/>
        <v>-31.413100841534732</v>
      </c>
      <c r="FQ76" s="211">
        <f t="shared" si="258"/>
        <v>1.0250283836060909</v>
      </c>
      <c r="FR76" s="211">
        <f t="shared" si="259"/>
        <v>-1.0888624976715024</v>
      </c>
      <c r="FS76" s="105" t="str">
        <f t="shared" si="260"/>
        <v>Negativ EK</v>
      </c>
      <c r="FT76" s="105" t="str">
        <f t="shared" si="261"/>
        <v>Negativ EK</v>
      </c>
      <c r="FU76" s="105">
        <f t="shared" si="262"/>
        <v>0</v>
      </c>
      <c r="FV76" s="105">
        <f t="shared" si="263"/>
        <v>0.70791795576945105</v>
      </c>
      <c r="FW76" s="105">
        <f t="shared" si="264"/>
        <v>0.46189580798584229</v>
      </c>
      <c r="FX76" s="105">
        <f t="shared" si="265"/>
        <v>-3.3119383825417202E-2</v>
      </c>
      <c r="FY76" s="105">
        <f t="shared" si="266"/>
        <v>1.0889841189815981E-3</v>
      </c>
      <c r="FZ76" s="105">
        <f t="shared" si="267"/>
        <v>-4.3509965969859017E-2</v>
      </c>
      <c r="GA76" s="105">
        <f t="shared" si="268"/>
        <v>0.48963248963248968</v>
      </c>
      <c r="GB76" s="105" t="e">
        <f t="shared" si="269"/>
        <v>#VALUE!</v>
      </c>
      <c r="GC76" s="105" t="e">
        <f t="shared" si="270"/>
        <v>#VALUE!</v>
      </c>
      <c r="GD76" s="105">
        <f t="shared" si="271"/>
        <v>-1</v>
      </c>
      <c r="GE76" s="105">
        <f t="shared" si="272"/>
        <v>0.34057134702254643</v>
      </c>
      <c r="GF76" s="105">
        <f t="shared" si="273"/>
        <v>6.1681148444420408</v>
      </c>
      <c r="GG76" s="105">
        <f t="shared" si="274"/>
        <v>-60.011180489865431</v>
      </c>
      <c r="GH76" s="105">
        <f t="shared" si="275"/>
        <v>1.0474191925105167</v>
      </c>
      <c r="GI76" s="105">
        <f t="shared" si="276"/>
        <v>-38.385384760669091</v>
      </c>
      <c r="GJ76" s="105" t="str">
        <f t="shared" si="277"/>
        <v>i.a</v>
      </c>
      <c r="GK76" s="105" t="str">
        <f t="shared" si="278"/>
        <v>i.a</v>
      </c>
      <c r="GL76" s="105">
        <f t="shared" si="279"/>
        <v>0</v>
      </c>
      <c r="GM76" s="105">
        <f t="shared" si="280"/>
        <v>0.1975363656619028</v>
      </c>
      <c r="GN76" s="105">
        <f t="shared" si="281"/>
        <v>0.14735237039090657</v>
      </c>
      <c r="GO76" s="105">
        <f t="shared" si="282"/>
        <v>-2.851182197496523E-2</v>
      </c>
      <c r="GP76" s="105">
        <f t="shared" si="283"/>
        <v>4.8315966124185303E-4</v>
      </c>
      <c r="GQ76" s="105">
        <f t="shared" si="284"/>
        <v>-1.0189116171362408E-2</v>
      </c>
      <c r="GR76" s="105">
        <f t="shared" si="285"/>
        <v>2.72542766019136E-4</v>
      </c>
      <c r="GS76" s="105" t="e">
        <f t="shared" si="286"/>
        <v>#VALUE!</v>
      </c>
      <c r="GT76" s="105" t="e">
        <f t="shared" si="287"/>
        <v>#VALUE!</v>
      </c>
      <c r="GU76" s="105" t="e">
        <f t="shared" si="288"/>
        <v>#VALUE!</v>
      </c>
      <c r="GV76" s="105">
        <f t="shared" si="289"/>
        <v>-0.31735687775811994</v>
      </c>
      <c r="GW76" s="105">
        <f t="shared" si="290"/>
        <v>0.12171322647995117</v>
      </c>
      <c r="GX76" s="105">
        <f t="shared" si="291"/>
        <v>-4.7714631489323839E-2</v>
      </c>
      <c r="GY76" s="105">
        <f t="shared" si="292"/>
        <v>-8.6678525364777357E-3</v>
      </c>
      <c r="GZ76" s="105">
        <f t="shared" si="293"/>
        <v>-3.9625918429895546E-2</v>
      </c>
      <c r="HA76" s="105" t="str">
        <f t="shared" si="294"/>
        <v>i.a.</v>
      </c>
      <c r="HB76" s="105" t="str">
        <f t="shared" si="295"/>
        <v>i.a.</v>
      </c>
      <c r="HC76" s="105" t="str">
        <f t="shared" si="296"/>
        <v>i.a.</v>
      </c>
      <c r="HD76" s="105">
        <f t="shared" si="297"/>
        <v>0.22481770665290057</v>
      </c>
      <c r="HE76" s="105">
        <f t="shared" si="298"/>
        <v>0.32933417085427136</v>
      </c>
      <c r="HF76" s="105">
        <f t="shared" si="299"/>
        <v>0.29359925788497215</v>
      </c>
      <c r="HG76" s="105">
        <f t="shared" si="300"/>
        <v>0.3083101637318505</v>
      </c>
      <c r="HH76" s="105">
        <f t="shared" si="301"/>
        <v>0.31100591715976333</v>
      </c>
      <c r="HI76" s="105">
        <f t="shared" si="302"/>
        <v>0.32383830751794485</v>
      </c>
      <c r="HJ76" s="105">
        <f t="shared" si="303"/>
        <v>0.18854913979243573</v>
      </c>
      <c r="HK76" s="105" t="e">
        <f t="shared" si="304"/>
        <v>#VALUE!</v>
      </c>
      <c r="HL76" s="105" t="e">
        <f t="shared" si="305"/>
        <v>#VALUE!</v>
      </c>
      <c r="HM76" s="105" t="e">
        <f t="shared" si="306"/>
        <v>#VALUE!</v>
      </c>
      <c r="HN76" s="105" t="e">
        <f t="shared" si="307"/>
        <v>#VALUE!</v>
      </c>
      <c r="HO76" s="105" t="e">
        <f t="shared" si="308"/>
        <v>#VALUE!</v>
      </c>
      <c r="HP76" s="105" t="e">
        <f t="shared" si="309"/>
        <v>#VALUE!</v>
      </c>
      <c r="HQ76" s="105" t="e">
        <f t="shared" si="310"/>
        <v>#VALUE!</v>
      </c>
      <c r="HR76" s="105" t="e">
        <f t="shared" si="311"/>
        <v>#VALUE!</v>
      </c>
      <c r="HS76" s="105" t="str">
        <f t="shared" si="312"/>
        <v>i.a</v>
      </c>
      <c r="HT76" s="105" t="str">
        <f t="shared" si="313"/>
        <v>i.a</v>
      </c>
      <c r="HU76" s="105" t="str">
        <f t="shared" si="314"/>
        <v>i.a</v>
      </c>
      <c r="HV76" s="105" t="str">
        <f t="shared" si="315"/>
        <v>i.a</v>
      </c>
      <c r="HW76" s="105" t="str">
        <f t="shared" si="316"/>
        <v>i.a</v>
      </c>
      <c r="HX76" s="105" t="str">
        <f t="shared" si="317"/>
        <v>i.a</v>
      </c>
      <c r="HY76" s="105" t="str">
        <f t="shared" si="318"/>
        <v>i.a</v>
      </c>
      <c r="HZ76" s="105" t="str">
        <f t="shared" si="319"/>
        <v>i.a</v>
      </c>
      <c r="IA76" s="105" t="str">
        <f t="shared" si="320"/>
        <v>i.a</v>
      </c>
      <c r="IB76" s="105" t="str">
        <f t="shared" si="321"/>
        <v>i.a</v>
      </c>
      <c r="IC76" s="105" t="e">
        <f t="shared" si="322"/>
        <v>#VALUE!</v>
      </c>
      <c r="ID76" s="105" t="e">
        <f t="shared" si="323"/>
        <v>#VALUE!</v>
      </c>
      <c r="IE76" s="105" t="e">
        <f t="shared" si="324"/>
        <v>#VALUE!</v>
      </c>
      <c r="IF76" s="105" t="e">
        <f t="shared" si="325"/>
        <v>#VALUE!</v>
      </c>
      <c r="IG76" s="105" t="e">
        <f t="shared" si="326"/>
        <v>#VALUE!</v>
      </c>
      <c r="IH76" s="105" t="e">
        <f t="shared" si="327"/>
        <v>#VALUE!</v>
      </c>
      <c r="II76" s="105" t="e">
        <f t="shared" si="328"/>
        <v>#VALUE!</v>
      </c>
      <c r="IJ76" s="105" t="e">
        <f t="shared" si="329"/>
        <v>#VALUE!</v>
      </c>
      <c r="IK76" s="105" t="str">
        <f t="shared" si="330"/>
        <v>i.a</v>
      </c>
      <c r="IL76" s="105" t="str">
        <f t="shared" si="331"/>
        <v>i.a</v>
      </c>
      <c r="IM76" s="105" t="str">
        <f t="shared" si="332"/>
        <v>i.a</v>
      </c>
      <c r="IN76" s="105" t="str">
        <f t="shared" si="333"/>
        <v>i.a</v>
      </c>
      <c r="IO76" s="105" t="str">
        <f t="shared" si="334"/>
        <v>i.a</v>
      </c>
      <c r="IP76" s="105" t="str">
        <f t="shared" si="335"/>
        <v>i.a</v>
      </c>
      <c r="IQ76" s="105" t="str">
        <f t="shared" si="336"/>
        <v>i.a</v>
      </c>
      <c r="IR76" s="105" t="str">
        <f t="shared" si="337"/>
        <v>i.a</v>
      </c>
      <c r="IS76" s="105" t="str">
        <f t="shared" si="338"/>
        <v>i.a</v>
      </c>
      <c r="IT76" s="105" t="str">
        <f t="shared" si="339"/>
        <v>i.a</v>
      </c>
      <c r="IU76" s="105" t="e">
        <f t="shared" si="340"/>
        <v>#VALUE!</v>
      </c>
      <c r="IV76" s="105" t="e">
        <f t="shared" si="341"/>
        <v>#VALUE!</v>
      </c>
      <c r="IW76" s="105" t="e">
        <f t="shared" si="342"/>
        <v>#VALUE!</v>
      </c>
      <c r="IX76" s="105" t="e">
        <f t="shared" si="343"/>
        <v>#VALUE!</v>
      </c>
      <c r="IY76" s="105">
        <f t="shared" si="344"/>
        <v>12.689922480620154</v>
      </c>
      <c r="IZ76" s="105" t="e">
        <f t="shared" si="345"/>
        <v>#VALUE!</v>
      </c>
      <c r="JA76" s="105" t="e">
        <f t="shared" si="346"/>
        <v>#VALUE!</v>
      </c>
      <c r="JB76" s="105" t="e">
        <f t="shared" si="347"/>
        <v>#VALUE!</v>
      </c>
      <c r="JC76" s="106" t="str">
        <f t="shared" si="348"/>
        <v>i.a.</v>
      </c>
      <c r="JD76" s="106" t="str">
        <f t="shared" si="349"/>
        <v>i.a.</v>
      </c>
      <c r="JE76" s="106" t="str">
        <f t="shared" si="350"/>
        <v>i.a.</v>
      </c>
      <c r="JF76" s="106" t="str">
        <f t="shared" si="351"/>
        <v>i.a.</v>
      </c>
      <c r="JG76" s="106">
        <f t="shared" si="352"/>
        <v>0.11600000000000001</v>
      </c>
      <c r="JH76" s="106">
        <f t="shared" si="353"/>
        <v>-9.9230769230769234E-3</v>
      </c>
      <c r="JI76" s="106" t="str">
        <f t="shared" si="354"/>
        <v>i.a.</v>
      </c>
      <c r="JJ76" s="106" t="str">
        <f t="shared" si="355"/>
        <v>i.a.</v>
      </c>
      <c r="JK76" s="106">
        <f t="shared" si="356"/>
        <v>0.11413333333333334</v>
      </c>
      <c r="JL76" s="106">
        <f t="shared" si="357"/>
        <v>3.926315789473684E-2</v>
      </c>
      <c r="JM76" s="105" t="e">
        <f t="shared" si="358"/>
        <v>#VALUE!</v>
      </c>
      <c r="JN76" s="105" t="e">
        <f t="shared" si="359"/>
        <v>#VALUE!</v>
      </c>
      <c r="JO76" s="105" t="e">
        <f t="shared" si="360"/>
        <v>#VALUE!</v>
      </c>
      <c r="JP76" s="105" t="e">
        <f t="shared" si="361"/>
        <v>#VALUE!</v>
      </c>
      <c r="JQ76" s="105" t="e">
        <f t="shared" si="362"/>
        <v>#DIV/0!</v>
      </c>
      <c r="JR76" s="105" t="e">
        <f t="shared" si="363"/>
        <v>#VALUE!</v>
      </c>
      <c r="JS76" s="105" t="e">
        <f t="shared" si="364"/>
        <v>#VALUE!</v>
      </c>
      <c r="JT76" s="105" t="e">
        <f t="shared" si="365"/>
        <v>#VALUE!</v>
      </c>
      <c r="JU76" s="103" t="str">
        <f t="shared" si="366"/>
        <v>i.a</v>
      </c>
      <c r="JV76" s="103" t="str">
        <f t="shared" si="367"/>
        <v>i.a</v>
      </c>
      <c r="JW76" s="103" t="str">
        <f t="shared" si="368"/>
        <v>i.a</v>
      </c>
      <c r="JX76" s="103" t="str">
        <f t="shared" si="369"/>
        <v>i.a</v>
      </c>
      <c r="JY76" s="103">
        <f t="shared" si="370"/>
        <v>0</v>
      </c>
      <c r="JZ76" s="103">
        <f t="shared" si="371"/>
        <v>0</v>
      </c>
      <c r="KA76" s="103" t="str">
        <f t="shared" si="372"/>
        <v>i.a</v>
      </c>
      <c r="KB76" s="103" t="str">
        <f t="shared" si="373"/>
        <v>i.a</v>
      </c>
      <c r="KC76" s="103">
        <f t="shared" si="374"/>
        <v>0</v>
      </c>
      <c r="KD76" s="103">
        <f t="shared" si="375"/>
        <v>0</v>
      </c>
      <c r="KE76" s="7"/>
      <c r="KF76" s="7"/>
      <c r="KG76" s="22"/>
      <c r="KH76" s="22"/>
      <c r="KI76" s="22"/>
      <c r="KJ76" s="22"/>
    </row>
    <row r="77" spans="1:296" s="11" customFormat="1" ht="15.75" customHeight="1" x14ac:dyDescent="0.25">
      <c r="A77" s="181" t="s">
        <v>159</v>
      </c>
      <c r="B77" s="222">
        <v>30596668</v>
      </c>
      <c r="C77" s="187" t="s">
        <v>77</v>
      </c>
      <c r="D77" s="88">
        <v>494200</v>
      </c>
      <c r="E77" s="88"/>
      <c r="F77" s="87"/>
      <c r="G77" s="99">
        <v>43979</v>
      </c>
      <c r="H77" s="87"/>
      <c r="I77" s="87"/>
      <c r="J77" s="87"/>
      <c r="K77" s="87" t="s">
        <v>78</v>
      </c>
      <c r="L77" s="87" t="s">
        <v>78</v>
      </c>
      <c r="M77" s="87" t="s">
        <v>78</v>
      </c>
      <c r="N77" s="87" t="s">
        <v>78</v>
      </c>
      <c r="O77" s="87" t="s">
        <v>78</v>
      </c>
      <c r="P77" s="87" t="s">
        <v>78</v>
      </c>
      <c r="Q77" s="121" t="s">
        <v>78</v>
      </c>
      <c r="R77" s="87" t="e">
        <f t="shared" si="188"/>
        <v>#DIV/0!</v>
      </c>
      <c r="S77" s="87" t="e">
        <f t="shared" si="189"/>
        <v>#DIV/0!</v>
      </c>
      <c r="T77" s="87" t="e">
        <f t="shared" si="190"/>
        <v>#DIV/0!</v>
      </c>
      <c r="U77" s="87" t="e">
        <f t="shared" si="191"/>
        <v>#DIV/0!</v>
      </c>
      <c r="V77" s="87" t="e">
        <f t="shared" si="192"/>
        <v>#DIV/0!</v>
      </c>
      <c r="W77" s="87" t="e">
        <f t="shared" si="193"/>
        <v>#DIV/0!</v>
      </c>
      <c r="X77" s="87" t="e">
        <f t="shared" si="194"/>
        <v>#DIV/0!</v>
      </c>
      <c r="Y77" s="87" t="e">
        <f t="shared" si="195"/>
        <v>#DIV/0!</v>
      </c>
      <c r="Z77" s="94"/>
      <c r="AA77" s="94"/>
      <c r="AB77" s="94"/>
      <c r="AC77" s="94"/>
      <c r="AD77" s="94"/>
      <c r="AE77" s="94"/>
      <c r="AF77" s="95"/>
      <c r="AG77" s="95"/>
      <c r="AH77" s="95"/>
      <c r="AI77" s="97"/>
      <c r="AJ77" s="104" t="e">
        <f t="shared" si="196"/>
        <v>#DIV/0!</v>
      </c>
      <c r="AK77" s="104" t="e">
        <f t="shared" si="197"/>
        <v>#DIV/0!</v>
      </c>
      <c r="AL77" s="104">
        <f t="shared" si="198"/>
        <v>-1</v>
      </c>
      <c r="AM77" s="104">
        <f t="shared" si="199"/>
        <v>0.18834586466165409</v>
      </c>
      <c r="AN77" s="104">
        <f t="shared" si="200"/>
        <v>-0.32997481108312343</v>
      </c>
      <c r="AO77" s="104">
        <f t="shared" si="201"/>
        <v>0.33020606466744851</v>
      </c>
      <c r="AP77" s="104">
        <f t="shared" si="202"/>
        <v>-0.1202652910832719</v>
      </c>
      <c r="AQ77" s="104">
        <f t="shared" si="203"/>
        <v>0.25811236788429454</v>
      </c>
      <c r="AR77" s="190"/>
      <c r="AS77" s="190"/>
      <c r="AT77" s="190"/>
      <c r="AU77" s="190">
        <v>6.3220000000000001</v>
      </c>
      <c r="AV77" s="190">
        <v>5.32</v>
      </c>
      <c r="AW77" s="190">
        <v>7.94</v>
      </c>
      <c r="AX77" s="191">
        <v>5.9690000000000003</v>
      </c>
      <c r="AY77" s="191">
        <v>6.7850000000000001</v>
      </c>
      <c r="AZ77" s="191">
        <v>5.3929999999999998</v>
      </c>
      <c r="BA77" s="191">
        <v>3.75</v>
      </c>
      <c r="BB77" s="104" t="e">
        <f t="shared" si="204"/>
        <v>#DIV/0!</v>
      </c>
      <c r="BC77" s="104" t="e">
        <f t="shared" si="205"/>
        <v>#DIV/0!</v>
      </c>
      <c r="BD77" s="104">
        <f t="shared" si="206"/>
        <v>-1</v>
      </c>
      <c r="BE77" s="104">
        <f t="shared" si="207"/>
        <v>1.4306306306306305</v>
      </c>
      <c r="BF77" s="104">
        <f t="shared" si="208"/>
        <v>-0.77047146401985112</v>
      </c>
      <c r="BG77" s="104">
        <f t="shared" si="209"/>
        <v>1.5805763073639274</v>
      </c>
      <c r="BH77" s="104">
        <f t="shared" si="210"/>
        <v>-0.5089098532494758</v>
      </c>
      <c r="BI77" s="104">
        <f t="shared" si="211"/>
        <v>1.1706484641638224</v>
      </c>
      <c r="BJ77" s="190"/>
      <c r="BK77" s="190"/>
      <c r="BL77" s="190"/>
      <c r="BM77" s="190">
        <v>1.349</v>
      </c>
      <c r="BN77" s="190">
        <v>0.55500000000000005</v>
      </c>
      <c r="BO77" s="190">
        <v>2.4180000000000001</v>
      </c>
      <c r="BP77" s="191">
        <v>0.93700000000000006</v>
      </c>
      <c r="BQ77" s="191">
        <v>1.9079999999999999</v>
      </c>
      <c r="BR77" s="191">
        <v>0.879</v>
      </c>
      <c r="BS77" s="191">
        <v>1.9E-2</v>
      </c>
      <c r="BT77" s="104" t="e">
        <f t="shared" si="212"/>
        <v>#DIV/0!</v>
      </c>
      <c r="BU77" s="104" t="e">
        <f t="shared" si="213"/>
        <v>#DIV/0!</v>
      </c>
      <c r="BV77" s="104">
        <f t="shared" si="214"/>
        <v>-1</v>
      </c>
      <c r="BW77" s="104">
        <f t="shared" si="215"/>
        <v>1.4540441176470587</v>
      </c>
      <c r="BX77" s="104">
        <f t="shared" si="216"/>
        <v>-0.77427385892116185</v>
      </c>
      <c r="BY77" s="104">
        <f t="shared" si="217"/>
        <v>1.6425438596491231</v>
      </c>
      <c r="BZ77" s="104">
        <f t="shared" si="218"/>
        <v>-0.51797040169133191</v>
      </c>
      <c r="CA77" s="104">
        <f t="shared" si="219"/>
        <v>1.182237600922722</v>
      </c>
      <c r="CB77" s="190"/>
      <c r="CC77" s="190"/>
      <c r="CD77" s="190"/>
      <c r="CE77" s="190">
        <v>1.335</v>
      </c>
      <c r="CF77" s="190">
        <v>0.54400000000000004</v>
      </c>
      <c r="CG77" s="190">
        <v>2.41</v>
      </c>
      <c r="CH77" s="191">
        <v>0.91200000000000003</v>
      </c>
      <c r="CI77" s="191">
        <v>1.8919999999999999</v>
      </c>
      <c r="CJ77" s="191">
        <v>0.86699999999999999</v>
      </c>
      <c r="CK77" s="191">
        <v>1.0999999999999999E-2</v>
      </c>
      <c r="CL77" s="105" t="e">
        <f t="shared" si="220"/>
        <v>#DIV/0!</v>
      </c>
      <c r="CM77" s="105" t="e">
        <f t="shared" si="221"/>
        <v>#DIV/0!</v>
      </c>
      <c r="CN77" s="105">
        <f t="shared" si="222"/>
        <v>-1</v>
      </c>
      <c r="CO77" s="105">
        <f t="shared" si="223"/>
        <v>1.7210526315789474</v>
      </c>
      <c r="CP77" s="105">
        <f t="shared" si="224"/>
        <v>-0.79947229551451193</v>
      </c>
      <c r="CQ77" s="105">
        <f t="shared" si="225"/>
        <v>1.7110157367668102</v>
      </c>
      <c r="CR77" s="105">
        <f t="shared" si="226"/>
        <v>-0.51424600416956223</v>
      </c>
      <c r="CS77" s="105">
        <f t="shared" si="227"/>
        <v>1.1770045385779122</v>
      </c>
      <c r="CT77" s="190"/>
      <c r="CU77" s="190"/>
      <c r="CV77" s="190"/>
      <c r="CW77" s="190">
        <v>1.034</v>
      </c>
      <c r="CX77" s="190">
        <v>0.38</v>
      </c>
      <c r="CY77" s="190">
        <v>1.895</v>
      </c>
      <c r="CZ77" s="191">
        <v>0.69899999999999995</v>
      </c>
      <c r="DA77" s="191">
        <v>1.4390000000000001</v>
      </c>
      <c r="DB77" s="191">
        <v>0.66100000000000003</v>
      </c>
      <c r="DC77" s="191">
        <v>3.0000000000000001E-3</v>
      </c>
      <c r="DD77" s="104" t="e">
        <f t="shared" si="228"/>
        <v>#DIV/0!</v>
      </c>
      <c r="DE77" s="104" t="e">
        <f t="shared" si="229"/>
        <v>#DIV/0!</v>
      </c>
      <c r="DF77" s="104">
        <f t="shared" si="230"/>
        <v>-1</v>
      </c>
      <c r="DG77" s="104">
        <f t="shared" si="231"/>
        <v>0.3898944193061839</v>
      </c>
      <c r="DH77" s="104">
        <f t="shared" si="232"/>
        <v>-0.45013477088948789</v>
      </c>
      <c r="DI77" s="104">
        <f t="shared" si="233"/>
        <v>0.59122401847575068</v>
      </c>
      <c r="DJ77" s="104">
        <f t="shared" si="234"/>
        <v>0.24527526705012323</v>
      </c>
      <c r="DK77" s="104">
        <f t="shared" si="235"/>
        <v>1.2228310502283106</v>
      </c>
      <c r="DL77" s="190"/>
      <c r="DM77" s="190"/>
      <c r="DN77" s="190"/>
      <c r="DO77" s="190">
        <v>3.6859999999999999</v>
      </c>
      <c r="DP77" s="190">
        <v>2.6520000000000001</v>
      </c>
      <c r="DQ77" s="190">
        <v>4.8230000000000004</v>
      </c>
      <c r="DR77" s="191">
        <v>3.0310000000000001</v>
      </c>
      <c r="DS77" s="191">
        <v>2.4340000000000002</v>
      </c>
      <c r="DT77" s="191">
        <v>1.095</v>
      </c>
      <c r="DU77" s="191">
        <v>2.2309999999999999</v>
      </c>
      <c r="DV77" s="104" t="e">
        <f t="shared" si="236"/>
        <v>#DIV/0!</v>
      </c>
      <c r="DW77" s="104" t="e">
        <f t="shared" si="237"/>
        <v>#DIV/0!</v>
      </c>
      <c r="DX77" s="104">
        <f t="shared" si="238"/>
        <v>-1</v>
      </c>
      <c r="DY77" s="104">
        <f t="shared" si="239"/>
        <v>0.57045454545454555</v>
      </c>
      <c r="DZ77" s="104">
        <f t="shared" si="240"/>
        <v>-0.41696113074204944</v>
      </c>
      <c r="EA77" s="104">
        <f t="shared" si="241"/>
        <v>0.36221419975932623</v>
      </c>
      <c r="EB77" s="104">
        <f t="shared" si="242"/>
        <v>8.6274509803921484E-2</v>
      </c>
      <c r="EC77" s="104">
        <f t="shared" si="243"/>
        <v>0.56122448979591844</v>
      </c>
      <c r="ED77" s="156"/>
      <c r="EE77" s="156"/>
      <c r="EF77" s="94"/>
      <c r="EG77" s="94">
        <v>6.2190000000000003</v>
      </c>
      <c r="EH77" s="94">
        <v>3.96</v>
      </c>
      <c r="EI77" s="94">
        <v>6.7919999999999998</v>
      </c>
      <c r="EJ77" s="95">
        <v>4.9859999999999998</v>
      </c>
      <c r="EK77" s="95">
        <v>4.59</v>
      </c>
      <c r="EL77" s="95">
        <v>2.94</v>
      </c>
      <c r="EM77" s="95">
        <v>2.9870000000000001</v>
      </c>
      <c r="EN77" s="104" t="e">
        <f t="shared" si="244"/>
        <v>#DIV/0!</v>
      </c>
      <c r="EO77" s="104" t="e">
        <f t="shared" si="245"/>
        <v>#DIV/0!</v>
      </c>
      <c r="EP77" s="104">
        <f t="shared" si="246"/>
        <v>-1</v>
      </c>
      <c r="EQ77" s="104">
        <f t="shared" si="247"/>
        <v>0</v>
      </c>
      <c r="ER77" s="104">
        <f t="shared" si="248"/>
        <v>-0.1428571428571429</v>
      </c>
      <c r="ES77" s="104">
        <f t="shared" si="249"/>
        <v>0.16666666666666674</v>
      </c>
      <c r="ET77" s="104">
        <f t="shared" si="250"/>
        <v>9.0909090909090828E-2</v>
      </c>
      <c r="EU77" s="104" t="e">
        <f t="shared" si="251"/>
        <v>#DIV/0!</v>
      </c>
      <c r="EV77" s="101"/>
      <c r="EW77" s="101"/>
      <c r="EX77" s="101"/>
      <c r="EY77" s="101">
        <v>12</v>
      </c>
      <c r="EZ77" s="101">
        <v>12</v>
      </c>
      <c r="FA77" s="101">
        <v>14</v>
      </c>
      <c r="FB77" s="102">
        <v>12</v>
      </c>
      <c r="FC77" s="102">
        <v>11</v>
      </c>
      <c r="FD77" s="102"/>
      <c r="FE77" s="102"/>
      <c r="FF77" s="153"/>
      <c r="FG77" s="90" t="s">
        <v>481</v>
      </c>
      <c r="FH77" s="91">
        <v>7134</v>
      </c>
      <c r="FI77" s="90" t="s">
        <v>79</v>
      </c>
      <c r="FJ77" s="90" t="s">
        <v>80</v>
      </c>
      <c r="FK77" s="253" t="e">
        <f t="shared" si="252"/>
        <v>#VALUE!</v>
      </c>
      <c r="FL77" s="211" t="e">
        <f t="shared" si="253"/>
        <v>#VALUE!</v>
      </c>
      <c r="FM77" s="211">
        <f t="shared" si="254"/>
        <v>-1</v>
      </c>
      <c r="FN77" s="211">
        <f t="shared" si="255"/>
        <v>1.8942852286859833</v>
      </c>
      <c r="FO77" s="211">
        <f t="shared" si="256"/>
        <v>-0.76282901511261603</v>
      </c>
      <c r="FP77" s="211">
        <f t="shared" si="257"/>
        <v>0.83874486796313408</v>
      </c>
      <c r="FQ77" s="211">
        <f t="shared" si="258"/>
        <v>-0.68873148171431109</v>
      </c>
      <c r="FR77" s="211">
        <f t="shared" si="259"/>
        <v>1.0567079231139054</v>
      </c>
      <c r="FS77" s="105" t="str">
        <f t="shared" si="260"/>
        <v>Negativ EK</v>
      </c>
      <c r="FT77" s="105" t="str">
        <f t="shared" si="261"/>
        <v>Negativ EK</v>
      </c>
      <c r="FU77" s="105">
        <f t="shared" si="262"/>
        <v>0</v>
      </c>
      <c r="FV77" s="105">
        <f t="shared" si="263"/>
        <v>0.4212685389712843</v>
      </c>
      <c r="FW77" s="105">
        <f t="shared" si="264"/>
        <v>0.14555183946488295</v>
      </c>
      <c r="FX77" s="105">
        <f t="shared" si="265"/>
        <v>0.61370002546473135</v>
      </c>
      <c r="FY77" s="105">
        <f t="shared" si="266"/>
        <v>0.33376029277218666</v>
      </c>
      <c r="FZ77" s="105">
        <f t="shared" si="267"/>
        <v>1.0722584301501841</v>
      </c>
      <c r="GA77" s="105">
        <f t="shared" si="268"/>
        <v>0.52134696331930253</v>
      </c>
      <c r="GB77" s="105" t="e">
        <f t="shared" si="269"/>
        <v>#VALUE!</v>
      </c>
      <c r="GC77" s="105" t="e">
        <f t="shared" si="270"/>
        <v>#VALUE!</v>
      </c>
      <c r="GD77" s="105">
        <f t="shared" si="271"/>
        <v>-1</v>
      </c>
      <c r="GE77" s="105">
        <f t="shared" si="272"/>
        <v>1.5674565812496843</v>
      </c>
      <c r="GF77" s="105">
        <f t="shared" si="273"/>
        <v>-0.74856890841013835</v>
      </c>
      <c r="GG77" s="105">
        <f t="shared" si="274"/>
        <v>1.0981150211680231</v>
      </c>
      <c r="GH77" s="105">
        <f t="shared" si="275"/>
        <v>-0.61383575553138614</v>
      </c>
      <c r="GI77" s="105">
        <f t="shared" si="276"/>
        <v>0.70855689868512273</v>
      </c>
      <c r="GJ77" s="105" t="str">
        <f t="shared" si="277"/>
        <v>i.a</v>
      </c>
      <c r="GK77" s="105" t="str">
        <f t="shared" si="278"/>
        <v>i.a</v>
      </c>
      <c r="GL77" s="105">
        <f t="shared" si="279"/>
        <v>0</v>
      </c>
      <c r="GM77" s="105">
        <f t="shared" si="280"/>
        <v>0.26505550643481679</v>
      </c>
      <c r="GN77" s="105">
        <f t="shared" si="281"/>
        <v>0.10323660714285716</v>
      </c>
      <c r="GO77" s="105">
        <f t="shared" si="282"/>
        <v>0.41059602649006632</v>
      </c>
      <c r="GP77" s="105">
        <f t="shared" si="283"/>
        <v>0.19569757727652465</v>
      </c>
      <c r="GQ77" s="105">
        <f t="shared" si="284"/>
        <v>0.50677290836653388</v>
      </c>
      <c r="GR77" s="105">
        <f t="shared" si="285"/>
        <v>0.29660873966593559</v>
      </c>
      <c r="GS77" s="105" t="e">
        <f t="shared" si="286"/>
        <v>#VALUE!</v>
      </c>
      <c r="GT77" s="105" t="e">
        <f t="shared" si="287"/>
        <v>#VALUE!</v>
      </c>
      <c r="GU77" s="105" t="e">
        <f t="shared" si="288"/>
        <v>#VALUE!</v>
      </c>
      <c r="GV77" s="105">
        <f t="shared" si="289"/>
        <v>-0.11497316281516513</v>
      </c>
      <c r="GW77" s="105">
        <f t="shared" si="290"/>
        <v>-5.6897819161970037E-2</v>
      </c>
      <c r="GX77" s="105">
        <f t="shared" si="291"/>
        <v>0.16811586515313481</v>
      </c>
      <c r="GY77" s="105">
        <f t="shared" si="292"/>
        <v>0.14637253825913885</v>
      </c>
      <c r="GZ77" s="105">
        <f t="shared" si="293"/>
        <v>0.42377413674754533</v>
      </c>
      <c r="HA77" s="105" t="str">
        <f t="shared" si="294"/>
        <v>i.a.</v>
      </c>
      <c r="HB77" s="105" t="str">
        <f t="shared" si="295"/>
        <v>i.a.</v>
      </c>
      <c r="HC77" s="105" t="str">
        <f t="shared" si="296"/>
        <v>i.a.</v>
      </c>
      <c r="HD77" s="105">
        <f t="shared" si="297"/>
        <v>0.59269979096317738</v>
      </c>
      <c r="HE77" s="105">
        <f t="shared" si="298"/>
        <v>0.66969696969696979</v>
      </c>
      <c r="HF77" s="105">
        <f t="shared" si="299"/>
        <v>0.7101001177856302</v>
      </c>
      <c r="HG77" s="105">
        <f t="shared" si="300"/>
        <v>0.60790212595266757</v>
      </c>
      <c r="HH77" s="105">
        <f t="shared" si="301"/>
        <v>0.5302832244008715</v>
      </c>
      <c r="HI77" s="105">
        <f t="shared" si="302"/>
        <v>0.37244897959183676</v>
      </c>
      <c r="HJ77" s="105">
        <f t="shared" si="303"/>
        <v>0.74690324740542346</v>
      </c>
      <c r="HK77" s="105" t="e">
        <f t="shared" si="304"/>
        <v>#VALUE!</v>
      </c>
      <c r="HL77" s="105" t="e">
        <f t="shared" si="305"/>
        <v>#VALUE!</v>
      </c>
      <c r="HM77" s="105" t="e">
        <f t="shared" si="306"/>
        <v>#VALUE!</v>
      </c>
      <c r="HN77" s="105" t="e">
        <f t="shared" si="307"/>
        <v>#VALUE!</v>
      </c>
      <c r="HO77" s="105" t="e">
        <f t="shared" si="308"/>
        <v>#VALUE!</v>
      </c>
      <c r="HP77" s="105" t="e">
        <f t="shared" si="309"/>
        <v>#VALUE!</v>
      </c>
      <c r="HQ77" s="105" t="e">
        <f t="shared" si="310"/>
        <v>#VALUE!</v>
      </c>
      <c r="HR77" s="105" t="e">
        <f t="shared" si="311"/>
        <v>#VALUE!</v>
      </c>
      <c r="HS77" s="105" t="str">
        <f t="shared" si="312"/>
        <v>i.a</v>
      </c>
      <c r="HT77" s="105" t="str">
        <f t="shared" si="313"/>
        <v>i.a</v>
      </c>
      <c r="HU77" s="105" t="str">
        <f t="shared" si="314"/>
        <v>i.a</v>
      </c>
      <c r="HV77" s="105" t="str">
        <f t="shared" si="315"/>
        <v>i.a</v>
      </c>
      <c r="HW77" s="105" t="str">
        <f t="shared" si="316"/>
        <v>i.a</v>
      </c>
      <c r="HX77" s="105" t="str">
        <f t="shared" si="317"/>
        <v>i.a</v>
      </c>
      <c r="HY77" s="105" t="str">
        <f t="shared" si="318"/>
        <v>i.a</v>
      </c>
      <c r="HZ77" s="105" t="str">
        <f t="shared" si="319"/>
        <v>i.a</v>
      </c>
      <c r="IA77" s="105" t="str">
        <f t="shared" si="320"/>
        <v>i.a</v>
      </c>
      <c r="IB77" s="105" t="str">
        <f t="shared" si="321"/>
        <v>i.a</v>
      </c>
      <c r="IC77" s="105" t="e">
        <f t="shared" si="322"/>
        <v>#VALUE!</v>
      </c>
      <c r="ID77" s="105" t="e">
        <f t="shared" si="323"/>
        <v>#VALUE!</v>
      </c>
      <c r="IE77" s="105" t="e">
        <f t="shared" si="324"/>
        <v>#VALUE!</v>
      </c>
      <c r="IF77" s="105" t="e">
        <f t="shared" si="325"/>
        <v>#VALUE!</v>
      </c>
      <c r="IG77" s="105" t="e">
        <f t="shared" si="326"/>
        <v>#VALUE!</v>
      </c>
      <c r="IH77" s="105" t="e">
        <f t="shared" si="327"/>
        <v>#VALUE!</v>
      </c>
      <c r="II77" s="105" t="e">
        <f t="shared" si="328"/>
        <v>#VALUE!</v>
      </c>
      <c r="IJ77" s="105" t="e">
        <f t="shared" si="329"/>
        <v>#VALUE!</v>
      </c>
      <c r="IK77" s="105" t="str">
        <f t="shared" si="330"/>
        <v>i.a</v>
      </c>
      <c r="IL77" s="105" t="str">
        <f t="shared" si="331"/>
        <v>i.a</v>
      </c>
      <c r="IM77" s="105" t="str">
        <f t="shared" si="332"/>
        <v>i.a</v>
      </c>
      <c r="IN77" s="105" t="str">
        <f t="shared" si="333"/>
        <v>i.a</v>
      </c>
      <c r="IO77" s="105" t="str">
        <f t="shared" si="334"/>
        <v>i.a</v>
      </c>
      <c r="IP77" s="105" t="str">
        <f t="shared" si="335"/>
        <v>i.a</v>
      </c>
      <c r="IQ77" s="105" t="str">
        <f t="shared" si="336"/>
        <v>i.a</v>
      </c>
      <c r="IR77" s="105" t="str">
        <f t="shared" si="337"/>
        <v>i.a</v>
      </c>
      <c r="IS77" s="105" t="str">
        <f t="shared" si="338"/>
        <v>i.a</v>
      </c>
      <c r="IT77" s="105" t="str">
        <f t="shared" si="339"/>
        <v>i.a</v>
      </c>
      <c r="IU77" s="105" t="e">
        <f t="shared" si="340"/>
        <v>#VALUE!</v>
      </c>
      <c r="IV77" s="105" t="e">
        <f t="shared" si="341"/>
        <v>#VALUE!</v>
      </c>
      <c r="IW77" s="105" t="e">
        <f t="shared" si="342"/>
        <v>#VALUE!</v>
      </c>
      <c r="IX77" s="105">
        <f t="shared" si="343"/>
        <v>1.4540441176470587</v>
      </c>
      <c r="IY77" s="105">
        <f t="shared" si="344"/>
        <v>-0.73665283540802218</v>
      </c>
      <c r="IZ77" s="105">
        <f t="shared" si="345"/>
        <v>1.2650375939849625</v>
      </c>
      <c r="JA77" s="105">
        <f t="shared" si="346"/>
        <v>-0.55813953488372092</v>
      </c>
      <c r="JB77" s="105" t="e">
        <f t="shared" si="347"/>
        <v>#VALUE!</v>
      </c>
      <c r="JC77" s="106" t="str">
        <f t="shared" si="348"/>
        <v>i.a.</v>
      </c>
      <c r="JD77" s="106" t="str">
        <f t="shared" si="349"/>
        <v>i.a.</v>
      </c>
      <c r="JE77" s="106" t="str">
        <f t="shared" si="350"/>
        <v>i.a.</v>
      </c>
      <c r="JF77" s="106">
        <f t="shared" si="351"/>
        <v>0.11125</v>
      </c>
      <c r="JG77" s="106">
        <f t="shared" si="352"/>
        <v>4.5333333333333337E-2</v>
      </c>
      <c r="JH77" s="106">
        <f t="shared" si="353"/>
        <v>0.17214285714285715</v>
      </c>
      <c r="JI77" s="106">
        <f t="shared" si="354"/>
        <v>7.5999999999999998E-2</v>
      </c>
      <c r="JJ77" s="106">
        <f t="shared" si="355"/>
        <v>0.17199999999999999</v>
      </c>
      <c r="JK77" s="106" t="str">
        <f t="shared" si="356"/>
        <v>i.a.</v>
      </c>
      <c r="JL77" s="106" t="str">
        <f t="shared" si="357"/>
        <v>i.a.</v>
      </c>
      <c r="JM77" s="105" t="e">
        <f t="shared" si="358"/>
        <v>#VALUE!</v>
      </c>
      <c r="JN77" s="105" t="e">
        <f t="shared" si="359"/>
        <v>#VALUE!</v>
      </c>
      <c r="JO77" s="105" t="e">
        <f t="shared" si="360"/>
        <v>#VALUE!</v>
      </c>
      <c r="JP77" s="105" t="e">
        <f t="shared" si="361"/>
        <v>#DIV/0!</v>
      </c>
      <c r="JQ77" s="105" t="e">
        <f t="shared" si="362"/>
        <v>#DIV/0!</v>
      </c>
      <c r="JR77" s="105" t="e">
        <f t="shared" si="363"/>
        <v>#DIV/0!</v>
      </c>
      <c r="JS77" s="105" t="e">
        <f t="shared" si="364"/>
        <v>#DIV/0!</v>
      </c>
      <c r="JT77" s="105" t="e">
        <f t="shared" si="365"/>
        <v>#VALUE!</v>
      </c>
      <c r="JU77" s="103" t="str">
        <f t="shared" si="366"/>
        <v>i.a</v>
      </c>
      <c r="JV77" s="103" t="str">
        <f t="shared" si="367"/>
        <v>i.a</v>
      </c>
      <c r="JW77" s="103" t="str">
        <f t="shared" si="368"/>
        <v>i.a</v>
      </c>
      <c r="JX77" s="103">
        <f t="shared" si="369"/>
        <v>0</v>
      </c>
      <c r="JY77" s="103">
        <f t="shared" si="370"/>
        <v>0</v>
      </c>
      <c r="JZ77" s="103">
        <f t="shared" si="371"/>
        <v>0</v>
      </c>
      <c r="KA77" s="103">
        <f t="shared" si="372"/>
        <v>0</v>
      </c>
      <c r="KB77" s="103">
        <f t="shared" si="373"/>
        <v>0</v>
      </c>
      <c r="KC77" s="103" t="str">
        <f t="shared" si="374"/>
        <v>i.a</v>
      </c>
      <c r="KD77" s="103" t="str">
        <f t="shared" si="375"/>
        <v>i.a</v>
      </c>
      <c r="KE77" s="7"/>
      <c r="KF77" s="7"/>
      <c r="KG77" s="22"/>
      <c r="KH77" s="22"/>
      <c r="KI77" s="22"/>
      <c r="KJ77" s="22"/>
    </row>
    <row r="78" spans="1:296" s="11" customFormat="1" ht="15.75" customHeight="1" x14ac:dyDescent="0.25">
      <c r="A78" s="126" t="s">
        <v>160</v>
      </c>
      <c r="B78" s="221">
        <v>66558215</v>
      </c>
      <c r="C78" s="87" t="s">
        <v>82</v>
      </c>
      <c r="D78" s="88">
        <v>522920</v>
      </c>
      <c r="E78" s="88"/>
      <c r="F78" s="87"/>
      <c r="G78" s="99">
        <v>45019</v>
      </c>
      <c r="H78" s="87" t="s">
        <v>105</v>
      </c>
      <c r="I78" s="87" t="s">
        <v>105</v>
      </c>
      <c r="J78" s="87" t="s">
        <v>105</v>
      </c>
      <c r="K78" s="87" t="s">
        <v>105</v>
      </c>
      <c r="L78" s="87" t="s">
        <v>105</v>
      </c>
      <c r="M78" s="87" t="s">
        <v>105</v>
      </c>
      <c r="N78" s="87" t="s">
        <v>105</v>
      </c>
      <c r="O78" s="87" t="s">
        <v>105</v>
      </c>
      <c r="P78" s="87" t="s">
        <v>105</v>
      </c>
      <c r="Q78" s="121" t="s">
        <v>105</v>
      </c>
      <c r="R78" s="87">
        <f t="shared" si="188"/>
        <v>0.11712260118217932</v>
      </c>
      <c r="S78" s="238">
        <f t="shared" si="189"/>
        <v>7.2586028000557246E-2</v>
      </c>
      <c r="T78" s="238">
        <f t="shared" si="190"/>
        <v>2.4454721486710573E-2</v>
      </c>
      <c r="U78" s="238">
        <f t="shared" si="191"/>
        <v>4.4423234372775289E-2</v>
      </c>
      <c r="V78" s="238">
        <f t="shared" si="192"/>
        <v>8.3903453032345476E-2</v>
      </c>
      <c r="W78" s="238">
        <f t="shared" si="193"/>
        <v>4.5344147745609575E-2</v>
      </c>
      <c r="X78" s="238">
        <f t="shared" si="194"/>
        <v>2.3823175143687703E-2</v>
      </c>
      <c r="Y78" s="238">
        <f t="shared" si="195"/>
        <v>-8.7346108639172026E-2</v>
      </c>
      <c r="Z78" s="94">
        <v>576.24199999999996</v>
      </c>
      <c r="AA78" s="94">
        <v>515.827</v>
      </c>
      <c r="AB78" s="94">
        <v>480.91899999999998</v>
      </c>
      <c r="AC78" s="94">
        <v>469.43900000000002</v>
      </c>
      <c r="AD78" s="94">
        <v>449.47199999999998</v>
      </c>
      <c r="AE78" s="94">
        <v>414.67899999999997</v>
      </c>
      <c r="AF78" s="95">
        <v>396.69136800000001</v>
      </c>
      <c r="AG78" s="95">
        <v>387.46082100000001</v>
      </c>
      <c r="AH78" s="95">
        <v>424.54300000000001</v>
      </c>
      <c r="AI78" s="97">
        <v>367.58100000000002</v>
      </c>
      <c r="AJ78" s="104">
        <f t="shared" si="196"/>
        <v>-5.2752849866602759E-3</v>
      </c>
      <c r="AK78" s="104">
        <f t="shared" si="197"/>
        <v>8.5622396298629888E-2</v>
      </c>
      <c r="AL78" s="104">
        <f t="shared" si="198"/>
        <v>2.8344035277734773E-2</v>
      </c>
      <c r="AM78" s="104">
        <f t="shared" si="199"/>
        <v>-6.6133241820267072E-2</v>
      </c>
      <c r="AN78" s="104">
        <f t="shared" si="200"/>
        <v>3.041046685836056E-2</v>
      </c>
      <c r="AO78" s="104">
        <f t="shared" si="201"/>
        <v>4.3888040042528192E-2</v>
      </c>
      <c r="AP78" s="104">
        <f t="shared" si="202"/>
        <v>5.685063669059158E-2</v>
      </c>
      <c r="AQ78" s="104">
        <f t="shared" si="203"/>
        <v>-5.1424879245870921E-2</v>
      </c>
      <c r="AR78" s="190">
        <v>114.83499999999999</v>
      </c>
      <c r="AS78" s="190">
        <v>115.444</v>
      </c>
      <c r="AT78" s="190">
        <v>106.339</v>
      </c>
      <c r="AU78" s="190">
        <v>103.408</v>
      </c>
      <c r="AV78" s="190">
        <v>110.73099999999999</v>
      </c>
      <c r="AW78" s="190">
        <v>107.46299999999999</v>
      </c>
      <c r="AX78" s="191">
        <v>102.94494800000001</v>
      </c>
      <c r="AY78" s="191">
        <v>97.407282000000009</v>
      </c>
      <c r="AZ78" s="191">
        <v>102.688</v>
      </c>
      <c r="BA78" s="191">
        <v>104.59099999999999</v>
      </c>
      <c r="BB78" s="104">
        <f t="shared" si="204"/>
        <v>0.31358323256751314</v>
      </c>
      <c r="BC78" s="104">
        <f t="shared" si="205"/>
        <v>1.3942098914354646</v>
      </c>
      <c r="BD78" s="104">
        <f t="shared" si="206"/>
        <v>-0.24738992283250125</v>
      </c>
      <c r="BE78" s="104">
        <f t="shared" si="207"/>
        <v>-0.10132985232928116</v>
      </c>
      <c r="BF78" s="104">
        <f t="shared" si="208"/>
        <v>0.32508108108108102</v>
      </c>
      <c r="BG78" s="104">
        <f t="shared" si="209"/>
        <v>-0.281785179229538</v>
      </c>
      <c r="BH78" s="104">
        <f t="shared" si="210"/>
        <v>0.25328912669210002</v>
      </c>
      <c r="BI78" s="104">
        <f t="shared" si="211"/>
        <v>3.2377335744424328E-2</v>
      </c>
      <c r="BJ78" s="190">
        <v>26.071999999999999</v>
      </c>
      <c r="BK78" s="190">
        <v>19.847999999999999</v>
      </c>
      <c r="BL78" s="190">
        <v>8.2899999999999991</v>
      </c>
      <c r="BM78" s="190">
        <v>11.015000000000001</v>
      </c>
      <c r="BN78" s="190">
        <v>12.257</v>
      </c>
      <c r="BO78" s="190">
        <v>9.25</v>
      </c>
      <c r="BP78" s="191">
        <v>12.879155000000001</v>
      </c>
      <c r="BQ78" s="191">
        <v>10.276284</v>
      </c>
      <c r="BR78" s="191">
        <v>9.9540000000000006</v>
      </c>
      <c r="BS78" s="191">
        <v>8.8719999999999999</v>
      </c>
      <c r="BT78" s="104">
        <f t="shared" si="212"/>
        <v>0.3090692715822877</v>
      </c>
      <c r="BU78" s="104">
        <f t="shared" si="213"/>
        <v>1.420136805472219</v>
      </c>
      <c r="BV78" s="104">
        <f t="shared" si="214"/>
        <v>-0.20924274055798064</v>
      </c>
      <c r="BW78" s="104">
        <f t="shared" si="215"/>
        <v>-0.21685493460166463</v>
      </c>
      <c r="BX78" s="104">
        <f t="shared" si="216"/>
        <v>0.67801471505175204</v>
      </c>
      <c r="BY78" s="104">
        <f t="shared" si="217"/>
        <v>-0.40686277301676077</v>
      </c>
      <c r="BZ78" s="104">
        <f t="shared" si="218"/>
        <v>0.32096991498177424</v>
      </c>
      <c r="CA78" s="104">
        <f t="shared" si="219"/>
        <v>-4.0083567810917355E-2</v>
      </c>
      <c r="CB78" s="190">
        <v>26.4</v>
      </c>
      <c r="CC78" s="190">
        <v>20.167000000000002</v>
      </c>
      <c r="CD78" s="190">
        <v>8.3330000000000002</v>
      </c>
      <c r="CE78" s="190">
        <v>10.538</v>
      </c>
      <c r="CF78" s="190">
        <v>13.456</v>
      </c>
      <c r="CG78" s="190">
        <v>8.0190000000000001</v>
      </c>
      <c r="CH78" s="191">
        <v>13.519637000000001</v>
      </c>
      <c r="CI78" s="191">
        <v>10.234629</v>
      </c>
      <c r="CJ78" s="191">
        <v>10.662000000000001</v>
      </c>
      <c r="CK78" s="191">
        <v>9.0459999999999994</v>
      </c>
      <c r="CL78" s="105">
        <f t="shared" si="220"/>
        <v>0.35413071985644279</v>
      </c>
      <c r="CM78" s="105">
        <f t="shared" si="221"/>
        <v>1.6334060341693935</v>
      </c>
      <c r="CN78" s="105">
        <f t="shared" si="222"/>
        <v>-0.28134796238244514</v>
      </c>
      <c r="CO78" s="105">
        <f t="shared" si="223"/>
        <v>-0.25029377203290248</v>
      </c>
      <c r="CP78" s="105">
        <f t="shared" si="224"/>
        <v>0.64259289046163748</v>
      </c>
      <c r="CQ78" s="105">
        <f t="shared" si="225"/>
        <v>-0.39219520769824806</v>
      </c>
      <c r="CR78" s="105">
        <f t="shared" si="226"/>
        <v>0.30943325599844634</v>
      </c>
      <c r="CS78" s="105">
        <f t="shared" si="227"/>
        <v>-0.13532421961478869</v>
      </c>
      <c r="CT78" s="190">
        <v>19.62</v>
      </c>
      <c r="CU78" s="190">
        <v>14.489000000000001</v>
      </c>
      <c r="CV78" s="190">
        <v>5.5019999999999998</v>
      </c>
      <c r="CW78" s="190">
        <v>7.6559999999999997</v>
      </c>
      <c r="CX78" s="190">
        <v>10.212</v>
      </c>
      <c r="CY78" s="190">
        <v>6.2169999999999996</v>
      </c>
      <c r="CZ78" s="191">
        <v>10.228612999999999</v>
      </c>
      <c r="DA78" s="191">
        <v>7.8114809999999997</v>
      </c>
      <c r="DB78" s="191">
        <v>9.0340000000000007</v>
      </c>
      <c r="DC78" s="191">
        <v>6.8860000000000001</v>
      </c>
      <c r="DD78" s="104">
        <f t="shared" si="228"/>
        <v>5.3263855992420651E-2</v>
      </c>
      <c r="DE78" s="104">
        <f t="shared" si="229"/>
        <v>7.5592059674723752E-2</v>
      </c>
      <c r="DF78" s="104">
        <f t="shared" si="230"/>
        <v>5.8449192669852247E-2</v>
      </c>
      <c r="DG78" s="104">
        <f t="shared" si="231"/>
        <v>-7.3055388922215581E-2</v>
      </c>
      <c r="DH78" s="104">
        <f t="shared" si="232"/>
        <v>0.11434205688692793</v>
      </c>
      <c r="DI78" s="104">
        <f t="shared" si="233"/>
        <v>2.0930891861509768E-3</v>
      </c>
      <c r="DJ78" s="104">
        <f t="shared" si="234"/>
        <v>-0.20638416261476236</v>
      </c>
      <c r="DK78" s="104">
        <f t="shared" si="235"/>
        <v>1.6615053414761612E-2</v>
      </c>
      <c r="DL78" s="190">
        <v>111.172</v>
      </c>
      <c r="DM78" s="190">
        <v>105.55</v>
      </c>
      <c r="DN78" s="190">
        <v>98.132000000000005</v>
      </c>
      <c r="DO78" s="190">
        <v>92.712999999999994</v>
      </c>
      <c r="DP78" s="190">
        <v>100.02</v>
      </c>
      <c r="DQ78" s="190">
        <v>89.757000000000005</v>
      </c>
      <c r="DR78" s="191">
        <v>89.569523000000004</v>
      </c>
      <c r="DS78" s="191">
        <v>112.86257000000001</v>
      </c>
      <c r="DT78" s="191">
        <v>111.018</v>
      </c>
      <c r="DU78" s="191">
        <v>107.98399999999999</v>
      </c>
      <c r="DV78" s="104">
        <f t="shared" si="236"/>
        <v>6.0464795055077847E-2</v>
      </c>
      <c r="DW78" s="104">
        <f t="shared" si="237"/>
        <v>7.6074147211516951E-2</v>
      </c>
      <c r="DX78" s="104">
        <f t="shared" si="238"/>
        <v>0.14673387023137763</v>
      </c>
      <c r="DY78" s="104">
        <f t="shared" si="239"/>
        <v>-0.20598086933825699</v>
      </c>
      <c r="DZ78" s="104">
        <f t="shared" si="240"/>
        <v>0.16401393038184775</v>
      </c>
      <c r="EA78" s="104">
        <f t="shared" si="241"/>
        <v>5.1289384329505028E-2</v>
      </c>
      <c r="EB78" s="104">
        <f t="shared" si="242"/>
        <v>7.1638562882214485E-2</v>
      </c>
      <c r="EC78" s="104">
        <f t="shared" si="243"/>
        <v>-4.6625302901204368E-2</v>
      </c>
      <c r="ED78" s="156">
        <v>214.97</v>
      </c>
      <c r="EE78" s="156">
        <v>202.71299999999999</v>
      </c>
      <c r="EF78" s="94">
        <v>188.38200000000001</v>
      </c>
      <c r="EG78" s="94">
        <v>164.27699999999999</v>
      </c>
      <c r="EH78" s="94">
        <v>206.893</v>
      </c>
      <c r="EI78" s="94">
        <v>177.74100000000001</v>
      </c>
      <c r="EJ78" s="95">
        <v>169.06952799999999</v>
      </c>
      <c r="EK78" s="95">
        <v>157.76730499999999</v>
      </c>
      <c r="EL78" s="95">
        <v>165.483</v>
      </c>
      <c r="EM78" s="95">
        <v>158.34100000000001</v>
      </c>
      <c r="EN78" s="104">
        <f t="shared" si="244"/>
        <v>0.69858156028368801</v>
      </c>
      <c r="EO78" s="104">
        <f t="shared" si="245"/>
        <v>-3.0927835051546393E-2</v>
      </c>
      <c r="EP78" s="104">
        <f t="shared" si="246"/>
        <v>-9.6273291925465854E-2</v>
      </c>
      <c r="EQ78" s="104">
        <f t="shared" si="247"/>
        <v>9.4043887147334804E-3</v>
      </c>
      <c r="ER78" s="104">
        <f t="shared" si="248"/>
        <v>-1.8461538461538418E-2</v>
      </c>
      <c r="ES78" s="104">
        <f t="shared" si="249"/>
        <v>3.5031847133758065E-2</v>
      </c>
      <c r="ET78" s="104">
        <f t="shared" si="250"/>
        <v>-5.1359516616314216E-2</v>
      </c>
      <c r="EU78" s="104">
        <f t="shared" si="251"/>
        <v>-8.9820359281437279E-3</v>
      </c>
      <c r="EV78" s="101">
        <v>479</v>
      </c>
      <c r="EW78" s="101">
        <v>282</v>
      </c>
      <c r="EX78" s="101">
        <v>291</v>
      </c>
      <c r="EY78" s="101">
        <v>322</v>
      </c>
      <c r="EZ78" s="101">
        <v>319</v>
      </c>
      <c r="FA78" s="101">
        <v>325</v>
      </c>
      <c r="FB78" s="102">
        <v>314</v>
      </c>
      <c r="FC78" s="102">
        <v>331</v>
      </c>
      <c r="FD78" s="102">
        <v>334</v>
      </c>
      <c r="FE78" s="102">
        <v>329</v>
      </c>
      <c r="FF78" s="90"/>
      <c r="FG78" s="90" t="s">
        <v>481</v>
      </c>
      <c r="FH78" s="91">
        <v>6330</v>
      </c>
      <c r="FI78" s="153" t="s">
        <v>134</v>
      </c>
      <c r="FJ78" s="153" t="s">
        <v>91</v>
      </c>
      <c r="FK78" s="253">
        <f t="shared" si="252"/>
        <v>0.23030355651213805</v>
      </c>
      <c r="FL78" s="253">
        <f t="shared" si="253"/>
        <v>1.267608373053807</v>
      </c>
      <c r="FM78" s="253">
        <f t="shared" si="254"/>
        <v>-0.20141990157437331</v>
      </c>
      <c r="FN78" s="253">
        <f t="shared" si="255"/>
        <v>-0.22886624980620923</v>
      </c>
      <c r="FO78" s="253">
        <f t="shared" si="256"/>
        <v>0.58561124052475533</v>
      </c>
      <c r="FP78" s="253">
        <f t="shared" si="257"/>
        <v>-0.33043919947952594</v>
      </c>
      <c r="FQ78" s="253">
        <f t="shared" si="258"/>
        <v>0.46093187664157159</v>
      </c>
      <c r="FR78" s="253">
        <f t="shared" si="259"/>
        <v>-6.1001057473306079E-2</v>
      </c>
      <c r="FS78" s="105">
        <f t="shared" si="260"/>
        <v>0.24363008831590702</v>
      </c>
      <c r="FT78" s="105">
        <f t="shared" si="261"/>
        <v>0.1980243713239265</v>
      </c>
      <c r="FU78" s="105">
        <f t="shared" si="262"/>
        <v>8.7327412297938126E-2</v>
      </c>
      <c r="FV78" s="105">
        <f t="shared" si="263"/>
        <v>0.10935335412202374</v>
      </c>
      <c r="FW78" s="105">
        <f t="shared" si="264"/>
        <v>0.14180854371183022</v>
      </c>
      <c r="FX78" s="105">
        <f t="shared" si="265"/>
        <v>8.9434623120418166E-2</v>
      </c>
      <c r="FY78" s="105">
        <f t="shared" si="266"/>
        <v>0.13357207149955219</v>
      </c>
      <c r="FZ78" s="105">
        <f t="shared" si="267"/>
        <v>9.1429363432476513E-2</v>
      </c>
      <c r="GA78" s="105">
        <f t="shared" si="268"/>
        <v>9.7368973799326033E-2</v>
      </c>
      <c r="GB78" s="105">
        <f t="shared" si="269"/>
        <v>0.229965869669083</v>
      </c>
      <c r="GC78" s="105">
        <f t="shared" si="270"/>
        <v>1.1589119423765055</v>
      </c>
      <c r="GD78" s="105">
        <f t="shared" si="271"/>
        <v>-0.20788557121111192</v>
      </c>
      <c r="GE78" s="105">
        <f t="shared" si="272"/>
        <v>-6.8731056984187106E-2</v>
      </c>
      <c r="GF78" s="105">
        <f t="shared" si="273"/>
        <v>0.19477755313503364</v>
      </c>
      <c r="GG78" s="105">
        <f t="shared" si="274"/>
        <v>-0.32314898631254818</v>
      </c>
      <c r="GH78" s="105">
        <f t="shared" si="275"/>
        <v>0.23953621976383868</v>
      </c>
      <c r="GI78" s="105">
        <f t="shared" si="276"/>
        <v>3.4209568248056182E-2</v>
      </c>
      <c r="GJ78" s="105">
        <f t="shared" si="277"/>
        <v>0.12484108761907954</v>
      </c>
      <c r="GK78" s="105">
        <f t="shared" si="278"/>
        <v>0.10149963563839987</v>
      </c>
      <c r="GL78" s="105">
        <f t="shared" si="279"/>
        <v>4.7014254563189931E-2</v>
      </c>
      <c r="GM78" s="105">
        <f t="shared" si="280"/>
        <v>5.9352857181345482E-2</v>
      </c>
      <c r="GN78" s="105">
        <f t="shared" si="281"/>
        <v>6.3733315307539118E-2</v>
      </c>
      <c r="GO78" s="105">
        <f t="shared" si="282"/>
        <v>5.3343247988134897E-2</v>
      </c>
      <c r="GP78" s="105">
        <f t="shared" si="283"/>
        <v>7.8810915414787436E-2</v>
      </c>
      <c r="GQ78" s="105">
        <f t="shared" si="284"/>
        <v>6.35809701710877E-2</v>
      </c>
      <c r="GR78" s="105">
        <f t="shared" si="285"/>
        <v>6.1477839814220073E-2</v>
      </c>
      <c r="GS78" s="105">
        <f t="shared" si="286"/>
        <v>-6.7903612606801797E-3</v>
      </c>
      <c r="GT78" s="105">
        <f t="shared" si="287"/>
        <v>-4.4800587212552676E-4</v>
      </c>
      <c r="GU78" s="105">
        <f t="shared" si="288"/>
        <v>-7.6987939271133635E-2</v>
      </c>
      <c r="GV78" s="105">
        <f t="shared" si="289"/>
        <v>0.16740841030525316</v>
      </c>
      <c r="GW78" s="105">
        <f t="shared" si="290"/>
        <v>-4.2672920141621613E-2</v>
      </c>
      <c r="GX78" s="105">
        <f t="shared" si="291"/>
        <v>-4.6796149449117412E-2</v>
      </c>
      <c r="GY78" s="105">
        <f t="shared" si="292"/>
        <v>-0.25943702954214681</v>
      </c>
      <c r="GZ78" s="105">
        <f t="shared" si="293"/>
        <v>6.6333159993035379E-2</v>
      </c>
      <c r="HA78" s="105">
        <f t="shared" si="294"/>
        <v>0.51715123040424249</v>
      </c>
      <c r="HB78" s="105">
        <f t="shared" si="295"/>
        <v>0.5206868824397054</v>
      </c>
      <c r="HC78" s="105">
        <f t="shared" si="296"/>
        <v>0.52092025777409734</v>
      </c>
      <c r="HD78" s="105">
        <f t="shared" si="297"/>
        <v>0.56436993614443898</v>
      </c>
      <c r="HE78" s="105">
        <f t="shared" si="298"/>
        <v>0.48343829902413321</v>
      </c>
      <c r="HF78" s="105">
        <f t="shared" si="299"/>
        <v>0.50498759430857254</v>
      </c>
      <c r="HG78" s="105">
        <f t="shared" si="300"/>
        <v>0.52977922195417737</v>
      </c>
      <c r="HH78" s="105">
        <f t="shared" si="301"/>
        <v>0.71537363207161342</v>
      </c>
      <c r="HI78" s="105">
        <f t="shared" si="302"/>
        <v>0.67087253675604142</v>
      </c>
      <c r="HJ78" s="105">
        <f t="shared" si="303"/>
        <v>0.68197118876349139</v>
      </c>
      <c r="HK78" s="105">
        <f t="shared" si="304"/>
        <v>0.17586308895499222</v>
      </c>
      <c r="HL78" s="105">
        <f t="shared" si="305"/>
        <v>1.2321844858436104</v>
      </c>
      <c r="HM78" s="105">
        <f t="shared" si="306"/>
        <v>-0.26535545067790312</v>
      </c>
      <c r="HN78" s="105">
        <f t="shared" si="307"/>
        <v>-0.13955366168159597</v>
      </c>
      <c r="HO78" s="105">
        <f t="shared" si="308"/>
        <v>0.22250840457608395</v>
      </c>
      <c r="HP78" s="105">
        <f t="shared" si="309"/>
        <v>-0.31293935846929927</v>
      </c>
      <c r="HQ78" s="105">
        <f t="shared" si="310"/>
        <v>0.22412654559827488</v>
      </c>
      <c r="HR78" s="105">
        <f t="shared" si="311"/>
        <v>0.13118165113510954</v>
      </c>
      <c r="HS78" s="105">
        <f t="shared" si="312"/>
        <v>4.5244879755380552E-2</v>
      </c>
      <c r="HT78" s="105">
        <f t="shared" si="313"/>
        <v>3.8478016854488033E-2</v>
      </c>
      <c r="HU78" s="105">
        <f t="shared" si="314"/>
        <v>1.7237830071176227E-2</v>
      </c>
      <c r="HV78" s="105">
        <f t="shared" si="315"/>
        <v>2.3464177454365742E-2</v>
      </c>
      <c r="HW78" s="105">
        <f t="shared" si="316"/>
        <v>2.7269774312971666E-2</v>
      </c>
      <c r="HX78" s="105">
        <f t="shared" si="317"/>
        <v>2.2306410500652313E-2</v>
      </c>
      <c r="HY78" s="105">
        <f t="shared" si="318"/>
        <v>3.246643622454623E-2</v>
      </c>
      <c r="HZ78" s="105">
        <f t="shared" si="319"/>
        <v>2.6522124155618821E-2</v>
      </c>
      <c r="IA78" s="105">
        <f t="shared" si="320"/>
        <v>2.3446388233936258E-2</v>
      </c>
      <c r="IB78" s="105">
        <f t="shared" si="321"/>
        <v>2.4136176788245312E-2</v>
      </c>
      <c r="IC78" s="105">
        <f t="shared" si="322"/>
        <v>0.17182238565130062</v>
      </c>
      <c r="ID78" s="105">
        <f t="shared" si="323"/>
        <v>1.2563568257398199</v>
      </c>
      <c r="IE78" s="105">
        <f t="shared" si="324"/>
        <v>-0.22811887840737813</v>
      </c>
      <c r="IF78" s="105">
        <f t="shared" si="325"/>
        <v>-0.25016502924827172</v>
      </c>
      <c r="IG78" s="105">
        <f t="shared" si="326"/>
        <v>0.54812193868126469</v>
      </c>
      <c r="IH78" s="105">
        <f t="shared" si="327"/>
        <v>-0.43259143100155123</v>
      </c>
      <c r="II78" s="105">
        <f t="shared" si="328"/>
        <v>0.29023248061989199</v>
      </c>
      <c r="IJ78" s="105">
        <f t="shared" si="329"/>
        <v>5.1785831710839524E-2</v>
      </c>
      <c r="IK78" s="105">
        <f t="shared" si="330"/>
        <v>4.5814085054543055E-2</v>
      </c>
      <c r="IL78" s="105">
        <f t="shared" si="331"/>
        <v>3.9096441248713233E-2</v>
      </c>
      <c r="IM78" s="105">
        <f t="shared" si="332"/>
        <v>1.7327242217504403E-2</v>
      </c>
      <c r="IN78" s="105">
        <f t="shared" si="333"/>
        <v>2.2448070995379592E-2</v>
      </c>
      <c r="IO78" s="105">
        <f t="shared" si="334"/>
        <v>2.9937348711376904E-2</v>
      </c>
      <c r="IP78" s="105">
        <f t="shared" si="335"/>
        <v>1.9337849276187126E-2</v>
      </c>
      <c r="IQ78" s="105">
        <f t="shared" si="336"/>
        <v>3.40809961864358E-2</v>
      </c>
      <c r="IR78" s="105">
        <f t="shared" si="337"/>
        <v>2.6414616511639507E-2</v>
      </c>
      <c r="IS78" s="105">
        <f t="shared" si="338"/>
        <v>2.5114063828634556E-2</v>
      </c>
      <c r="IT78" s="105">
        <f t="shared" si="339"/>
        <v>2.4609541842478252E-2</v>
      </c>
      <c r="IU78" s="105">
        <f t="shared" si="340"/>
        <v>-0.2293162117198223</v>
      </c>
      <c r="IV78" s="105">
        <f t="shared" si="341"/>
        <v>1.4973752141575027</v>
      </c>
      <c r="IW78" s="105">
        <f t="shared" si="342"/>
        <v>-0.12500399470676898</v>
      </c>
      <c r="IX78" s="105">
        <f t="shared" si="343"/>
        <v>-0.22415131719854353</v>
      </c>
      <c r="IY78" s="105">
        <f t="shared" si="344"/>
        <v>0.70957612035053108</v>
      </c>
      <c r="IZ78" s="105">
        <f t="shared" si="345"/>
        <v>-0.42693818685311652</v>
      </c>
      <c r="JA78" s="105">
        <f t="shared" si="346"/>
        <v>0.39248739445530972</v>
      </c>
      <c r="JB78" s="105">
        <f t="shared" si="347"/>
        <v>-3.1383418878690027E-2</v>
      </c>
      <c r="JC78" s="106">
        <f t="shared" si="348"/>
        <v>5.5114822546972857E-2</v>
      </c>
      <c r="JD78" s="106">
        <f t="shared" si="349"/>
        <v>7.151418439716313E-2</v>
      </c>
      <c r="JE78" s="106">
        <f t="shared" si="350"/>
        <v>2.8635738831615121E-2</v>
      </c>
      <c r="JF78" s="106">
        <f t="shared" si="351"/>
        <v>3.2726708074534164E-2</v>
      </c>
      <c r="JG78" s="106">
        <f t="shared" si="352"/>
        <v>4.2181818181818181E-2</v>
      </c>
      <c r="JH78" s="106">
        <f t="shared" si="353"/>
        <v>2.4673846153846154E-2</v>
      </c>
      <c r="JI78" s="106">
        <f t="shared" si="354"/>
        <v>4.3056168789808918E-2</v>
      </c>
      <c r="JJ78" s="106">
        <f t="shared" si="355"/>
        <v>3.0920329305135951E-2</v>
      </c>
      <c r="JK78" s="106">
        <f t="shared" si="356"/>
        <v>3.1922155688622757E-2</v>
      </c>
      <c r="JL78" s="106">
        <f t="shared" si="357"/>
        <v>2.7495440729483282E-2</v>
      </c>
      <c r="JM78" s="105">
        <f t="shared" si="358"/>
        <v>-0.342320305775836</v>
      </c>
      <c r="JN78" s="105">
        <f t="shared" si="359"/>
        <v>0.10681749697929852</v>
      </c>
      <c r="JO78" s="105">
        <f t="shared" si="360"/>
        <v>0.133589073260209</v>
      </c>
      <c r="JP78" s="105">
        <f t="shared" si="361"/>
        <v>3.4692583120854957E-2</v>
      </c>
      <c r="JQ78" s="105">
        <f t="shared" si="362"/>
        <v>0.10429035183546179</v>
      </c>
      <c r="JR78" s="105">
        <f t="shared" si="363"/>
        <v>9.9632688988349899E-3</v>
      </c>
      <c r="JS78" s="105">
        <f t="shared" si="364"/>
        <v>7.9253092269301301E-2</v>
      </c>
      <c r="JT78" s="105">
        <f t="shared" si="365"/>
        <v>-7.9074321104179585E-2</v>
      </c>
      <c r="JU78" s="103">
        <f t="shared" si="366"/>
        <v>1.2030104384133611</v>
      </c>
      <c r="JV78" s="103">
        <f t="shared" si="367"/>
        <v>1.8291737588652481</v>
      </c>
      <c r="JW78" s="103">
        <f t="shared" si="368"/>
        <v>1.6526426116838486</v>
      </c>
      <c r="JX78" s="103">
        <f t="shared" si="369"/>
        <v>1.4578850931677019</v>
      </c>
      <c r="JY78" s="103">
        <f t="shared" si="370"/>
        <v>1.4090031347962382</v>
      </c>
      <c r="JZ78" s="103">
        <f t="shared" si="371"/>
        <v>1.2759353846153845</v>
      </c>
      <c r="KA78" s="103">
        <f t="shared" si="372"/>
        <v>1.2633483057324841</v>
      </c>
      <c r="KB78" s="103">
        <f t="shared" si="373"/>
        <v>1.170576498489426</v>
      </c>
      <c r="KC78" s="103">
        <f t="shared" si="374"/>
        <v>1.2710868263473054</v>
      </c>
      <c r="KD78" s="103">
        <f t="shared" si="375"/>
        <v>1.1172674772036475</v>
      </c>
      <c r="KE78" s="7"/>
      <c r="KF78" s="7"/>
      <c r="KG78" s="22"/>
      <c r="KH78" s="22"/>
      <c r="KI78" s="22"/>
      <c r="KJ78" s="22"/>
    </row>
    <row r="79" spans="1:296" s="11" customFormat="1" ht="15.75" customHeight="1" x14ac:dyDescent="0.25">
      <c r="A79" s="126" t="s">
        <v>770</v>
      </c>
      <c r="B79" s="236">
        <v>72849213</v>
      </c>
      <c r="C79" s="87" t="s">
        <v>86</v>
      </c>
      <c r="D79" s="88">
        <v>773200</v>
      </c>
      <c r="E79" s="88"/>
      <c r="F79" s="87"/>
      <c r="G79" s="92">
        <v>45040</v>
      </c>
      <c r="H79" s="87" t="s">
        <v>78</v>
      </c>
      <c r="I79" s="87" t="s">
        <v>78</v>
      </c>
      <c r="J79" s="87" t="s">
        <v>78</v>
      </c>
      <c r="K79" s="87" t="s">
        <v>78</v>
      </c>
      <c r="L79" s="87" t="s">
        <v>78</v>
      </c>
      <c r="M79" s="87" t="s">
        <v>78</v>
      </c>
      <c r="N79" s="87" t="s">
        <v>78</v>
      </c>
      <c r="O79" s="87" t="s">
        <v>78</v>
      </c>
      <c r="P79" s="87"/>
      <c r="R79" s="87" t="e">
        <f t="shared" si="188"/>
        <v>#DIV/0!</v>
      </c>
      <c r="S79" s="238" t="e">
        <f t="shared" si="189"/>
        <v>#DIV/0!</v>
      </c>
      <c r="T79" s="238" t="e">
        <f t="shared" si="190"/>
        <v>#DIV/0!</v>
      </c>
      <c r="U79" s="238" t="e">
        <f t="shared" si="191"/>
        <v>#DIV/0!</v>
      </c>
      <c r="V79" s="238" t="e">
        <f t="shared" si="192"/>
        <v>#DIV/0!</v>
      </c>
      <c r="W79" s="238" t="e">
        <f t="shared" si="193"/>
        <v>#DIV/0!</v>
      </c>
      <c r="X79" s="238" t="e">
        <f t="shared" si="194"/>
        <v>#DIV/0!</v>
      </c>
      <c r="Y79" s="238" t="e">
        <f t="shared" si="195"/>
        <v>#DIV/0!</v>
      </c>
      <c r="Z79" s="94"/>
      <c r="AA79" s="94"/>
      <c r="AB79" s="95"/>
      <c r="AC79" s="95"/>
      <c r="AD79" s="95"/>
      <c r="AE79" s="95"/>
      <c r="AF79" s="95"/>
      <c r="AG79" s="97"/>
      <c r="AH79" s="97"/>
      <c r="AI79" s="97"/>
      <c r="AJ79" s="104">
        <f t="shared" si="196"/>
        <v>7.7722800248609683E-2</v>
      </c>
      <c r="AK79" s="104">
        <f t="shared" si="197"/>
        <v>0.10782341211292032</v>
      </c>
      <c r="AL79" s="104">
        <f t="shared" si="198"/>
        <v>0.14264841115765808</v>
      </c>
      <c r="AM79" s="104">
        <f t="shared" si="199"/>
        <v>1.8111079903046941E-2</v>
      </c>
      <c r="AN79" s="104">
        <f t="shared" si="200"/>
        <v>-1.7417435834534294E-2</v>
      </c>
      <c r="AO79" s="104">
        <f t="shared" si="201"/>
        <v>5.4428074108403446E-2</v>
      </c>
      <c r="AP79" s="104">
        <f t="shared" si="202"/>
        <v>0.2193048163479861</v>
      </c>
      <c r="AQ79" s="104" t="e">
        <f t="shared" si="203"/>
        <v>#DIV/0!</v>
      </c>
      <c r="AR79" s="190">
        <v>133.518</v>
      </c>
      <c r="AS79" s="190">
        <v>123.889</v>
      </c>
      <c r="AT79" s="191">
        <v>111.831</v>
      </c>
      <c r="AU79" s="191">
        <v>97.87</v>
      </c>
      <c r="AV79" s="191">
        <v>96.129000000000005</v>
      </c>
      <c r="AW79" s="191">
        <v>97.832999999999998</v>
      </c>
      <c r="AX79" s="191">
        <v>92.783000000000001</v>
      </c>
      <c r="AY79" s="191">
        <v>76.094999999999999</v>
      </c>
      <c r="AZ79" s="191"/>
      <c r="BA79" s="192"/>
      <c r="BB79" s="104">
        <f t="shared" si="204"/>
        <v>0.32565798894521281</v>
      </c>
      <c r="BC79" s="104">
        <f t="shared" si="205"/>
        <v>0.29384518471856835</v>
      </c>
      <c r="BD79" s="104">
        <f t="shared" si="206"/>
        <v>0.79637888570858006</v>
      </c>
      <c r="BE79" s="104">
        <f t="shared" si="207"/>
        <v>-0.21163937867338375</v>
      </c>
      <c r="BF79" s="104">
        <f t="shared" si="208"/>
        <v>-0.2515906056083575</v>
      </c>
      <c r="BG79" s="104">
        <f t="shared" si="209"/>
        <v>-0.11473471942145889</v>
      </c>
      <c r="BH79" s="104">
        <f t="shared" si="210"/>
        <v>0.53544736280162297</v>
      </c>
      <c r="BI79" s="104" t="e">
        <f t="shared" si="211"/>
        <v>#DIV/0!</v>
      </c>
      <c r="BJ79" s="190">
        <v>46.287999999999997</v>
      </c>
      <c r="BK79" s="190">
        <v>34.917000000000002</v>
      </c>
      <c r="BL79" s="191">
        <v>26.986999999999998</v>
      </c>
      <c r="BM79" s="191">
        <v>15.023</v>
      </c>
      <c r="BN79" s="191">
        <v>19.056000000000001</v>
      </c>
      <c r="BO79" s="191">
        <v>25.462</v>
      </c>
      <c r="BP79" s="191">
        <v>28.762</v>
      </c>
      <c r="BQ79" s="191">
        <v>18.731999999999999</v>
      </c>
      <c r="BR79" s="191"/>
      <c r="BS79" s="192"/>
      <c r="BT79" s="104">
        <f t="shared" si="212"/>
        <v>0.31978424769794661</v>
      </c>
      <c r="BU79" s="104">
        <f t="shared" si="213"/>
        <v>0.31699372056514918</v>
      </c>
      <c r="BV79" s="104">
        <f t="shared" si="214"/>
        <v>0.98504206918043002</v>
      </c>
      <c r="BW79" s="104">
        <f t="shared" si="215"/>
        <v>-0.232526158445441</v>
      </c>
      <c r="BX79" s="104">
        <f t="shared" si="216"/>
        <v>-0.26496440186340864</v>
      </c>
      <c r="BY79" s="104">
        <f t="shared" si="217"/>
        <v>-9.6991824747995836E-2</v>
      </c>
      <c r="BZ79" s="104">
        <f t="shared" si="218"/>
        <v>0.72400109469074991</v>
      </c>
      <c r="CA79" s="104" t="e">
        <f t="shared" si="219"/>
        <v>#DIV/0!</v>
      </c>
      <c r="CB79" s="190">
        <v>44.287999999999997</v>
      </c>
      <c r="CC79" s="190">
        <v>33.557000000000002</v>
      </c>
      <c r="CD79" s="191">
        <v>25.48</v>
      </c>
      <c r="CE79" s="191">
        <v>12.836</v>
      </c>
      <c r="CF79" s="191">
        <v>16.725000000000001</v>
      </c>
      <c r="CG79" s="191">
        <v>22.754000000000001</v>
      </c>
      <c r="CH79" s="191">
        <v>25.198</v>
      </c>
      <c r="CI79" s="191">
        <v>14.616</v>
      </c>
      <c r="CJ79" s="191"/>
      <c r="CK79" s="192"/>
      <c r="CL79" s="105">
        <f t="shared" si="220"/>
        <v>0.32560353362272493</v>
      </c>
      <c r="CM79" s="105">
        <f t="shared" si="221"/>
        <v>0.32308932439921406</v>
      </c>
      <c r="CN79" s="105">
        <f t="shared" si="222"/>
        <v>0.99167168372466397</v>
      </c>
      <c r="CO79" s="105">
        <f t="shared" si="223"/>
        <v>-0.23238080566895178</v>
      </c>
      <c r="CP79" s="105">
        <f t="shared" si="224"/>
        <v>-0.26545968882602544</v>
      </c>
      <c r="CQ79" s="105">
        <f t="shared" si="225"/>
        <v>-0.12991040661612677</v>
      </c>
      <c r="CR79" s="105">
        <f t="shared" si="226"/>
        <v>0.85397462809163083</v>
      </c>
      <c r="CS79" s="105" t="e">
        <f t="shared" si="227"/>
        <v>#DIV/0!</v>
      </c>
      <c r="CT79" s="190">
        <v>34.813000000000002</v>
      </c>
      <c r="CU79" s="190">
        <v>26.262</v>
      </c>
      <c r="CV79" s="191">
        <v>19.849</v>
      </c>
      <c r="CW79" s="191">
        <v>9.9659999999999993</v>
      </c>
      <c r="CX79" s="191">
        <v>12.983000000000001</v>
      </c>
      <c r="CY79" s="191">
        <v>17.675000000000001</v>
      </c>
      <c r="CZ79" s="191">
        <v>20.314</v>
      </c>
      <c r="DA79" s="191">
        <v>10.957000000000001</v>
      </c>
      <c r="DB79" s="191"/>
      <c r="DC79" s="192"/>
      <c r="DD79" s="104">
        <f t="shared" si="228"/>
        <v>0.19090344752555075</v>
      </c>
      <c r="DE79" s="104">
        <f t="shared" si="229"/>
        <v>0.15733066696293019</v>
      </c>
      <c r="DF79" s="104">
        <f t="shared" si="230"/>
        <v>0.12358942778203109</v>
      </c>
      <c r="DG79" s="104">
        <f t="shared" si="231"/>
        <v>4.3108387298390671E-2</v>
      </c>
      <c r="DH79" s="104">
        <f t="shared" si="232"/>
        <v>7.4467886656593305E-2</v>
      </c>
      <c r="DI79" s="104">
        <f t="shared" si="233"/>
        <v>0.13407165296861609</v>
      </c>
      <c r="DJ79" s="104">
        <f t="shared" si="234"/>
        <v>0.22420200712204608</v>
      </c>
      <c r="DK79" s="104" t="e">
        <f t="shared" si="235"/>
        <v>#DIV/0!</v>
      </c>
      <c r="DL79" s="190">
        <v>186.08699999999999</v>
      </c>
      <c r="DM79" s="190">
        <v>156.25700000000001</v>
      </c>
      <c r="DN79" s="191">
        <v>135.01499999999999</v>
      </c>
      <c r="DO79" s="191">
        <v>120.164</v>
      </c>
      <c r="DP79" s="191">
        <v>115.19799999999999</v>
      </c>
      <c r="DQ79" s="191">
        <v>107.214</v>
      </c>
      <c r="DR79" s="191">
        <v>94.539000000000001</v>
      </c>
      <c r="DS79" s="191">
        <v>77.224999999999994</v>
      </c>
      <c r="DT79" s="191"/>
      <c r="DU79" s="192"/>
      <c r="DV79" s="104">
        <f t="shared" si="236"/>
        <v>5.4656215255302731E-2</v>
      </c>
      <c r="DW79" s="104">
        <f t="shared" si="237"/>
        <v>0.22587197272558157</v>
      </c>
      <c r="DX79" s="104">
        <f t="shared" si="238"/>
        <v>-4.3823442928242362E-2</v>
      </c>
      <c r="DY79" s="104">
        <f t="shared" si="239"/>
        <v>-4.4442748568237267E-2</v>
      </c>
      <c r="DZ79" s="104">
        <f t="shared" si="240"/>
        <v>-8.5458046627899908E-2</v>
      </c>
      <c r="EA79" s="104">
        <f t="shared" si="241"/>
        <v>0.24128846797534909</v>
      </c>
      <c r="EB79" s="104">
        <f t="shared" si="242"/>
        <v>0.1210511910437746</v>
      </c>
      <c r="EC79" s="104" t="e">
        <f t="shared" si="243"/>
        <v>#DIV/0!</v>
      </c>
      <c r="ED79" s="156">
        <v>340.53899999999999</v>
      </c>
      <c r="EE79" s="156">
        <v>322.89100000000002</v>
      </c>
      <c r="EF79" s="95">
        <v>263.39699999999999</v>
      </c>
      <c r="EG79" s="95">
        <v>275.46899999999999</v>
      </c>
      <c r="EH79" s="95">
        <v>288.28100000000001</v>
      </c>
      <c r="EI79" s="95">
        <v>315.21899999999999</v>
      </c>
      <c r="EJ79" s="95">
        <v>253.94499999999999</v>
      </c>
      <c r="EK79" s="95">
        <v>226.524</v>
      </c>
      <c r="EL79" s="95"/>
      <c r="EN79" s="104">
        <f t="shared" si="244"/>
        <v>0</v>
      </c>
      <c r="EO79" s="104">
        <f t="shared" si="245"/>
        <v>0</v>
      </c>
      <c r="EP79" s="104">
        <f t="shared" si="246"/>
        <v>0.11290322580645151</v>
      </c>
      <c r="EQ79" s="104">
        <f t="shared" si="247"/>
        <v>8.7719298245614086E-2</v>
      </c>
      <c r="ER79" s="104">
        <f t="shared" si="248"/>
        <v>9.6153846153846256E-2</v>
      </c>
      <c r="ES79" s="104">
        <f t="shared" si="249"/>
        <v>0.1063829787234043</v>
      </c>
      <c r="ET79" s="104">
        <f t="shared" si="250"/>
        <v>2.1739130434782705E-2</v>
      </c>
      <c r="EU79" s="104" t="e">
        <f t="shared" si="251"/>
        <v>#DIV/0!</v>
      </c>
      <c r="EV79" s="101">
        <v>69</v>
      </c>
      <c r="EW79" s="101">
        <v>69</v>
      </c>
      <c r="EX79" s="102">
        <v>69</v>
      </c>
      <c r="EY79" s="102">
        <v>62</v>
      </c>
      <c r="EZ79" s="102">
        <v>57</v>
      </c>
      <c r="FA79" s="102">
        <v>52</v>
      </c>
      <c r="FB79" s="102">
        <v>47</v>
      </c>
      <c r="FC79" s="102">
        <v>46</v>
      </c>
      <c r="FD79" s="102"/>
      <c r="FF79" s="90"/>
      <c r="FG79" s="90" t="s">
        <v>481</v>
      </c>
      <c r="FH79" s="91">
        <v>2730</v>
      </c>
      <c r="FI79" s="153" t="s">
        <v>242</v>
      </c>
      <c r="FJ79" s="153" t="s">
        <v>84</v>
      </c>
      <c r="FK79" s="253">
        <f t="shared" si="252"/>
        <v>0.12289450785022178</v>
      </c>
      <c r="FL79" s="253">
        <f t="shared" si="253"/>
        <v>0.15379830749297627</v>
      </c>
      <c r="FM79" s="253">
        <f t="shared" si="254"/>
        <v>0.83088526675958596</v>
      </c>
      <c r="FN79" s="253">
        <f t="shared" si="255"/>
        <v>-0.27475381732041465</v>
      </c>
      <c r="FO79" s="253">
        <f t="shared" si="256"/>
        <v>-0.33323904721484576</v>
      </c>
      <c r="FP79" s="253">
        <f t="shared" si="257"/>
        <v>-0.2312169027772312</v>
      </c>
      <c r="FQ79" s="253">
        <f t="shared" si="258"/>
        <v>0.55021988935391741</v>
      </c>
      <c r="FR79" s="253" t="e">
        <f t="shared" si="259"/>
        <v>#VALUE!</v>
      </c>
      <c r="FS79" s="105">
        <f t="shared" si="260"/>
        <v>0.25873390507793331</v>
      </c>
      <c r="FT79" s="105">
        <f t="shared" si="261"/>
        <v>0.23041692987997475</v>
      </c>
      <c r="FU79" s="105">
        <f t="shared" si="262"/>
        <v>0.19970295361295406</v>
      </c>
      <c r="FV79" s="105">
        <f t="shared" si="263"/>
        <v>0.10907453199751872</v>
      </c>
      <c r="FW79" s="105">
        <f t="shared" si="264"/>
        <v>0.15039656133661855</v>
      </c>
      <c r="FX79" s="105">
        <f t="shared" si="265"/>
        <v>0.22556294082368047</v>
      </c>
      <c r="FY79" s="105">
        <f t="shared" si="266"/>
        <v>0.2934025756270231</v>
      </c>
      <c r="FZ79" s="105">
        <f t="shared" si="267"/>
        <v>0.18926513434768535</v>
      </c>
      <c r="GA79" s="105" t="str">
        <f t="shared" si="268"/>
        <v>Negativ EK</v>
      </c>
      <c r="GB79" s="105">
        <f t="shared" si="269"/>
        <v>0.1715137558185654</v>
      </c>
      <c r="GC79" s="105">
        <f t="shared" si="270"/>
        <v>0.18919230703776305</v>
      </c>
      <c r="GD79" s="105">
        <f t="shared" si="271"/>
        <v>0.87933288947198751</v>
      </c>
      <c r="GE79" s="105">
        <f t="shared" si="272"/>
        <v>-0.15605208874392384</v>
      </c>
      <c r="GF79" s="105">
        <f t="shared" si="273"/>
        <v>-0.29417119378703432</v>
      </c>
      <c r="GG79" s="105">
        <f t="shared" si="274"/>
        <v>-0.25268898929958494</v>
      </c>
      <c r="GH79" s="105">
        <f t="shared" si="275"/>
        <v>0.44781735517286159</v>
      </c>
      <c r="GI79" s="105" t="e">
        <f t="shared" si="276"/>
        <v>#VALUE!</v>
      </c>
      <c r="GJ79" s="105">
        <f t="shared" si="277"/>
        <v>0.13954147385556875</v>
      </c>
      <c r="GK79" s="105">
        <f t="shared" si="278"/>
        <v>0.11911210872472232</v>
      </c>
      <c r="GL79" s="105">
        <f t="shared" si="279"/>
        <v>0.10016219245600946</v>
      </c>
      <c r="GM79" s="105">
        <f t="shared" si="280"/>
        <v>5.3296674057649665E-2</v>
      </c>
      <c r="GN79" s="105">
        <f t="shared" si="281"/>
        <v>6.3151615575807785E-2</v>
      </c>
      <c r="GO79" s="105">
        <f t="shared" si="282"/>
        <v>8.9471575855113811E-2</v>
      </c>
      <c r="GP79" s="105">
        <f t="shared" si="283"/>
        <v>0.11972468567170827</v>
      </c>
      <c r="GQ79" s="105">
        <f t="shared" si="284"/>
        <v>8.269322455898713E-2</v>
      </c>
      <c r="GR79" s="105" t="str">
        <f t="shared" si="285"/>
        <v>i.a</v>
      </c>
      <c r="GS79" s="105">
        <f t="shared" si="286"/>
        <v>0.12918639296812606</v>
      </c>
      <c r="GT79" s="105">
        <f t="shared" si="287"/>
        <v>-5.5912287161813477E-2</v>
      </c>
      <c r="GU79" s="105">
        <f t="shared" si="288"/>
        <v>0.17508573021594143</v>
      </c>
      <c r="GV79" s="105">
        <f t="shared" si="289"/>
        <v>9.1623119112376999E-2</v>
      </c>
      <c r="GW79" s="105">
        <f t="shared" si="290"/>
        <v>0.1748699802068282</v>
      </c>
      <c r="GX79" s="105">
        <f t="shared" si="291"/>
        <v>-8.6375421807964481E-2</v>
      </c>
      <c r="GY79" s="105">
        <f t="shared" si="292"/>
        <v>9.2012583281081944E-2</v>
      </c>
      <c r="GZ79" s="105" t="e">
        <f t="shared" si="293"/>
        <v>#VALUE!</v>
      </c>
      <c r="HA79" s="105">
        <f t="shared" si="294"/>
        <v>0.546448424409539</v>
      </c>
      <c r="HB79" s="105">
        <f t="shared" si="295"/>
        <v>0.4839311098791852</v>
      </c>
      <c r="HC79" s="105">
        <f t="shared" si="296"/>
        <v>0.51259125958154417</v>
      </c>
      <c r="HD79" s="105">
        <f t="shared" si="297"/>
        <v>0.4362160533490157</v>
      </c>
      <c r="HE79" s="105">
        <f t="shared" si="298"/>
        <v>0.3996031649675143</v>
      </c>
      <c r="HF79" s="105">
        <f t="shared" si="299"/>
        <v>0.34012543660122013</v>
      </c>
      <c r="HG79" s="105">
        <f t="shared" si="300"/>
        <v>0.37228139951564315</v>
      </c>
      <c r="HH79" s="105">
        <f t="shared" si="301"/>
        <v>0.34091310413024667</v>
      </c>
      <c r="HI79" s="105" t="str">
        <f t="shared" si="302"/>
        <v>i.a.</v>
      </c>
      <c r="HJ79" s="105" t="str">
        <f t="shared" si="303"/>
        <v>i.a.</v>
      </c>
      <c r="HK79" s="105" t="e">
        <f t="shared" si="304"/>
        <v>#VALUE!</v>
      </c>
      <c r="HL79" s="105" t="e">
        <f t="shared" si="305"/>
        <v>#VALUE!</v>
      </c>
      <c r="HM79" s="105" t="e">
        <f t="shared" si="306"/>
        <v>#VALUE!</v>
      </c>
      <c r="HN79" s="105" t="e">
        <f t="shared" si="307"/>
        <v>#VALUE!</v>
      </c>
      <c r="HO79" s="105" t="e">
        <f t="shared" si="308"/>
        <v>#VALUE!</v>
      </c>
      <c r="HP79" s="105" t="e">
        <f t="shared" si="309"/>
        <v>#VALUE!</v>
      </c>
      <c r="HQ79" s="105" t="e">
        <f t="shared" si="310"/>
        <v>#VALUE!</v>
      </c>
      <c r="HR79" s="105" t="e">
        <f t="shared" si="311"/>
        <v>#VALUE!</v>
      </c>
      <c r="HS79" s="105" t="str">
        <f t="shared" si="312"/>
        <v>i.a</v>
      </c>
      <c r="HT79" s="105" t="str">
        <f t="shared" si="313"/>
        <v>i.a</v>
      </c>
      <c r="HU79" s="105" t="str">
        <f t="shared" si="314"/>
        <v>i.a</v>
      </c>
      <c r="HV79" s="105" t="str">
        <f t="shared" si="315"/>
        <v>i.a</v>
      </c>
      <c r="HW79" s="105" t="str">
        <f t="shared" si="316"/>
        <v>i.a</v>
      </c>
      <c r="HX79" s="105" t="str">
        <f t="shared" si="317"/>
        <v>i.a</v>
      </c>
      <c r="HY79" s="105" t="str">
        <f t="shared" si="318"/>
        <v>i.a</v>
      </c>
      <c r="HZ79" s="105" t="str">
        <f t="shared" si="319"/>
        <v>i.a</v>
      </c>
      <c r="IA79" s="105" t="str">
        <f t="shared" si="320"/>
        <v>i.a</v>
      </c>
      <c r="IB79" s="105" t="str">
        <f t="shared" si="321"/>
        <v>i.a</v>
      </c>
      <c r="IC79" s="105" t="e">
        <f t="shared" si="322"/>
        <v>#VALUE!</v>
      </c>
      <c r="ID79" s="105" t="e">
        <f t="shared" si="323"/>
        <v>#VALUE!</v>
      </c>
      <c r="IE79" s="105" t="e">
        <f t="shared" si="324"/>
        <v>#VALUE!</v>
      </c>
      <c r="IF79" s="105" t="e">
        <f t="shared" si="325"/>
        <v>#VALUE!</v>
      </c>
      <c r="IG79" s="105" t="e">
        <f t="shared" si="326"/>
        <v>#VALUE!</v>
      </c>
      <c r="IH79" s="105" t="e">
        <f t="shared" si="327"/>
        <v>#VALUE!</v>
      </c>
      <c r="II79" s="105" t="e">
        <f t="shared" si="328"/>
        <v>#VALUE!</v>
      </c>
      <c r="IJ79" s="105" t="e">
        <f t="shared" si="329"/>
        <v>#VALUE!</v>
      </c>
      <c r="IK79" s="105" t="str">
        <f t="shared" si="330"/>
        <v>i.a</v>
      </c>
      <c r="IL79" s="105" t="str">
        <f t="shared" si="331"/>
        <v>i.a</v>
      </c>
      <c r="IM79" s="105" t="str">
        <f t="shared" si="332"/>
        <v>i.a</v>
      </c>
      <c r="IN79" s="105" t="str">
        <f t="shared" si="333"/>
        <v>i.a</v>
      </c>
      <c r="IO79" s="105" t="str">
        <f t="shared" si="334"/>
        <v>i.a</v>
      </c>
      <c r="IP79" s="105" t="str">
        <f t="shared" si="335"/>
        <v>i.a</v>
      </c>
      <c r="IQ79" s="105" t="str">
        <f t="shared" si="336"/>
        <v>i.a</v>
      </c>
      <c r="IR79" s="105" t="str">
        <f t="shared" si="337"/>
        <v>i.a</v>
      </c>
      <c r="IS79" s="105" t="str">
        <f t="shared" si="338"/>
        <v>i.a</v>
      </c>
      <c r="IT79" s="105" t="str">
        <f t="shared" si="339"/>
        <v>i.a</v>
      </c>
      <c r="IU79" s="105">
        <f t="shared" si="340"/>
        <v>0.31978424769794661</v>
      </c>
      <c r="IV79" s="105">
        <f t="shared" si="341"/>
        <v>0.31699372056514924</v>
      </c>
      <c r="IW79" s="105">
        <f t="shared" si="342"/>
        <v>0.78366098969835729</v>
      </c>
      <c r="IX79" s="105">
        <f t="shared" si="343"/>
        <v>-0.29441921018371187</v>
      </c>
      <c r="IY79" s="105">
        <f t="shared" si="344"/>
        <v>-0.32944120871749555</v>
      </c>
      <c r="IZ79" s="105">
        <f t="shared" si="345"/>
        <v>-0.18381953390684239</v>
      </c>
      <c r="JA79" s="105">
        <f t="shared" si="346"/>
        <v>0.68732022033562756</v>
      </c>
      <c r="JB79" s="105" t="e">
        <f t="shared" si="347"/>
        <v>#VALUE!</v>
      </c>
      <c r="JC79" s="106">
        <f t="shared" si="348"/>
        <v>0.64185507246376805</v>
      </c>
      <c r="JD79" s="106">
        <f t="shared" si="349"/>
        <v>0.48633333333333334</v>
      </c>
      <c r="JE79" s="106">
        <f t="shared" si="350"/>
        <v>0.36927536231884056</v>
      </c>
      <c r="JF79" s="106">
        <f t="shared" si="351"/>
        <v>0.20703225806451614</v>
      </c>
      <c r="JG79" s="106">
        <f t="shared" si="352"/>
        <v>0.29342105263157897</v>
      </c>
      <c r="JH79" s="106">
        <f t="shared" si="353"/>
        <v>0.43757692307692309</v>
      </c>
      <c r="JI79" s="106">
        <f t="shared" si="354"/>
        <v>0.53612765957446806</v>
      </c>
      <c r="JJ79" s="106">
        <f t="shared" si="355"/>
        <v>0.31773913043478258</v>
      </c>
      <c r="JK79" s="106" t="str">
        <f t="shared" si="356"/>
        <v>i.a.</v>
      </c>
      <c r="JL79" s="106" t="str">
        <f t="shared" si="357"/>
        <v>i.a.</v>
      </c>
      <c r="JM79" s="105" t="e">
        <f t="shared" si="358"/>
        <v>#DIV/0!</v>
      </c>
      <c r="JN79" s="105" t="e">
        <f t="shared" si="359"/>
        <v>#DIV/0!</v>
      </c>
      <c r="JO79" s="105" t="e">
        <f t="shared" si="360"/>
        <v>#DIV/0!</v>
      </c>
      <c r="JP79" s="105" t="e">
        <f t="shared" si="361"/>
        <v>#DIV/0!</v>
      </c>
      <c r="JQ79" s="105" t="e">
        <f t="shared" si="362"/>
        <v>#DIV/0!</v>
      </c>
      <c r="JR79" s="105" t="e">
        <f t="shared" si="363"/>
        <v>#DIV/0!</v>
      </c>
      <c r="JS79" s="105" t="e">
        <f t="shared" si="364"/>
        <v>#DIV/0!</v>
      </c>
      <c r="JT79" s="105" t="e">
        <f t="shared" si="365"/>
        <v>#VALUE!</v>
      </c>
      <c r="JU79" s="103">
        <f t="shared" si="366"/>
        <v>0</v>
      </c>
      <c r="JV79" s="103">
        <f t="shared" si="367"/>
        <v>0</v>
      </c>
      <c r="JW79" s="103">
        <f t="shared" si="368"/>
        <v>0</v>
      </c>
      <c r="JX79" s="103">
        <f t="shared" si="369"/>
        <v>0</v>
      </c>
      <c r="JY79" s="103">
        <f t="shared" si="370"/>
        <v>0</v>
      </c>
      <c r="JZ79" s="103">
        <f t="shared" si="371"/>
        <v>0</v>
      </c>
      <c r="KA79" s="103">
        <f t="shared" si="372"/>
        <v>0</v>
      </c>
      <c r="KB79" s="103">
        <f t="shared" si="373"/>
        <v>0</v>
      </c>
      <c r="KC79" s="103" t="str">
        <f t="shared" si="374"/>
        <v>i.a</v>
      </c>
      <c r="KD79" s="103" t="str">
        <f t="shared" si="375"/>
        <v>i.a</v>
      </c>
      <c r="KE79" s="7"/>
      <c r="KF79" s="7"/>
      <c r="KG79" s="22"/>
      <c r="KH79" s="22"/>
      <c r="KI79" s="22"/>
      <c r="KJ79" s="22"/>
    </row>
    <row r="80" spans="1:296" s="11" customFormat="1" ht="15.75" customHeight="1" x14ac:dyDescent="0.25">
      <c r="A80" s="126" t="s">
        <v>457</v>
      </c>
      <c r="B80" s="222">
        <v>25586840</v>
      </c>
      <c r="C80" s="87" t="s">
        <v>82</v>
      </c>
      <c r="D80" s="88">
        <v>522920</v>
      </c>
      <c r="E80" s="88"/>
      <c r="F80" s="87"/>
      <c r="G80" s="92">
        <v>44704</v>
      </c>
      <c r="H80" s="87"/>
      <c r="I80" s="87" t="s">
        <v>78</v>
      </c>
      <c r="J80" s="87" t="s">
        <v>78</v>
      </c>
      <c r="K80" s="87" t="s">
        <v>78</v>
      </c>
      <c r="L80" s="87" t="s">
        <v>78</v>
      </c>
      <c r="M80" s="87" t="s">
        <v>78</v>
      </c>
      <c r="N80" s="87" t="s">
        <v>78</v>
      </c>
      <c r="O80" s="87" t="s">
        <v>78</v>
      </c>
      <c r="P80" s="87" t="s">
        <v>78</v>
      </c>
      <c r="Q80" s="87" t="s">
        <v>78</v>
      </c>
      <c r="R80" s="87" t="e">
        <f t="shared" si="188"/>
        <v>#DIV/0!</v>
      </c>
      <c r="S80" s="238" t="e">
        <f t="shared" si="189"/>
        <v>#DIV/0!</v>
      </c>
      <c r="T80" s="238" t="e">
        <f t="shared" si="190"/>
        <v>#DIV/0!</v>
      </c>
      <c r="U80" s="238" t="e">
        <f t="shared" si="191"/>
        <v>#DIV/0!</v>
      </c>
      <c r="V80" s="238" t="e">
        <f t="shared" si="192"/>
        <v>#DIV/0!</v>
      </c>
      <c r="W80" s="238" t="e">
        <f t="shared" si="193"/>
        <v>#DIV/0!</v>
      </c>
      <c r="X80" s="238" t="e">
        <f t="shared" si="194"/>
        <v>#DIV/0!</v>
      </c>
      <c r="Y80" s="238" t="e">
        <f t="shared" si="195"/>
        <v>#DIV/0!</v>
      </c>
      <c r="Z80" s="94"/>
      <c r="AA80" s="94"/>
      <c r="AB80" s="94"/>
      <c r="AC80" s="94"/>
      <c r="AD80" s="94"/>
      <c r="AE80" s="94"/>
      <c r="AF80" s="95"/>
      <c r="AG80" s="95"/>
      <c r="AH80" s="95"/>
      <c r="AI80" s="97"/>
      <c r="AJ80" s="104">
        <f t="shared" si="196"/>
        <v>-1</v>
      </c>
      <c r="AK80" s="104">
        <f t="shared" si="197"/>
        <v>0.20067992170598523</v>
      </c>
      <c r="AL80" s="104">
        <f t="shared" si="198"/>
        <v>-7.367115182746431E-2</v>
      </c>
      <c r="AM80" s="104">
        <f t="shared" si="199"/>
        <v>-0.20793650793650803</v>
      </c>
      <c r="AN80" s="104">
        <f t="shared" si="200"/>
        <v>0.10943396226415092</v>
      </c>
      <c r="AO80" s="104">
        <f t="shared" si="201"/>
        <v>0.5885173837751434</v>
      </c>
      <c r="AP80" s="104">
        <f t="shared" si="202"/>
        <v>2.765229295003422E-2</v>
      </c>
      <c r="AQ80" s="104">
        <f t="shared" si="203"/>
        <v>-0.11304031083050035</v>
      </c>
      <c r="AR80" s="190"/>
      <c r="AS80" s="190">
        <v>11.654999999999999</v>
      </c>
      <c r="AT80" s="190">
        <v>9.7070000000000007</v>
      </c>
      <c r="AU80" s="190">
        <v>10.478999999999999</v>
      </c>
      <c r="AV80" s="190">
        <v>13.23</v>
      </c>
      <c r="AW80" s="190">
        <v>11.925000000000001</v>
      </c>
      <c r="AX80" s="191">
        <v>7.5069999999999997</v>
      </c>
      <c r="AY80" s="191">
        <v>7.3049999999999997</v>
      </c>
      <c r="AZ80" s="191">
        <v>8.2360000000000007</v>
      </c>
      <c r="BA80" s="191">
        <v>8.1690000000000005</v>
      </c>
      <c r="BB80" s="104">
        <f t="shared" si="204"/>
        <v>-1</v>
      </c>
      <c r="BC80" s="104">
        <f t="shared" si="205"/>
        <v>0.36652916912197986</v>
      </c>
      <c r="BD80" s="104">
        <f t="shared" si="206"/>
        <v>0.30638953040800626</v>
      </c>
      <c r="BE80" s="104">
        <f t="shared" si="207"/>
        <v>-0.59456928838951317</v>
      </c>
      <c r="BF80" s="104">
        <f t="shared" si="208"/>
        <v>0.17062477164778958</v>
      </c>
      <c r="BG80" s="104">
        <f t="shared" si="209"/>
        <v>1.3820713664055702</v>
      </c>
      <c r="BH80" s="104">
        <f t="shared" si="210"/>
        <v>0.31766055045871561</v>
      </c>
      <c r="BI80" s="104">
        <f t="shared" si="211"/>
        <v>-0.41750167000668009</v>
      </c>
      <c r="BJ80" s="190"/>
      <c r="BK80" s="190">
        <v>2.319</v>
      </c>
      <c r="BL80" s="190">
        <v>1.6970000000000001</v>
      </c>
      <c r="BM80" s="190">
        <v>1.2989999999999999</v>
      </c>
      <c r="BN80" s="190">
        <v>3.2040000000000002</v>
      </c>
      <c r="BO80" s="190">
        <v>2.7370000000000001</v>
      </c>
      <c r="BP80" s="191">
        <v>1.149</v>
      </c>
      <c r="BQ80" s="191">
        <v>0.872</v>
      </c>
      <c r="BR80" s="191">
        <v>1.4970000000000001</v>
      </c>
      <c r="BS80" s="191">
        <v>0.77300000000000002</v>
      </c>
      <c r="BT80" s="104">
        <f t="shared" si="212"/>
        <v>-1</v>
      </c>
      <c r="BU80" s="104">
        <f t="shared" si="213"/>
        <v>0.38627339761769713</v>
      </c>
      <c r="BV80" s="104">
        <f t="shared" si="214"/>
        <v>0.31961077844311364</v>
      </c>
      <c r="BW80" s="104">
        <f t="shared" si="215"/>
        <v>-0.61708225852679843</v>
      </c>
      <c r="BX80" s="104">
        <f t="shared" si="216"/>
        <v>0.2659651669085632</v>
      </c>
      <c r="BY80" s="104">
        <f t="shared" si="217"/>
        <v>1.2012779552715653</v>
      </c>
      <c r="BZ80" s="104">
        <f t="shared" si="218"/>
        <v>0.28674203494347383</v>
      </c>
      <c r="CA80" s="104">
        <f t="shared" si="219"/>
        <v>-0.37347070186735348</v>
      </c>
      <c r="CB80" s="190"/>
      <c r="CC80" s="190">
        <v>2.444</v>
      </c>
      <c r="CD80" s="190">
        <v>1.7629999999999999</v>
      </c>
      <c r="CE80" s="190">
        <v>1.3360000000000001</v>
      </c>
      <c r="CF80" s="190">
        <v>3.4889999999999999</v>
      </c>
      <c r="CG80" s="190">
        <v>2.7559999999999998</v>
      </c>
      <c r="CH80" s="191">
        <v>1.252</v>
      </c>
      <c r="CI80" s="191">
        <v>0.97299999999999998</v>
      </c>
      <c r="CJ80" s="191">
        <v>1.5529999999999999</v>
      </c>
      <c r="CK80" s="191">
        <v>0.77800000000000002</v>
      </c>
      <c r="CL80" s="105">
        <f t="shared" si="220"/>
        <v>-1</v>
      </c>
      <c r="CM80" s="105">
        <f t="shared" si="221"/>
        <v>0.38048090523338052</v>
      </c>
      <c r="CN80" s="105">
        <f t="shared" si="222"/>
        <v>0.34795042897998096</v>
      </c>
      <c r="CO80" s="105">
        <f t="shared" si="223"/>
        <v>-0.62266187050359711</v>
      </c>
      <c r="CP80" s="105">
        <f t="shared" si="224"/>
        <v>0.29482999534233817</v>
      </c>
      <c r="CQ80" s="105">
        <f t="shared" si="225"/>
        <v>1.2020512820512819</v>
      </c>
      <c r="CR80" s="105">
        <f t="shared" si="226"/>
        <v>0.31048387096774194</v>
      </c>
      <c r="CS80" s="105">
        <f t="shared" si="227"/>
        <v>-0.36626916524701869</v>
      </c>
      <c r="CT80" s="190"/>
      <c r="CU80" s="190">
        <v>1.952</v>
      </c>
      <c r="CV80" s="190">
        <v>1.4139999999999999</v>
      </c>
      <c r="CW80" s="190">
        <v>1.0489999999999999</v>
      </c>
      <c r="CX80" s="190">
        <v>2.78</v>
      </c>
      <c r="CY80" s="190">
        <v>2.1469999999999998</v>
      </c>
      <c r="CZ80" s="191">
        <v>0.97499999999999998</v>
      </c>
      <c r="DA80" s="191">
        <v>0.74399999999999999</v>
      </c>
      <c r="DB80" s="191">
        <v>1.1739999999999999</v>
      </c>
      <c r="DC80" s="191">
        <v>0.57899999999999996</v>
      </c>
      <c r="DD80" s="104">
        <f t="shared" si="228"/>
        <v>-1</v>
      </c>
      <c r="DE80" s="104">
        <f t="shared" si="229"/>
        <v>-0.1595264937993236</v>
      </c>
      <c r="DF80" s="104">
        <f t="shared" si="230"/>
        <v>0.14279579128194117</v>
      </c>
      <c r="DG80" s="104">
        <f t="shared" si="231"/>
        <v>-0.38932599003409391</v>
      </c>
      <c r="DH80" s="104">
        <f t="shared" si="232"/>
        <v>-1.5999999999999955E-2</v>
      </c>
      <c r="DI80" s="104">
        <f t="shared" si="233"/>
        <v>0.17353119321623256</v>
      </c>
      <c r="DJ80" s="104">
        <f t="shared" si="234"/>
        <v>0.17321016166281766</v>
      </c>
      <c r="DK80" s="104">
        <f t="shared" si="235"/>
        <v>0.15230296827021492</v>
      </c>
      <c r="DL80" s="190"/>
      <c r="DM80" s="190">
        <v>4.4729999999999999</v>
      </c>
      <c r="DN80" s="190">
        <v>5.3220000000000001</v>
      </c>
      <c r="DO80" s="190">
        <v>4.657</v>
      </c>
      <c r="DP80" s="190">
        <v>7.6260000000000003</v>
      </c>
      <c r="DQ80" s="190">
        <v>7.75</v>
      </c>
      <c r="DR80" s="191">
        <v>6.6040000000000001</v>
      </c>
      <c r="DS80" s="191">
        <v>5.6289999999999996</v>
      </c>
      <c r="DT80" s="191">
        <v>4.8849999999999998</v>
      </c>
      <c r="DU80" s="191">
        <v>3.7109999999999999</v>
      </c>
      <c r="DV80" s="104">
        <f t="shared" si="236"/>
        <v>-1</v>
      </c>
      <c r="DW80" s="104">
        <f t="shared" si="237"/>
        <v>-7.1902410260190175E-2</v>
      </c>
      <c r="DX80" s="104">
        <f t="shared" si="238"/>
        <v>0.13091318301171184</v>
      </c>
      <c r="DY80" s="104">
        <f t="shared" si="239"/>
        <v>-7.7227798930810443E-2</v>
      </c>
      <c r="DZ80" s="104">
        <f t="shared" si="240"/>
        <v>-0.17231170815559937</v>
      </c>
      <c r="EA80" s="104">
        <f t="shared" si="241"/>
        <v>0.56172010937111638</v>
      </c>
      <c r="EB80" s="104">
        <f t="shared" si="242"/>
        <v>7.5150996846437446E-2</v>
      </c>
      <c r="EC80" s="104">
        <f t="shared" si="243"/>
        <v>2.0954979536152774E-2</v>
      </c>
      <c r="ED80" s="156"/>
      <c r="EE80" s="156">
        <v>25.183</v>
      </c>
      <c r="EF80" s="94">
        <v>27.134</v>
      </c>
      <c r="EG80" s="94">
        <v>23.992999999999999</v>
      </c>
      <c r="EH80" s="94">
        <v>26.001000000000001</v>
      </c>
      <c r="EI80" s="94">
        <v>31.414000000000001</v>
      </c>
      <c r="EJ80" s="95">
        <v>20.114999999999998</v>
      </c>
      <c r="EK80" s="95">
        <v>18.709</v>
      </c>
      <c r="EL80" s="95">
        <v>18.324999999999999</v>
      </c>
      <c r="EM80" s="95">
        <v>16.655999999999999</v>
      </c>
      <c r="EN80" s="104">
        <f t="shared" si="244"/>
        <v>-1</v>
      </c>
      <c r="EO80" s="104">
        <f t="shared" si="245"/>
        <v>5.2631578947368363E-2</v>
      </c>
      <c r="EP80" s="104">
        <f t="shared" si="246"/>
        <v>-9.5238095238095233E-2</v>
      </c>
      <c r="EQ80" s="104">
        <f t="shared" si="247"/>
        <v>0</v>
      </c>
      <c r="ER80" s="104">
        <f t="shared" si="248"/>
        <v>0</v>
      </c>
      <c r="ES80" s="104">
        <f t="shared" si="249"/>
        <v>0.3125</v>
      </c>
      <c r="ET80" s="104" t="e">
        <f t="shared" si="250"/>
        <v>#DIV/0!</v>
      </c>
      <c r="EU80" s="104" t="e">
        <f t="shared" si="251"/>
        <v>#DIV/0!</v>
      </c>
      <c r="EV80" s="101"/>
      <c r="EW80" s="101">
        <v>20</v>
      </c>
      <c r="EX80" s="101">
        <v>19</v>
      </c>
      <c r="EY80" s="101">
        <v>21</v>
      </c>
      <c r="EZ80" s="101">
        <v>21</v>
      </c>
      <c r="FA80" s="101">
        <v>21</v>
      </c>
      <c r="FB80" s="102">
        <v>16</v>
      </c>
      <c r="FC80" s="102"/>
      <c r="FD80" s="102"/>
      <c r="FE80" s="102"/>
      <c r="FF80" s="120"/>
      <c r="FG80" s="120" t="s">
        <v>481</v>
      </c>
      <c r="FH80" s="91">
        <v>4800</v>
      </c>
      <c r="FI80" s="120" t="s">
        <v>455</v>
      </c>
      <c r="FJ80" s="120" t="s">
        <v>158</v>
      </c>
      <c r="FK80" s="253">
        <f t="shared" si="252"/>
        <v>-1</v>
      </c>
      <c r="FL80" s="253">
        <f t="shared" si="253"/>
        <v>0.41231467430597246</v>
      </c>
      <c r="FM80" s="253">
        <f t="shared" si="254"/>
        <v>0.62428892590607943</v>
      </c>
      <c r="FN80" s="253">
        <f t="shared" si="255"/>
        <v>-0.52065918807360201</v>
      </c>
      <c r="FO80" s="253">
        <f t="shared" si="256"/>
        <v>0.18181997956591531</v>
      </c>
      <c r="FP80" s="253">
        <f t="shared" si="257"/>
        <v>0.87600900284499517</v>
      </c>
      <c r="FQ80" s="253">
        <f t="shared" si="258"/>
        <v>0.10592706248636335</v>
      </c>
      <c r="FR80" s="253">
        <f t="shared" si="259"/>
        <v>-0.48776432882364185</v>
      </c>
      <c r="FS80" s="105">
        <f t="shared" si="260"/>
        <v>0</v>
      </c>
      <c r="FT80" s="105">
        <f t="shared" si="261"/>
        <v>0.49903011740684022</v>
      </c>
      <c r="FU80" s="105">
        <f t="shared" si="262"/>
        <v>0.35334201823830041</v>
      </c>
      <c r="FV80" s="105">
        <f t="shared" si="263"/>
        <v>0.21753643246763818</v>
      </c>
      <c r="FW80" s="105">
        <f t="shared" si="264"/>
        <v>0.45382414151925071</v>
      </c>
      <c r="FX80" s="105">
        <f t="shared" si="265"/>
        <v>0.38400445868747385</v>
      </c>
      <c r="FY80" s="105">
        <f t="shared" si="266"/>
        <v>0.20469222594621106</v>
      </c>
      <c r="FZ80" s="105">
        <f t="shared" si="267"/>
        <v>0.18508655126498003</v>
      </c>
      <c r="GA80" s="105">
        <f t="shared" si="268"/>
        <v>0.36133085155886457</v>
      </c>
      <c r="GB80" s="105">
        <f t="shared" si="269"/>
        <v>-1</v>
      </c>
      <c r="GC80" s="105">
        <f t="shared" si="270"/>
        <v>0.33544616147140438</v>
      </c>
      <c r="GD80" s="105">
        <f t="shared" si="271"/>
        <v>0.27743928224260889</v>
      </c>
      <c r="GE80" s="105">
        <f t="shared" si="272"/>
        <v>-0.53438804042252863</v>
      </c>
      <c r="GF80" s="105">
        <f t="shared" si="273"/>
        <v>5.0616108303386545E-2</v>
      </c>
      <c r="GG80" s="105">
        <f t="shared" si="274"/>
        <v>0.79474739912146275</v>
      </c>
      <c r="GH80" s="105">
        <f t="shared" si="275"/>
        <v>0.25690914964166689</v>
      </c>
      <c r="GI80" s="105">
        <f t="shared" si="276"/>
        <v>-0.44979278280778956</v>
      </c>
      <c r="GJ80" s="105">
        <f t="shared" si="277"/>
        <v>0</v>
      </c>
      <c r="GK80" s="105">
        <f t="shared" si="278"/>
        <v>8.865187224038075E-2</v>
      </c>
      <c r="GL80" s="105">
        <f t="shared" si="279"/>
        <v>6.6383711150664035E-2</v>
      </c>
      <c r="GM80" s="105">
        <f t="shared" si="280"/>
        <v>5.1966235948313795E-2</v>
      </c>
      <c r="GN80" s="105">
        <f t="shared" si="281"/>
        <v>0.11160846468692849</v>
      </c>
      <c r="GO80" s="105">
        <f t="shared" si="282"/>
        <v>0.10623144248869569</v>
      </c>
      <c r="GP80" s="105">
        <f t="shared" si="283"/>
        <v>5.9190191634040802E-2</v>
      </c>
      <c r="GQ80" s="105">
        <f t="shared" si="284"/>
        <v>4.7091861532645676E-2</v>
      </c>
      <c r="GR80" s="105">
        <f t="shared" si="285"/>
        <v>8.558931991652613E-2</v>
      </c>
      <c r="GS80" s="105" t="e">
        <f t="shared" si="286"/>
        <v>#VALUE!</v>
      </c>
      <c r="GT80" s="105">
        <f t="shared" si="287"/>
        <v>-9.4412575259137002E-2</v>
      </c>
      <c r="GU80" s="105">
        <f t="shared" si="288"/>
        <v>1.0507091480342519E-2</v>
      </c>
      <c r="GV80" s="105">
        <f t="shared" si="289"/>
        <v>-0.33821802471039358</v>
      </c>
      <c r="GW80" s="105">
        <f t="shared" si="290"/>
        <v>0.18885335179416174</v>
      </c>
      <c r="GX80" s="105">
        <f t="shared" si="291"/>
        <v>-0.24856497257450449</v>
      </c>
      <c r="GY80" s="105">
        <f t="shared" si="292"/>
        <v>9.1205016880420334E-2</v>
      </c>
      <c r="GZ80" s="105">
        <f t="shared" si="293"/>
        <v>0.1286520868860811</v>
      </c>
      <c r="HA80" s="105" t="str">
        <f t="shared" si="294"/>
        <v>i.a.</v>
      </c>
      <c r="HB80" s="105">
        <f t="shared" si="295"/>
        <v>0.17761982289639835</v>
      </c>
      <c r="HC80" s="105">
        <f t="shared" si="296"/>
        <v>0.1961376870347166</v>
      </c>
      <c r="HD80" s="105">
        <f t="shared" si="297"/>
        <v>0.19409827866461052</v>
      </c>
      <c r="HE80" s="105">
        <f t="shared" si="298"/>
        <v>0.29329641167647397</v>
      </c>
      <c r="HF80" s="105">
        <f t="shared" si="299"/>
        <v>0.24670529063474883</v>
      </c>
      <c r="HG80" s="105">
        <f t="shared" si="300"/>
        <v>0.32831220482227197</v>
      </c>
      <c r="HH80" s="105">
        <f t="shared" si="301"/>
        <v>0.30087123844139185</v>
      </c>
      <c r="HI80" s="105">
        <f t="shared" si="302"/>
        <v>0.26657571623465209</v>
      </c>
      <c r="HJ80" s="105">
        <f t="shared" si="303"/>
        <v>0.22280259365994237</v>
      </c>
      <c r="HK80" s="105" t="e">
        <f t="shared" si="304"/>
        <v>#VALUE!</v>
      </c>
      <c r="HL80" s="105" t="e">
        <f t="shared" si="305"/>
        <v>#VALUE!</v>
      </c>
      <c r="HM80" s="105" t="e">
        <f t="shared" si="306"/>
        <v>#VALUE!</v>
      </c>
      <c r="HN80" s="105" t="e">
        <f t="shared" si="307"/>
        <v>#VALUE!</v>
      </c>
      <c r="HO80" s="105" t="e">
        <f t="shared" si="308"/>
        <v>#VALUE!</v>
      </c>
      <c r="HP80" s="105" t="e">
        <f t="shared" si="309"/>
        <v>#VALUE!</v>
      </c>
      <c r="HQ80" s="105" t="e">
        <f t="shared" si="310"/>
        <v>#VALUE!</v>
      </c>
      <c r="HR80" s="105" t="e">
        <f t="shared" si="311"/>
        <v>#VALUE!</v>
      </c>
      <c r="HS80" s="105" t="str">
        <f t="shared" si="312"/>
        <v>i.a</v>
      </c>
      <c r="HT80" s="105" t="str">
        <f t="shared" si="313"/>
        <v>i.a</v>
      </c>
      <c r="HU80" s="105" t="str">
        <f t="shared" si="314"/>
        <v>i.a</v>
      </c>
      <c r="HV80" s="105" t="str">
        <f t="shared" si="315"/>
        <v>i.a</v>
      </c>
      <c r="HW80" s="105" t="str">
        <f t="shared" si="316"/>
        <v>i.a</v>
      </c>
      <c r="HX80" s="105" t="str">
        <f t="shared" si="317"/>
        <v>i.a</v>
      </c>
      <c r="HY80" s="105" t="str">
        <f t="shared" si="318"/>
        <v>i.a</v>
      </c>
      <c r="HZ80" s="105" t="str">
        <f t="shared" si="319"/>
        <v>i.a</v>
      </c>
      <c r="IA80" s="105" t="str">
        <f t="shared" si="320"/>
        <v>i.a</v>
      </c>
      <c r="IB80" s="105" t="str">
        <f t="shared" si="321"/>
        <v>i.a</v>
      </c>
      <c r="IC80" s="105" t="e">
        <f t="shared" si="322"/>
        <v>#VALUE!</v>
      </c>
      <c r="ID80" s="105" t="e">
        <f t="shared" si="323"/>
        <v>#VALUE!</v>
      </c>
      <c r="IE80" s="105" t="e">
        <f t="shared" si="324"/>
        <v>#VALUE!</v>
      </c>
      <c r="IF80" s="105" t="e">
        <f t="shared" si="325"/>
        <v>#VALUE!</v>
      </c>
      <c r="IG80" s="105" t="e">
        <f t="shared" si="326"/>
        <v>#VALUE!</v>
      </c>
      <c r="IH80" s="105" t="e">
        <f t="shared" si="327"/>
        <v>#VALUE!</v>
      </c>
      <c r="II80" s="105" t="e">
        <f t="shared" si="328"/>
        <v>#VALUE!</v>
      </c>
      <c r="IJ80" s="105" t="e">
        <f t="shared" si="329"/>
        <v>#VALUE!</v>
      </c>
      <c r="IK80" s="105" t="str">
        <f t="shared" si="330"/>
        <v>i.a</v>
      </c>
      <c r="IL80" s="105" t="str">
        <f t="shared" si="331"/>
        <v>i.a</v>
      </c>
      <c r="IM80" s="105" t="str">
        <f t="shared" si="332"/>
        <v>i.a</v>
      </c>
      <c r="IN80" s="105" t="str">
        <f t="shared" si="333"/>
        <v>i.a</v>
      </c>
      <c r="IO80" s="105" t="str">
        <f t="shared" si="334"/>
        <v>i.a</v>
      </c>
      <c r="IP80" s="105" t="str">
        <f t="shared" si="335"/>
        <v>i.a</v>
      </c>
      <c r="IQ80" s="105" t="str">
        <f t="shared" si="336"/>
        <v>i.a</v>
      </c>
      <c r="IR80" s="105" t="str">
        <f t="shared" si="337"/>
        <v>i.a</v>
      </c>
      <c r="IS80" s="105" t="str">
        <f t="shared" si="338"/>
        <v>i.a</v>
      </c>
      <c r="IT80" s="105" t="str">
        <f t="shared" si="339"/>
        <v>i.a</v>
      </c>
      <c r="IU80" s="105" t="e">
        <f t="shared" si="340"/>
        <v>#VALUE!</v>
      </c>
      <c r="IV80" s="105">
        <f t="shared" si="341"/>
        <v>0.31695972773681241</v>
      </c>
      <c r="IW80" s="105">
        <f t="shared" si="342"/>
        <v>0.45851717617396781</v>
      </c>
      <c r="IX80" s="105">
        <f t="shared" si="343"/>
        <v>-0.61708225852679854</v>
      </c>
      <c r="IY80" s="105">
        <f t="shared" si="344"/>
        <v>0.2659651669085632</v>
      </c>
      <c r="IZ80" s="105">
        <f t="shared" si="345"/>
        <v>0.67716415639738325</v>
      </c>
      <c r="JA80" s="105" t="e">
        <f t="shared" si="346"/>
        <v>#VALUE!</v>
      </c>
      <c r="JB80" s="105" t="e">
        <f t="shared" si="347"/>
        <v>#VALUE!</v>
      </c>
      <c r="JC80" s="106" t="str">
        <f t="shared" si="348"/>
        <v>i.a.</v>
      </c>
      <c r="JD80" s="106">
        <f t="shared" si="349"/>
        <v>0.1222</v>
      </c>
      <c r="JE80" s="106">
        <f t="shared" si="350"/>
        <v>9.2789473684210519E-2</v>
      </c>
      <c r="JF80" s="106">
        <f t="shared" si="351"/>
        <v>6.3619047619047617E-2</v>
      </c>
      <c r="JG80" s="106">
        <f t="shared" si="352"/>
        <v>0.16614285714285715</v>
      </c>
      <c r="JH80" s="106">
        <f t="shared" si="353"/>
        <v>0.13123809523809524</v>
      </c>
      <c r="JI80" s="106">
        <f t="shared" si="354"/>
        <v>7.825E-2</v>
      </c>
      <c r="JJ80" s="106" t="str">
        <f t="shared" si="355"/>
        <v>i.a.</v>
      </c>
      <c r="JK80" s="106" t="str">
        <f t="shared" si="356"/>
        <v>i.a.</v>
      </c>
      <c r="JL80" s="106" t="str">
        <f t="shared" si="357"/>
        <v>i.a.</v>
      </c>
      <c r="JM80" s="105" t="e">
        <f t="shared" si="358"/>
        <v>#VALUE!</v>
      </c>
      <c r="JN80" s="105" t="e">
        <f t="shared" si="359"/>
        <v>#DIV/0!</v>
      </c>
      <c r="JO80" s="105" t="e">
        <f t="shared" si="360"/>
        <v>#DIV/0!</v>
      </c>
      <c r="JP80" s="105" t="e">
        <f t="shared" si="361"/>
        <v>#DIV/0!</v>
      </c>
      <c r="JQ80" s="105" t="e">
        <f t="shared" si="362"/>
        <v>#DIV/0!</v>
      </c>
      <c r="JR80" s="105" t="e">
        <f t="shared" si="363"/>
        <v>#DIV/0!</v>
      </c>
      <c r="JS80" s="105" t="e">
        <f t="shared" si="364"/>
        <v>#VALUE!</v>
      </c>
      <c r="JT80" s="105" t="e">
        <f t="shared" si="365"/>
        <v>#VALUE!</v>
      </c>
      <c r="JU80" s="103" t="str">
        <f t="shared" si="366"/>
        <v>i.a</v>
      </c>
      <c r="JV80" s="103">
        <f t="shared" si="367"/>
        <v>0</v>
      </c>
      <c r="JW80" s="103">
        <f t="shared" si="368"/>
        <v>0</v>
      </c>
      <c r="JX80" s="103">
        <f t="shared" si="369"/>
        <v>0</v>
      </c>
      <c r="JY80" s="103">
        <f t="shared" si="370"/>
        <v>0</v>
      </c>
      <c r="JZ80" s="103">
        <f t="shared" si="371"/>
        <v>0</v>
      </c>
      <c r="KA80" s="103">
        <f t="shared" si="372"/>
        <v>0</v>
      </c>
      <c r="KB80" s="103" t="str">
        <f t="shared" si="373"/>
        <v>i.a</v>
      </c>
      <c r="KC80" s="103" t="str">
        <f t="shared" si="374"/>
        <v>i.a</v>
      </c>
      <c r="KD80" s="103" t="str">
        <f t="shared" si="375"/>
        <v>i.a</v>
      </c>
      <c r="KE80" s="7"/>
      <c r="KF80" s="7"/>
      <c r="KG80" s="22"/>
      <c r="KH80" s="22"/>
      <c r="KI80" s="22"/>
      <c r="KJ80" s="22"/>
    </row>
    <row r="81" spans="1:296" s="11" customFormat="1" ht="15.75" customHeight="1" x14ac:dyDescent="0.25">
      <c r="A81" s="126" t="s">
        <v>161</v>
      </c>
      <c r="B81" s="221">
        <v>26868599</v>
      </c>
      <c r="C81" s="87" t="s">
        <v>86</v>
      </c>
      <c r="D81" s="88">
        <v>494100</v>
      </c>
      <c r="E81" s="88"/>
      <c r="F81" s="87"/>
      <c r="G81" s="92">
        <v>44706</v>
      </c>
      <c r="H81" s="87"/>
      <c r="I81" s="87" t="s">
        <v>78</v>
      </c>
      <c r="J81" s="87" t="s">
        <v>78</v>
      </c>
      <c r="K81" s="87" t="s">
        <v>78</v>
      </c>
      <c r="L81" s="87" t="s">
        <v>78</v>
      </c>
      <c r="M81" s="87" t="s">
        <v>78</v>
      </c>
      <c r="N81" s="87" t="s">
        <v>78</v>
      </c>
      <c r="O81" s="87" t="s">
        <v>78</v>
      </c>
      <c r="P81" s="87" t="s">
        <v>78</v>
      </c>
      <c r="Q81" s="87" t="s">
        <v>78</v>
      </c>
      <c r="R81" s="87" t="e">
        <f t="shared" si="188"/>
        <v>#DIV/0!</v>
      </c>
      <c r="S81" s="238" t="e">
        <f t="shared" si="189"/>
        <v>#DIV/0!</v>
      </c>
      <c r="T81" s="238" t="e">
        <f t="shared" si="190"/>
        <v>#DIV/0!</v>
      </c>
      <c r="U81" s="238" t="e">
        <f t="shared" si="191"/>
        <v>#DIV/0!</v>
      </c>
      <c r="V81" s="238" t="e">
        <f t="shared" si="192"/>
        <v>#DIV/0!</v>
      </c>
      <c r="W81" s="238" t="e">
        <f t="shared" si="193"/>
        <v>#DIV/0!</v>
      </c>
      <c r="X81" s="238" t="e">
        <f t="shared" si="194"/>
        <v>#DIV/0!</v>
      </c>
      <c r="Y81" s="238" t="e">
        <f t="shared" si="195"/>
        <v>#DIV/0!</v>
      </c>
      <c r="Z81" s="94"/>
      <c r="AA81" s="94"/>
      <c r="AB81" s="94"/>
      <c r="AC81" s="94"/>
      <c r="AD81" s="94"/>
      <c r="AE81" s="94"/>
      <c r="AF81" s="95"/>
      <c r="AG81" s="95"/>
      <c r="AH81" s="95"/>
      <c r="AI81" s="97"/>
      <c r="AJ81" s="104">
        <f t="shared" si="196"/>
        <v>-1</v>
      </c>
      <c r="AK81" s="104">
        <f t="shared" si="197"/>
        <v>0.10271279946134981</v>
      </c>
      <c r="AL81" s="104">
        <f t="shared" si="198"/>
        <v>3.66325933264285E-2</v>
      </c>
      <c r="AM81" s="104">
        <f t="shared" si="199"/>
        <v>-2.1119798687876602E-3</v>
      </c>
      <c r="AN81" s="104">
        <f t="shared" si="200"/>
        <v>8.4370812522840802E-2</v>
      </c>
      <c r="AO81" s="104">
        <f t="shared" si="201"/>
        <v>-2.2871918931222151E-3</v>
      </c>
      <c r="AP81" s="104">
        <f t="shared" si="202"/>
        <v>0.11421626672444629</v>
      </c>
      <c r="AQ81" s="104">
        <f t="shared" si="203"/>
        <v>-3.3278349435760503E-2</v>
      </c>
      <c r="AR81" s="190"/>
      <c r="AS81" s="190">
        <v>50.77</v>
      </c>
      <c r="AT81" s="190">
        <v>46.040999999999997</v>
      </c>
      <c r="AU81" s="190">
        <v>44.414000000000001</v>
      </c>
      <c r="AV81" s="190">
        <v>44.508000000000003</v>
      </c>
      <c r="AW81" s="190">
        <v>41.045000000000002</v>
      </c>
      <c r="AX81" s="191">
        <v>41.139093000000003</v>
      </c>
      <c r="AY81" s="191">
        <v>36.921999999999997</v>
      </c>
      <c r="AZ81" s="191">
        <v>38.192999999999998</v>
      </c>
      <c r="BA81" s="191">
        <v>34.287999999999997</v>
      </c>
      <c r="BB81" s="104">
        <f t="shared" si="204"/>
        <v>-1</v>
      </c>
      <c r="BC81" s="104">
        <f t="shared" si="205"/>
        <v>-0.82802225594334844</v>
      </c>
      <c r="BD81" s="104">
        <f t="shared" si="206"/>
        <v>0.54937304075235116</v>
      </c>
      <c r="BE81" s="104">
        <f t="shared" si="207"/>
        <v>2.8318318318318321</v>
      </c>
      <c r="BF81" s="104">
        <f t="shared" si="208"/>
        <v>1.2770382695507487</v>
      </c>
      <c r="BG81" s="104">
        <f t="shared" si="209"/>
        <v>-2.8479997171115241</v>
      </c>
      <c r="BH81" s="104">
        <f t="shared" si="210"/>
        <v>0.54865000000000019</v>
      </c>
      <c r="BI81" s="104">
        <f t="shared" si="211"/>
        <v>-0.86800754242614708</v>
      </c>
      <c r="BJ81" s="190"/>
      <c r="BK81" s="190">
        <v>0.34</v>
      </c>
      <c r="BL81" s="190">
        <v>1.9770000000000001</v>
      </c>
      <c r="BM81" s="190">
        <v>1.276</v>
      </c>
      <c r="BN81" s="190">
        <v>0.33300000000000002</v>
      </c>
      <c r="BO81" s="190">
        <v>-1.202</v>
      </c>
      <c r="BP81" s="191">
        <v>0.65043300000000004</v>
      </c>
      <c r="BQ81" s="191">
        <v>0.42</v>
      </c>
      <c r="BR81" s="191">
        <v>3.1819999999999999</v>
      </c>
      <c r="BS81" s="191">
        <v>0.629</v>
      </c>
      <c r="BT81" s="104">
        <f t="shared" si="212"/>
        <v>-1</v>
      </c>
      <c r="BU81" s="104">
        <f t="shared" si="213"/>
        <v>-0.85227841762643974</v>
      </c>
      <c r="BV81" s="104">
        <f t="shared" si="214"/>
        <v>0.85250463821892386</v>
      </c>
      <c r="BW81" s="104">
        <f t="shared" si="215"/>
        <v>4.7340425531914896</v>
      </c>
      <c r="BX81" s="104">
        <f t="shared" si="216"/>
        <v>1.1328621908127208</v>
      </c>
      <c r="BY81" s="104">
        <f t="shared" si="217"/>
        <v>-4.708129582750253</v>
      </c>
      <c r="BZ81" s="104">
        <f t="shared" si="218"/>
        <v>1.4305350318471337</v>
      </c>
      <c r="CA81" s="104">
        <f t="shared" si="219"/>
        <v>-0.94915803108808294</v>
      </c>
      <c r="CB81" s="190"/>
      <c r="CC81" s="190">
        <v>0.29499999999999998</v>
      </c>
      <c r="CD81" s="190">
        <v>1.9970000000000001</v>
      </c>
      <c r="CE81" s="190">
        <v>1.0780000000000001</v>
      </c>
      <c r="CF81" s="190">
        <v>0.188</v>
      </c>
      <c r="CG81" s="190">
        <v>-1.415</v>
      </c>
      <c r="CH81" s="191">
        <v>0.38159399999999999</v>
      </c>
      <c r="CI81" s="191">
        <v>0.157</v>
      </c>
      <c r="CJ81" s="191">
        <v>3.0880000000000001</v>
      </c>
      <c r="CK81" s="191">
        <v>0.497</v>
      </c>
      <c r="CL81" s="105">
        <f t="shared" si="220"/>
        <v>-1</v>
      </c>
      <c r="CM81" s="105">
        <f t="shared" si="221"/>
        <v>-0.79794079794079786</v>
      </c>
      <c r="CN81" s="105">
        <f t="shared" si="222"/>
        <v>0.86107784431137735</v>
      </c>
      <c r="CO81" s="105">
        <f t="shared" si="223"/>
        <v>3.4414893617021276</v>
      </c>
      <c r="CP81" s="105">
        <f t="shared" si="224"/>
        <v>1.1724770642201834</v>
      </c>
      <c r="CQ81" s="105">
        <f t="shared" si="225"/>
        <v>-4.4458013384883364</v>
      </c>
      <c r="CR81" s="105">
        <f t="shared" si="226"/>
        <v>1.1373445945945948</v>
      </c>
      <c r="CS81" s="105">
        <f t="shared" si="227"/>
        <v>-0.93866556154164937</v>
      </c>
      <c r="CT81" s="190"/>
      <c r="CU81" s="190">
        <v>0.314</v>
      </c>
      <c r="CV81" s="190">
        <v>1.554</v>
      </c>
      <c r="CW81" s="190">
        <v>0.83499999999999996</v>
      </c>
      <c r="CX81" s="190">
        <v>0.188</v>
      </c>
      <c r="CY81" s="190">
        <v>-1.0900000000000001</v>
      </c>
      <c r="CZ81" s="191">
        <v>0.31632700000000002</v>
      </c>
      <c r="DA81" s="191">
        <v>0.14799999999999999</v>
      </c>
      <c r="DB81" s="191">
        <v>2.4129999999999998</v>
      </c>
      <c r="DC81" s="191">
        <v>0.50700000000000001</v>
      </c>
      <c r="DD81" s="104">
        <f t="shared" si="228"/>
        <v>-1</v>
      </c>
      <c r="DE81" s="104">
        <f t="shared" si="229"/>
        <v>-7.6544276457883309E-2</v>
      </c>
      <c r="DF81" s="104">
        <f t="shared" si="230"/>
        <v>0.15507434387785635</v>
      </c>
      <c r="DG81" s="104">
        <f t="shared" si="231"/>
        <v>9.1017964071856319E-2</v>
      </c>
      <c r="DH81" s="104">
        <f t="shared" si="232"/>
        <v>2.0895854173613494E-2</v>
      </c>
      <c r="DI81" s="104">
        <f t="shared" si="233"/>
        <v>-0.10809135714056289</v>
      </c>
      <c r="DJ81" s="104">
        <f t="shared" si="234"/>
        <v>3.237703408044202E-2</v>
      </c>
      <c r="DK81" s="104">
        <f t="shared" si="235"/>
        <v>-0.28275710195992065</v>
      </c>
      <c r="DL81" s="190"/>
      <c r="DM81" s="190">
        <v>10.689</v>
      </c>
      <c r="DN81" s="190">
        <v>11.574999999999999</v>
      </c>
      <c r="DO81" s="190">
        <v>10.021000000000001</v>
      </c>
      <c r="DP81" s="190">
        <v>9.1850000000000005</v>
      </c>
      <c r="DQ81" s="190">
        <v>8.9969999999999999</v>
      </c>
      <c r="DR81" s="191">
        <v>10.087356</v>
      </c>
      <c r="DS81" s="191">
        <v>9.7710000000000008</v>
      </c>
      <c r="DT81" s="191">
        <v>13.622999999999999</v>
      </c>
      <c r="DU81" s="191">
        <v>11.2096</v>
      </c>
      <c r="DV81" s="104">
        <f t="shared" si="236"/>
        <v>-1</v>
      </c>
      <c r="DW81" s="104">
        <f t="shared" si="237"/>
        <v>0.16333732853908622</v>
      </c>
      <c r="DX81" s="104">
        <f t="shared" si="238"/>
        <v>0.12928614397433336</v>
      </c>
      <c r="DY81" s="104">
        <f t="shared" si="239"/>
        <v>0.15946409369641668</v>
      </c>
      <c r="DZ81" s="104">
        <f t="shared" si="240"/>
        <v>-2.3774317938013434E-3</v>
      </c>
      <c r="EA81" s="104">
        <f t="shared" si="241"/>
        <v>-0.12751149689719032</v>
      </c>
      <c r="EB81" s="104">
        <f t="shared" si="242"/>
        <v>5.6913964120524962E-2</v>
      </c>
      <c r="EC81" s="104">
        <f t="shared" si="243"/>
        <v>7.0124742504005466E-2</v>
      </c>
      <c r="ED81" s="156"/>
      <c r="EE81" s="156">
        <v>52.412999999999997</v>
      </c>
      <c r="EF81" s="94">
        <v>45.054000000000002</v>
      </c>
      <c r="EG81" s="94">
        <v>39.896000000000001</v>
      </c>
      <c r="EH81" s="94">
        <v>34.408999999999999</v>
      </c>
      <c r="EI81" s="94">
        <v>34.491</v>
      </c>
      <c r="EJ81" s="95">
        <v>39.531752999999995</v>
      </c>
      <c r="EK81" s="95">
        <v>37.402999999999999</v>
      </c>
      <c r="EL81" s="95">
        <v>34.951999999999998</v>
      </c>
      <c r="EM81" s="95">
        <v>29.529</v>
      </c>
      <c r="EN81" s="104">
        <f t="shared" si="244"/>
        <v>-1</v>
      </c>
      <c r="EO81" s="104">
        <f t="shared" si="245"/>
        <v>0.16176470588235303</v>
      </c>
      <c r="EP81" s="104">
        <f t="shared" si="246"/>
        <v>-1.4492753623188359E-2</v>
      </c>
      <c r="EQ81" s="104">
        <f t="shared" si="247"/>
        <v>-5.4794520547945202E-2</v>
      </c>
      <c r="ER81" s="104">
        <f t="shared" si="248"/>
        <v>4.2857142857142927E-2</v>
      </c>
      <c r="ES81" s="104">
        <f t="shared" si="249"/>
        <v>1.449275362318847E-2</v>
      </c>
      <c r="ET81" s="104">
        <f t="shared" si="250"/>
        <v>1.4705882352941124E-2</v>
      </c>
      <c r="EU81" s="104">
        <f t="shared" si="251"/>
        <v>1.4925373134328401E-2</v>
      </c>
      <c r="EV81" s="101"/>
      <c r="EW81" s="101">
        <v>79</v>
      </c>
      <c r="EX81" s="101">
        <v>68</v>
      </c>
      <c r="EY81" s="101">
        <v>69</v>
      </c>
      <c r="EZ81" s="101">
        <v>73</v>
      </c>
      <c r="FA81" s="101">
        <v>70</v>
      </c>
      <c r="FB81" s="102">
        <v>69</v>
      </c>
      <c r="FC81" s="102">
        <v>68</v>
      </c>
      <c r="FD81" s="102">
        <v>67</v>
      </c>
      <c r="FE81" s="102">
        <v>60</v>
      </c>
      <c r="FF81" s="90"/>
      <c r="FG81" s="90" t="s">
        <v>481</v>
      </c>
      <c r="FH81" s="91">
        <v>7500</v>
      </c>
      <c r="FI81" s="153" t="s">
        <v>143</v>
      </c>
      <c r="FJ81" s="153" t="s">
        <v>80</v>
      </c>
      <c r="FK81" s="253">
        <f t="shared" si="252"/>
        <v>-1</v>
      </c>
      <c r="FL81" s="253">
        <f t="shared" si="253"/>
        <v>-0.85671059589743936</v>
      </c>
      <c r="FM81" s="253">
        <f t="shared" si="254"/>
        <v>0.64749046497650764</v>
      </c>
      <c r="FN81" s="253">
        <f t="shared" si="255"/>
        <v>4.4283224878750218</v>
      </c>
      <c r="FO81" s="253">
        <f t="shared" si="256"/>
        <v>1.1394560196023482</v>
      </c>
      <c r="FP81" s="253">
        <f t="shared" si="257"/>
        <v>-4.858519373060636</v>
      </c>
      <c r="FQ81" s="253">
        <f t="shared" si="258"/>
        <v>1.8632751137622789</v>
      </c>
      <c r="FR81" s="253">
        <f t="shared" si="259"/>
        <v>-0.94603153470111689</v>
      </c>
      <c r="FS81" s="105">
        <f t="shared" si="260"/>
        <v>0</v>
      </c>
      <c r="FT81" s="105">
        <f t="shared" si="261"/>
        <v>2.6500179662234998E-2</v>
      </c>
      <c r="FU81" s="105">
        <f t="shared" si="262"/>
        <v>0.18494165586219671</v>
      </c>
      <c r="FV81" s="105">
        <f t="shared" si="263"/>
        <v>0.1122565864833906</v>
      </c>
      <c r="FW81" s="105">
        <f t="shared" si="264"/>
        <v>2.0679793202067975E-2</v>
      </c>
      <c r="FX81" s="105">
        <f t="shared" si="265"/>
        <v>-0.14828899649534938</v>
      </c>
      <c r="FY81" s="105">
        <f t="shared" si="266"/>
        <v>3.843158013684516E-2</v>
      </c>
      <c r="FZ81" s="105">
        <f t="shared" si="267"/>
        <v>1.3422245020090623E-2</v>
      </c>
      <c r="GA81" s="105">
        <f t="shared" si="268"/>
        <v>0.24870533089567748</v>
      </c>
      <c r="GB81" s="105">
        <f t="shared" si="269"/>
        <v>-1</v>
      </c>
      <c r="GC81" s="105">
        <f t="shared" si="270"/>
        <v>-0.85010814575587079</v>
      </c>
      <c r="GD81" s="105">
        <f t="shared" si="271"/>
        <v>0.35522264618132399</v>
      </c>
      <c r="GE81" s="105">
        <f t="shared" si="272"/>
        <v>2.5531015841896667</v>
      </c>
      <c r="GF81" s="105">
        <f t="shared" si="273"/>
        <v>1.2976362176850871</v>
      </c>
      <c r="GG81" s="105">
        <f t="shared" si="274"/>
        <v>-2.9206986503196521</v>
      </c>
      <c r="GH81" s="105">
        <f t="shared" si="275"/>
        <v>0.45646234478714698</v>
      </c>
      <c r="GI81" s="105">
        <f t="shared" si="276"/>
        <v>-0.88237156164992592</v>
      </c>
      <c r="GJ81" s="105">
        <f t="shared" si="277"/>
        <v>0</v>
      </c>
      <c r="GK81" s="105">
        <f t="shared" si="278"/>
        <v>6.9767203258538791E-3</v>
      </c>
      <c r="GL81" s="105">
        <f t="shared" si="279"/>
        <v>4.6545026486168338E-2</v>
      </c>
      <c r="GM81" s="105">
        <f t="shared" si="280"/>
        <v>3.4344929681717241E-2</v>
      </c>
      <c r="GN81" s="105">
        <f t="shared" si="281"/>
        <v>9.6661828737300438E-3</v>
      </c>
      <c r="GO81" s="105">
        <f t="shared" si="282"/>
        <v>-3.2476500840221384E-2</v>
      </c>
      <c r="GP81" s="105">
        <f t="shared" si="283"/>
        <v>1.6908691446634008E-2</v>
      </c>
      <c r="GQ81" s="105">
        <f t="shared" si="284"/>
        <v>1.1609425748047821E-2</v>
      </c>
      <c r="GR81" s="105">
        <f t="shared" si="285"/>
        <v>9.8695739830337623E-2</v>
      </c>
      <c r="GS81" s="105" t="e">
        <f t="shared" si="286"/>
        <v>#VALUE!</v>
      </c>
      <c r="GT81" s="105">
        <f t="shared" si="287"/>
        <v>-0.20620124456782607</v>
      </c>
      <c r="GU81" s="105">
        <f t="shared" si="288"/>
        <v>2.283584195301086E-2</v>
      </c>
      <c r="GV81" s="105">
        <f t="shared" si="289"/>
        <v>-5.9032556503195756E-2</v>
      </c>
      <c r="GW81" s="105">
        <f t="shared" si="290"/>
        <v>2.3328748475750671E-2</v>
      </c>
      <c r="GX81" s="105">
        <f t="shared" si="291"/>
        <v>2.225833313283114E-2</v>
      </c>
      <c r="GY81" s="105">
        <f t="shared" si="292"/>
        <v>-2.3215636156818723E-2</v>
      </c>
      <c r="GZ81" s="105">
        <f t="shared" si="293"/>
        <v>-0.32975767258517086</v>
      </c>
      <c r="HA81" s="105" t="str">
        <f t="shared" si="294"/>
        <v>i.a.</v>
      </c>
      <c r="HB81" s="105">
        <f t="shared" si="295"/>
        <v>0.20393795432430886</v>
      </c>
      <c r="HC81" s="105">
        <f t="shared" si="296"/>
        <v>0.25691392551160824</v>
      </c>
      <c r="HD81" s="105">
        <f t="shared" si="297"/>
        <v>0.25117806296370565</v>
      </c>
      <c r="HE81" s="105">
        <f t="shared" si="298"/>
        <v>0.26693597605277691</v>
      </c>
      <c r="HF81" s="105">
        <f t="shared" si="299"/>
        <v>0.26085065669305035</v>
      </c>
      <c r="HG81" s="105">
        <f t="shared" si="300"/>
        <v>0.25517097610116102</v>
      </c>
      <c r="HH81" s="105">
        <f t="shared" si="301"/>
        <v>0.26123572975429782</v>
      </c>
      <c r="HI81" s="105">
        <f t="shared" si="302"/>
        <v>0.38976310368505379</v>
      </c>
      <c r="HJ81" s="105">
        <f t="shared" si="303"/>
        <v>0.37961326153950353</v>
      </c>
      <c r="HK81" s="105" t="e">
        <f t="shared" si="304"/>
        <v>#VALUE!</v>
      </c>
      <c r="HL81" s="105" t="e">
        <f t="shared" si="305"/>
        <v>#VALUE!</v>
      </c>
      <c r="HM81" s="105" t="e">
        <f t="shared" si="306"/>
        <v>#VALUE!</v>
      </c>
      <c r="HN81" s="105" t="e">
        <f t="shared" si="307"/>
        <v>#VALUE!</v>
      </c>
      <c r="HO81" s="105" t="e">
        <f t="shared" si="308"/>
        <v>#VALUE!</v>
      </c>
      <c r="HP81" s="105" t="e">
        <f t="shared" si="309"/>
        <v>#VALUE!</v>
      </c>
      <c r="HQ81" s="105" t="e">
        <f t="shared" si="310"/>
        <v>#VALUE!</v>
      </c>
      <c r="HR81" s="105" t="e">
        <f t="shared" si="311"/>
        <v>#VALUE!</v>
      </c>
      <c r="HS81" s="105" t="str">
        <f t="shared" si="312"/>
        <v>i.a</v>
      </c>
      <c r="HT81" s="105" t="str">
        <f t="shared" si="313"/>
        <v>i.a</v>
      </c>
      <c r="HU81" s="105" t="str">
        <f t="shared" si="314"/>
        <v>i.a</v>
      </c>
      <c r="HV81" s="105" t="str">
        <f t="shared" si="315"/>
        <v>i.a</v>
      </c>
      <c r="HW81" s="105" t="str">
        <f t="shared" si="316"/>
        <v>i.a</v>
      </c>
      <c r="HX81" s="105" t="str">
        <f t="shared" si="317"/>
        <v>i.a</v>
      </c>
      <c r="HY81" s="105" t="str">
        <f t="shared" si="318"/>
        <v>i.a</v>
      </c>
      <c r="HZ81" s="105" t="str">
        <f t="shared" si="319"/>
        <v>i.a</v>
      </c>
      <c r="IA81" s="105" t="str">
        <f t="shared" si="320"/>
        <v>i.a</v>
      </c>
      <c r="IB81" s="105" t="str">
        <f t="shared" si="321"/>
        <v>i.a</v>
      </c>
      <c r="IC81" s="105" t="e">
        <f t="shared" si="322"/>
        <v>#VALUE!</v>
      </c>
      <c r="ID81" s="105" t="e">
        <f t="shared" si="323"/>
        <v>#VALUE!</v>
      </c>
      <c r="IE81" s="105" t="e">
        <f t="shared" si="324"/>
        <v>#VALUE!</v>
      </c>
      <c r="IF81" s="105" t="e">
        <f t="shared" si="325"/>
        <v>#VALUE!</v>
      </c>
      <c r="IG81" s="105" t="e">
        <f t="shared" si="326"/>
        <v>#VALUE!</v>
      </c>
      <c r="IH81" s="105" t="e">
        <f t="shared" si="327"/>
        <v>#VALUE!</v>
      </c>
      <c r="II81" s="105" t="e">
        <f t="shared" si="328"/>
        <v>#VALUE!</v>
      </c>
      <c r="IJ81" s="105" t="e">
        <f t="shared" si="329"/>
        <v>#VALUE!</v>
      </c>
      <c r="IK81" s="105" t="str">
        <f t="shared" si="330"/>
        <v>i.a</v>
      </c>
      <c r="IL81" s="105" t="str">
        <f t="shared" si="331"/>
        <v>i.a</v>
      </c>
      <c r="IM81" s="105" t="str">
        <f t="shared" si="332"/>
        <v>i.a</v>
      </c>
      <c r="IN81" s="105" t="str">
        <f t="shared" si="333"/>
        <v>i.a</v>
      </c>
      <c r="IO81" s="105" t="str">
        <f t="shared" si="334"/>
        <v>i.a</v>
      </c>
      <c r="IP81" s="105" t="str">
        <f t="shared" si="335"/>
        <v>i.a</v>
      </c>
      <c r="IQ81" s="105" t="str">
        <f t="shared" si="336"/>
        <v>i.a</v>
      </c>
      <c r="IR81" s="105" t="str">
        <f t="shared" si="337"/>
        <v>i.a</v>
      </c>
      <c r="IS81" s="105" t="str">
        <f t="shared" si="338"/>
        <v>i.a</v>
      </c>
      <c r="IT81" s="105" t="str">
        <f t="shared" si="339"/>
        <v>i.a</v>
      </c>
      <c r="IU81" s="105" t="e">
        <f t="shared" si="340"/>
        <v>#VALUE!</v>
      </c>
      <c r="IV81" s="105">
        <f t="shared" si="341"/>
        <v>-0.8728472455518721</v>
      </c>
      <c r="IW81" s="105">
        <f t="shared" si="342"/>
        <v>0.87974735348684918</v>
      </c>
      <c r="IX81" s="105">
        <f t="shared" si="343"/>
        <v>5.0664508171446192</v>
      </c>
      <c r="IY81" s="105">
        <f t="shared" si="344"/>
        <v>1.1274021007793213</v>
      </c>
      <c r="IZ81" s="105">
        <f t="shared" si="345"/>
        <v>-4.6551563029966783</v>
      </c>
      <c r="JA81" s="105">
        <f t="shared" si="346"/>
        <v>1.3953098864580449</v>
      </c>
      <c r="JB81" s="105">
        <f t="shared" si="347"/>
        <v>-0.94990570710149347</v>
      </c>
      <c r="JC81" s="106" t="str">
        <f t="shared" si="348"/>
        <v>i.a.</v>
      </c>
      <c r="JD81" s="106">
        <f t="shared" si="349"/>
        <v>3.7341772151898733E-3</v>
      </c>
      <c r="JE81" s="106">
        <f t="shared" si="350"/>
        <v>2.936764705882353E-2</v>
      </c>
      <c r="JF81" s="106">
        <f t="shared" si="351"/>
        <v>1.5623188405797102E-2</v>
      </c>
      <c r="JG81" s="106">
        <f t="shared" si="352"/>
        <v>2.5753424657534245E-3</v>
      </c>
      <c r="JH81" s="106">
        <f t="shared" si="353"/>
        <v>-2.0214285714285716E-2</v>
      </c>
      <c r="JI81" s="106">
        <f t="shared" si="354"/>
        <v>5.5303478260869563E-3</v>
      </c>
      <c r="JJ81" s="106">
        <f t="shared" si="355"/>
        <v>2.3088235294117646E-3</v>
      </c>
      <c r="JK81" s="106">
        <f t="shared" si="356"/>
        <v>4.6089552238805974E-2</v>
      </c>
      <c r="JL81" s="106">
        <f t="shared" si="357"/>
        <v>8.2833333333333335E-3</v>
      </c>
      <c r="JM81" s="105" t="e">
        <f t="shared" si="358"/>
        <v>#VALUE!</v>
      </c>
      <c r="JN81" s="105" t="e">
        <f t="shared" si="359"/>
        <v>#DIV/0!</v>
      </c>
      <c r="JO81" s="105" t="e">
        <f t="shared" si="360"/>
        <v>#DIV/0!</v>
      </c>
      <c r="JP81" s="105" t="e">
        <f t="shared" si="361"/>
        <v>#DIV/0!</v>
      </c>
      <c r="JQ81" s="105" t="e">
        <f t="shared" si="362"/>
        <v>#DIV/0!</v>
      </c>
      <c r="JR81" s="105" t="e">
        <f t="shared" si="363"/>
        <v>#DIV/0!</v>
      </c>
      <c r="JS81" s="105" t="e">
        <f t="shared" si="364"/>
        <v>#DIV/0!</v>
      </c>
      <c r="JT81" s="105" t="e">
        <f t="shared" si="365"/>
        <v>#DIV/0!</v>
      </c>
      <c r="JU81" s="103" t="str">
        <f t="shared" si="366"/>
        <v>i.a</v>
      </c>
      <c r="JV81" s="103">
        <f t="shared" si="367"/>
        <v>0</v>
      </c>
      <c r="JW81" s="103">
        <f t="shared" si="368"/>
        <v>0</v>
      </c>
      <c r="JX81" s="103">
        <f t="shared" si="369"/>
        <v>0</v>
      </c>
      <c r="JY81" s="103">
        <f t="shared" si="370"/>
        <v>0</v>
      </c>
      <c r="JZ81" s="103">
        <f t="shared" si="371"/>
        <v>0</v>
      </c>
      <c r="KA81" s="103">
        <f t="shared" si="372"/>
        <v>0</v>
      </c>
      <c r="KB81" s="103">
        <f t="shared" si="373"/>
        <v>0</v>
      </c>
      <c r="KC81" s="103">
        <f t="shared" si="374"/>
        <v>0</v>
      </c>
      <c r="KD81" s="103">
        <f t="shared" si="375"/>
        <v>0</v>
      </c>
      <c r="KE81" s="7"/>
      <c r="KF81" s="7"/>
      <c r="KG81" s="22"/>
      <c r="KH81" s="22"/>
      <c r="KI81" s="22"/>
      <c r="KJ81" s="22"/>
    </row>
    <row r="82" spans="1:296" s="11" customFormat="1" ht="15.75" customHeight="1" x14ac:dyDescent="0.25">
      <c r="A82" s="126" t="s">
        <v>768</v>
      </c>
      <c r="B82" s="235">
        <v>10413141</v>
      </c>
      <c r="C82" s="87" t="s">
        <v>86</v>
      </c>
      <c r="D82" s="88">
        <v>494100</v>
      </c>
      <c r="E82" s="88"/>
      <c r="F82" s="87"/>
      <c r="G82" s="89">
        <v>44971</v>
      </c>
      <c r="H82" s="87" t="s">
        <v>105</v>
      </c>
      <c r="I82" s="87" t="s">
        <v>105</v>
      </c>
      <c r="J82" s="87" t="s">
        <v>105</v>
      </c>
      <c r="K82" s="87" t="s">
        <v>105</v>
      </c>
      <c r="L82" s="87" t="s">
        <v>105</v>
      </c>
      <c r="M82" s="87" t="s">
        <v>105</v>
      </c>
      <c r="N82" s="87" t="s">
        <v>105</v>
      </c>
      <c r="O82" s="87" t="s">
        <v>105</v>
      </c>
      <c r="P82" s="87"/>
      <c r="Q82" s="107"/>
      <c r="R82" s="87" t="e">
        <f t="shared" si="188"/>
        <v>#DIV/0!</v>
      </c>
      <c r="S82" s="238" t="e">
        <f t="shared" si="189"/>
        <v>#DIV/0!</v>
      </c>
      <c r="T82" s="238" t="e">
        <f t="shared" si="190"/>
        <v>#DIV/0!</v>
      </c>
      <c r="U82" s="238" t="e">
        <f t="shared" si="191"/>
        <v>#DIV/0!</v>
      </c>
      <c r="V82" s="238" t="e">
        <f t="shared" si="192"/>
        <v>#DIV/0!</v>
      </c>
      <c r="W82" s="238" t="e">
        <f t="shared" si="193"/>
        <v>#DIV/0!</v>
      </c>
      <c r="X82" s="238" t="e">
        <f t="shared" si="194"/>
        <v>#DIV/0!</v>
      </c>
      <c r="Y82" s="238" t="e">
        <f t="shared" si="195"/>
        <v>#DIV/0!</v>
      </c>
      <c r="Z82" s="94"/>
      <c r="AA82" s="94"/>
      <c r="AB82" s="94"/>
      <c r="AC82" s="94"/>
      <c r="AD82" s="94"/>
      <c r="AE82" s="94"/>
      <c r="AF82" s="95"/>
      <c r="AG82" s="96"/>
      <c r="AH82" s="96"/>
      <c r="AI82" s="96"/>
      <c r="AJ82" s="104">
        <f t="shared" si="196"/>
        <v>0.16237199824602136</v>
      </c>
      <c r="AK82" s="104">
        <f t="shared" si="197"/>
        <v>-2.8805843471104622E-3</v>
      </c>
      <c r="AL82" s="104">
        <f t="shared" si="198"/>
        <v>0.21192569041830309</v>
      </c>
      <c r="AM82" s="104">
        <f t="shared" si="199"/>
        <v>-0.32081463290710471</v>
      </c>
      <c r="AN82" s="104">
        <f t="shared" si="200"/>
        <v>0.29719338715878496</v>
      </c>
      <c r="AO82" s="104">
        <f t="shared" si="201"/>
        <v>4.3856019859329449E-3</v>
      </c>
      <c r="AP82" s="104">
        <f t="shared" si="202"/>
        <v>5.7243671993467887E-2</v>
      </c>
      <c r="AQ82" s="104" t="e">
        <f t="shared" si="203"/>
        <v>#DIV/0!</v>
      </c>
      <c r="AR82" s="190">
        <v>45.064</v>
      </c>
      <c r="AS82" s="198">
        <v>38.768999999999998</v>
      </c>
      <c r="AT82" s="190">
        <v>38.881</v>
      </c>
      <c r="AU82" s="190">
        <v>32.082000000000001</v>
      </c>
      <c r="AV82" s="190">
        <v>47.235999999999997</v>
      </c>
      <c r="AW82" s="190">
        <v>36.414000000000001</v>
      </c>
      <c r="AX82" s="191">
        <v>36.255000000000003</v>
      </c>
      <c r="AY82" s="193">
        <v>34.292000000000002</v>
      </c>
      <c r="AZ82" s="193"/>
      <c r="BA82" s="193"/>
      <c r="BB82" s="104">
        <f t="shared" si="204"/>
        <v>0.40107315598548993</v>
      </c>
      <c r="BC82" s="104">
        <f t="shared" si="205"/>
        <v>-1.3126491646778055E-2</v>
      </c>
      <c r="BD82" s="104">
        <f t="shared" si="206"/>
        <v>1.0364520048602675</v>
      </c>
      <c r="BE82" s="104">
        <f t="shared" si="207"/>
        <v>-0.65593645484949836</v>
      </c>
      <c r="BF82" s="104">
        <f t="shared" si="208"/>
        <v>0.81970330924305812</v>
      </c>
      <c r="BG82" s="104">
        <f t="shared" si="209"/>
        <v>-0.10349531116794547</v>
      </c>
      <c r="BH82" s="104">
        <f t="shared" si="210"/>
        <v>-8.0144291091593489E-2</v>
      </c>
      <c r="BI82" s="104" t="e">
        <f t="shared" si="211"/>
        <v>#DIV/0!</v>
      </c>
      <c r="BJ82" s="190">
        <v>18.539000000000001</v>
      </c>
      <c r="BK82" s="190">
        <v>13.231999999999999</v>
      </c>
      <c r="BL82" s="190">
        <v>13.407999999999999</v>
      </c>
      <c r="BM82" s="190">
        <v>6.5839999999999996</v>
      </c>
      <c r="BN82" s="190">
        <v>19.135999999999999</v>
      </c>
      <c r="BO82" s="190">
        <v>10.516</v>
      </c>
      <c r="BP82" s="193">
        <v>11.73</v>
      </c>
      <c r="BQ82" s="193">
        <v>12.752000000000001</v>
      </c>
      <c r="BR82" s="193"/>
      <c r="BS82" s="193"/>
      <c r="BT82" s="104">
        <f t="shared" si="212"/>
        <v>-0.21292230486602751</v>
      </c>
      <c r="BU82" s="104">
        <f t="shared" si="213"/>
        <v>1.7814057826520444</v>
      </c>
      <c r="BV82" s="104">
        <f t="shared" si="214"/>
        <v>-0.1240174672489084</v>
      </c>
      <c r="BW82" s="104">
        <f t="shared" si="215"/>
        <v>-0.38864045918707868</v>
      </c>
      <c r="BX82" s="104">
        <f t="shared" si="216"/>
        <v>-0.121952648851383</v>
      </c>
      <c r="BY82" s="104">
        <f t="shared" si="217"/>
        <v>-3.1664964249233901E-2</v>
      </c>
      <c r="BZ82" s="104">
        <f t="shared" si="218"/>
        <v>1.5373650107991359</v>
      </c>
      <c r="CA82" s="104" t="e">
        <f t="shared" si="219"/>
        <v>#DIV/0!</v>
      </c>
      <c r="CB82" s="190">
        <v>17.565999999999999</v>
      </c>
      <c r="CC82" s="190">
        <v>22.318000000000001</v>
      </c>
      <c r="CD82" s="190">
        <v>8.0239999999999991</v>
      </c>
      <c r="CE82" s="190">
        <v>9.16</v>
      </c>
      <c r="CF82" s="190">
        <v>14.983000000000001</v>
      </c>
      <c r="CG82" s="190">
        <v>17.064</v>
      </c>
      <c r="CH82" s="191">
        <v>17.622</v>
      </c>
      <c r="CI82" s="193">
        <v>6.9450000000000003</v>
      </c>
      <c r="CJ82" s="193"/>
      <c r="CK82" s="193"/>
      <c r="CL82" s="105">
        <f t="shared" si="220"/>
        <v>-0.19507281413687913</v>
      </c>
      <c r="CM82" s="105">
        <f t="shared" si="221"/>
        <v>1.8007415766564567</v>
      </c>
      <c r="CN82" s="105">
        <f t="shared" si="222"/>
        <v>-0.13522933221803984</v>
      </c>
      <c r="CO82" s="105">
        <f t="shared" si="223"/>
        <v>-0.38185108583247152</v>
      </c>
      <c r="CP82" s="105">
        <f t="shared" si="224"/>
        <v>-0.12468884362978053</v>
      </c>
      <c r="CQ82" s="105">
        <f t="shared" si="225"/>
        <v>-1.7417729024607264E-2</v>
      </c>
      <c r="CR82" s="105">
        <f t="shared" si="226"/>
        <v>1.5911273285961207</v>
      </c>
      <c r="CS82" s="105" t="e">
        <f t="shared" si="227"/>
        <v>#DIV/0!</v>
      </c>
      <c r="CT82" s="190">
        <v>13.984</v>
      </c>
      <c r="CU82" s="190">
        <v>17.373000000000001</v>
      </c>
      <c r="CV82" s="190">
        <v>6.2030000000000003</v>
      </c>
      <c r="CW82" s="190">
        <v>7.173</v>
      </c>
      <c r="CX82" s="190">
        <v>11.603999999999999</v>
      </c>
      <c r="CY82" s="190">
        <v>13.257</v>
      </c>
      <c r="CZ82" s="191">
        <v>13.492000000000001</v>
      </c>
      <c r="DA82" s="193">
        <v>5.2069999999999999</v>
      </c>
      <c r="DB82" s="193"/>
      <c r="DC82" s="193"/>
      <c r="DD82" s="104">
        <f t="shared" si="228"/>
        <v>6.7724335540801442E-2</v>
      </c>
      <c r="DE82" s="104">
        <f t="shared" si="229"/>
        <v>7.6827508999312843E-2</v>
      </c>
      <c r="DF82" s="104">
        <f t="shared" si="230"/>
        <v>2.7888874855573884E-2</v>
      </c>
      <c r="DG82" s="104">
        <f t="shared" si="231"/>
        <v>2.0863577322738386E-2</v>
      </c>
      <c r="DH82" s="104">
        <f t="shared" si="232"/>
        <v>5.0606810120358565E-2</v>
      </c>
      <c r="DI82" s="104">
        <f t="shared" si="233"/>
        <v>6.1799488600042612E-2</v>
      </c>
      <c r="DJ82" s="104">
        <f t="shared" si="234"/>
        <v>6.3876814263611498E-2</v>
      </c>
      <c r="DK82" s="104" t="e">
        <f t="shared" si="235"/>
        <v>#DIV/0!</v>
      </c>
      <c r="DL82" s="190">
        <v>252.64599999999999</v>
      </c>
      <c r="DM82" s="190">
        <v>236.62100000000001</v>
      </c>
      <c r="DN82" s="190">
        <v>219.739</v>
      </c>
      <c r="DO82" s="190">
        <v>213.77699999999999</v>
      </c>
      <c r="DP82" s="190">
        <v>209.40799999999999</v>
      </c>
      <c r="DQ82" s="190">
        <v>199.321</v>
      </c>
      <c r="DR82" s="193">
        <v>187.72</v>
      </c>
      <c r="DS82" s="193">
        <v>176.44900000000001</v>
      </c>
      <c r="DT82" s="193"/>
      <c r="DU82" s="193"/>
      <c r="DV82" s="104">
        <f t="shared" si="236"/>
        <v>0.10403573836817248</v>
      </c>
      <c r="DW82" s="104">
        <f t="shared" si="237"/>
        <v>2.5988716199621731E-2</v>
      </c>
      <c r="DX82" s="104">
        <f t="shared" si="238"/>
        <v>7.9936045186765003E-2</v>
      </c>
      <c r="DY82" s="104">
        <f t="shared" si="239"/>
        <v>-3.5664237415747646E-2</v>
      </c>
      <c r="DZ82" s="104">
        <f t="shared" si="240"/>
        <v>2.0544042117492278E-2</v>
      </c>
      <c r="EA82" s="104">
        <f t="shared" si="241"/>
        <v>-1.2575100284972662E-2</v>
      </c>
      <c r="EB82" s="104">
        <f t="shared" si="242"/>
        <v>0.2987077277034702</v>
      </c>
      <c r="EC82" s="104" t="e">
        <f t="shared" si="243"/>
        <v>#DIV/0!</v>
      </c>
      <c r="ED82" s="156">
        <v>327.45699999999999</v>
      </c>
      <c r="EE82" s="156">
        <v>296.60000000000002</v>
      </c>
      <c r="EF82" s="94">
        <v>289.08699999999999</v>
      </c>
      <c r="EG82" s="94">
        <v>267.68900000000002</v>
      </c>
      <c r="EH82" s="94">
        <v>277.589</v>
      </c>
      <c r="EI82" s="94">
        <v>272.00099999999998</v>
      </c>
      <c r="EJ82" s="96">
        <v>275.46499999999997</v>
      </c>
      <c r="EK82" s="96">
        <v>212.107</v>
      </c>
      <c r="EL82" s="96"/>
      <c r="EM82" s="96"/>
      <c r="EN82" s="104">
        <f t="shared" si="244"/>
        <v>0.10810810810810811</v>
      </c>
      <c r="EO82" s="104">
        <f t="shared" si="245"/>
        <v>5.7142857142857162E-2</v>
      </c>
      <c r="EP82" s="104">
        <f t="shared" si="246"/>
        <v>-0.10256410256410253</v>
      </c>
      <c r="EQ82" s="104">
        <f t="shared" si="247"/>
        <v>-0.11363636363636365</v>
      </c>
      <c r="ER82" s="104">
        <f t="shared" si="248"/>
        <v>4.7619047619047672E-2</v>
      </c>
      <c r="ES82" s="104">
        <f t="shared" si="249"/>
        <v>7.6923076923076872E-2</v>
      </c>
      <c r="ET82" s="104">
        <f t="shared" si="250"/>
        <v>-7.1428571428571397E-2</v>
      </c>
      <c r="EU82" s="104" t="e">
        <f t="shared" si="251"/>
        <v>#DIV/0!</v>
      </c>
      <c r="EV82" s="101">
        <v>41</v>
      </c>
      <c r="EW82" s="101">
        <v>37</v>
      </c>
      <c r="EX82" s="101">
        <v>35</v>
      </c>
      <c r="EY82" s="101">
        <v>39</v>
      </c>
      <c r="EZ82" s="101">
        <v>44</v>
      </c>
      <c r="FA82" s="101">
        <v>42</v>
      </c>
      <c r="FB82" s="110">
        <v>39</v>
      </c>
      <c r="FC82" s="110">
        <v>42</v>
      </c>
      <c r="FD82" s="110"/>
      <c r="FE82" s="110"/>
      <c r="FF82" s="90"/>
      <c r="FG82" s="90" t="s">
        <v>481</v>
      </c>
      <c r="FH82" s="91">
        <v>7190</v>
      </c>
      <c r="FI82" s="93" t="s">
        <v>116</v>
      </c>
      <c r="FJ82" s="93" t="s">
        <v>91</v>
      </c>
      <c r="FK82" s="253">
        <f t="shared" si="252"/>
        <v>-0.26585938362624156</v>
      </c>
      <c r="FL82" s="253">
        <f t="shared" si="253"/>
        <v>1.6421770296962563</v>
      </c>
      <c r="FM82" s="253">
        <f t="shared" si="254"/>
        <v>-0.14489276492154696</v>
      </c>
      <c r="FN82" s="253">
        <f t="shared" si="255"/>
        <v>-0.40952450167911308</v>
      </c>
      <c r="FO82" s="253">
        <f t="shared" si="256"/>
        <v>-0.16854364423392537</v>
      </c>
      <c r="FP82" s="253">
        <f t="shared" si="257"/>
        <v>-8.8888253093804784E-2</v>
      </c>
      <c r="FQ82" s="253">
        <f t="shared" si="258"/>
        <v>1.4588337765734962</v>
      </c>
      <c r="FR82" s="253" t="e">
        <f t="shared" si="259"/>
        <v>#VALUE!</v>
      </c>
      <c r="FS82" s="105">
        <f t="shared" si="260"/>
        <v>7.1805374161756252E-2</v>
      </c>
      <c r="FT82" s="105">
        <f t="shared" si="261"/>
        <v>9.7808747480059605E-2</v>
      </c>
      <c r="FU82" s="105">
        <f t="shared" si="262"/>
        <v>3.701824154125799E-2</v>
      </c>
      <c r="FV82" s="105">
        <f t="shared" si="263"/>
        <v>4.3290759360563355E-2</v>
      </c>
      <c r="FW82" s="105">
        <f t="shared" si="264"/>
        <v>7.3315081631105214E-2</v>
      </c>
      <c r="FX82" s="105">
        <f t="shared" si="265"/>
        <v>8.8176704793548999E-2</v>
      </c>
      <c r="FY82" s="105">
        <f t="shared" si="266"/>
        <v>9.6779242604395216E-2</v>
      </c>
      <c r="FZ82" s="105">
        <f t="shared" si="267"/>
        <v>3.9359815017370459E-2</v>
      </c>
      <c r="GA82" s="105" t="str">
        <f t="shared" si="268"/>
        <v>Negativ EK</v>
      </c>
      <c r="GB82" s="105">
        <f t="shared" si="269"/>
        <v>0.31492849773285719</v>
      </c>
      <c r="GC82" s="105">
        <f t="shared" si="270"/>
        <v>-6.1841078106781376E-2</v>
      </c>
      <c r="GD82" s="105">
        <f t="shared" si="271"/>
        <v>0.99439716565763747</v>
      </c>
      <c r="GE82" s="105">
        <f t="shared" si="272"/>
        <v>-0.65321563719925591</v>
      </c>
      <c r="GF82" s="105">
        <f t="shared" si="273"/>
        <v>0.81267070342993875</v>
      </c>
      <c r="GG82" s="105">
        <f t="shared" si="274"/>
        <v>-0.20157492128602952</v>
      </c>
      <c r="GH82" s="105">
        <f t="shared" si="275"/>
        <v>-0.19967580234535462</v>
      </c>
      <c r="GI82" s="105" t="e">
        <f t="shared" si="276"/>
        <v>#VALUE!</v>
      </c>
      <c r="GJ82" s="105">
        <f t="shared" si="277"/>
        <v>5.9414444513882551E-2</v>
      </c>
      <c r="GK82" s="105">
        <f t="shared" si="278"/>
        <v>4.5184543962901683E-2</v>
      </c>
      <c r="GL82" s="105">
        <f t="shared" si="279"/>
        <v>4.8162995531416578E-2</v>
      </c>
      <c r="GM82" s="105">
        <f t="shared" si="280"/>
        <v>2.4149149608089816E-2</v>
      </c>
      <c r="GN82" s="105">
        <f t="shared" si="281"/>
        <v>6.9637366036499948E-2</v>
      </c>
      <c r="GO82" s="105">
        <f t="shared" si="282"/>
        <v>3.8416997585238179E-2</v>
      </c>
      <c r="GP82" s="105">
        <f t="shared" si="283"/>
        <v>4.8115970564347424E-2</v>
      </c>
      <c r="GQ82" s="105">
        <f t="shared" si="284"/>
        <v>6.012059950873852E-2</v>
      </c>
      <c r="GR82" s="105" t="str">
        <f t="shared" si="285"/>
        <v>i.a</v>
      </c>
      <c r="GS82" s="105">
        <f t="shared" si="286"/>
        <v>-3.2889698734790404E-2</v>
      </c>
      <c r="GT82" s="105">
        <f t="shared" si="287"/>
        <v>4.9551025266636267E-2</v>
      </c>
      <c r="GU82" s="105">
        <f t="shared" si="288"/>
        <v>-4.8194678345225644E-2</v>
      </c>
      <c r="GV82" s="105">
        <f t="shared" si="289"/>
        <v>5.8618395098198273E-2</v>
      </c>
      <c r="GW82" s="105">
        <f t="shared" si="290"/>
        <v>2.9457590032557549E-2</v>
      </c>
      <c r="GX82" s="105">
        <f t="shared" si="291"/>
        <v>7.5321767667070119E-2</v>
      </c>
      <c r="GY82" s="105">
        <f t="shared" si="292"/>
        <v>-0.18081890823512287</v>
      </c>
      <c r="GZ82" s="105" t="e">
        <f t="shared" si="293"/>
        <v>#VALUE!</v>
      </c>
      <c r="HA82" s="105">
        <f t="shared" si="294"/>
        <v>0.77153946930436668</v>
      </c>
      <c r="HB82" s="105">
        <f t="shared" si="295"/>
        <v>0.79777815239379635</v>
      </c>
      <c r="HC82" s="105">
        <f t="shared" si="296"/>
        <v>0.76011373738701504</v>
      </c>
      <c r="HD82" s="105">
        <f t="shared" si="297"/>
        <v>0.79860210916399244</v>
      </c>
      <c r="HE82" s="105">
        <f t="shared" si="298"/>
        <v>0.75438147765221242</v>
      </c>
      <c r="HF82" s="105">
        <f t="shared" si="299"/>
        <v>0.73279510001801473</v>
      </c>
      <c r="HG82" s="105">
        <f t="shared" si="300"/>
        <v>0.68146588495816174</v>
      </c>
      <c r="HH82" s="105">
        <f t="shared" si="301"/>
        <v>0.83188673641133959</v>
      </c>
      <c r="HI82" s="105" t="str">
        <f t="shared" si="302"/>
        <v>i.a.</v>
      </c>
      <c r="HJ82" s="105" t="str">
        <f t="shared" si="303"/>
        <v>i.a.</v>
      </c>
      <c r="HK82" s="105" t="e">
        <f t="shared" si="304"/>
        <v>#VALUE!</v>
      </c>
      <c r="HL82" s="105" t="e">
        <f t="shared" si="305"/>
        <v>#VALUE!</v>
      </c>
      <c r="HM82" s="105" t="e">
        <f t="shared" si="306"/>
        <v>#VALUE!</v>
      </c>
      <c r="HN82" s="105" t="e">
        <f t="shared" si="307"/>
        <v>#VALUE!</v>
      </c>
      <c r="HO82" s="105" t="e">
        <f t="shared" si="308"/>
        <v>#VALUE!</v>
      </c>
      <c r="HP82" s="105" t="e">
        <f t="shared" si="309"/>
        <v>#VALUE!</v>
      </c>
      <c r="HQ82" s="105" t="e">
        <f t="shared" si="310"/>
        <v>#VALUE!</v>
      </c>
      <c r="HR82" s="105" t="e">
        <f t="shared" si="311"/>
        <v>#VALUE!</v>
      </c>
      <c r="HS82" s="105" t="str">
        <f t="shared" si="312"/>
        <v>i.a</v>
      </c>
      <c r="HT82" s="105" t="str">
        <f t="shared" si="313"/>
        <v>i.a</v>
      </c>
      <c r="HU82" s="105" t="str">
        <f t="shared" si="314"/>
        <v>i.a</v>
      </c>
      <c r="HV82" s="105" t="str">
        <f t="shared" si="315"/>
        <v>i.a</v>
      </c>
      <c r="HW82" s="105" t="str">
        <f t="shared" si="316"/>
        <v>i.a</v>
      </c>
      <c r="HX82" s="105" t="str">
        <f t="shared" si="317"/>
        <v>i.a</v>
      </c>
      <c r="HY82" s="105" t="str">
        <f t="shared" si="318"/>
        <v>i.a</v>
      </c>
      <c r="HZ82" s="105" t="str">
        <f t="shared" si="319"/>
        <v>i.a</v>
      </c>
      <c r="IA82" s="105" t="str">
        <f t="shared" si="320"/>
        <v>i.a</v>
      </c>
      <c r="IB82" s="105" t="str">
        <f t="shared" si="321"/>
        <v>i.a</v>
      </c>
      <c r="IC82" s="105" t="e">
        <f t="shared" si="322"/>
        <v>#VALUE!</v>
      </c>
      <c r="ID82" s="105" t="e">
        <f t="shared" si="323"/>
        <v>#VALUE!</v>
      </c>
      <c r="IE82" s="105" t="e">
        <f t="shared" si="324"/>
        <v>#VALUE!</v>
      </c>
      <c r="IF82" s="105" t="e">
        <f t="shared" si="325"/>
        <v>#VALUE!</v>
      </c>
      <c r="IG82" s="105" t="e">
        <f t="shared" si="326"/>
        <v>#VALUE!</v>
      </c>
      <c r="IH82" s="105" t="e">
        <f t="shared" si="327"/>
        <v>#VALUE!</v>
      </c>
      <c r="II82" s="105" t="e">
        <f t="shared" si="328"/>
        <v>#VALUE!</v>
      </c>
      <c r="IJ82" s="105" t="e">
        <f t="shared" si="329"/>
        <v>#VALUE!</v>
      </c>
      <c r="IK82" s="105" t="str">
        <f t="shared" si="330"/>
        <v>i.a</v>
      </c>
      <c r="IL82" s="105" t="str">
        <f t="shared" si="331"/>
        <v>i.a</v>
      </c>
      <c r="IM82" s="105" t="str">
        <f t="shared" si="332"/>
        <v>i.a</v>
      </c>
      <c r="IN82" s="105" t="str">
        <f t="shared" si="333"/>
        <v>i.a</v>
      </c>
      <c r="IO82" s="105" t="str">
        <f t="shared" si="334"/>
        <v>i.a</v>
      </c>
      <c r="IP82" s="105" t="str">
        <f t="shared" si="335"/>
        <v>i.a</v>
      </c>
      <c r="IQ82" s="105" t="str">
        <f t="shared" si="336"/>
        <v>i.a</v>
      </c>
      <c r="IR82" s="105" t="str">
        <f t="shared" si="337"/>
        <v>i.a</v>
      </c>
      <c r="IS82" s="105" t="str">
        <f t="shared" si="338"/>
        <v>i.a</v>
      </c>
      <c r="IT82" s="105" t="str">
        <f t="shared" si="339"/>
        <v>i.a</v>
      </c>
      <c r="IU82" s="105">
        <f t="shared" si="340"/>
        <v>-0.28971037268397598</v>
      </c>
      <c r="IV82" s="105">
        <f t="shared" si="341"/>
        <v>1.6310595241303121</v>
      </c>
      <c r="IW82" s="105">
        <f t="shared" si="342"/>
        <v>-2.3905177791640846E-2</v>
      </c>
      <c r="IX82" s="105">
        <f t="shared" si="343"/>
        <v>-0.31026103087772983</v>
      </c>
      <c r="IY82" s="105">
        <f t="shared" si="344"/>
        <v>-0.16186389208541102</v>
      </c>
      <c r="IZ82" s="105">
        <f t="shared" si="345"/>
        <v>-0.10083175251714573</v>
      </c>
      <c r="JA82" s="105">
        <f t="shared" si="346"/>
        <v>1.7325469347067617</v>
      </c>
      <c r="JB82" s="105" t="e">
        <f t="shared" si="347"/>
        <v>#VALUE!</v>
      </c>
      <c r="JC82" s="106">
        <f t="shared" si="348"/>
        <v>0.42843902439024389</v>
      </c>
      <c r="JD82" s="106">
        <f t="shared" si="349"/>
        <v>0.60318918918918918</v>
      </c>
      <c r="JE82" s="106">
        <f t="shared" si="350"/>
        <v>0.22925714285714283</v>
      </c>
      <c r="JF82" s="106">
        <f t="shared" si="351"/>
        <v>0.23487179487179488</v>
      </c>
      <c r="JG82" s="106">
        <f t="shared" si="352"/>
        <v>0.34052272727272731</v>
      </c>
      <c r="JH82" s="106">
        <f t="shared" si="353"/>
        <v>0.40628571428571431</v>
      </c>
      <c r="JI82" s="106">
        <f t="shared" si="354"/>
        <v>0.45184615384615384</v>
      </c>
      <c r="JJ82" s="106">
        <f t="shared" si="355"/>
        <v>0.16535714285714287</v>
      </c>
      <c r="JK82" s="106" t="str">
        <f t="shared" si="356"/>
        <v>i.a.</v>
      </c>
      <c r="JL82" s="106" t="str">
        <f t="shared" si="357"/>
        <v>i.a.</v>
      </c>
      <c r="JM82" s="105" t="e">
        <f t="shared" si="358"/>
        <v>#DIV/0!</v>
      </c>
      <c r="JN82" s="105" t="e">
        <f t="shared" si="359"/>
        <v>#DIV/0!</v>
      </c>
      <c r="JO82" s="105" t="e">
        <f t="shared" si="360"/>
        <v>#DIV/0!</v>
      </c>
      <c r="JP82" s="105" t="e">
        <f t="shared" si="361"/>
        <v>#DIV/0!</v>
      </c>
      <c r="JQ82" s="105" t="e">
        <f t="shared" si="362"/>
        <v>#DIV/0!</v>
      </c>
      <c r="JR82" s="105" t="e">
        <f t="shared" si="363"/>
        <v>#DIV/0!</v>
      </c>
      <c r="JS82" s="105" t="e">
        <f t="shared" si="364"/>
        <v>#DIV/0!</v>
      </c>
      <c r="JT82" s="105" t="e">
        <f t="shared" si="365"/>
        <v>#VALUE!</v>
      </c>
      <c r="JU82" s="103">
        <f t="shared" si="366"/>
        <v>0</v>
      </c>
      <c r="JV82" s="103">
        <f t="shared" si="367"/>
        <v>0</v>
      </c>
      <c r="JW82" s="103">
        <f t="shared" si="368"/>
        <v>0</v>
      </c>
      <c r="JX82" s="103">
        <f t="shared" si="369"/>
        <v>0</v>
      </c>
      <c r="JY82" s="103">
        <f t="shared" si="370"/>
        <v>0</v>
      </c>
      <c r="JZ82" s="103">
        <f t="shared" si="371"/>
        <v>0</v>
      </c>
      <c r="KA82" s="103">
        <f t="shared" si="372"/>
        <v>0</v>
      </c>
      <c r="KB82" s="103">
        <f t="shared" si="373"/>
        <v>0</v>
      </c>
      <c r="KC82" s="103" t="str">
        <f t="shared" si="374"/>
        <v>i.a</v>
      </c>
      <c r="KD82" s="103" t="str">
        <f t="shared" si="375"/>
        <v>i.a</v>
      </c>
      <c r="KE82" s="7"/>
      <c r="KF82" s="7"/>
      <c r="KG82" s="22"/>
      <c r="KH82" s="22"/>
      <c r="KI82" s="22"/>
      <c r="KJ82" s="22"/>
    </row>
    <row r="83" spans="1:296" s="11" customFormat="1" ht="15.75" customHeight="1" x14ac:dyDescent="0.25">
      <c r="A83" s="126" t="s">
        <v>162</v>
      </c>
      <c r="B83" s="221">
        <v>20883596</v>
      </c>
      <c r="C83" s="87" t="s">
        <v>86</v>
      </c>
      <c r="D83" s="88">
        <v>642020</v>
      </c>
      <c r="E83" s="87"/>
      <c r="F83" s="87"/>
      <c r="G83" s="89">
        <v>45043</v>
      </c>
      <c r="H83" s="87" t="s">
        <v>78</v>
      </c>
      <c r="I83" s="87" t="s">
        <v>78</v>
      </c>
      <c r="J83" s="87" t="s">
        <v>78</v>
      </c>
      <c r="K83" s="87" t="s">
        <v>78</v>
      </c>
      <c r="L83" s="87" t="s">
        <v>78</v>
      </c>
      <c r="M83" s="87" t="s">
        <v>78</v>
      </c>
      <c r="N83" s="87" t="s">
        <v>78</v>
      </c>
      <c r="O83" s="87" t="s">
        <v>78</v>
      </c>
      <c r="P83" s="87" t="s">
        <v>78</v>
      </c>
      <c r="Q83" s="107" t="s">
        <v>78</v>
      </c>
      <c r="R83" s="87" t="e">
        <f t="shared" si="188"/>
        <v>#DIV/0!</v>
      </c>
      <c r="S83" s="238" t="e">
        <f t="shared" si="189"/>
        <v>#DIV/0!</v>
      </c>
      <c r="T83" s="238" t="e">
        <f t="shared" si="190"/>
        <v>#DIV/0!</v>
      </c>
      <c r="U83" s="238" t="e">
        <f t="shared" si="191"/>
        <v>#DIV/0!</v>
      </c>
      <c r="V83" s="238" t="e">
        <f t="shared" si="192"/>
        <v>#DIV/0!</v>
      </c>
      <c r="W83" s="238" t="e">
        <f t="shared" si="193"/>
        <v>#DIV/0!</v>
      </c>
      <c r="X83" s="238" t="e">
        <f t="shared" si="194"/>
        <v>#DIV/0!</v>
      </c>
      <c r="Y83" s="238" t="e">
        <f t="shared" si="195"/>
        <v>#DIV/0!</v>
      </c>
      <c r="Z83" s="94"/>
      <c r="AA83" s="94"/>
      <c r="AB83" s="94"/>
      <c r="AC83" s="94"/>
      <c r="AD83" s="94"/>
      <c r="AE83" s="94"/>
      <c r="AF83" s="95"/>
      <c r="AG83" s="96"/>
      <c r="AH83" s="96"/>
      <c r="AI83" s="96"/>
      <c r="AJ83" s="104">
        <f t="shared" si="196"/>
        <v>0.14753549251500861</v>
      </c>
      <c r="AK83" s="104">
        <f t="shared" si="197"/>
        <v>-5.4243731266905452E-2</v>
      </c>
      <c r="AL83" s="104">
        <f t="shared" si="198"/>
        <v>0.24945195469492137</v>
      </c>
      <c r="AM83" s="104">
        <f t="shared" si="199"/>
        <v>-7.120637972965331E-2</v>
      </c>
      <c r="AN83" s="104">
        <f t="shared" si="200"/>
        <v>-2.7313987071929446E-2</v>
      </c>
      <c r="AO83" s="104">
        <f t="shared" si="201"/>
        <v>4.1034305022621842E-2</v>
      </c>
      <c r="AP83" s="104">
        <f t="shared" si="202"/>
        <v>-3.20148571111789E-2</v>
      </c>
      <c r="AQ83" s="104">
        <f t="shared" si="203"/>
        <v>-5.3842119066352064E-2</v>
      </c>
      <c r="AR83" s="190">
        <v>44.536999999999999</v>
      </c>
      <c r="AS83" s="190">
        <v>38.811</v>
      </c>
      <c r="AT83" s="190">
        <v>41.036999999999999</v>
      </c>
      <c r="AU83" s="190">
        <v>32.844000000000001</v>
      </c>
      <c r="AV83" s="190">
        <v>35.362000000000002</v>
      </c>
      <c r="AW83" s="190">
        <v>36.354999999999997</v>
      </c>
      <c r="AX83" s="191">
        <v>34.921999999999997</v>
      </c>
      <c r="AY83" s="193">
        <v>36.076999999999998</v>
      </c>
      <c r="AZ83" s="193">
        <v>38.130000000000003</v>
      </c>
      <c r="BA83" s="193">
        <v>38.895000000000003</v>
      </c>
      <c r="BB83" s="104">
        <f t="shared" si="204"/>
        <v>1.1363210200637541</v>
      </c>
      <c r="BC83" s="104">
        <f t="shared" si="205"/>
        <v>-7.8770081188460794E-2</v>
      </c>
      <c r="BD83" s="104">
        <f t="shared" si="206"/>
        <v>3.0241258741258741</v>
      </c>
      <c r="BE83" s="104">
        <f t="shared" si="207"/>
        <v>-1.4878880928010916</v>
      </c>
      <c r="BF83" s="104">
        <f t="shared" si="208"/>
        <v>0.10022522522522519</v>
      </c>
      <c r="BG83" s="104">
        <f t="shared" si="209"/>
        <v>0.70988446726572529</v>
      </c>
      <c r="BH83" s="104">
        <f t="shared" si="210"/>
        <v>0.20541586073500973</v>
      </c>
      <c r="BI83" s="104">
        <f t="shared" si="211"/>
        <v>-0.4286030061892131</v>
      </c>
      <c r="BJ83" s="190">
        <v>11.393000000000001</v>
      </c>
      <c r="BK83" s="190">
        <v>5.3330000000000002</v>
      </c>
      <c r="BL83" s="190">
        <v>5.7889999999999997</v>
      </c>
      <c r="BM83" s="190">
        <v>-2.86</v>
      </c>
      <c r="BN83" s="190">
        <v>5.8620000000000001</v>
      </c>
      <c r="BO83" s="190">
        <v>5.3280000000000003</v>
      </c>
      <c r="BP83" s="193">
        <v>3.1160000000000001</v>
      </c>
      <c r="BQ83" s="193">
        <v>2.585</v>
      </c>
      <c r="BR83" s="193">
        <v>4.524</v>
      </c>
      <c r="BS83" s="193">
        <v>6.09</v>
      </c>
      <c r="BT83" s="104">
        <f t="shared" si="212"/>
        <v>0.85880919220055707</v>
      </c>
      <c r="BU83" s="104">
        <f t="shared" si="213"/>
        <v>0.12253273402384206</v>
      </c>
      <c r="BV83" s="104">
        <f t="shared" si="214"/>
        <v>2.6172566371681416</v>
      </c>
      <c r="BW83" s="104">
        <f t="shared" si="215"/>
        <v>-1.6063625910310464</v>
      </c>
      <c r="BX83" s="104">
        <f t="shared" si="216"/>
        <v>4.9899396378269664E-2</v>
      </c>
      <c r="BY83" s="104">
        <f t="shared" si="217"/>
        <v>1.3235156615240768</v>
      </c>
      <c r="BZ83" s="104">
        <f t="shared" si="218"/>
        <v>0.30985915492957733</v>
      </c>
      <c r="CA83" s="104">
        <f t="shared" si="219"/>
        <v>-0.50152625152625152</v>
      </c>
      <c r="CB83" s="190">
        <v>10.677</v>
      </c>
      <c r="CC83" s="190">
        <v>5.7439999999999998</v>
      </c>
      <c r="CD83" s="190">
        <v>5.117</v>
      </c>
      <c r="CE83" s="190">
        <v>-3.1640000000000001</v>
      </c>
      <c r="CF83" s="190">
        <v>5.218</v>
      </c>
      <c r="CG83" s="190">
        <v>4.97</v>
      </c>
      <c r="CH83" s="191">
        <v>2.1389999999999998</v>
      </c>
      <c r="CI83" s="193">
        <v>1.633</v>
      </c>
      <c r="CJ83" s="193">
        <v>3.2759999999999998</v>
      </c>
      <c r="CK83" s="193">
        <v>4.702</v>
      </c>
      <c r="CL83" s="105">
        <f t="shared" si="220"/>
        <v>0.89936102236421744</v>
      </c>
      <c r="CM83" s="105">
        <f t="shared" si="221"/>
        <v>-3.6380172805820861E-3</v>
      </c>
      <c r="CN83" s="105">
        <f t="shared" si="222"/>
        <v>2.2572898799313892</v>
      </c>
      <c r="CO83" s="105">
        <f t="shared" si="223"/>
        <v>-1.8703657626275194</v>
      </c>
      <c r="CP83" s="105">
        <f t="shared" si="224"/>
        <v>4.825247782994263E-2</v>
      </c>
      <c r="CQ83" s="105">
        <f t="shared" si="225"/>
        <v>1.3250454821103699</v>
      </c>
      <c r="CR83" s="105">
        <f t="shared" si="226"/>
        <v>0.223293768545994</v>
      </c>
      <c r="CS83" s="105">
        <f t="shared" si="227"/>
        <v>-0.47240704500978475</v>
      </c>
      <c r="CT83" s="190">
        <v>8.3230000000000004</v>
      </c>
      <c r="CU83" s="190">
        <v>4.3819999999999997</v>
      </c>
      <c r="CV83" s="190">
        <v>4.3979999999999997</v>
      </c>
      <c r="CW83" s="190">
        <v>-3.4980000000000002</v>
      </c>
      <c r="CX83" s="190">
        <v>4.0190000000000001</v>
      </c>
      <c r="CY83" s="190">
        <v>3.8340000000000001</v>
      </c>
      <c r="CZ83" s="191">
        <v>1.649</v>
      </c>
      <c r="DA83" s="193">
        <v>1.3480000000000001</v>
      </c>
      <c r="DB83" s="193">
        <v>2.5550000000000002</v>
      </c>
      <c r="DC83" s="193">
        <v>3.7389999999999999</v>
      </c>
      <c r="DD83" s="104">
        <f t="shared" si="228"/>
        <v>0.16362187468871403</v>
      </c>
      <c r="DE83" s="104">
        <f t="shared" si="229"/>
        <v>9.2953882332447807E-2</v>
      </c>
      <c r="DF83" s="104">
        <f t="shared" si="230"/>
        <v>0.43734351527290932</v>
      </c>
      <c r="DG83" s="104">
        <f t="shared" si="231"/>
        <v>-0.12632615115388823</v>
      </c>
      <c r="DH83" s="104">
        <f t="shared" si="232"/>
        <v>0.12005390175180698</v>
      </c>
      <c r="DI83" s="104">
        <f t="shared" si="233"/>
        <v>0.12908468480929494</v>
      </c>
      <c r="DJ83" s="104">
        <f t="shared" si="234"/>
        <v>6.3003124425657128E-2</v>
      </c>
      <c r="DK83" s="104">
        <f t="shared" si="235"/>
        <v>5.6340762599984349E-2</v>
      </c>
      <c r="DL83" s="190">
        <v>58.408000000000001</v>
      </c>
      <c r="DM83" s="190">
        <v>50.195</v>
      </c>
      <c r="DN83" s="190">
        <v>45.926000000000002</v>
      </c>
      <c r="DO83" s="190">
        <v>31.952000000000002</v>
      </c>
      <c r="DP83" s="190">
        <v>36.572000000000003</v>
      </c>
      <c r="DQ83" s="190">
        <v>32.652000000000001</v>
      </c>
      <c r="DR83" s="193">
        <v>28.919</v>
      </c>
      <c r="DS83" s="193">
        <v>27.204999999999998</v>
      </c>
      <c r="DT83" s="193">
        <v>25.754000000000001</v>
      </c>
      <c r="DU83" s="193">
        <v>23.504999999999999</v>
      </c>
      <c r="DV83" s="104">
        <f t="shared" si="236"/>
        <v>2.6768706909630291E-2</v>
      </c>
      <c r="DW83" s="104">
        <f t="shared" si="237"/>
        <v>0.15026127759411323</v>
      </c>
      <c r="DX83" s="104">
        <f t="shared" si="238"/>
        <v>0.19895154072369259</v>
      </c>
      <c r="DY83" s="104">
        <f t="shared" si="239"/>
        <v>-4.7497259773474521E-2</v>
      </c>
      <c r="DZ83" s="104">
        <f t="shared" si="240"/>
        <v>9.6954018800553765E-2</v>
      </c>
      <c r="EA83" s="104">
        <f t="shared" si="241"/>
        <v>0.11210459493773461</v>
      </c>
      <c r="EB83" s="104">
        <f t="shared" si="242"/>
        <v>-4.3164723823309048E-2</v>
      </c>
      <c r="EC83" s="104">
        <f t="shared" si="243"/>
        <v>2.6750882407579502E-2</v>
      </c>
      <c r="ED83" s="156">
        <v>121.822</v>
      </c>
      <c r="EE83" s="156">
        <v>118.646</v>
      </c>
      <c r="EF83" s="94">
        <v>103.14700000000001</v>
      </c>
      <c r="EG83" s="94">
        <v>86.031000000000006</v>
      </c>
      <c r="EH83" s="94">
        <v>90.320999999999998</v>
      </c>
      <c r="EI83" s="94">
        <v>82.337999999999994</v>
      </c>
      <c r="EJ83" s="96">
        <v>74.037999999999997</v>
      </c>
      <c r="EK83" s="96">
        <v>77.378</v>
      </c>
      <c r="EL83" s="96">
        <v>75.361999999999995</v>
      </c>
      <c r="EM83" s="96">
        <v>65.527000000000001</v>
      </c>
      <c r="EN83" s="104">
        <f t="shared" si="244"/>
        <v>-2.9850746268656692E-2</v>
      </c>
      <c r="EO83" s="104">
        <f t="shared" si="245"/>
        <v>0.36734693877551017</v>
      </c>
      <c r="EP83" s="104">
        <f t="shared" si="246"/>
        <v>-3.9215686274509776E-2</v>
      </c>
      <c r="EQ83" s="104">
        <f t="shared" si="247"/>
        <v>-0.203125</v>
      </c>
      <c r="ER83" s="104">
        <f t="shared" si="248"/>
        <v>0</v>
      </c>
      <c r="ES83" s="104">
        <f t="shared" si="249"/>
        <v>0.12280701754385959</v>
      </c>
      <c r="ET83" s="104">
        <f t="shared" si="250"/>
        <v>-9.5238095238095233E-2</v>
      </c>
      <c r="EU83" s="104">
        <f t="shared" si="251"/>
        <v>-9.9999999999999978E-2</v>
      </c>
      <c r="EV83" s="101">
        <v>65</v>
      </c>
      <c r="EW83" s="101">
        <v>67</v>
      </c>
      <c r="EX83" s="101">
        <v>49</v>
      </c>
      <c r="EY83" s="101">
        <v>51</v>
      </c>
      <c r="EZ83" s="101">
        <v>64</v>
      </c>
      <c r="FA83" s="101">
        <v>64</v>
      </c>
      <c r="FB83" s="110">
        <v>57</v>
      </c>
      <c r="FC83" s="110">
        <v>63</v>
      </c>
      <c r="FD83" s="110">
        <v>70</v>
      </c>
      <c r="FE83" s="110">
        <v>65</v>
      </c>
      <c r="FF83" s="153" t="s">
        <v>782</v>
      </c>
      <c r="FG83" s="90" t="s">
        <v>481</v>
      </c>
      <c r="FH83" s="91">
        <v>6330</v>
      </c>
      <c r="FI83" s="153" t="s">
        <v>134</v>
      </c>
      <c r="FJ83" s="153" t="s">
        <v>91</v>
      </c>
      <c r="FK83" s="253">
        <f t="shared" si="252"/>
        <v>0.64517184942874273</v>
      </c>
      <c r="FL83" s="253">
        <f t="shared" si="253"/>
        <v>-9.0515035628959739E-2</v>
      </c>
      <c r="FM83" s="253">
        <f t="shared" si="254"/>
        <v>2.4230064177984763</v>
      </c>
      <c r="FN83" s="253">
        <f t="shared" si="255"/>
        <v>-1.6125568268275812</v>
      </c>
      <c r="FO83" s="253">
        <f t="shared" si="256"/>
        <v>-6.61713316998956E-2</v>
      </c>
      <c r="FP83" s="253">
        <f t="shared" si="257"/>
        <v>1.1179612640265271</v>
      </c>
      <c r="FQ83" s="253">
        <f t="shared" si="258"/>
        <v>0.23599228468953551</v>
      </c>
      <c r="FR83" s="253">
        <f t="shared" si="259"/>
        <v>-0.53635230317663896</v>
      </c>
      <c r="FS83" s="105">
        <f t="shared" si="260"/>
        <v>0.19662440264081099</v>
      </c>
      <c r="FT83" s="105">
        <f t="shared" si="261"/>
        <v>0.11951602667471206</v>
      </c>
      <c r="FU83" s="105">
        <f t="shared" si="262"/>
        <v>0.13141066796784714</v>
      </c>
      <c r="FV83" s="105">
        <f t="shared" si="263"/>
        <v>-9.2347206818049157E-2</v>
      </c>
      <c r="FW83" s="105">
        <f t="shared" si="264"/>
        <v>0.15075696290303939</v>
      </c>
      <c r="FX83" s="105">
        <f t="shared" si="265"/>
        <v>0.16143963879098927</v>
      </c>
      <c r="FY83" s="105">
        <f t="shared" si="266"/>
        <v>7.622407526192003E-2</v>
      </c>
      <c r="FZ83" s="105">
        <f t="shared" si="267"/>
        <v>6.1670348760361787E-2</v>
      </c>
      <c r="GA83" s="105">
        <f t="shared" si="268"/>
        <v>0.13301122637487564</v>
      </c>
      <c r="GB83" s="105">
        <f t="shared" si="269"/>
        <v>0.97041206315601325</v>
      </c>
      <c r="GC83" s="105">
        <f t="shared" si="270"/>
        <v>-0.21423835025934382</v>
      </c>
      <c r="GD83" s="105">
        <f t="shared" si="271"/>
        <v>2.8868930116284464</v>
      </c>
      <c r="GE83" s="105">
        <f t="shared" si="272"/>
        <v>-1.4776711929263273</v>
      </c>
      <c r="GF83" s="105">
        <f t="shared" si="273"/>
        <v>-3.5340189632755881E-3</v>
      </c>
      <c r="GG83" s="105">
        <f t="shared" si="274"/>
        <v>0.65564962970984753</v>
      </c>
      <c r="GH83" s="105">
        <f t="shared" si="275"/>
        <v>0.21595616426708802</v>
      </c>
      <c r="GI83" s="105">
        <f t="shared" si="276"/>
        <v>-0.47293733756050832</v>
      </c>
      <c r="GJ83" s="105">
        <f t="shared" si="277"/>
        <v>9.4756890729743665E-2</v>
      </c>
      <c r="GK83" s="105">
        <f t="shared" si="278"/>
        <v>4.8089885614063563E-2</v>
      </c>
      <c r="GL83" s="105">
        <f t="shared" si="279"/>
        <v>6.1201619638647196E-2</v>
      </c>
      <c r="GM83" s="105">
        <f t="shared" si="280"/>
        <v>-3.2435129740518959E-2</v>
      </c>
      <c r="GN83" s="105">
        <f t="shared" si="281"/>
        <v>6.7902628881205157E-2</v>
      </c>
      <c r="GO83" s="105">
        <f t="shared" si="282"/>
        <v>6.8143449122627528E-2</v>
      </c>
      <c r="GP83" s="105">
        <f t="shared" si="283"/>
        <v>4.1158133882812913E-2</v>
      </c>
      <c r="GQ83" s="105">
        <f t="shared" si="284"/>
        <v>3.3848369778708913E-2</v>
      </c>
      <c r="GR83" s="105">
        <f t="shared" si="285"/>
        <v>6.4220769541979847E-2</v>
      </c>
      <c r="GS83" s="105">
        <f t="shared" si="286"/>
        <v>0.13328529283969373</v>
      </c>
      <c r="GT83" s="105">
        <f t="shared" si="287"/>
        <v>-4.9821198346804769E-2</v>
      </c>
      <c r="GU83" s="105">
        <f t="shared" si="288"/>
        <v>0.19883370299130043</v>
      </c>
      <c r="GV83" s="105">
        <f t="shared" si="289"/>
        <v>-8.2759752860833369E-2</v>
      </c>
      <c r="GW83" s="105">
        <f t="shared" si="290"/>
        <v>2.1058205317038996E-2</v>
      </c>
      <c r="GX83" s="105">
        <f t="shared" si="291"/>
        <v>1.5268428841003982E-2</v>
      </c>
      <c r="GY83" s="105">
        <f t="shared" si="292"/>
        <v>0.11095728898415004</v>
      </c>
      <c r="GZ83" s="105">
        <f t="shared" si="293"/>
        <v>2.8818947905864964E-2</v>
      </c>
      <c r="HA83" s="105">
        <f t="shared" si="294"/>
        <v>0.47945362906535766</v>
      </c>
      <c r="HB83" s="105">
        <f t="shared" si="295"/>
        <v>0.42306525293730929</v>
      </c>
      <c r="HC83" s="105">
        <f t="shared" si="296"/>
        <v>0.44524804405363216</v>
      </c>
      <c r="HD83" s="105">
        <f t="shared" si="297"/>
        <v>0.37140100661389497</v>
      </c>
      <c r="HE83" s="105">
        <f t="shared" si="298"/>
        <v>0.40491137166328989</v>
      </c>
      <c r="HF83" s="105">
        <f t="shared" si="299"/>
        <v>0.39656051883698906</v>
      </c>
      <c r="HG83" s="105">
        <f t="shared" si="300"/>
        <v>0.39059672060293366</v>
      </c>
      <c r="HH83" s="105">
        <f t="shared" si="301"/>
        <v>0.35158572203985627</v>
      </c>
      <c r="HI83" s="105">
        <f t="shared" si="302"/>
        <v>0.34173721504206367</v>
      </c>
      <c r="HJ83" s="105">
        <f t="shared" si="303"/>
        <v>0.35870709783753257</v>
      </c>
      <c r="HK83" s="105" t="e">
        <f t="shared" si="304"/>
        <v>#VALUE!</v>
      </c>
      <c r="HL83" s="105" t="e">
        <f t="shared" si="305"/>
        <v>#VALUE!</v>
      </c>
      <c r="HM83" s="105" t="e">
        <f t="shared" si="306"/>
        <v>#VALUE!</v>
      </c>
      <c r="HN83" s="105" t="e">
        <f t="shared" si="307"/>
        <v>#VALUE!</v>
      </c>
      <c r="HO83" s="105" t="e">
        <f t="shared" si="308"/>
        <v>#VALUE!</v>
      </c>
      <c r="HP83" s="105" t="e">
        <f t="shared" si="309"/>
        <v>#VALUE!</v>
      </c>
      <c r="HQ83" s="105" t="e">
        <f t="shared" si="310"/>
        <v>#VALUE!</v>
      </c>
      <c r="HR83" s="105" t="e">
        <f t="shared" si="311"/>
        <v>#VALUE!</v>
      </c>
      <c r="HS83" s="105" t="str">
        <f t="shared" si="312"/>
        <v>i.a</v>
      </c>
      <c r="HT83" s="105" t="str">
        <f t="shared" si="313"/>
        <v>i.a</v>
      </c>
      <c r="HU83" s="105" t="str">
        <f t="shared" si="314"/>
        <v>i.a</v>
      </c>
      <c r="HV83" s="105" t="str">
        <f t="shared" si="315"/>
        <v>i.a</v>
      </c>
      <c r="HW83" s="105" t="str">
        <f t="shared" si="316"/>
        <v>i.a</v>
      </c>
      <c r="HX83" s="105" t="str">
        <f t="shared" si="317"/>
        <v>i.a</v>
      </c>
      <c r="HY83" s="105" t="str">
        <f t="shared" si="318"/>
        <v>i.a</v>
      </c>
      <c r="HZ83" s="105" t="str">
        <f t="shared" si="319"/>
        <v>i.a</v>
      </c>
      <c r="IA83" s="105" t="str">
        <f t="shared" si="320"/>
        <v>i.a</v>
      </c>
      <c r="IB83" s="105" t="str">
        <f t="shared" si="321"/>
        <v>i.a</v>
      </c>
      <c r="IC83" s="105" t="e">
        <f t="shared" si="322"/>
        <v>#VALUE!</v>
      </c>
      <c r="ID83" s="105" t="e">
        <f t="shared" si="323"/>
        <v>#VALUE!</v>
      </c>
      <c r="IE83" s="105" t="e">
        <f t="shared" si="324"/>
        <v>#VALUE!</v>
      </c>
      <c r="IF83" s="105" t="e">
        <f t="shared" si="325"/>
        <v>#VALUE!</v>
      </c>
      <c r="IG83" s="105" t="e">
        <f t="shared" si="326"/>
        <v>#VALUE!</v>
      </c>
      <c r="IH83" s="105" t="e">
        <f t="shared" si="327"/>
        <v>#VALUE!</v>
      </c>
      <c r="II83" s="105" t="e">
        <f t="shared" si="328"/>
        <v>#VALUE!</v>
      </c>
      <c r="IJ83" s="105" t="e">
        <f t="shared" si="329"/>
        <v>#VALUE!</v>
      </c>
      <c r="IK83" s="105" t="str">
        <f t="shared" si="330"/>
        <v>i.a</v>
      </c>
      <c r="IL83" s="105" t="str">
        <f t="shared" si="331"/>
        <v>i.a</v>
      </c>
      <c r="IM83" s="105" t="str">
        <f t="shared" si="332"/>
        <v>i.a</v>
      </c>
      <c r="IN83" s="105" t="str">
        <f t="shared" si="333"/>
        <v>i.a</v>
      </c>
      <c r="IO83" s="105" t="str">
        <f t="shared" si="334"/>
        <v>i.a</v>
      </c>
      <c r="IP83" s="105" t="str">
        <f t="shared" si="335"/>
        <v>i.a</v>
      </c>
      <c r="IQ83" s="105" t="str">
        <f t="shared" si="336"/>
        <v>i.a</v>
      </c>
      <c r="IR83" s="105" t="str">
        <f t="shared" si="337"/>
        <v>i.a</v>
      </c>
      <c r="IS83" s="105" t="str">
        <f t="shared" si="338"/>
        <v>i.a</v>
      </c>
      <c r="IT83" s="105" t="str">
        <f t="shared" si="339"/>
        <v>i.a</v>
      </c>
      <c r="IU83" s="105">
        <f t="shared" si="340"/>
        <v>0.91600332119134342</v>
      </c>
      <c r="IV83" s="105">
        <f t="shared" si="341"/>
        <v>-0.17904322437062292</v>
      </c>
      <c r="IW83" s="105">
        <f t="shared" si="342"/>
        <v>2.6832671121545966</v>
      </c>
      <c r="IX83" s="105">
        <f t="shared" si="343"/>
        <v>-1.7609256044311172</v>
      </c>
      <c r="IY83" s="105">
        <f t="shared" si="344"/>
        <v>4.9899396378269664E-2</v>
      </c>
      <c r="IZ83" s="105">
        <f t="shared" si="345"/>
        <v>1.0693811360448811</v>
      </c>
      <c r="JA83" s="105">
        <f t="shared" si="346"/>
        <v>0.44773906597479596</v>
      </c>
      <c r="JB83" s="105">
        <f t="shared" si="347"/>
        <v>-0.44614027947361273</v>
      </c>
      <c r="JC83" s="106">
        <f t="shared" si="348"/>
        <v>0.16426153846153846</v>
      </c>
      <c r="JD83" s="106">
        <f t="shared" si="349"/>
        <v>8.573134328358209E-2</v>
      </c>
      <c r="JE83" s="106">
        <f t="shared" si="350"/>
        <v>0.10442857142857143</v>
      </c>
      <c r="JF83" s="106">
        <f t="shared" si="351"/>
        <v>-6.2039215686274511E-2</v>
      </c>
      <c r="JG83" s="106">
        <f t="shared" si="352"/>
        <v>8.153125E-2</v>
      </c>
      <c r="JH83" s="106">
        <f t="shared" si="353"/>
        <v>7.7656249999999996E-2</v>
      </c>
      <c r="JI83" s="106">
        <f t="shared" si="354"/>
        <v>3.7526315789473678E-2</v>
      </c>
      <c r="JJ83" s="106">
        <f t="shared" si="355"/>
        <v>2.592063492063492E-2</v>
      </c>
      <c r="JK83" s="106">
        <f t="shared" si="356"/>
        <v>4.6799999999999994E-2</v>
      </c>
      <c r="JL83" s="106">
        <f t="shared" si="357"/>
        <v>7.2338461538461532E-2</v>
      </c>
      <c r="JM83" s="105" t="e">
        <f t="shared" si="358"/>
        <v>#DIV/0!</v>
      </c>
      <c r="JN83" s="105" t="e">
        <f t="shared" si="359"/>
        <v>#DIV/0!</v>
      </c>
      <c r="JO83" s="105" t="e">
        <f t="shared" si="360"/>
        <v>#DIV/0!</v>
      </c>
      <c r="JP83" s="105" t="e">
        <f t="shared" si="361"/>
        <v>#DIV/0!</v>
      </c>
      <c r="JQ83" s="105" t="e">
        <f t="shared" si="362"/>
        <v>#DIV/0!</v>
      </c>
      <c r="JR83" s="105" t="e">
        <f t="shared" si="363"/>
        <v>#DIV/0!</v>
      </c>
      <c r="JS83" s="105" t="e">
        <f t="shared" si="364"/>
        <v>#DIV/0!</v>
      </c>
      <c r="JT83" s="105" t="e">
        <f t="shared" si="365"/>
        <v>#DIV/0!</v>
      </c>
      <c r="JU83" s="103">
        <f t="shared" si="366"/>
        <v>0</v>
      </c>
      <c r="JV83" s="103">
        <f t="shared" si="367"/>
        <v>0</v>
      </c>
      <c r="JW83" s="103">
        <f t="shared" si="368"/>
        <v>0</v>
      </c>
      <c r="JX83" s="103">
        <f t="shared" si="369"/>
        <v>0</v>
      </c>
      <c r="JY83" s="103">
        <f t="shared" si="370"/>
        <v>0</v>
      </c>
      <c r="JZ83" s="103">
        <f t="shared" si="371"/>
        <v>0</v>
      </c>
      <c r="KA83" s="103">
        <f t="shared" si="372"/>
        <v>0</v>
      </c>
      <c r="KB83" s="103">
        <f t="shared" si="373"/>
        <v>0</v>
      </c>
      <c r="KC83" s="103">
        <f t="shared" si="374"/>
        <v>0</v>
      </c>
      <c r="KD83" s="103">
        <f t="shared" si="375"/>
        <v>0</v>
      </c>
      <c r="KE83" s="7"/>
      <c r="KF83" s="7"/>
      <c r="KG83" s="22"/>
      <c r="KH83" s="22"/>
      <c r="KI83" s="22"/>
      <c r="KJ83" s="22"/>
    </row>
    <row r="84" spans="1:296" s="11" customFormat="1" ht="15.75" customHeight="1" x14ac:dyDescent="0.25">
      <c r="A84" s="126" t="s">
        <v>425</v>
      </c>
      <c r="B84" s="221">
        <v>26665922</v>
      </c>
      <c r="C84" s="87" t="s">
        <v>86</v>
      </c>
      <c r="D84" s="88">
        <v>494100</v>
      </c>
      <c r="E84" s="88"/>
      <c r="F84" s="87"/>
      <c r="G84" s="89">
        <v>44918</v>
      </c>
      <c r="H84" s="87" t="s">
        <v>105</v>
      </c>
      <c r="I84" s="87" t="s">
        <v>105</v>
      </c>
      <c r="J84" s="87" t="s">
        <v>105</v>
      </c>
      <c r="K84" s="87" t="s">
        <v>105</v>
      </c>
      <c r="L84" s="87" t="s">
        <v>105</v>
      </c>
      <c r="M84" s="87" t="s">
        <v>105</v>
      </c>
      <c r="N84" s="87" t="s">
        <v>105</v>
      </c>
      <c r="O84" s="87" t="s">
        <v>105</v>
      </c>
      <c r="P84" s="87" t="s">
        <v>105</v>
      </c>
      <c r="Q84" s="107" t="s">
        <v>105</v>
      </c>
      <c r="R84" s="87" t="e">
        <f t="shared" si="188"/>
        <v>#DIV/0!</v>
      </c>
      <c r="S84" s="238" t="e">
        <f t="shared" si="189"/>
        <v>#DIV/0!</v>
      </c>
      <c r="T84" s="238" t="e">
        <f t="shared" si="190"/>
        <v>#DIV/0!</v>
      </c>
      <c r="U84" s="238" t="e">
        <f t="shared" si="191"/>
        <v>#DIV/0!</v>
      </c>
      <c r="V84" s="238" t="e">
        <f t="shared" si="192"/>
        <v>#DIV/0!</v>
      </c>
      <c r="W84" s="238" t="e">
        <f t="shared" si="193"/>
        <v>#DIV/0!</v>
      </c>
      <c r="X84" s="238" t="e">
        <f t="shared" si="194"/>
        <v>#DIV/0!</v>
      </c>
      <c r="Y84" s="238" t="e">
        <f t="shared" si="195"/>
        <v>#DIV/0!</v>
      </c>
      <c r="Z84" s="94"/>
      <c r="AA84" s="94"/>
      <c r="AB84" s="94"/>
      <c r="AC84" s="94"/>
      <c r="AD84" s="94"/>
      <c r="AE84" s="94"/>
      <c r="AF84" s="95"/>
      <c r="AG84" s="96"/>
      <c r="AH84" s="96"/>
      <c r="AI84" s="96"/>
      <c r="AJ84" s="104">
        <f t="shared" si="196"/>
        <v>0.25764678110140632</v>
      </c>
      <c r="AK84" s="104">
        <f t="shared" si="197"/>
        <v>0.17726695251707161</v>
      </c>
      <c r="AL84" s="104">
        <f t="shared" si="198"/>
        <v>0.37774860518542824</v>
      </c>
      <c r="AM84" s="104">
        <f t="shared" si="199"/>
        <v>-4.2877336265116965E-2</v>
      </c>
      <c r="AN84" s="104">
        <f t="shared" si="200"/>
        <v>-0.18746809596733027</v>
      </c>
      <c r="AO84" s="104">
        <f t="shared" si="201"/>
        <v>1.7354048556714408E-2</v>
      </c>
      <c r="AP84" s="104">
        <f t="shared" si="202"/>
        <v>0.22486085343228207</v>
      </c>
      <c r="AQ84" s="104">
        <f t="shared" si="203"/>
        <v>1.917882225823862E-2</v>
      </c>
      <c r="AR84" s="190">
        <v>37.292999999999999</v>
      </c>
      <c r="AS84" s="190">
        <v>29.652999999999999</v>
      </c>
      <c r="AT84" s="190">
        <v>25.187999999999999</v>
      </c>
      <c r="AU84" s="190">
        <v>18.282</v>
      </c>
      <c r="AV84" s="190">
        <v>19.100999999999999</v>
      </c>
      <c r="AW84" s="190">
        <v>23.507999999999999</v>
      </c>
      <c r="AX84" s="191">
        <v>23.106999999999999</v>
      </c>
      <c r="AY84" s="193">
        <v>18.864999999999998</v>
      </c>
      <c r="AZ84" s="193">
        <v>18.510000000000002</v>
      </c>
      <c r="BA84" s="193">
        <v>20.908999999999999</v>
      </c>
      <c r="BB84" s="104">
        <f t="shared" si="204"/>
        <v>0.5752320468978992</v>
      </c>
      <c r="BC84" s="104">
        <f t="shared" si="205"/>
        <v>0.29066834804539726</v>
      </c>
      <c r="BD84" s="104">
        <f t="shared" si="206"/>
        <v>1.5621970920840067</v>
      </c>
      <c r="BE84" s="104">
        <f t="shared" si="207"/>
        <v>1.0496688741721856</v>
      </c>
      <c r="BF84" s="104">
        <f t="shared" si="208"/>
        <v>-0.51211631663974155</v>
      </c>
      <c r="BG84" s="104">
        <f t="shared" si="209"/>
        <v>-0.17795484727755645</v>
      </c>
      <c r="BH84" s="104">
        <f t="shared" si="210"/>
        <v>0.42344045368620031</v>
      </c>
      <c r="BI84" s="104">
        <f t="shared" si="211"/>
        <v>1.8286814244465956E-2</v>
      </c>
      <c r="BJ84" s="190">
        <v>6.4489999999999998</v>
      </c>
      <c r="BK84" s="190">
        <v>4.0940000000000003</v>
      </c>
      <c r="BL84" s="190">
        <v>3.1720000000000002</v>
      </c>
      <c r="BM84" s="190">
        <v>1.238</v>
      </c>
      <c r="BN84" s="190">
        <v>0.60399999999999998</v>
      </c>
      <c r="BO84" s="190">
        <v>1.238</v>
      </c>
      <c r="BP84" s="193">
        <v>1.506</v>
      </c>
      <c r="BQ84" s="193">
        <v>1.0580000000000001</v>
      </c>
      <c r="BR84" s="193">
        <v>1.0389999999999999</v>
      </c>
      <c r="BS84" s="193">
        <v>2.1379999999999999</v>
      </c>
      <c r="BT84" s="104">
        <f t="shared" si="212"/>
        <v>0.76303165973776788</v>
      </c>
      <c r="BU84" s="104">
        <f t="shared" si="213"/>
        <v>0.12199497667743088</v>
      </c>
      <c r="BV84" s="104">
        <f t="shared" si="214"/>
        <v>3.2099697885196372</v>
      </c>
      <c r="BW84" s="104">
        <f t="shared" si="215"/>
        <v>0.98203592814371254</v>
      </c>
      <c r="BX84" s="104">
        <f t="shared" si="216"/>
        <v>-0.30125523012552297</v>
      </c>
      <c r="BY84" s="104">
        <f t="shared" si="217"/>
        <v>7.9006772009029294E-2</v>
      </c>
      <c r="BZ84" s="104">
        <f t="shared" si="218"/>
        <v>0.41082802547770703</v>
      </c>
      <c r="CA84" s="104">
        <f t="shared" si="219"/>
        <v>0.46728971962616828</v>
      </c>
      <c r="CB84" s="190">
        <v>5.5129999999999999</v>
      </c>
      <c r="CC84" s="190">
        <v>3.1269999999999998</v>
      </c>
      <c r="CD84" s="190">
        <v>2.7869999999999999</v>
      </c>
      <c r="CE84" s="190">
        <v>0.66200000000000003</v>
      </c>
      <c r="CF84" s="190">
        <v>0.33400000000000002</v>
      </c>
      <c r="CG84" s="190">
        <v>0.47799999999999998</v>
      </c>
      <c r="CH84" s="191">
        <v>0.443</v>
      </c>
      <c r="CI84" s="193">
        <v>0.314</v>
      </c>
      <c r="CJ84" s="193">
        <v>0.214</v>
      </c>
      <c r="CK84" s="193">
        <v>0.94299999999999995</v>
      </c>
      <c r="CL84" s="105">
        <f t="shared" si="220"/>
        <v>0.71520000000000006</v>
      </c>
      <c r="CM84" s="105">
        <f t="shared" si="221"/>
        <v>0.15580212667591317</v>
      </c>
      <c r="CN84" s="105">
        <f t="shared" si="222"/>
        <v>3.496881496881497</v>
      </c>
      <c r="CO84" s="105">
        <f t="shared" si="223"/>
        <v>1.029535864978903</v>
      </c>
      <c r="CP84" s="105">
        <f t="shared" si="224"/>
        <v>-0.3247863247863248</v>
      </c>
      <c r="CQ84" s="105">
        <f t="shared" si="225"/>
        <v>0.10031347962382436</v>
      </c>
      <c r="CR84" s="105">
        <f t="shared" si="226"/>
        <v>4.9342105263157937E-2</v>
      </c>
      <c r="CS84" s="105">
        <f t="shared" si="227"/>
        <v>0.88819875776397506</v>
      </c>
      <c r="CT84" s="190">
        <v>4.2880000000000003</v>
      </c>
      <c r="CU84" s="190">
        <v>2.5</v>
      </c>
      <c r="CV84" s="190">
        <v>2.1629999999999998</v>
      </c>
      <c r="CW84" s="190">
        <v>0.48099999999999998</v>
      </c>
      <c r="CX84" s="190">
        <v>0.23699999999999999</v>
      </c>
      <c r="CY84" s="190">
        <v>0.35099999999999998</v>
      </c>
      <c r="CZ84" s="191">
        <v>0.31900000000000001</v>
      </c>
      <c r="DA84" s="193">
        <v>0.30399999999999999</v>
      </c>
      <c r="DB84" s="193">
        <v>0.161</v>
      </c>
      <c r="DC84" s="193">
        <v>0.83199999999999996</v>
      </c>
      <c r="DD84" s="104">
        <f t="shared" si="228"/>
        <v>0.54917348472199046</v>
      </c>
      <c r="DE84" s="104">
        <f t="shared" si="229"/>
        <v>0.17685203379838857</v>
      </c>
      <c r="DF84" s="104">
        <f t="shared" si="230"/>
        <v>0.29623025980641882</v>
      </c>
      <c r="DG84" s="104">
        <f t="shared" si="231"/>
        <v>0.13995354239256685</v>
      </c>
      <c r="DH84" s="104">
        <f t="shared" si="232"/>
        <v>7.3566084788029854E-2</v>
      </c>
      <c r="DI84" s="104">
        <f t="shared" si="233"/>
        <v>3.283966516419843E-2</v>
      </c>
      <c r="DJ84" s="104">
        <f t="shared" si="234"/>
        <v>2.643754130865832E-2</v>
      </c>
      <c r="DK84" s="104">
        <f t="shared" si="235"/>
        <v>0.11168258633357819</v>
      </c>
      <c r="DL84" s="190">
        <v>9.2780000000000005</v>
      </c>
      <c r="DM84" s="190">
        <v>5.9889999999999999</v>
      </c>
      <c r="DN84" s="190">
        <v>5.0890000000000004</v>
      </c>
      <c r="DO84" s="190">
        <v>3.9260000000000002</v>
      </c>
      <c r="DP84" s="190">
        <v>3.444</v>
      </c>
      <c r="DQ84" s="190">
        <v>3.2080000000000002</v>
      </c>
      <c r="DR84" s="193">
        <v>3.1059999999999999</v>
      </c>
      <c r="DS84" s="193">
        <v>3.0259999999999998</v>
      </c>
      <c r="DT84" s="193">
        <v>2.722</v>
      </c>
      <c r="DU84" s="193">
        <v>2.762</v>
      </c>
      <c r="DV84" s="104">
        <f t="shared" si="236"/>
        <v>0.31364514702116253</v>
      </c>
      <c r="DW84" s="104">
        <f t="shared" si="237"/>
        <v>0.11740374609781501</v>
      </c>
      <c r="DX84" s="104">
        <f t="shared" si="238"/>
        <v>0.51428008666535341</v>
      </c>
      <c r="DY84" s="104">
        <f t="shared" si="239"/>
        <v>0.17003134218289095</v>
      </c>
      <c r="DZ84" s="104">
        <f t="shared" si="240"/>
        <v>-0.18023124008161417</v>
      </c>
      <c r="EA84" s="104">
        <f t="shared" si="241"/>
        <v>1.7023402374822361E-2</v>
      </c>
      <c r="EB84" s="104">
        <f t="shared" si="242"/>
        <v>0.21223272930544557</v>
      </c>
      <c r="EC84" s="104">
        <f t="shared" si="243"/>
        <v>9.1301916526866922E-2</v>
      </c>
      <c r="ED84" s="156">
        <v>56.424999999999997</v>
      </c>
      <c r="EE84" s="156">
        <v>42.953000000000003</v>
      </c>
      <c r="EF84" s="94">
        <v>38.44</v>
      </c>
      <c r="EG84" s="94">
        <v>25.385000000000002</v>
      </c>
      <c r="EH84" s="94">
        <v>21.696000000000002</v>
      </c>
      <c r="EI84" s="94">
        <v>26.466000000000001</v>
      </c>
      <c r="EJ84" s="96">
        <v>26.023</v>
      </c>
      <c r="EK84" s="96">
        <v>21.466999999999999</v>
      </c>
      <c r="EL84" s="96">
        <v>19.670999999999999</v>
      </c>
      <c r="EM84" s="96">
        <v>20.657</v>
      </c>
      <c r="EN84" s="104">
        <f t="shared" si="244"/>
        <v>0.10000000000000009</v>
      </c>
      <c r="EO84" s="104">
        <f t="shared" si="245"/>
        <v>0.11111111111111116</v>
      </c>
      <c r="EP84" s="104">
        <f t="shared" si="246"/>
        <v>0.19999999999999996</v>
      </c>
      <c r="EQ84" s="104">
        <f t="shared" si="247"/>
        <v>-0.1428571428571429</v>
      </c>
      <c r="ER84" s="104">
        <f t="shared" si="248"/>
        <v>-0.18604651162790697</v>
      </c>
      <c r="ES84" s="104" t="e">
        <f t="shared" si="249"/>
        <v>#DIV/0!</v>
      </c>
      <c r="ET84" s="104" t="e">
        <f t="shared" si="250"/>
        <v>#DIV/0!</v>
      </c>
      <c r="EU84" s="104" t="e">
        <f t="shared" si="251"/>
        <v>#DIV/0!</v>
      </c>
      <c r="EV84" s="101">
        <v>44</v>
      </c>
      <c r="EW84" s="101">
        <v>40</v>
      </c>
      <c r="EX84" s="101">
        <v>36</v>
      </c>
      <c r="EY84" s="101">
        <v>30</v>
      </c>
      <c r="EZ84" s="101">
        <v>35</v>
      </c>
      <c r="FA84" s="101">
        <v>43</v>
      </c>
      <c r="FB84" s="110"/>
      <c r="FC84" s="110"/>
      <c r="FD84" s="110"/>
      <c r="FE84" s="110"/>
      <c r="FF84" s="93"/>
      <c r="FG84" s="93" t="s">
        <v>497</v>
      </c>
      <c r="FH84" s="91">
        <v>5800</v>
      </c>
      <c r="FI84" s="93" t="s">
        <v>437</v>
      </c>
      <c r="FJ84" s="93" t="s">
        <v>91</v>
      </c>
      <c r="FK84" s="253">
        <f t="shared" si="252"/>
        <v>0.27928635138370284</v>
      </c>
      <c r="FL84" s="253">
        <f t="shared" si="253"/>
        <v>-8.6948482149572029E-2</v>
      </c>
      <c r="FM84" s="253">
        <f t="shared" si="254"/>
        <v>2.4417612136871578</v>
      </c>
      <c r="FN84" s="253">
        <f t="shared" si="255"/>
        <v>0.78894206160271041</v>
      </c>
      <c r="FO84" s="253">
        <f t="shared" si="256"/>
        <v>-0.33675969979142401</v>
      </c>
      <c r="FP84" s="253">
        <f t="shared" si="257"/>
        <v>4.7904581241584934E-2</v>
      </c>
      <c r="FQ84" s="253">
        <f t="shared" si="258"/>
        <v>0.32247871664152961</v>
      </c>
      <c r="FR84" s="253">
        <f t="shared" si="259"/>
        <v>0.39989854252434037</v>
      </c>
      <c r="FS84" s="105">
        <f t="shared" si="260"/>
        <v>0.72221130543001244</v>
      </c>
      <c r="FT84" s="105">
        <f t="shared" si="261"/>
        <v>0.56454233616176208</v>
      </c>
      <c r="FU84" s="105">
        <f t="shared" si="262"/>
        <v>0.61830282861896835</v>
      </c>
      <c r="FV84" s="105">
        <f t="shared" si="263"/>
        <v>0.1796472184531886</v>
      </c>
      <c r="FW84" s="105">
        <f t="shared" si="264"/>
        <v>0.10042092603728202</v>
      </c>
      <c r="FX84" s="105">
        <f t="shared" si="265"/>
        <v>0.15140956604371239</v>
      </c>
      <c r="FY84" s="105">
        <f t="shared" si="266"/>
        <v>0.14448793215916506</v>
      </c>
      <c r="FZ84" s="105">
        <f t="shared" si="267"/>
        <v>0.10925539318023662</v>
      </c>
      <c r="GA84" s="105">
        <f t="shared" si="268"/>
        <v>7.8045222465353753E-2</v>
      </c>
      <c r="GB84" s="105">
        <f t="shared" si="269"/>
        <v>0.29015337391737311</v>
      </c>
      <c r="GC84" s="105">
        <f t="shared" si="270"/>
        <v>1.2088352978726433E-2</v>
      </c>
      <c r="GD84" s="105">
        <f t="shared" si="271"/>
        <v>0.89002430540395006</v>
      </c>
      <c r="GE84" s="105">
        <f t="shared" si="272"/>
        <v>1.0967301526705211</v>
      </c>
      <c r="GF84" s="105">
        <f t="shared" si="273"/>
        <v>-0.46828357095019713</v>
      </c>
      <c r="GG84" s="105">
        <f t="shared" si="274"/>
        <v>-0.25624560759799514</v>
      </c>
      <c r="GH84" s="105">
        <f t="shared" si="275"/>
        <v>0.23304892364167012</v>
      </c>
      <c r="GI84" s="105">
        <f t="shared" si="276"/>
        <v>-1.7630744117159206E-3</v>
      </c>
      <c r="GJ84" s="105">
        <f t="shared" si="277"/>
        <v>0.12978727686208213</v>
      </c>
      <c r="GK84" s="105">
        <f t="shared" si="278"/>
        <v>0.10059833155185335</v>
      </c>
      <c r="GL84" s="105">
        <f t="shared" si="279"/>
        <v>9.9396788092440264E-2</v>
      </c>
      <c r="GM84" s="105">
        <f t="shared" si="280"/>
        <v>5.259021686030458E-2</v>
      </c>
      <c r="GN84" s="105">
        <f t="shared" si="281"/>
        <v>2.5082014866492253E-2</v>
      </c>
      <c r="GO84" s="105">
        <f t="shared" si="282"/>
        <v>4.7171788374707077E-2</v>
      </c>
      <c r="GP84" s="105">
        <f t="shared" si="283"/>
        <v>6.3423878711307655E-2</v>
      </c>
      <c r="GQ84" s="105">
        <f t="shared" si="284"/>
        <v>5.1436627935242361E-2</v>
      </c>
      <c r="GR84" s="105">
        <f t="shared" si="285"/>
        <v>5.1527474707399316E-2</v>
      </c>
      <c r="GS84" s="105">
        <f t="shared" si="286"/>
        <v>0.17929372953945349</v>
      </c>
      <c r="GT84" s="105">
        <f t="shared" si="287"/>
        <v>5.3202155360744283E-2</v>
      </c>
      <c r="GU84" s="105">
        <f t="shared" si="288"/>
        <v>-0.14399570381930427</v>
      </c>
      <c r="GV84" s="105">
        <f t="shared" si="289"/>
        <v>-2.5706832548783427E-2</v>
      </c>
      <c r="GW84" s="105">
        <f t="shared" si="290"/>
        <v>0.30959623893805294</v>
      </c>
      <c r="GX84" s="105">
        <f t="shared" si="291"/>
        <v>1.5551522956545596E-2</v>
      </c>
      <c r="GY84" s="105">
        <f t="shared" si="292"/>
        <v>-0.15326692928282798</v>
      </c>
      <c r="GZ84" s="105">
        <f t="shared" si="293"/>
        <v>1.86755557724794E-2</v>
      </c>
      <c r="HA84" s="105">
        <f t="shared" si="294"/>
        <v>0.16443066016836511</v>
      </c>
      <c r="HB84" s="105">
        <f t="shared" si="295"/>
        <v>0.13943147160850231</v>
      </c>
      <c r="HC84" s="105">
        <f t="shared" si="296"/>
        <v>0.1323881373569199</v>
      </c>
      <c r="HD84" s="105">
        <f t="shared" si="297"/>
        <v>0.15465826275359465</v>
      </c>
      <c r="HE84" s="105">
        <f t="shared" si="298"/>
        <v>0.15873893805309733</v>
      </c>
      <c r="HF84" s="105">
        <f t="shared" si="299"/>
        <v>0.12121212121212122</v>
      </c>
      <c r="HG84" s="105">
        <f t="shared" si="300"/>
        <v>0.11935595434807669</v>
      </c>
      <c r="HH84" s="105">
        <f t="shared" si="301"/>
        <v>0.14096054409093026</v>
      </c>
      <c r="HI84" s="105">
        <f t="shared" si="302"/>
        <v>0.13837628997000662</v>
      </c>
      <c r="HJ84" s="105">
        <f t="shared" si="303"/>
        <v>0.13370770198964033</v>
      </c>
      <c r="HK84" s="105" t="e">
        <f t="shared" si="304"/>
        <v>#VALUE!</v>
      </c>
      <c r="HL84" s="105" t="e">
        <f t="shared" si="305"/>
        <v>#VALUE!</v>
      </c>
      <c r="HM84" s="105" t="e">
        <f t="shared" si="306"/>
        <v>#VALUE!</v>
      </c>
      <c r="HN84" s="105" t="e">
        <f t="shared" si="307"/>
        <v>#VALUE!</v>
      </c>
      <c r="HO84" s="105" t="e">
        <f t="shared" si="308"/>
        <v>#VALUE!</v>
      </c>
      <c r="HP84" s="105" t="e">
        <f t="shared" si="309"/>
        <v>#VALUE!</v>
      </c>
      <c r="HQ84" s="105" t="e">
        <f t="shared" si="310"/>
        <v>#VALUE!</v>
      </c>
      <c r="HR84" s="105" t="e">
        <f t="shared" si="311"/>
        <v>#VALUE!</v>
      </c>
      <c r="HS84" s="105" t="str">
        <f t="shared" si="312"/>
        <v>i.a</v>
      </c>
      <c r="HT84" s="105" t="str">
        <f t="shared" si="313"/>
        <v>i.a</v>
      </c>
      <c r="HU84" s="105" t="str">
        <f t="shared" si="314"/>
        <v>i.a</v>
      </c>
      <c r="HV84" s="105" t="str">
        <f t="shared" si="315"/>
        <v>i.a</v>
      </c>
      <c r="HW84" s="105" t="str">
        <f t="shared" si="316"/>
        <v>i.a</v>
      </c>
      <c r="HX84" s="105" t="str">
        <f t="shared" si="317"/>
        <v>i.a</v>
      </c>
      <c r="HY84" s="105" t="str">
        <f t="shared" si="318"/>
        <v>i.a</v>
      </c>
      <c r="HZ84" s="105" t="str">
        <f t="shared" si="319"/>
        <v>i.a</v>
      </c>
      <c r="IA84" s="105" t="str">
        <f t="shared" si="320"/>
        <v>i.a</v>
      </c>
      <c r="IB84" s="105" t="str">
        <f t="shared" si="321"/>
        <v>i.a</v>
      </c>
      <c r="IC84" s="105" t="e">
        <f t="shared" si="322"/>
        <v>#VALUE!</v>
      </c>
      <c r="ID84" s="105" t="e">
        <f t="shared" si="323"/>
        <v>#VALUE!</v>
      </c>
      <c r="IE84" s="105" t="e">
        <f t="shared" si="324"/>
        <v>#VALUE!</v>
      </c>
      <c r="IF84" s="105" t="e">
        <f t="shared" si="325"/>
        <v>#VALUE!</v>
      </c>
      <c r="IG84" s="105" t="e">
        <f t="shared" si="326"/>
        <v>#VALUE!</v>
      </c>
      <c r="IH84" s="105" t="e">
        <f t="shared" si="327"/>
        <v>#VALUE!</v>
      </c>
      <c r="II84" s="105" t="e">
        <f t="shared" si="328"/>
        <v>#VALUE!</v>
      </c>
      <c r="IJ84" s="105" t="e">
        <f t="shared" si="329"/>
        <v>#VALUE!</v>
      </c>
      <c r="IK84" s="105" t="str">
        <f t="shared" si="330"/>
        <v>i.a</v>
      </c>
      <c r="IL84" s="105" t="str">
        <f t="shared" si="331"/>
        <v>i.a</v>
      </c>
      <c r="IM84" s="105" t="str">
        <f t="shared" si="332"/>
        <v>i.a</v>
      </c>
      <c r="IN84" s="105" t="str">
        <f t="shared" si="333"/>
        <v>i.a</v>
      </c>
      <c r="IO84" s="105" t="str">
        <f t="shared" si="334"/>
        <v>i.a</v>
      </c>
      <c r="IP84" s="105" t="str">
        <f t="shared" si="335"/>
        <v>i.a</v>
      </c>
      <c r="IQ84" s="105" t="str">
        <f t="shared" si="336"/>
        <v>i.a</v>
      </c>
      <c r="IR84" s="105" t="str">
        <f t="shared" si="337"/>
        <v>i.a</v>
      </c>
      <c r="IS84" s="105" t="str">
        <f t="shared" si="338"/>
        <v>i.a</v>
      </c>
      <c r="IT84" s="105" t="str">
        <f t="shared" si="339"/>
        <v>i.a</v>
      </c>
      <c r="IU84" s="105">
        <f t="shared" si="340"/>
        <v>0.60275605430706169</v>
      </c>
      <c r="IV84" s="105">
        <f t="shared" si="341"/>
        <v>9.7954790096878332E-3</v>
      </c>
      <c r="IW84" s="105">
        <f t="shared" si="342"/>
        <v>2.5083081570996977</v>
      </c>
      <c r="IX84" s="105">
        <f t="shared" si="343"/>
        <v>1.3123752495009982</v>
      </c>
      <c r="IY84" s="105">
        <f t="shared" si="344"/>
        <v>-0.14154213986849967</v>
      </c>
      <c r="IZ84" s="105" t="e">
        <f t="shared" si="345"/>
        <v>#VALUE!</v>
      </c>
      <c r="JA84" s="105" t="e">
        <f t="shared" si="346"/>
        <v>#VALUE!</v>
      </c>
      <c r="JB84" s="105" t="e">
        <f t="shared" si="347"/>
        <v>#VALUE!</v>
      </c>
      <c r="JC84" s="106">
        <f t="shared" si="348"/>
        <v>0.12529545454545454</v>
      </c>
      <c r="JD84" s="106">
        <f t="shared" si="349"/>
        <v>7.8174999999999994E-2</v>
      </c>
      <c r="JE84" s="106">
        <f t="shared" si="350"/>
        <v>7.7416666666666661E-2</v>
      </c>
      <c r="JF84" s="106">
        <f t="shared" si="351"/>
        <v>2.2066666666666668E-2</v>
      </c>
      <c r="JG84" s="106">
        <f t="shared" si="352"/>
        <v>9.5428571428571429E-3</v>
      </c>
      <c r="JH84" s="106">
        <f t="shared" si="353"/>
        <v>1.1116279069767442E-2</v>
      </c>
      <c r="JI84" s="106" t="str">
        <f t="shared" si="354"/>
        <v>i.a.</v>
      </c>
      <c r="JJ84" s="106" t="str">
        <f t="shared" si="355"/>
        <v>i.a.</v>
      </c>
      <c r="JK84" s="106" t="str">
        <f t="shared" si="356"/>
        <v>i.a.</v>
      </c>
      <c r="JL84" s="106" t="str">
        <f t="shared" si="357"/>
        <v>i.a.</v>
      </c>
      <c r="JM84" s="105" t="e">
        <f t="shared" si="358"/>
        <v>#DIV/0!</v>
      </c>
      <c r="JN84" s="105" t="e">
        <f t="shared" si="359"/>
        <v>#DIV/0!</v>
      </c>
      <c r="JO84" s="105" t="e">
        <f t="shared" si="360"/>
        <v>#DIV/0!</v>
      </c>
      <c r="JP84" s="105" t="e">
        <f t="shared" si="361"/>
        <v>#DIV/0!</v>
      </c>
      <c r="JQ84" s="105" t="e">
        <f t="shared" si="362"/>
        <v>#DIV/0!</v>
      </c>
      <c r="JR84" s="105" t="e">
        <f t="shared" si="363"/>
        <v>#VALUE!</v>
      </c>
      <c r="JS84" s="105" t="e">
        <f t="shared" si="364"/>
        <v>#VALUE!</v>
      </c>
      <c r="JT84" s="105" t="e">
        <f t="shared" si="365"/>
        <v>#VALUE!</v>
      </c>
      <c r="JU84" s="103">
        <f t="shared" si="366"/>
        <v>0</v>
      </c>
      <c r="JV84" s="103">
        <f t="shared" si="367"/>
        <v>0</v>
      </c>
      <c r="JW84" s="103">
        <f t="shared" si="368"/>
        <v>0</v>
      </c>
      <c r="JX84" s="103">
        <f t="shared" si="369"/>
        <v>0</v>
      </c>
      <c r="JY84" s="103">
        <f t="shared" si="370"/>
        <v>0</v>
      </c>
      <c r="JZ84" s="103">
        <f t="shared" si="371"/>
        <v>0</v>
      </c>
      <c r="KA84" s="103" t="str">
        <f t="shared" si="372"/>
        <v>i.a</v>
      </c>
      <c r="KB84" s="103" t="str">
        <f t="shared" si="373"/>
        <v>i.a</v>
      </c>
      <c r="KC84" s="103" t="str">
        <f t="shared" si="374"/>
        <v>i.a</v>
      </c>
      <c r="KD84" s="103" t="str">
        <f t="shared" si="375"/>
        <v>i.a</v>
      </c>
      <c r="KE84" s="7"/>
      <c r="KF84" s="7"/>
      <c r="KG84" s="22"/>
      <c r="KH84" s="22"/>
      <c r="KI84" s="22"/>
      <c r="KJ84" s="22"/>
    </row>
    <row r="85" spans="1:296" s="33" customFormat="1" ht="15.75" customHeight="1" x14ac:dyDescent="0.25">
      <c r="A85" s="126" t="s">
        <v>164</v>
      </c>
      <c r="B85" s="221">
        <v>30514807</v>
      </c>
      <c r="C85" s="87" t="s">
        <v>86</v>
      </c>
      <c r="D85" s="88">
        <v>494100</v>
      </c>
      <c r="E85" s="88"/>
      <c r="F85" s="87"/>
      <c r="G85" s="99">
        <v>44740</v>
      </c>
      <c r="H85" s="87"/>
      <c r="I85" s="87" t="s">
        <v>78</v>
      </c>
      <c r="J85" s="87" t="s">
        <v>78</v>
      </c>
      <c r="K85" s="87" t="s">
        <v>78</v>
      </c>
      <c r="L85" s="87" t="s">
        <v>78</v>
      </c>
      <c r="M85" s="87" t="s">
        <v>78</v>
      </c>
      <c r="N85" s="87" t="s">
        <v>78</v>
      </c>
      <c r="O85" s="87" t="s">
        <v>78</v>
      </c>
      <c r="P85" s="87" t="s">
        <v>78</v>
      </c>
      <c r="Q85" s="121" t="s">
        <v>78</v>
      </c>
      <c r="R85" s="87" t="e">
        <f t="shared" si="188"/>
        <v>#DIV/0!</v>
      </c>
      <c r="S85" s="238" t="e">
        <f t="shared" si="189"/>
        <v>#DIV/0!</v>
      </c>
      <c r="T85" s="238" t="e">
        <f t="shared" si="190"/>
        <v>#DIV/0!</v>
      </c>
      <c r="U85" s="238" t="e">
        <f t="shared" si="191"/>
        <v>#DIV/0!</v>
      </c>
      <c r="V85" s="238" t="e">
        <f t="shared" si="192"/>
        <v>#DIV/0!</v>
      </c>
      <c r="W85" s="238" t="e">
        <f t="shared" si="193"/>
        <v>#DIV/0!</v>
      </c>
      <c r="X85" s="238" t="e">
        <f t="shared" si="194"/>
        <v>#DIV/0!</v>
      </c>
      <c r="Y85" s="238" t="e">
        <f t="shared" si="195"/>
        <v>#DIV/0!</v>
      </c>
      <c r="Z85" s="94"/>
      <c r="AA85" s="94"/>
      <c r="AB85" s="94"/>
      <c r="AC85" s="94"/>
      <c r="AD85" s="94"/>
      <c r="AE85" s="94"/>
      <c r="AF85" s="95"/>
      <c r="AG85" s="95"/>
      <c r="AH85" s="95"/>
      <c r="AI85" s="97"/>
      <c r="AJ85" s="104">
        <f t="shared" si="196"/>
        <v>-1</v>
      </c>
      <c r="AK85" s="104">
        <f t="shared" si="197"/>
        <v>4.0944437204049871E-3</v>
      </c>
      <c r="AL85" s="104">
        <f t="shared" si="198"/>
        <v>9.9874574449023354E-2</v>
      </c>
      <c r="AM85" s="104">
        <f t="shared" si="199"/>
        <v>-4.0212722924820518E-3</v>
      </c>
      <c r="AN85" s="104">
        <f t="shared" si="200"/>
        <v>-8.6569875098777976E-3</v>
      </c>
      <c r="AO85" s="104">
        <f t="shared" si="201"/>
        <v>1.5229216550342518E-2</v>
      </c>
      <c r="AP85" s="104">
        <f t="shared" si="202"/>
        <v>0.13816495632146319</v>
      </c>
      <c r="AQ85" s="104">
        <f t="shared" si="203"/>
        <v>2.4603784123437836E-2</v>
      </c>
      <c r="AR85" s="190"/>
      <c r="AS85" s="190">
        <v>92.453000000000003</v>
      </c>
      <c r="AT85" s="190">
        <v>92.075999999999993</v>
      </c>
      <c r="AU85" s="190">
        <v>83.715000000000003</v>
      </c>
      <c r="AV85" s="190">
        <v>84.052999999999997</v>
      </c>
      <c r="AW85" s="190">
        <v>84.787000000000006</v>
      </c>
      <c r="AX85" s="191">
        <v>83.515129999999999</v>
      </c>
      <c r="AY85" s="197">
        <v>73.376999999999995</v>
      </c>
      <c r="AZ85" s="191">
        <v>71.614999999999995</v>
      </c>
      <c r="BA85" s="191">
        <v>66.093999999999994</v>
      </c>
      <c r="BB85" s="104">
        <f t="shared" si="204"/>
        <v>-1</v>
      </c>
      <c r="BC85" s="104">
        <f t="shared" si="205"/>
        <v>0.34159210828171599</v>
      </c>
      <c r="BD85" s="104">
        <f t="shared" si="206"/>
        <v>3.3765060240963853</v>
      </c>
      <c r="BE85" s="104">
        <f t="shared" si="207"/>
        <v>3.1072164948453613</v>
      </c>
      <c r="BF85" s="104">
        <f t="shared" si="208"/>
        <v>-0.29093567251461994</v>
      </c>
      <c r="BG85" s="104">
        <f t="shared" si="209"/>
        <v>1.2212768444878885</v>
      </c>
      <c r="BH85" s="104">
        <f t="shared" si="210"/>
        <v>1.1484720347155255</v>
      </c>
      <c r="BI85" s="104">
        <f t="shared" si="211"/>
        <v>-2.2623250152160681</v>
      </c>
      <c r="BJ85" s="190"/>
      <c r="BK85" s="190">
        <v>11.696</v>
      </c>
      <c r="BL85" s="190">
        <v>8.718</v>
      </c>
      <c r="BM85" s="190">
        <v>1.992</v>
      </c>
      <c r="BN85" s="190">
        <v>0.48499999999999999</v>
      </c>
      <c r="BO85" s="190">
        <v>0.68400000000000005</v>
      </c>
      <c r="BP85" s="191">
        <v>0.30793100000000001</v>
      </c>
      <c r="BQ85" s="191">
        <v>-2.0739999999999998</v>
      </c>
      <c r="BR85" s="191">
        <v>1.643</v>
      </c>
      <c r="BS85" s="191">
        <v>1.0780000000000001</v>
      </c>
      <c r="BT85" s="104">
        <f t="shared" si="212"/>
        <v>-1</v>
      </c>
      <c r="BU85" s="104">
        <f t="shared" si="213"/>
        <v>0.4076228924246022</v>
      </c>
      <c r="BV85" s="104">
        <f t="shared" si="214"/>
        <v>3.9022118742724103</v>
      </c>
      <c r="BW85" s="104">
        <f t="shared" si="215"/>
        <v>27.16393442622951</v>
      </c>
      <c r="BX85" s="104">
        <f t="shared" si="216"/>
        <v>-0.64942528735632177</v>
      </c>
      <c r="BY85" s="104">
        <f t="shared" si="217"/>
        <v>-0.13325462886859854</v>
      </c>
      <c r="BZ85" s="104">
        <f t="shared" si="218"/>
        <v>1.0870559410234171</v>
      </c>
      <c r="CA85" s="104">
        <f t="shared" si="219"/>
        <v>-2.5570560432140446</v>
      </c>
      <c r="CB85" s="190"/>
      <c r="CC85" s="190">
        <v>11.855</v>
      </c>
      <c r="CD85" s="190">
        <v>8.4220000000000006</v>
      </c>
      <c r="CE85" s="190">
        <v>1.718</v>
      </c>
      <c r="CF85" s="190">
        <v>6.0999999999999999E-2</v>
      </c>
      <c r="CG85" s="190">
        <v>0.17399999999999999</v>
      </c>
      <c r="CH85" s="191">
        <v>0.20075100000000001</v>
      </c>
      <c r="CI85" s="191">
        <v>-2.306</v>
      </c>
      <c r="CJ85" s="191">
        <v>1.4810000000000001</v>
      </c>
      <c r="CK85" s="191">
        <v>0.95299999999999996</v>
      </c>
      <c r="CL85" s="105">
        <f t="shared" si="220"/>
        <v>-1</v>
      </c>
      <c r="CM85" s="105">
        <f t="shared" si="221"/>
        <v>0.42434411226357521</v>
      </c>
      <c r="CN85" s="105">
        <f t="shared" si="222"/>
        <v>3.8998505231689085</v>
      </c>
      <c r="CO85" s="105">
        <f t="shared" si="223"/>
        <v>48.555555555555564</v>
      </c>
      <c r="CP85" s="105">
        <f t="shared" si="224"/>
        <v>-0.79230769230769238</v>
      </c>
      <c r="CQ85" s="105">
        <f t="shared" si="225"/>
        <v>-0.14441036711376704</v>
      </c>
      <c r="CR85" s="105">
        <f t="shared" si="226"/>
        <v>1.0845531441291041</v>
      </c>
      <c r="CS85" s="105">
        <f t="shared" si="227"/>
        <v>-2.6700743494423791</v>
      </c>
      <c r="CT85" s="190"/>
      <c r="CU85" s="190">
        <v>9.3379999999999992</v>
      </c>
      <c r="CV85" s="190">
        <v>6.556</v>
      </c>
      <c r="CW85" s="190">
        <v>1.3380000000000001</v>
      </c>
      <c r="CX85" s="190">
        <v>2.7E-2</v>
      </c>
      <c r="CY85" s="190">
        <v>0.13</v>
      </c>
      <c r="CZ85" s="191">
        <v>0.15194199999999999</v>
      </c>
      <c r="DA85" s="191">
        <v>-1.7969999999999999</v>
      </c>
      <c r="DB85" s="191">
        <v>1.0760000000000001</v>
      </c>
      <c r="DC85" s="191">
        <v>1.0900000000000001</v>
      </c>
      <c r="DD85" s="104">
        <f t="shared" si="228"/>
        <v>-1</v>
      </c>
      <c r="DE85" s="104">
        <f t="shared" si="229"/>
        <v>0.25359413878905174</v>
      </c>
      <c r="DF85" s="104">
        <f t="shared" si="230"/>
        <v>0.19181185386548047</v>
      </c>
      <c r="DG85" s="104">
        <f t="shared" si="231"/>
        <v>8.0026690391459057E-2</v>
      </c>
      <c r="DH85" s="104">
        <f t="shared" si="232"/>
        <v>1.2025119137754876E-3</v>
      </c>
      <c r="DI85" s="104">
        <f t="shared" si="233"/>
        <v>-2.5599695802058928E-2</v>
      </c>
      <c r="DJ85" s="104">
        <f t="shared" si="234"/>
        <v>-2.4061200288001343E-2</v>
      </c>
      <c r="DK85" s="104">
        <f t="shared" si="235"/>
        <v>-9.6333435394978545E-2</v>
      </c>
      <c r="DL85" s="190"/>
      <c r="DM85" s="190">
        <v>36.274000000000001</v>
      </c>
      <c r="DN85" s="190">
        <v>28.936</v>
      </c>
      <c r="DO85" s="190">
        <v>24.279</v>
      </c>
      <c r="DP85" s="190">
        <v>22.48</v>
      </c>
      <c r="DQ85" s="190">
        <v>22.452999999999999</v>
      </c>
      <c r="DR85" s="191">
        <v>23.042891000000001</v>
      </c>
      <c r="DS85" s="191">
        <v>23.611000000000001</v>
      </c>
      <c r="DT85" s="191">
        <v>26.128</v>
      </c>
      <c r="DU85" s="191">
        <v>25.771999999999998</v>
      </c>
      <c r="DV85" s="104">
        <f t="shared" si="236"/>
        <v>-1</v>
      </c>
      <c r="DW85" s="104">
        <f t="shared" si="237"/>
        <v>0.17243680431358932</v>
      </c>
      <c r="DX85" s="104">
        <f t="shared" si="238"/>
        <v>0.21722037202501832</v>
      </c>
      <c r="DY85" s="104">
        <f t="shared" si="239"/>
        <v>5.965026965190523E-3</v>
      </c>
      <c r="DZ85" s="104">
        <f t="shared" si="240"/>
        <v>-9.3468051378538863E-2</v>
      </c>
      <c r="EA85" s="104">
        <f t="shared" si="241"/>
        <v>-5.3789764811406071E-2</v>
      </c>
      <c r="EB85" s="104">
        <f t="shared" si="242"/>
        <v>9.8205813076343018E-2</v>
      </c>
      <c r="EC85" s="104">
        <f t="shared" si="243"/>
        <v>-3.4785580552171069E-2</v>
      </c>
      <c r="ED85" s="156"/>
      <c r="EE85" s="156">
        <v>87.846000000000004</v>
      </c>
      <c r="EF85" s="94">
        <v>74.926000000000002</v>
      </c>
      <c r="EG85" s="94">
        <v>61.555</v>
      </c>
      <c r="EH85" s="94">
        <v>61.19</v>
      </c>
      <c r="EI85" s="94">
        <v>67.498999999999995</v>
      </c>
      <c r="EJ85" s="95">
        <v>71.336155000000005</v>
      </c>
      <c r="EK85" s="95">
        <v>64.956999999999994</v>
      </c>
      <c r="EL85" s="95">
        <v>67.298000000000002</v>
      </c>
      <c r="EM85" s="95">
        <v>64.570999999999998</v>
      </c>
      <c r="EN85" s="104">
        <f t="shared" si="244"/>
        <v>-1</v>
      </c>
      <c r="EO85" s="104">
        <f t="shared" si="245"/>
        <v>-0.1225806451612903</v>
      </c>
      <c r="EP85" s="104">
        <f t="shared" si="246"/>
        <v>3.3333333333333437E-2</v>
      </c>
      <c r="EQ85" s="104">
        <f t="shared" si="247"/>
        <v>-3.2258064516129004E-2</v>
      </c>
      <c r="ER85" s="104">
        <f t="shared" si="248"/>
        <v>0</v>
      </c>
      <c r="ES85" s="104">
        <f t="shared" si="249"/>
        <v>-6.4102564102563875E-3</v>
      </c>
      <c r="ET85" s="104">
        <f t="shared" si="250"/>
        <v>0.1063829787234043</v>
      </c>
      <c r="EU85" s="104">
        <f t="shared" si="251"/>
        <v>6.8181818181818121E-2</v>
      </c>
      <c r="EV85" s="101"/>
      <c r="EW85" s="101">
        <v>136</v>
      </c>
      <c r="EX85" s="101">
        <v>155</v>
      </c>
      <c r="EY85" s="101">
        <v>150</v>
      </c>
      <c r="EZ85" s="101">
        <v>155</v>
      </c>
      <c r="FA85" s="101">
        <v>155</v>
      </c>
      <c r="FB85" s="102">
        <v>156</v>
      </c>
      <c r="FC85" s="102">
        <v>141</v>
      </c>
      <c r="FD85" s="102">
        <v>132</v>
      </c>
      <c r="FE85" s="102">
        <v>124</v>
      </c>
      <c r="FF85" s="93"/>
      <c r="FG85" s="93" t="s">
        <v>487</v>
      </c>
      <c r="FH85" s="91">
        <v>6705</v>
      </c>
      <c r="FI85" s="153" t="s">
        <v>434</v>
      </c>
      <c r="FJ85" s="153" t="s">
        <v>91</v>
      </c>
      <c r="FK85" s="253">
        <f t="shared" si="252"/>
        <v>-1</v>
      </c>
      <c r="FL85" s="253">
        <f t="shared" si="253"/>
        <v>0.14869885324912119</v>
      </c>
      <c r="FM85" s="253">
        <f t="shared" si="254"/>
        <v>3.3074795645796038</v>
      </c>
      <c r="FN85" s="253">
        <f t="shared" si="255"/>
        <v>26.064096015179334</v>
      </c>
      <c r="FO85" s="253">
        <f t="shared" si="256"/>
        <v>-0.64503351848767942</v>
      </c>
      <c r="FP85" s="253">
        <f t="shared" si="257"/>
        <v>-0.11119349064910161</v>
      </c>
      <c r="FQ85" s="253">
        <f t="shared" si="258"/>
        <v>1.0928127398969518</v>
      </c>
      <c r="FR85" s="253">
        <f t="shared" si="259"/>
        <v>-2.6247051336538512</v>
      </c>
      <c r="FS85" s="105">
        <f t="shared" si="260"/>
        <v>0</v>
      </c>
      <c r="FT85" s="105">
        <f t="shared" si="261"/>
        <v>0.36359454071461428</v>
      </c>
      <c r="FU85" s="105">
        <f t="shared" si="262"/>
        <v>0.31652729493563847</v>
      </c>
      <c r="FV85" s="105">
        <f t="shared" si="263"/>
        <v>7.3483179708719176E-2</v>
      </c>
      <c r="FW85" s="105">
        <f t="shared" si="264"/>
        <v>2.7151536732468342E-3</v>
      </c>
      <c r="FX85" s="105">
        <f t="shared" si="265"/>
        <v>7.6490424157205751E-3</v>
      </c>
      <c r="FY85" s="105">
        <f t="shared" si="266"/>
        <v>8.6059702930244338E-3</v>
      </c>
      <c r="FZ85" s="105">
        <f t="shared" si="267"/>
        <v>-9.2724019381169698E-2</v>
      </c>
      <c r="GA85" s="105">
        <f t="shared" si="268"/>
        <v>5.7071290944123318E-2</v>
      </c>
      <c r="GB85" s="105">
        <f t="shared" si="269"/>
        <v>-1</v>
      </c>
      <c r="GC85" s="105">
        <f t="shared" si="270"/>
        <v>0.12489760235419406</v>
      </c>
      <c r="GD85" s="105">
        <f t="shared" si="271"/>
        <v>2.936036751838798</v>
      </c>
      <c r="GE85" s="105">
        <f t="shared" si="272"/>
        <v>3.3061109088366498</v>
      </c>
      <c r="GF85" s="105">
        <f t="shared" si="273"/>
        <v>-0.23503130950272746</v>
      </c>
      <c r="GG85" s="105">
        <f t="shared" si="274"/>
        <v>1.1806064124298976</v>
      </c>
      <c r="GH85" s="105">
        <f t="shared" si="275"/>
        <v>1.1440730383804074</v>
      </c>
      <c r="GI85" s="105">
        <f t="shared" si="276"/>
        <v>-2.2586407881102999</v>
      </c>
      <c r="GJ85" s="105">
        <f t="shared" si="277"/>
        <v>0</v>
      </c>
      <c r="GK85" s="105">
        <f t="shared" si="278"/>
        <v>0.14371022043103238</v>
      </c>
      <c r="GL85" s="105">
        <f t="shared" si="279"/>
        <v>0.12775404635077411</v>
      </c>
      <c r="GM85" s="105">
        <f t="shared" si="280"/>
        <v>3.2457533911768296E-2</v>
      </c>
      <c r="GN85" s="105">
        <f t="shared" si="281"/>
        <v>7.5375517721017341E-3</v>
      </c>
      <c r="GO85" s="105">
        <f t="shared" si="282"/>
        <v>9.8534121274975357E-3</v>
      </c>
      <c r="GP85" s="105">
        <f t="shared" si="283"/>
        <v>4.5186568613808957E-3</v>
      </c>
      <c r="GQ85" s="105">
        <f t="shared" si="284"/>
        <v>-3.1363653548070018E-2</v>
      </c>
      <c r="GR85" s="105">
        <f t="shared" si="285"/>
        <v>2.4918669285427204E-2</v>
      </c>
      <c r="GS85" s="105" t="e">
        <f t="shared" si="286"/>
        <v>#VALUE!</v>
      </c>
      <c r="GT85" s="105">
        <f t="shared" si="287"/>
        <v>6.9221073730260735E-2</v>
      </c>
      <c r="GU85" s="105">
        <f t="shared" si="288"/>
        <v>-2.0874213694983733E-2</v>
      </c>
      <c r="GV85" s="105">
        <f t="shared" si="289"/>
        <v>7.3622503209379977E-2</v>
      </c>
      <c r="GW85" s="105">
        <f t="shared" si="290"/>
        <v>0.10443157953371349</v>
      </c>
      <c r="GX85" s="105">
        <f t="shared" si="291"/>
        <v>2.9792606295078117E-2</v>
      </c>
      <c r="GY85" s="105">
        <f t="shared" si="292"/>
        <v>-0.11133342394340869</v>
      </c>
      <c r="GZ85" s="105">
        <f t="shared" si="293"/>
        <v>-6.3765991890192872E-2</v>
      </c>
      <c r="HA85" s="105" t="str">
        <f t="shared" si="294"/>
        <v>i.a.</v>
      </c>
      <c r="HB85" s="105">
        <f t="shared" si="295"/>
        <v>0.4129271679985429</v>
      </c>
      <c r="HC85" s="105">
        <f t="shared" si="296"/>
        <v>0.38619437845340737</v>
      </c>
      <c r="HD85" s="105">
        <f t="shared" si="297"/>
        <v>0.39442774754284787</v>
      </c>
      <c r="HE85" s="105">
        <f t="shared" si="298"/>
        <v>0.36738029089720542</v>
      </c>
      <c r="HF85" s="105">
        <f t="shared" si="299"/>
        <v>0.33264196506614913</v>
      </c>
      <c r="HG85" s="105">
        <f t="shared" si="300"/>
        <v>0.32301840490281541</v>
      </c>
      <c r="HH85" s="105">
        <f t="shared" si="301"/>
        <v>0.36348661422171596</v>
      </c>
      <c r="HI85" s="105">
        <f t="shared" si="302"/>
        <v>0.38824333561175667</v>
      </c>
      <c r="HJ85" s="105">
        <f t="shared" si="303"/>
        <v>0.39912654287528454</v>
      </c>
      <c r="HK85" s="105" t="e">
        <f t="shared" si="304"/>
        <v>#VALUE!</v>
      </c>
      <c r="HL85" s="105" t="e">
        <f t="shared" si="305"/>
        <v>#VALUE!</v>
      </c>
      <c r="HM85" s="105" t="e">
        <f t="shared" si="306"/>
        <v>#VALUE!</v>
      </c>
      <c r="HN85" s="105" t="e">
        <f t="shared" si="307"/>
        <v>#VALUE!</v>
      </c>
      <c r="HO85" s="105" t="e">
        <f t="shared" si="308"/>
        <v>#VALUE!</v>
      </c>
      <c r="HP85" s="105" t="e">
        <f t="shared" si="309"/>
        <v>#VALUE!</v>
      </c>
      <c r="HQ85" s="105" t="e">
        <f t="shared" si="310"/>
        <v>#VALUE!</v>
      </c>
      <c r="HR85" s="105" t="e">
        <f t="shared" si="311"/>
        <v>#VALUE!</v>
      </c>
      <c r="HS85" s="105" t="str">
        <f t="shared" si="312"/>
        <v>i.a</v>
      </c>
      <c r="HT85" s="105" t="str">
        <f t="shared" si="313"/>
        <v>i.a</v>
      </c>
      <c r="HU85" s="105" t="str">
        <f t="shared" si="314"/>
        <v>i.a</v>
      </c>
      <c r="HV85" s="105" t="str">
        <f t="shared" si="315"/>
        <v>i.a</v>
      </c>
      <c r="HW85" s="105" t="str">
        <f t="shared" si="316"/>
        <v>i.a</v>
      </c>
      <c r="HX85" s="105" t="str">
        <f t="shared" si="317"/>
        <v>i.a</v>
      </c>
      <c r="HY85" s="105" t="str">
        <f t="shared" si="318"/>
        <v>i.a</v>
      </c>
      <c r="HZ85" s="105" t="str">
        <f t="shared" si="319"/>
        <v>i.a</v>
      </c>
      <c r="IA85" s="105" t="str">
        <f t="shared" si="320"/>
        <v>i.a</v>
      </c>
      <c r="IB85" s="105" t="str">
        <f t="shared" si="321"/>
        <v>i.a</v>
      </c>
      <c r="IC85" s="105" t="e">
        <f t="shared" si="322"/>
        <v>#VALUE!</v>
      </c>
      <c r="ID85" s="105" t="e">
        <f t="shared" si="323"/>
        <v>#VALUE!</v>
      </c>
      <c r="IE85" s="105" t="e">
        <f t="shared" si="324"/>
        <v>#VALUE!</v>
      </c>
      <c r="IF85" s="105" t="e">
        <f t="shared" si="325"/>
        <v>#VALUE!</v>
      </c>
      <c r="IG85" s="105" t="e">
        <f t="shared" si="326"/>
        <v>#VALUE!</v>
      </c>
      <c r="IH85" s="105" t="e">
        <f t="shared" si="327"/>
        <v>#VALUE!</v>
      </c>
      <c r="II85" s="105" t="e">
        <f t="shared" si="328"/>
        <v>#VALUE!</v>
      </c>
      <c r="IJ85" s="105" t="e">
        <f t="shared" si="329"/>
        <v>#VALUE!</v>
      </c>
      <c r="IK85" s="105" t="str">
        <f t="shared" si="330"/>
        <v>i.a</v>
      </c>
      <c r="IL85" s="105" t="str">
        <f t="shared" si="331"/>
        <v>i.a</v>
      </c>
      <c r="IM85" s="105" t="str">
        <f t="shared" si="332"/>
        <v>i.a</v>
      </c>
      <c r="IN85" s="105" t="str">
        <f t="shared" si="333"/>
        <v>i.a</v>
      </c>
      <c r="IO85" s="105" t="str">
        <f t="shared" si="334"/>
        <v>i.a</v>
      </c>
      <c r="IP85" s="105" t="str">
        <f t="shared" si="335"/>
        <v>i.a</v>
      </c>
      <c r="IQ85" s="105" t="str">
        <f t="shared" si="336"/>
        <v>i.a</v>
      </c>
      <c r="IR85" s="105" t="str">
        <f t="shared" si="337"/>
        <v>i.a</v>
      </c>
      <c r="IS85" s="105" t="str">
        <f t="shared" si="338"/>
        <v>i.a</v>
      </c>
      <c r="IT85" s="105" t="str">
        <f t="shared" si="339"/>
        <v>i.a</v>
      </c>
      <c r="IU85" s="105" t="e">
        <f t="shared" si="340"/>
        <v>#VALUE!</v>
      </c>
      <c r="IV85" s="105">
        <f t="shared" si="341"/>
        <v>0.60427609063098042</v>
      </c>
      <c r="IW85" s="105">
        <f t="shared" si="342"/>
        <v>3.7440760073603974</v>
      </c>
      <c r="IX85" s="105">
        <f t="shared" si="343"/>
        <v>28.10273224043716</v>
      </c>
      <c r="IY85" s="105">
        <f t="shared" si="344"/>
        <v>-0.64942528735632177</v>
      </c>
      <c r="IZ85" s="105">
        <f t="shared" si="345"/>
        <v>-0.12766272324839598</v>
      </c>
      <c r="JA85" s="105">
        <f t="shared" si="346"/>
        <v>1.0786851774634734</v>
      </c>
      <c r="JB85" s="105">
        <f t="shared" si="347"/>
        <v>-2.4576694872642122</v>
      </c>
      <c r="JC85" s="106" t="str">
        <f t="shared" si="348"/>
        <v>i.a.</v>
      </c>
      <c r="JD85" s="106">
        <f t="shared" si="349"/>
        <v>8.7169117647058827E-2</v>
      </c>
      <c r="JE85" s="106">
        <f t="shared" si="350"/>
        <v>5.4335483870967746E-2</v>
      </c>
      <c r="JF85" s="106">
        <f t="shared" si="351"/>
        <v>1.1453333333333333E-2</v>
      </c>
      <c r="JG85" s="106">
        <f t="shared" si="352"/>
        <v>3.935483870967742E-4</v>
      </c>
      <c r="JH85" s="106">
        <f t="shared" si="353"/>
        <v>1.1225806451612903E-3</v>
      </c>
      <c r="JI85" s="106">
        <f t="shared" si="354"/>
        <v>1.2868653846153848E-3</v>
      </c>
      <c r="JJ85" s="106">
        <f t="shared" si="355"/>
        <v>-1.6354609929078015E-2</v>
      </c>
      <c r="JK85" s="106">
        <f t="shared" si="356"/>
        <v>1.121969696969697E-2</v>
      </c>
      <c r="JL85" s="106">
        <f t="shared" si="357"/>
        <v>7.6854838709677414E-3</v>
      </c>
      <c r="JM85" s="105" t="e">
        <f t="shared" si="358"/>
        <v>#VALUE!</v>
      </c>
      <c r="JN85" s="105" t="e">
        <f t="shared" si="359"/>
        <v>#DIV/0!</v>
      </c>
      <c r="JO85" s="105" t="e">
        <f t="shared" si="360"/>
        <v>#DIV/0!</v>
      </c>
      <c r="JP85" s="105" t="e">
        <f t="shared" si="361"/>
        <v>#DIV/0!</v>
      </c>
      <c r="JQ85" s="105" t="e">
        <f t="shared" si="362"/>
        <v>#DIV/0!</v>
      </c>
      <c r="JR85" s="105" t="e">
        <f t="shared" si="363"/>
        <v>#DIV/0!</v>
      </c>
      <c r="JS85" s="105" t="e">
        <f t="shared" si="364"/>
        <v>#DIV/0!</v>
      </c>
      <c r="JT85" s="105" t="e">
        <f t="shared" si="365"/>
        <v>#DIV/0!</v>
      </c>
      <c r="JU85" s="103" t="str">
        <f t="shared" si="366"/>
        <v>i.a</v>
      </c>
      <c r="JV85" s="103">
        <f t="shared" si="367"/>
        <v>0</v>
      </c>
      <c r="JW85" s="103">
        <f t="shared" si="368"/>
        <v>0</v>
      </c>
      <c r="JX85" s="103">
        <f t="shared" si="369"/>
        <v>0</v>
      </c>
      <c r="JY85" s="103">
        <f t="shared" si="370"/>
        <v>0</v>
      </c>
      <c r="JZ85" s="103">
        <f t="shared" si="371"/>
        <v>0</v>
      </c>
      <c r="KA85" s="103">
        <f t="shared" si="372"/>
        <v>0</v>
      </c>
      <c r="KB85" s="103">
        <f t="shared" si="373"/>
        <v>0</v>
      </c>
      <c r="KC85" s="103">
        <f t="shared" si="374"/>
        <v>0</v>
      </c>
      <c r="KD85" s="103">
        <f t="shared" si="375"/>
        <v>0</v>
      </c>
      <c r="KE85" s="31"/>
      <c r="KF85" s="31"/>
      <c r="KG85" s="32"/>
      <c r="KH85" s="32"/>
      <c r="KI85" s="32"/>
      <c r="KJ85" s="32"/>
    </row>
    <row r="86" spans="1:296" s="11" customFormat="1" ht="15.75" customHeight="1" x14ac:dyDescent="0.25">
      <c r="A86" s="126" t="s">
        <v>419</v>
      </c>
      <c r="B86" s="221">
        <v>30238508</v>
      </c>
      <c r="C86" s="87" t="s">
        <v>86</v>
      </c>
      <c r="D86" s="88">
        <v>494100</v>
      </c>
      <c r="E86" s="88"/>
      <c r="F86" s="87"/>
      <c r="G86" s="89">
        <v>44728</v>
      </c>
      <c r="H86" s="87"/>
      <c r="I86" s="87" t="s">
        <v>78</v>
      </c>
      <c r="J86" s="87" t="s">
        <v>78</v>
      </c>
      <c r="K86" s="87" t="s">
        <v>78</v>
      </c>
      <c r="L86" s="87" t="s">
        <v>78</v>
      </c>
      <c r="M86" s="87" t="s">
        <v>78</v>
      </c>
      <c r="N86" s="87" t="s">
        <v>78</v>
      </c>
      <c r="O86" s="87" t="s">
        <v>78</v>
      </c>
      <c r="P86" s="87" t="s">
        <v>78</v>
      </c>
      <c r="Q86" s="107" t="s">
        <v>78</v>
      </c>
      <c r="R86" s="87" t="e">
        <f t="shared" si="188"/>
        <v>#DIV/0!</v>
      </c>
      <c r="S86" s="238" t="e">
        <f t="shared" si="189"/>
        <v>#DIV/0!</v>
      </c>
      <c r="T86" s="238" t="e">
        <f t="shared" si="190"/>
        <v>#DIV/0!</v>
      </c>
      <c r="U86" s="238" t="e">
        <f t="shared" si="191"/>
        <v>#DIV/0!</v>
      </c>
      <c r="V86" s="238" t="e">
        <f t="shared" si="192"/>
        <v>#DIV/0!</v>
      </c>
      <c r="W86" s="238" t="e">
        <f t="shared" si="193"/>
        <v>#DIV/0!</v>
      </c>
      <c r="X86" s="238" t="e">
        <f t="shared" si="194"/>
        <v>#DIV/0!</v>
      </c>
      <c r="Y86" s="238" t="e">
        <f t="shared" si="195"/>
        <v>#DIV/0!</v>
      </c>
      <c r="Z86" s="94"/>
      <c r="AA86" s="94"/>
      <c r="AB86" s="94"/>
      <c r="AC86" s="94"/>
      <c r="AD86" s="94"/>
      <c r="AE86" s="94"/>
      <c r="AF86" s="95"/>
      <c r="AG86" s="96"/>
      <c r="AH86" s="96"/>
      <c r="AI86" s="96"/>
      <c r="AJ86" s="104">
        <f t="shared" si="196"/>
        <v>-1</v>
      </c>
      <c r="AK86" s="104">
        <f t="shared" si="197"/>
        <v>-0.10514675270607836</v>
      </c>
      <c r="AL86" s="104">
        <f t="shared" si="198"/>
        <v>-1.7762670278835591E-2</v>
      </c>
      <c r="AM86" s="104">
        <f t="shared" si="199"/>
        <v>0.11852148309082075</v>
      </c>
      <c r="AN86" s="104">
        <f t="shared" si="200"/>
        <v>0.1815510369519692</v>
      </c>
      <c r="AO86" s="104">
        <f t="shared" si="201"/>
        <v>0.69467658843732127</v>
      </c>
      <c r="AP86" s="104">
        <f t="shared" si="202"/>
        <v>0.56780041281522009</v>
      </c>
      <c r="AQ86" s="104">
        <f t="shared" si="203"/>
        <v>0.49993269619060443</v>
      </c>
      <c r="AR86" s="190"/>
      <c r="AS86" s="190">
        <v>34.390999999999998</v>
      </c>
      <c r="AT86" s="190">
        <v>38.432000000000002</v>
      </c>
      <c r="AU86" s="190">
        <v>39.127000000000002</v>
      </c>
      <c r="AV86" s="190">
        <v>34.981000000000002</v>
      </c>
      <c r="AW86" s="190">
        <v>29.606000000000002</v>
      </c>
      <c r="AX86" s="191">
        <v>17.47</v>
      </c>
      <c r="AY86" s="193">
        <v>11.143000000000001</v>
      </c>
      <c r="AZ86" s="193">
        <v>7.4290000000000003</v>
      </c>
      <c r="BA86" s="193">
        <v>6.9039999999999999</v>
      </c>
      <c r="BB86" s="104">
        <f t="shared" si="204"/>
        <v>1</v>
      </c>
      <c r="BC86" s="104">
        <f t="shared" si="205"/>
        <v>-2.1203400915631132</v>
      </c>
      <c r="BD86" s="104">
        <f t="shared" si="206"/>
        <v>1.4366533864541833</v>
      </c>
      <c r="BE86" s="104">
        <f t="shared" si="207"/>
        <v>1.8458049886621311</v>
      </c>
      <c r="BF86" s="104">
        <f t="shared" si="208"/>
        <v>-0.78466796875</v>
      </c>
      <c r="BG86" s="104">
        <f t="shared" si="209"/>
        <v>1.4645006016847173</v>
      </c>
      <c r="BH86" s="104">
        <f t="shared" si="210"/>
        <v>-0.59990370727010112</v>
      </c>
      <c r="BI86" s="104">
        <f t="shared" si="211"/>
        <v>1.3103448275862069</v>
      </c>
      <c r="BJ86" s="190"/>
      <c r="BK86" s="190">
        <v>-3.4260000000000002</v>
      </c>
      <c r="BL86" s="190">
        <v>3.0579999999999998</v>
      </c>
      <c r="BM86" s="190">
        <v>1.2549999999999999</v>
      </c>
      <c r="BN86" s="190">
        <v>0.441</v>
      </c>
      <c r="BO86" s="190">
        <v>2.048</v>
      </c>
      <c r="BP86" s="193">
        <v>0.83099999999999996</v>
      </c>
      <c r="BQ86" s="193">
        <v>2.077</v>
      </c>
      <c r="BR86" s="193">
        <v>0.89900000000000002</v>
      </c>
      <c r="BS86" s="193">
        <v>0.87</v>
      </c>
      <c r="BT86" s="104">
        <f t="shared" si="212"/>
        <v>1</v>
      </c>
      <c r="BU86" s="104">
        <f t="shared" si="213"/>
        <v>-2.1090790333115614</v>
      </c>
      <c r="BV86" s="104">
        <f t="shared" si="214"/>
        <v>1.5326716294458227</v>
      </c>
      <c r="BW86" s="104">
        <f t="shared" si="215"/>
        <v>1.9851851851851852</v>
      </c>
      <c r="BX86" s="104">
        <f t="shared" si="216"/>
        <v>-0.78084415584415579</v>
      </c>
      <c r="BY86" s="104">
        <f t="shared" si="217"/>
        <v>1.613861386138614</v>
      </c>
      <c r="BZ86" s="104">
        <f t="shared" si="218"/>
        <v>-0.65155248891079354</v>
      </c>
      <c r="CA86" s="104">
        <f t="shared" si="219"/>
        <v>1.504938271604938</v>
      </c>
      <c r="CB86" s="190"/>
      <c r="CC86" s="190">
        <v>-3.3959999999999999</v>
      </c>
      <c r="CD86" s="190">
        <v>3.0619999999999998</v>
      </c>
      <c r="CE86" s="190">
        <v>1.2090000000000001</v>
      </c>
      <c r="CF86" s="190">
        <v>0.40500000000000003</v>
      </c>
      <c r="CG86" s="190">
        <v>1.8480000000000001</v>
      </c>
      <c r="CH86" s="191">
        <v>0.70699999999999996</v>
      </c>
      <c r="CI86" s="193">
        <v>2.0289999999999999</v>
      </c>
      <c r="CJ86" s="193">
        <v>0.81</v>
      </c>
      <c r="CK86" s="193">
        <v>0.79300000000000004</v>
      </c>
      <c r="CL86" s="105">
        <f t="shared" si="220"/>
        <v>1</v>
      </c>
      <c r="CM86" s="105">
        <f t="shared" si="221"/>
        <v>-2.1301225179552175</v>
      </c>
      <c r="CN86" s="105">
        <f t="shared" si="222"/>
        <v>1.5784313725490193</v>
      </c>
      <c r="CO86" s="105">
        <f t="shared" si="223"/>
        <v>1.9805194805194808</v>
      </c>
      <c r="CP86" s="105">
        <f t="shared" si="224"/>
        <v>-0.78078291814946621</v>
      </c>
      <c r="CQ86" s="105">
        <f t="shared" si="225"/>
        <v>1.5545454545454545</v>
      </c>
      <c r="CR86" s="105">
        <f t="shared" si="226"/>
        <v>-0.64308890330953916</v>
      </c>
      <c r="CS86" s="105">
        <f t="shared" si="227"/>
        <v>1.5345394736842104</v>
      </c>
      <c r="CT86" s="190"/>
      <c r="CU86" s="190">
        <v>-2.6749999999999998</v>
      </c>
      <c r="CV86" s="190">
        <v>2.367</v>
      </c>
      <c r="CW86" s="190">
        <v>0.91800000000000004</v>
      </c>
      <c r="CX86" s="190">
        <v>0.308</v>
      </c>
      <c r="CY86" s="190">
        <v>1.405</v>
      </c>
      <c r="CZ86" s="191">
        <v>0.55000000000000004</v>
      </c>
      <c r="DA86" s="193">
        <v>1.5409999999999999</v>
      </c>
      <c r="DB86" s="193">
        <v>0.60799999999999998</v>
      </c>
      <c r="DC86" s="193">
        <v>0.59299999999999997</v>
      </c>
      <c r="DD86" s="104">
        <f t="shared" si="228"/>
        <v>-1</v>
      </c>
      <c r="DE86" s="104">
        <f t="shared" si="229"/>
        <v>-0.50738440303657695</v>
      </c>
      <c r="DF86" s="104">
        <f t="shared" si="230"/>
        <v>0.48523985239852396</v>
      </c>
      <c r="DG86" s="104">
        <f t="shared" si="231"/>
        <v>0.23181818181818187</v>
      </c>
      <c r="DH86" s="104">
        <f t="shared" si="232"/>
        <v>-4.6013008913514779E-2</v>
      </c>
      <c r="DI86" s="104">
        <f t="shared" si="233"/>
        <v>0.51165331391114344</v>
      </c>
      <c r="DJ86" s="104">
        <f t="shared" si="234"/>
        <v>-8.3444592790387184E-2</v>
      </c>
      <c r="DK86" s="104">
        <f t="shared" si="235"/>
        <v>0.53248081841432215</v>
      </c>
      <c r="DL86" s="190"/>
      <c r="DM86" s="190">
        <v>3.569</v>
      </c>
      <c r="DN86" s="190">
        <v>7.2450000000000001</v>
      </c>
      <c r="DO86" s="190">
        <v>4.8780000000000001</v>
      </c>
      <c r="DP86" s="190">
        <v>3.96</v>
      </c>
      <c r="DQ86" s="190">
        <v>4.1509999999999998</v>
      </c>
      <c r="DR86" s="193">
        <v>2.746</v>
      </c>
      <c r="DS86" s="193">
        <v>2.996</v>
      </c>
      <c r="DT86" s="193">
        <v>1.9550000000000001</v>
      </c>
      <c r="DU86" s="193">
        <v>1.847</v>
      </c>
      <c r="DV86" s="104">
        <f t="shared" si="236"/>
        <v>-1</v>
      </c>
      <c r="DW86" s="104">
        <f t="shared" si="237"/>
        <v>1.8972697825081042E-2</v>
      </c>
      <c r="DX86" s="104">
        <f t="shared" si="238"/>
        <v>0.31607795371498182</v>
      </c>
      <c r="DY86" s="104">
        <f t="shared" si="239"/>
        <v>0.27233712821124145</v>
      </c>
      <c r="DZ86" s="104">
        <f t="shared" si="240"/>
        <v>6.7035553011511873E-2</v>
      </c>
      <c r="EA86" s="104">
        <f t="shared" si="241"/>
        <v>0.2877149877149876</v>
      </c>
      <c r="EB86" s="104">
        <f t="shared" si="242"/>
        <v>0.84274071838213094</v>
      </c>
      <c r="EC86" s="104">
        <f t="shared" si="243"/>
        <v>0.27742433005590894</v>
      </c>
      <c r="ED86" s="156"/>
      <c r="EE86" s="156">
        <v>28.626000000000001</v>
      </c>
      <c r="EF86" s="94">
        <v>28.093</v>
      </c>
      <c r="EG86" s="94">
        <v>21.346</v>
      </c>
      <c r="EH86" s="94">
        <v>16.777000000000001</v>
      </c>
      <c r="EI86" s="94">
        <v>15.723000000000001</v>
      </c>
      <c r="EJ86" s="96">
        <v>12.21</v>
      </c>
      <c r="EK86" s="96">
        <v>6.6260000000000003</v>
      </c>
      <c r="EL86" s="96">
        <v>5.1870000000000003</v>
      </c>
      <c r="EM86" s="96">
        <v>5.3019999999999996</v>
      </c>
      <c r="EN86" s="104">
        <f t="shared" si="244"/>
        <v>-1</v>
      </c>
      <c r="EO86" s="104">
        <f t="shared" si="245"/>
        <v>-1.2499999999999956E-2</v>
      </c>
      <c r="EP86" s="104">
        <f t="shared" si="246"/>
        <v>-1.2345679012345734E-2</v>
      </c>
      <c r="EQ86" s="104">
        <f t="shared" si="247"/>
        <v>1.2499999999999956E-2</v>
      </c>
      <c r="ER86" s="104">
        <f t="shared" si="248"/>
        <v>0.14285714285714279</v>
      </c>
      <c r="ES86" s="104">
        <f t="shared" si="249"/>
        <v>0.84210526315789469</v>
      </c>
      <c r="ET86" s="104" t="e">
        <f t="shared" si="250"/>
        <v>#DIV/0!</v>
      </c>
      <c r="EU86" s="104" t="e">
        <f t="shared" si="251"/>
        <v>#DIV/0!</v>
      </c>
      <c r="EV86" s="101"/>
      <c r="EW86" s="101">
        <v>79</v>
      </c>
      <c r="EX86" s="101">
        <v>80</v>
      </c>
      <c r="EY86" s="101">
        <v>81</v>
      </c>
      <c r="EZ86" s="101">
        <v>80</v>
      </c>
      <c r="FA86" s="101">
        <v>70</v>
      </c>
      <c r="FB86" s="110">
        <v>38</v>
      </c>
      <c r="FC86" s="110"/>
      <c r="FD86" s="110"/>
      <c r="FE86" s="110"/>
      <c r="FF86" s="153"/>
      <c r="FG86" s="93" t="s">
        <v>495</v>
      </c>
      <c r="FH86" s="91">
        <v>6650</v>
      </c>
      <c r="FI86" s="153" t="s">
        <v>775</v>
      </c>
      <c r="FJ86" s="93" t="s">
        <v>91</v>
      </c>
      <c r="FK86" s="253">
        <f t="shared" si="252"/>
        <v>1</v>
      </c>
      <c r="FL86" s="253">
        <f t="shared" si="253"/>
        <v>-2.2433294914773496</v>
      </c>
      <c r="FM86" s="253">
        <f t="shared" si="254"/>
        <v>0.84638718642598187</v>
      </c>
      <c r="FN86" s="253">
        <f t="shared" si="255"/>
        <v>1.7396285400585014</v>
      </c>
      <c r="FO86" s="253">
        <f t="shared" si="256"/>
        <v>-0.8136459305704774</v>
      </c>
      <c r="FP86" s="253">
        <f t="shared" si="257"/>
        <v>1.1761334028139658</v>
      </c>
      <c r="FQ86" s="253">
        <f t="shared" si="258"/>
        <v>-0.69955353058121528</v>
      </c>
      <c r="FR86" s="253">
        <f t="shared" si="259"/>
        <v>0.92360640449242026</v>
      </c>
      <c r="FS86" s="105">
        <f t="shared" si="260"/>
        <v>0</v>
      </c>
      <c r="FT86" s="105">
        <f t="shared" si="261"/>
        <v>-0.62807471795820236</v>
      </c>
      <c r="FU86" s="105">
        <f t="shared" si="262"/>
        <v>0.505155489565289</v>
      </c>
      <c r="FV86" s="105">
        <f t="shared" si="263"/>
        <v>0.27359131025118805</v>
      </c>
      <c r="FW86" s="105">
        <f t="shared" si="264"/>
        <v>9.9864381703858959E-2</v>
      </c>
      <c r="FX86" s="105">
        <f t="shared" si="265"/>
        <v>0.53588516746411485</v>
      </c>
      <c r="FY86" s="105">
        <f t="shared" si="266"/>
        <v>0.24625566004876348</v>
      </c>
      <c r="FZ86" s="105">
        <f t="shared" si="267"/>
        <v>0.81963239749545536</v>
      </c>
      <c r="GA86" s="105">
        <f t="shared" si="268"/>
        <v>0.42609153077327727</v>
      </c>
      <c r="GB86" s="105">
        <f t="shared" si="269"/>
        <v>1</v>
      </c>
      <c r="GC86" s="105">
        <f t="shared" si="270"/>
        <v>-1.9765421426116248</v>
      </c>
      <c r="GD86" s="105">
        <f t="shared" si="271"/>
        <v>0.87893236213905701</v>
      </c>
      <c r="GE86" s="105">
        <f t="shared" si="272"/>
        <v>1.4260593901717926</v>
      </c>
      <c r="GF86" s="105">
        <f t="shared" si="273"/>
        <v>-0.8149270883413462</v>
      </c>
      <c r="GG86" s="105">
        <f t="shared" si="274"/>
        <v>0.66188140669936424</v>
      </c>
      <c r="GH86" s="105">
        <f t="shared" si="275"/>
        <v>-0.74907955478773125</v>
      </c>
      <c r="GI86" s="105">
        <f t="shared" si="276"/>
        <v>1.0514015827098726</v>
      </c>
      <c r="GJ86" s="105">
        <f t="shared" si="277"/>
        <v>0</v>
      </c>
      <c r="GK86" s="105">
        <f t="shared" si="278"/>
        <v>-0.12080607909166241</v>
      </c>
      <c r="GL86" s="105">
        <f t="shared" si="279"/>
        <v>0.1237080038026659</v>
      </c>
      <c r="GM86" s="105">
        <f t="shared" si="280"/>
        <v>6.5839519450200654E-2</v>
      </c>
      <c r="GN86" s="105">
        <f t="shared" si="281"/>
        <v>2.7138461538461538E-2</v>
      </c>
      <c r="GO86" s="105">
        <f t="shared" si="282"/>
        <v>0.14663659470876741</v>
      </c>
      <c r="GP86" s="105">
        <f t="shared" si="283"/>
        <v>8.8235294117647051E-2</v>
      </c>
      <c r="GQ86" s="105">
        <f t="shared" si="284"/>
        <v>0.35164649115381358</v>
      </c>
      <c r="GR86" s="105">
        <f t="shared" si="285"/>
        <v>0.17141767566021546</v>
      </c>
      <c r="GS86" s="105" t="e">
        <f t="shared" si="286"/>
        <v>#VALUE!</v>
      </c>
      <c r="GT86" s="105">
        <f t="shared" si="287"/>
        <v>-0.51655662804815761</v>
      </c>
      <c r="GU86" s="105">
        <f t="shared" si="288"/>
        <v>0.12853486239628725</v>
      </c>
      <c r="GV86" s="105">
        <f t="shared" si="289"/>
        <v>-3.1846077187124615E-2</v>
      </c>
      <c r="GW86" s="105">
        <f t="shared" si="290"/>
        <v>-0.10594638726513633</v>
      </c>
      <c r="GX86" s="105">
        <f t="shared" si="291"/>
        <v>0.17390364198022384</v>
      </c>
      <c r="GY86" s="105">
        <f t="shared" si="292"/>
        <v>-0.50261292971573346</v>
      </c>
      <c r="GZ86" s="105">
        <f t="shared" si="293"/>
        <v>0.19966465516376239</v>
      </c>
      <c r="HA86" s="105" t="str">
        <f t="shared" si="294"/>
        <v>i.a.</v>
      </c>
      <c r="HB86" s="105">
        <f t="shared" si="295"/>
        <v>0.12467686718367917</v>
      </c>
      <c r="HC86" s="105">
        <f t="shared" si="296"/>
        <v>0.25789342540846477</v>
      </c>
      <c r="HD86" s="105">
        <f t="shared" si="297"/>
        <v>0.22852056591398856</v>
      </c>
      <c r="HE86" s="105">
        <f t="shared" si="298"/>
        <v>0.23603743219884363</v>
      </c>
      <c r="HF86" s="105">
        <f t="shared" si="299"/>
        <v>0.26400814094002412</v>
      </c>
      <c r="HG86" s="105">
        <f t="shared" si="300"/>
        <v>0.22489762489762488</v>
      </c>
      <c r="HH86" s="105">
        <f t="shared" si="301"/>
        <v>0.4521581648053124</v>
      </c>
      <c r="HI86" s="105">
        <f t="shared" si="302"/>
        <v>0.37690379795642953</v>
      </c>
      <c r="HJ86" s="105">
        <f t="shared" si="303"/>
        <v>0.34835910976989815</v>
      </c>
      <c r="HK86" s="105" t="e">
        <f t="shared" si="304"/>
        <v>#VALUE!</v>
      </c>
      <c r="HL86" s="105" t="e">
        <f t="shared" si="305"/>
        <v>#VALUE!</v>
      </c>
      <c r="HM86" s="105" t="e">
        <f t="shared" si="306"/>
        <v>#VALUE!</v>
      </c>
      <c r="HN86" s="105" t="e">
        <f t="shared" si="307"/>
        <v>#VALUE!</v>
      </c>
      <c r="HO86" s="105" t="e">
        <f t="shared" si="308"/>
        <v>#VALUE!</v>
      </c>
      <c r="HP86" s="105" t="e">
        <f t="shared" si="309"/>
        <v>#VALUE!</v>
      </c>
      <c r="HQ86" s="105" t="e">
        <f t="shared" si="310"/>
        <v>#VALUE!</v>
      </c>
      <c r="HR86" s="105" t="e">
        <f t="shared" si="311"/>
        <v>#VALUE!</v>
      </c>
      <c r="HS86" s="105" t="str">
        <f t="shared" si="312"/>
        <v>i.a</v>
      </c>
      <c r="HT86" s="105" t="str">
        <f t="shared" si="313"/>
        <v>i.a</v>
      </c>
      <c r="HU86" s="105" t="str">
        <f t="shared" si="314"/>
        <v>i.a</v>
      </c>
      <c r="HV86" s="105" t="str">
        <f t="shared" si="315"/>
        <v>i.a</v>
      </c>
      <c r="HW86" s="105" t="str">
        <f t="shared" si="316"/>
        <v>i.a</v>
      </c>
      <c r="HX86" s="105" t="str">
        <f t="shared" si="317"/>
        <v>i.a</v>
      </c>
      <c r="HY86" s="105" t="str">
        <f t="shared" si="318"/>
        <v>i.a</v>
      </c>
      <c r="HZ86" s="105" t="str">
        <f t="shared" si="319"/>
        <v>i.a</v>
      </c>
      <c r="IA86" s="105" t="str">
        <f t="shared" si="320"/>
        <v>i.a</v>
      </c>
      <c r="IB86" s="105" t="str">
        <f t="shared" si="321"/>
        <v>i.a</v>
      </c>
      <c r="IC86" s="105" t="e">
        <f t="shared" si="322"/>
        <v>#VALUE!</v>
      </c>
      <c r="ID86" s="105" t="e">
        <f t="shared" si="323"/>
        <v>#VALUE!</v>
      </c>
      <c r="IE86" s="105" t="e">
        <f t="shared" si="324"/>
        <v>#VALUE!</v>
      </c>
      <c r="IF86" s="105" t="e">
        <f t="shared" si="325"/>
        <v>#VALUE!</v>
      </c>
      <c r="IG86" s="105" t="e">
        <f t="shared" si="326"/>
        <v>#VALUE!</v>
      </c>
      <c r="IH86" s="105" t="e">
        <f t="shared" si="327"/>
        <v>#VALUE!</v>
      </c>
      <c r="II86" s="105" t="e">
        <f t="shared" si="328"/>
        <v>#VALUE!</v>
      </c>
      <c r="IJ86" s="105" t="e">
        <f t="shared" si="329"/>
        <v>#VALUE!</v>
      </c>
      <c r="IK86" s="105" t="str">
        <f t="shared" si="330"/>
        <v>i.a</v>
      </c>
      <c r="IL86" s="105" t="str">
        <f t="shared" si="331"/>
        <v>i.a</v>
      </c>
      <c r="IM86" s="105" t="str">
        <f t="shared" si="332"/>
        <v>i.a</v>
      </c>
      <c r="IN86" s="105" t="str">
        <f t="shared" si="333"/>
        <v>i.a</v>
      </c>
      <c r="IO86" s="105" t="str">
        <f t="shared" si="334"/>
        <v>i.a</v>
      </c>
      <c r="IP86" s="105" t="str">
        <f t="shared" si="335"/>
        <v>i.a</v>
      </c>
      <c r="IQ86" s="105" t="str">
        <f t="shared" si="336"/>
        <v>i.a</v>
      </c>
      <c r="IR86" s="105" t="str">
        <f t="shared" si="337"/>
        <v>i.a</v>
      </c>
      <c r="IS86" s="105" t="str">
        <f t="shared" si="338"/>
        <v>i.a</v>
      </c>
      <c r="IT86" s="105" t="str">
        <f t="shared" si="339"/>
        <v>i.a</v>
      </c>
      <c r="IU86" s="105" t="e">
        <f t="shared" si="340"/>
        <v>#VALUE!</v>
      </c>
      <c r="IV86" s="105">
        <f t="shared" si="341"/>
        <v>-2.1231180084167707</v>
      </c>
      <c r="IW86" s="105">
        <f t="shared" si="342"/>
        <v>1.5643300248138954</v>
      </c>
      <c r="IX86" s="105">
        <f t="shared" si="343"/>
        <v>1.9483310470964796</v>
      </c>
      <c r="IY86" s="105">
        <f t="shared" si="344"/>
        <v>-0.80823863636363635</v>
      </c>
      <c r="IZ86" s="105">
        <f t="shared" si="345"/>
        <v>0.41895332390381901</v>
      </c>
      <c r="JA86" s="105" t="e">
        <f t="shared" si="346"/>
        <v>#VALUE!</v>
      </c>
      <c r="JB86" s="105" t="e">
        <f t="shared" si="347"/>
        <v>#VALUE!</v>
      </c>
      <c r="JC86" s="106" t="str">
        <f t="shared" si="348"/>
        <v>i.a.</v>
      </c>
      <c r="JD86" s="106">
        <f t="shared" si="349"/>
        <v>-4.2987341772151896E-2</v>
      </c>
      <c r="JE86" s="106">
        <f t="shared" si="350"/>
        <v>3.8274999999999997E-2</v>
      </c>
      <c r="JF86" s="106">
        <f t="shared" si="351"/>
        <v>1.4925925925925928E-2</v>
      </c>
      <c r="JG86" s="106">
        <f t="shared" si="352"/>
        <v>5.0625000000000002E-3</v>
      </c>
      <c r="JH86" s="106">
        <f t="shared" si="353"/>
        <v>2.64E-2</v>
      </c>
      <c r="JI86" s="106">
        <f t="shared" si="354"/>
        <v>1.8605263157894736E-2</v>
      </c>
      <c r="JJ86" s="106" t="str">
        <f t="shared" si="355"/>
        <v>i.a.</v>
      </c>
      <c r="JK86" s="106" t="str">
        <f t="shared" si="356"/>
        <v>i.a.</v>
      </c>
      <c r="JL86" s="106" t="str">
        <f t="shared" si="357"/>
        <v>i.a.</v>
      </c>
      <c r="JM86" s="105" t="e">
        <f t="shared" si="358"/>
        <v>#VALUE!</v>
      </c>
      <c r="JN86" s="105" t="e">
        <f t="shared" si="359"/>
        <v>#DIV/0!</v>
      </c>
      <c r="JO86" s="105" t="e">
        <f t="shared" si="360"/>
        <v>#DIV/0!</v>
      </c>
      <c r="JP86" s="105" t="e">
        <f t="shared" si="361"/>
        <v>#DIV/0!</v>
      </c>
      <c r="JQ86" s="105" t="e">
        <f t="shared" si="362"/>
        <v>#DIV/0!</v>
      </c>
      <c r="JR86" s="105" t="e">
        <f t="shared" si="363"/>
        <v>#DIV/0!</v>
      </c>
      <c r="JS86" s="105" t="e">
        <f t="shared" si="364"/>
        <v>#VALUE!</v>
      </c>
      <c r="JT86" s="105" t="e">
        <f t="shared" si="365"/>
        <v>#VALUE!</v>
      </c>
      <c r="JU86" s="103" t="str">
        <f t="shared" si="366"/>
        <v>i.a</v>
      </c>
      <c r="JV86" s="103">
        <f t="shared" si="367"/>
        <v>0</v>
      </c>
      <c r="JW86" s="103">
        <f t="shared" si="368"/>
        <v>0</v>
      </c>
      <c r="JX86" s="103">
        <f t="shared" si="369"/>
        <v>0</v>
      </c>
      <c r="JY86" s="103">
        <f t="shared" si="370"/>
        <v>0</v>
      </c>
      <c r="JZ86" s="103">
        <f t="shared" si="371"/>
        <v>0</v>
      </c>
      <c r="KA86" s="103">
        <f t="shared" si="372"/>
        <v>0</v>
      </c>
      <c r="KB86" s="103" t="str">
        <f t="shared" si="373"/>
        <v>i.a</v>
      </c>
      <c r="KC86" s="103" t="str">
        <f t="shared" si="374"/>
        <v>i.a</v>
      </c>
      <c r="KD86" s="103" t="str">
        <f t="shared" si="375"/>
        <v>i.a</v>
      </c>
      <c r="KE86" s="7"/>
      <c r="KF86" s="7"/>
      <c r="KG86" s="22"/>
      <c r="KH86" s="22"/>
      <c r="KI86" s="22"/>
      <c r="KJ86" s="22"/>
    </row>
    <row r="87" spans="1:296" s="11" customFormat="1" ht="15.75" customHeight="1" x14ac:dyDescent="0.25">
      <c r="A87" s="126" t="s">
        <v>165</v>
      </c>
      <c r="B87" s="222">
        <v>10664446</v>
      </c>
      <c r="C87" s="87" t="s">
        <v>86</v>
      </c>
      <c r="D87" s="88">
        <v>494100</v>
      </c>
      <c r="E87" s="88"/>
      <c r="F87" s="87"/>
      <c r="G87" s="92">
        <v>44916</v>
      </c>
      <c r="H87" s="87" t="s">
        <v>87</v>
      </c>
      <c r="I87" s="87" t="s">
        <v>87</v>
      </c>
      <c r="J87" s="87" t="s">
        <v>87</v>
      </c>
      <c r="K87" s="87" t="s">
        <v>87</v>
      </c>
      <c r="L87" s="87" t="s">
        <v>87</v>
      </c>
      <c r="M87" s="87" t="s">
        <v>87</v>
      </c>
      <c r="N87" s="87" t="s">
        <v>87</v>
      </c>
      <c r="O87" s="87" t="s">
        <v>87</v>
      </c>
      <c r="P87" s="87" t="s">
        <v>87</v>
      </c>
      <c r="Q87" s="87"/>
      <c r="R87" s="87" t="e">
        <f t="shared" si="188"/>
        <v>#DIV/0!</v>
      </c>
      <c r="S87" s="238" t="e">
        <f t="shared" si="189"/>
        <v>#DIV/0!</v>
      </c>
      <c r="T87" s="238" t="e">
        <f t="shared" si="190"/>
        <v>#DIV/0!</v>
      </c>
      <c r="U87" s="238" t="e">
        <f t="shared" si="191"/>
        <v>#DIV/0!</v>
      </c>
      <c r="V87" s="238" t="e">
        <f t="shared" si="192"/>
        <v>#DIV/0!</v>
      </c>
      <c r="W87" s="238" t="e">
        <f t="shared" si="193"/>
        <v>#DIV/0!</v>
      </c>
      <c r="X87" s="238" t="e">
        <f t="shared" si="194"/>
        <v>#DIV/0!</v>
      </c>
      <c r="Y87" s="238" t="e">
        <f t="shared" si="195"/>
        <v>#DIV/0!</v>
      </c>
      <c r="Z87" s="94"/>
      <c r="AA87" s="94"/>
      <c r="AB87" s="94"/>
      <c r="AC87" s="94"/>
      <c r="AD87" s="94"/>
      <c r="AE87" s="94"/>
      <c r="AF87" s="95"/>
      <c r="AG87" s="95"/>
      <c r="AH87" s="97"/>
      <c r="AI87" s="97"/>
      <c r="AJ87" s="104">
        <f t="shared" si="196"/>
        <v>-5.2169360020943904E-2</v>
      </c>
      <c r="AK87" s="104">
        <f t="shared" si="197"/>
        <v>-3.1196679732533882E-2</v>
      </c>
      <c r="AL87" s="104">
        <f t="shared" si="198"/>
        <v>0.29023621110251685</v>
      </c>
      <c r="AM87" s="104">
        <f t="shared" si="199"/>
        <v>0.18250897066066274</v>
      </c>
      <c r="AN87" s="104">
        <f t="shared" si="200"/>
        <v>-0.18963452876446787</v>
      </c>
      <c r="AO87" s="104">
        <f t="shared" si="201"/>
        <v>-9.1142124750773212E-4</v>
      </c>
      <c r="AP87" s="104">
        <f t="shared" si="202"/>
        <v>0.11786805909322459</v>
      </c>
      <c r="AQ87" s="104">
        <f t="shared" si="203"/>
        <v>0.32972057578323455</v>
      </c>
      <c r="AR87" s="190">
        <v>39.825000000000003</v>
      </c>
      <c r="AS87" s="190">
        <v>42.017000000000003</v>
      </c>
      <c r="AT87" s="190">
        <v>43.37</v>
      </c>
      <c r="AU87" s="190">
        <v>33.613999999999997</v>
      </c>
      <c r="AV87" s="190">
        <v>28.425999999999998</v>
      </c>
      <c r="AW87" s="190">
        <v>35.078000000000003</v>
      </c>
      <c r="AX87" s="191">
        <v>35.11</v>
      </c>
      <c r="AY87" s="191">
        <v>31.408000000000001</v>
      </c>
      <c r="AZ87" s="191">
        <v>23.62</v>
      </c>
      <c r="BA87" s="191"/>
      <c r="BB87" s="104">
        <f t="shared" si="204"/>
        <v>-1.2846795780192097</v>
      </c>
      <c r="BC87" s="104">
        <f t="shared" si="205"/>
        <v>-0.27442019878898666</v>
      </c>
      <c r="BD87" s="104">
        <f t="shared" si="206"/>
        <v>0.34848251425050081</v>
      </c>
      <c r="BE87" s="104">
        <f t="shared" si="207"/>
        <v>2.9196859903381642</v>
      </c>
      <c r="BF87" s="104">
        <f t="shared" si="208"/>
        <v>-0.57884028484231942</v>
      </c>
      <c r="BG87" s="104">
        <f t="shared" si="209"/>
        <v>-0.52808449351896303</v>
      </c>
      <c r="BH87" s="104">
        <f t="shared" si="210"/>
        <v>-4.0640688501074494E-3</v>
      </c>
      <c r="BI87" s="104">
        <f t="shared" si="211"/>
        <v>20.396419437340153</v>
      </c>
      <c r="BJ87" s="190">
        <v>-1.8080000000000001</v>
      </c>
      <c r="BK87" s="190">
        <v>6.351</v>
      </c>
      <c r="BL87" s="190">
        <v>8.7530000000000001</v>
      </c>
      <c r="BM87" s="190">
        <v>6.4909999999999997</v>
      </c>
      <c r="BN87" s="190">
        <v>1.6559999999999999</v>
      </c>
      <c r="BO87" s="190">
        <v>3.9319999999999999</v>
      </c>
      <c r="BP87" s="191">
        <v>8.3320000000000007</v>
      </c>
      <c r="BQ87" s="191">
        <v>8.3659999999999997</v>
      </c>
      <c r="BR87" s="191">
        <v>0.39100000000000001</v>
      </c>
      <c r="BS87" s="191"/>
      <c r="BT87" s="104">
        <f t="shared" si="212"/>
        <v>-1.5067005937234945</v>
      </c>
      <c r="BU87" s="104">
        <f t="shared" si="213"/>
        <v>-0.23262171309554813</v>
      </c>
      <c r="BV87" s="104">
        <f t="shared" si="214"/>
        <v>0.43374393430384489</v>
      </c>
      <c r="BW87" s="104">
        <f t="shared" si="215"/>
        <v>10.351694915254237</v>
      </c>
      <c r="BX87" s="104">
        <f t="shared" si="216"/>
        <v>-0.83519553072625696</v>
      </c>
      <c r="BY87" s="104">
        <f t="shared" si="217"/>
        <v>-0.69375534644995729</v>
      </c>
      <c r="BZ87" s="104">
        <f t="shared" si="218"/>
        <v>0.39811631036029305</v>
      </c>
      <c r="CA87" s="104">
        <f t="shared" si="219"/>
        <v>7.310377358490566</v>
      </c>
      <c r="CB87" s="190">
        <v>-2.9870000000000001</v>
      </c>
      <c r="CC87" s="190">
        <v>5.8949999999999996</v>
      </c>
      <c r="CD87" s="190">
        <v>7.6820000000000004</v>
      </c>
      <c r="CE87" s="190">
        <v>5.3579999999999997</v>
      </c>
      <c r="CF87" s="190">
        <v>0.47199999999999998</v>
      </c>
      <c r="CG87" s="190">
        <v>2.8639999999999999</v>
      </c>
      <c r="CH87" s="191">
        <v>9.3520000000000003</v>
      </c>
      <c r="CI87" s="191">
        <v>6.6890000000000001</v>
      </c>
      <c r="CJ87" s="191">
        <v>-1.06</v>
      </c>
      <c r="CK87" s="191"/>
      <c r="CL87" s="105">
        <f t="shared" si="220"/>
        <v>-1.4909871244635193</v>
      </c>
      <c r="CM87" s="105">
        <f t="shared" si="221"/>
        <v>-0.22436750998668439</v>
      </c>
      <c r="CN87" s="105">
        <f t="shared" si="222"/>
        <v>0.40603791247367199</v>
      </c>
      <c r="CO87" s="105">
        <f t="shared" si="223"/>
        <v>10.304232804232804</v>
      </c>
      <c r="CP87" s="105">
        <f t="shared" si="224"/>
        <v>-0.83124999999999993</v>
      </c>
      <c r="CQ87" s="105">
        <f t="shared" si="225"/>
        <v>-0.71791965747386977</v>
      </c>
      <c r="CR87" s="105">
        <f t="shared" si="226"/>
        <v>0.53301158301158302</v>
      </c>
      <c r="CS87" s="105">
        <f t="shared" si="227"/>
        <v>7.6495507060333754</v>
      </c>
      <c r="CT87" s="190">
        <v>-2.2879999999999998</v>
      </c>
      <c r="CU87" s="190">
        <v>4.66</v>
      </c>
      <c r="CV87" s="191">
        <v>6.008</v>
      </c>
      <c r="CW87" s="191">
        <v>4.2729999999999997</v>
      </c>
      <c r="CX87" s="191">
        <v>0.378</v>
      </c>
      <c r="CY87" s="191">
        <v>2.2400000000000002</v>
      </c>
      <c r="CZ87" s="191">
        <v>7.9409999999999998</v>
      </c>
      <c r="DA87" s="191">
        <v>5.18</v>
      </c>
      <c r="DB87" s="191">
        <v>-0.77900000000000003</v>
      </c>
      <c r="DC87" s="191"/>
      <c r="DD87" s="104">
        <f t="shared" si="228"/>
        <v>-0.18195839595032834</v>
      </c>
      <c r="DE87" s="104">
        <f t="shared" si="229"/>
        <v>0.10284368457780882</v>
      </c>
      <c r="DF87" s="104">
        <f t="shared" si="230"/>
        <v>0.19261378413524052</v>
      </c>
      <c r="DG87" s="104">
        <f t="shared" si="231"/>
        <v>0.28552323637579413</v>
      </c>
      <c r="DH87" s="104">
        <f t="shared" si="232"/>
        <v>-3.9930667009051797E-2</v>
      </c>
      <c r="DI87" s="104">
        <f t="shared" si="233"/>
        <v>-4.6520168941666142E-2</v>
      </c>
      <c r="DJ87" s="104">
        <f t="shared" si="234"/>
        <v>0.73797872340425519</v>
      </c>
      <c r="DK87" s="104">
        <f t="shared" si="235"/>
        <v>1.2269604359156598</v>
      </c>
      <c r="DL87" s="190">
        <v>20.684999999999999</v>
      </c>
      <c r="DM87" s="190">
        <v>25.286000000000001</v>
      </c>
      <c r="DN87" s="191">
        <v>22.928000000000001</v>
      </c>
      <c r="DO87" s="191">
        <v>19.225000000000001</v>
      </c>
      <c r="DP87" s="191">
        <v>14.955</v>
      </c>
      <c r="DQ87" s="191">
        <v>15.577</v>
      </c>
      <c r="DR87" s="191">
        <v>16.337</v>
      </c>
      <c r="DS87" s="191">
        <v>9.4</v>
      </c>
      <c r="DT87" s="191">
        <v>4.2210000000000001</v>
      </c>
      <c r="DU87" s="191"/>
      <c r="DV87" s="104">
        <f t="shared" si="236"/>
        <v>-6.8977148157517432E-3</v>
      </c>
      <c r="DW87" s="104">
        <f t="shared" si="237"/>
        <v>4.9580486423337122E-2</v>
      </c>
      <c r="DX87" s="104">
        <f t="shared" si="238"/>
        <v>3.6520590420798582E-2</v>
      </c>
      <c r="DY87" s="104">
        <f t="shared" si="239"/>
        <v>0.12747977906952701</v>
      </c>
      <c r="DZ87" s="104">
        <f t="shared" si="240"/>
        <v>-5.8918576921205057E-2</v>
      </c>
      <c r="EA87" s="104">
        <f t="shared" si="241"/>
        <v>4.119793250228021E-2</v>
      </c>
      <c r="EB87" s="104">
        <f t="shared" si="242"/>
        <v>0.3260492682336813</v>
      </c>
      <c r="EC87" s="104">
        <f t="shared" si="243"/>
        <v>0.20666504500121641</v>
      </c>
      <c r="ED87" s="156">
        <v>117.77200000000001</v>
      </c>
      <c r="EE87" s="156">
        <v>118.59</v>
      </c>
      <c r="EF87" s="95">
        <v>112.988</v>
      </c>
      <c r="EG87" s="95">
        <v>109.00700000000001</v>
      </c>
      <c r="EH87" s="95">
        <v>96.682000000000002</v>
      </c>
      <c r="EI87" s="95">
        <v>102.735</v>
      </c>
      <c r="EJ87" s="95">
        <v>98.67</v>
      </c>
      <c r="EK87" s="95">
        <v>74.409000000000006</v>
      </c>
      <c r="EL87" s="95">
        <v>61.664999999999999</v>
      </c>
      <c r="EM87" s="95"/>
      <c r="EN87" s="104">
        <f t="shared" si="244"/>
        <v>0.19354838709677424</v>
      </c>
      <c r="EO87" s="104">
        <f t="shared" si="245"/>
        <v>-3.125E-2</v>
      </c>
      <c r="EP87" s="104">
        <f t="shared" si="246"/>
        <v>3.2258064516129004E-2</v>
      </c>
      <c r="EQ87" s="104">
        <f t="shared" si="247"/>
        <v>6.8965517241379226E-2</v>
      </c>
      <c r="ER87" s="104">
        <f t="shared" si="248"/>
        <v>-3.3333333333333326E-2</v>
      </c>
      <c r="ES87" s="104">
        <f t="shared" si="249"/>
        <v>7.1428571428571397E-2</v>
      </c>
      <c r="ET87" s="104">
        <f t="shared" si="250"/>
        <v>3.7037037037036979E-2</v>
      </c>
      <c r="EU87" s="104">
        <f t="shared" si="251"/>
        <v>-0.25</v>
      </c>
      <c r="EV87" s="101">
        <v>37</v>
      </c>
      <c r="EW87" s="101">
        <v>31</v>
      </c>
      <c r="EX87" s="101">
        <v>32</v>
      </c>
      <c r="EY87" s="101">
        <v>31</v>
      </c>
      <c r="EZ87" s="101">
        <v>29</v>
      </c>
      <c r="FA87" s="101">
        <v>30</v>
      </c>
      <c r="FB87" s="102">
        <v>28</v>
      </c>
      <c r="FC87" s="102">
        <v>27</v>
      </c>
      <c r="FD87" s="102">
        <v>36</v>
      </c>
      <c r="FE87" s="102"/>
      <c r="FF87" s="153"/>
      <c r="FG87" s="90" t="s">
        <v>481</v>
      </c>
      <c r="FH87" s="91">
        <v>6200</v>
      </c>
      <c r="FI87" s="90" t="s">
        <v>166</v>
      </c>
      <c r="FJ87" s="90" t="s">
        <v>91</v>
      </c>
      <c r="FK87" s="253">
        <f t="shared" si="252"/>
        <v>-1.5314233413626974</v>
      </c>
      <c r="FL87" s="253">
        <f t="shared" si="253"/>
        <v>-0.32908912498686343</v>
      </c>
      <c r="FM87" s="253">
        <f t="shared" si="254"/>
        <v>0.16255943051515706</v>
      </c>
      <c r="FN87" s="253">
        <f t="shared" si="255"/>
        <v>9.1401389453640256</v>
      </c>
      <c r="FO87" s="253">
        <f t="shared" si="256"/>
        <v>-0.82773582364724763</v>
      </c>
      <c r="FP87" s="253">
        <f t="shared" si="257"/>
        <v>-0.75302943384040077</v>
      </c>
      <c r="FQ87" s="253">
        <f t="shared" si="258"/>
        <v>-0.26006363354635154</v>
      </c>
      <c r="FR87" s="253">
        <f t="shared" si="259"/>
        <v>4.911034847689403</v>
      </c>
      <c r="FS87" s="105">
        <f t="shared" si="260"/>
        <v>-0.12995149115746885</v>
      </c>
      <c r="FT87" s="105">
        <f t="shared" si="261"/>
        <v>0.24453478242834031</v>
      </c>
      <c r="FU87" s="105">
        <f t="shared" si="262"/>
        <v>0.36448176879462907</v>
      </c>
      <c r="FV87" s="105">
        <f t="shared" si="263"/>
        <v>0.31351667641895842</v>
      </c>
      <c r="FW87" s="105">
        <f t="shared" si="264"/>
        <v>3.0918380715315077E-2</v>
      </c>
      <c r="FX87" s="105">
        <f t="shared" si="265"/>
        <v>0.17948235883938082</v>
      </c>
      <c r="FY87" s="105">
        <f t="shared" si="266"/>
        <v>0.72673582779655743</v>
      </c>
      <c r="FZ87" s="105">
        <f t="shared" si="267"/>
        <v>0.98215990015417365</v>
      </c>
      <c r="GA87" s="105">
        <f t="shared" si="268"/>
        <v>-0.25112532575219143</v>
      </c>
      <c r="GB87" s="105">
        <f t="shared" si="269"/>
        <v>-1.2789176234696462</v>
      </c>
      <c r="GC87" s="105">
        <f t="shared" si="270"/>
        <v>-0.30444563831694332</v>
      </c>
      <c r="GD87" s="105">
        <f t="shared" si="271"/>
        <v>0.24943363532363913</v>
      </c>
      <c r="GE87" s="105">
        <f t="shared" si="272"/>
        <v>2.8001644285074341</v>
      </c>
      <c r="GF87" s="105">
        <f t="shared" si="273"/>
        <v>-0.57464171845262613</v>
      </c>
      <c r="GG87" s="105">
        <f t="shared" si="274"/>
        <v>-0.59445562947180364</v>
      </c>
      <c r="GH87" s="105">
        <f t="shared" si="275"/>
        <v>-0.21699925528059161</v>
      </c>
      <c r="GI87" s="105">
        <f t="shared" si="276"/>
        <v>18.392539421249914</v>
      </c>
      <c r="GJ87" s="105">
        <f t="shared" si="277"/>
        <v>-1.5298567451620818E-2</v>
      </c>
      <c r="GK87" s="105">
        <f t="shared" si="278"/>
        <v>5.4849769839967526E-2</v>
      </c>
      <c r="GL87" s="105">
        <f t="shared" si="279"/>
        <v>7.8857631928647046E-2</v>
      </c>
      <c r="GM87" s="105">
        <f t="shared" si="280"/>
        <v>6.3114702293267988E-2</v>
      </c>
      <c r="GN87" s="105">
        <f t="shared" si="281"/>
        <v>1.6608413525426618E-2</v>
      </c>
      <c r="GO87" s="105">
        <f t="shared" si="282"/>
        <v>3.9045703929892504E-2</v>
      </c>
      <c r="GP87" s="105">
        <f t="shared" si="283"/>
        <v>9.6279733532086506E-2</v>
      </c>
      <c r="GQ87" s="105">
        <f t="shared" si="284"/>
        <v>0.12296250569543041</v>
      </c>
      <c r="GR87" s="105">
        <f t="shared" si="285"/>
        <v>6.3407119111327332E-3</v>
      </c>
      <c r="GS87" s="105">
        <f t="shared" si="286"/>
        <v>-0.17627658675873242</v>
      </c>
      <c r="GT87" s="105">
        <f t="shared" si="287"/>
        <v>5.0747130728370483E-2</v>
      </c>
      <c r="GU87" s="105">
        <f t="shared" si="288"/>
        <v>0.15059343264090139</v>
      </c>
      <c r="GV87" s="105">
        <f t="shared" si="289"/>
        <v>0.14017409468460318</v>
      </c>
      <c r="GW87" s="105">
        <f t="shared" si="290"/>
        <v>2.017669188499471E-2</v>
      </c>
      <c r="GX87" s="105">
        <f t="shared" si="291"/>
        <v>-8.4247287384768624E-2</v>
      </c>
      <c r="GY87" s="105">
        <f t="shared" si="292"/>
        <v>0.31064415556691244</v>
      </c>
      <c r="GZ87" s="105">
        <f t="shared" si="293"/>
        <v>0.84554980285636339</v>
      </c>
      <c r="HA87" s="105">
        <f t="shared" si="294"/>
        <v>0.17563597459498012</v>
      </c>
      <c r="HB87" s="105">
        <f t="shared" si="295"/>
        <v>0.21322202546589089</v>
      </c>
      <c r="HC87" s="105">
        <f t="shared" si="296"/>
        <v>0.20292420434028394</v>
      </c>
      <c r="HD87" s="105">
        <f t="shared" si="297"/>
        <v>0.17636482060785089</v>
      </c>
      <c r="HE87" s="105">
        <f t="shared" si="298"/>
        <v>0.15468236072898781</v>
      </c>
      <c r="HF87" s="105">
        <f t="shared" si="299"/>
        <v>0.15162310799630116</v>
      </c>
      <c r="HG87" s="105">
        <f t="shared" si="300"/>
        <v>0.16557210905036993</v>
      </c>
      <c r="HH87" s="105">
        <f t="shared" si="301"/>
        <v>0.12632880431130641</v>
      </c>
      <c r="HI87" s="105">
        <f t="shared" si="302"/>
        <v>6.8450498662126005E-2</v>
      </c>
      <c r="HJ87" s="105" t="str">
        <f t="shared" si="303"/>
        <v>i.a.</v>
      </c>
      <c r="HK87" s="105" t="e">
        <f t="shared" si="304"/>
        <v>#VALUE!</v>
      </c>
      <c r="HL87" s="105" t="e">
        <f t="shared" si="305"/>
        <v>#VALUE!</v>
      </c>
      <c r="HM87" s="105" t="e">
        <f t="shared" si="306"/>
        <v>#VALUE!</v>
      </c>
      <c r="HN87" s="105" t="e">
        <f t="shared" si="307"/>
        <v>#VALUE!</v>
      </c>
      <c r="HO87" s="105" t="e">
        <f t="shared" si="308"/>
        <v>#VALUE!</v>
      </c>
      <c r="HP87" s="105" t="e">
        <f t="shared" si="309"/>
        <v>#VALUE!</v>
      </c>
      <c r="HQ87" s="105" t="e">
        <f t="shared" si="310"/>
        <v>#VALUE!</v>
      </c>
      <c r="HR87" s="105" t="e">
        <f t="shared" si="311"/>
        <v>#VALUE!</v>
      </c>
      <c r="HS87" s="105" t="str">
        <f t="shared" si="312"/>
        <v>i.a</v>
      </c>
      <c r="HT87" s="105" t="str">
        <f t="shared" si="313"/>
        <v>i.a</v>
      </c>
      <c r="HU87" s="105" t="str">
        <f t="shared" si="314"/>
        <v>i.a</v>
      </c>
      <c r="HV87" s="105" t="str">
        <f t="shared" si="315"/>
        <v>i.a</v>
      </c>
      <c r="HW87" s="105" t="str">
        <f t="shared" si="316"/>
        <v>i.a</v>
      </c>
      <c r="HX87" s="105" t="str">
        <f t="shared" si="317"/>
        <v>i.a</v>
      </c>
      <c r="HY87" s="105" t="str">
        <f t="shared" si="318"/>
        <v>i.a</v>
      </c>
      <c r="HZ87" s="105" t="str">
        <f t="shared" si="319"/>
        <v>i.a</v>
      </c>
      <c r="IA87" s="105" t="str">
        <f t="shared" si="320"/>
        <v>i.a</v>
      </c>
      <c r="IB87" s="105" t="str">
        <f t="shared" si="321"/>
        <v>i.a</v>
      </c>
      <c r="IC87" s="105" t="e">
        <f t="shared" si="322"/>
        <v>#VALUE!</v>
      </c>
      <c r="ID87" s="105" t="e">
        <f t="shared" si="323"/>
        <v>#VALUE!</v>
      </c>
      <c r="IE87" s="105" t="e">
        <f t="shared" si="324"/>
        <v>#VALUE!</v>
      </c>
      <c r="IF87" s="105" t="e">
        <f t="shared" si="325"/>
        <v>#VALUE!</v>
      </c>
      <c r="IG87" s="105" t="e">
        <f t="shared" si="326"/>
        <v>#VALUE!</v>
      </c>
      <c r="IH87" s="105" t="e">
        <f t="shared" si="327"/>
        <v>#VALUE!</v>
      </c>
      <c r="II87" s="105" t="e">
        <f t="shared" si="328"/>
        <v>#VALUE!</v>
      </c>
      <c r="IJ87" s="105" t="e">
        <f t="shared" si="329"/>
        <v>#VALUE!</v>
      </c>
      <c r="IK87" s="105" t="str">
        <f t="shared" si="330"/>
        <v>i.a</v>
      </c>
      <c r="IL87" s="105" t="str">
        <f t="shared" si="331"/>
        <v>i.a</v>
      </c>
      <c r="IM87" s="105" t="str">
        <f t="shared" si="332"/>
        <v>i.a</v>
      </c>
      <c r="IN87" s="105" t="str">
        <f t="shared" si="333"/>
        <v>i.a</v>
      </c>
      <c r="IO87" s="105" t="str">
        <f t="shared" si="334"/>
        <v>i.a</v>
      </c>
      <c r="IP87" s="105" t="str">
        <f t="shared" si="335"/>
        <v>i.a</v>
      </c>
      <c r="IQ87" s="105" t="str">
        <f t="shared" si="336"/>
        <v>i.a</v>
      </c>
      <c r="IR87" s="105" t="str">
        <f t="shared" si="337"/>
        <v>i.a</v>
      </c>
      <c r="IS87" s="105" t="str">
        <f t="shared" si="338"/>
        <v>i.a</v>
      </c>
      <c r="IT87" s="105" t="str">
        <f t="shared" si="339"/>
        <v>i.a</v>
      </c>
      <c r="IU87" s="105">
        <f t="shared" si="340"/>
        <v>-1.4245329298764413</v>
      </c>
      <c r="IV87" s="105">
        <f t="shared" si="341"/>
        <v>-0.2078675748083077</v>
      </c>
      <c r="IW87" s="105">
        <f t="shared" si="342"/>
        <v>0.38893943635684969</v>
      </c>
      <c r="IX87" s="105">
        <f t="shared" si="343"/>
        <v>9.6193275013668682</v>
      </c>
      <c r="IY87" s="105">
        <f t="shared" si="344"/>
        <v>-0.82951261799267961</v>
      </c>
      <c r="IZ87" s="105">
        <f t="shared" si="345"/>
        <v>-0.71417165668662685</v>
      </c>
      <c r="JA87" s="105">
        <f t="shared" si="346"/>
        <v>0.34818358499028268</v>
      </c>
      <c r="JB87" s="105">
        <f t="shared" si="347"/>
        <v>9.413836477987422</v>
      </c>
      <c r="JC87" s="106">
        <f t="shared" si="348"/>
        <v>-8.0729729729729735E-2</v>
      </c>
      <c r="JD87" s="106">
        <f t="shared" si="349"/>
        <v>0.19016129032258064</v>
      </c>
      <c r="JE87" s="106">
        <f t="shared" si="350"/>
        <v>0.24006250000000001</v>
      </c>
      <c r="JF87" s="106">
        <f t="shared" si="351"/>
        <v>0.17283870967741935</v>
      </c>
      <c r="JG87" s="106">
        <f t="shared" si="352"/>
        <v>1.6275862068965516E-2</v>
      </c>
      <c r="JH87" s="106">
        <f t="shared" si="353"/>
        <v>9.5466666666666658E-2</v>
      </c>
      <c r="JI87" s="106">
        <f t="shared" si="354"/>
        <v>0.33400000000000002</v>
      </c>
      <c r="JJ87" s="106">
        <f t="shared" si="355"/>
        <v>0.24774074074074073</v>
      </c>
      <c r="JK87" s="106">
        <f t="shared" si="356"/>
        <v>-2.9444444444444447E-2</v>
      </c>
      <c r="JL87" s="106" t="str">
        <f t="shared" si="357"/>
        <v>i.a.</v>
      </c>
      <c r="JM87" s="105" t="e">
        <f t="shared" si="358"/>
        <v>#DIV/0!</v>
      </c>
      <c r="JN87" s="105" t="e">
        <f t="shared" si="359"/>
        <v>#DIV/0!</v>
      </c>
      <c r="JO87" s="105" t="e">
        <f t="shared" si="360"/>
        <v>#DIV/0!</v>
      </c>
      <c r="JP87" s="105" t="e">
        <f t="shared" si="361"/>
        <v>#DIV/0!</v>
      </c>
      <c r="JQ87" s="105" t="e">
        <f t="shared" si="362"/>
        <v>#DIV/0!</v>
      </c>
      <c r="JR87" s="105" t="e">
        <f t="shared" si="363"/>
        <v>#DIV/0!</v>
      </c>
      <c r="JS87" s="105" t="e">
        <f t="shared" si="364"/>
        <v>#DIV/0!</v>
      </c>
      <c r="JT87" s="105" t="e">
        <f t="shared" si="365"/>
        <v>#DIV/0!</v>
      </c>
      <c r="JU87" s="103">
        <f t="shared" si="366"/>
        <v>0</v>
      </c>
      <c r="JV87" s="103">
        <f t="shared" si="367"/>
        <v>0</v>
      </c>
      <c r="JW87" s="103">
        <f t="shared" si="368"/>
        <v>0</v>
      </c>
      <c r="JX87" s="103">
        <f t="shared" si="369"/>
        <v>0</v>
      </c>
      <c r="JY87" s="103">
        <f t="shared" si="370"/>
        <v>0</v>
      </c>
      <c r="JZ87" s="103">
        <f t="shared" si="371"/>
        <v>0</v>
      </c>
      <c r="KA87" s="103">
        <f t="shared" si="372"/>
        <v>0</v>
      </c>
      <c r="KB87" s="103">
        <f t="shared" si="373"/>
        <v>0</v>
      </c>
      <c r="KC87" s="103">
        <f t="shared" si="374"/>
        <v>0</v>
      </c>
      <c r="KD87" s="103" t="str">
        <f t="shared" si="375"/>
        <v>i.a</v>
      </c>
      <c r="KE87" s="7"/>
      <c r="KF87" s="7"/>
      <c r="KG87" s="22"/>
      <c r="KH87" s="22"/>
      <c r="KI87" s="22"/>
      <c r="KJ87" s="22"/>
    </row>
    <row r="88" spans="1:296" s="11" customFormat="1" ht="15.75" customHeight="1" x14ac:dyDescent="0.25">
      <c r="A88" s="160" t="s">
        <v>167</v>
      </c>
      <c r="B88" s="222">
        <v>15128887</v>
      </c>
      <c r="C88" s="187" t="s">
        <v>77</v>
      </c>
      <c r="D88" s="88">
        <v>494200</v>
      </c>
      <c r="E88" s="88"/>
      <c r="F88" s="87"/>
      <c r="G88" s="99">
        <v>43816</v>
      </c>
      <c r="H88" s="87"/>
      <c r="I88" s="87"/>
      <c r="J88" s="87"/>
      <c r="K88" s="87" t="s">
        <v>87</v>
      </c>
      <c r="L88" s="87" t="s">
        <v>87</v>
      </c>
      <c r="M88" s="87" t="s">
        <v>87</v>
      </c>
      <c r="N88" s="87" t="s">
        <v>87</v>
      </c>
      <c r="O88" s="87" t="s">
        <v>87</v>
      </c>
      <c r="P88" s="121" t="s">
        <v>87</v>
      </c>
      <c r="R88" s="87" t="e">
        <f t="shared" si="188"/>
        <v>#DIV/0!</v>
      </c>
      <c r="S88" s="87" t="e">
        <f t="shared" si="189"/>
        <v>#DIV/0!</v>
      </c>
      <c r="T88" s="87" t="e">
        <f t="shared" si="190"/>
        <v>#DIV/0!</v>
      </c>
      <c r="U88" s="87" t="e">
        <f t="shared" si="191"/>
        <v>#DIV/0!</v>
      </c>
      <c r="V88" s="87" t="e">
        <f t="shared" si="192"/>
        <v>#DIV/0!</v>
      </c>
      <c r="W88" s="87" t="e">
        <f t="shared" si="193"/>
        <v>#DIV/0!</v>
      </c>
      <c r="X88" s="87" t="e">
        <f t="shared" si="194"/>
        <v>#DIV/0!</v>
      </c>
      <c r="Y88" s="87" t="e">
        <f t="shared" si="195"/>
        <v>#DIV/0!</v>
      </c>
      <c r="Z88" s="94"/>
      <c r="AA88" s="94"/>
      <c r="AB88" s="94"/>
      <c r="AC88" s="94"/>
      <c r="AD88" s="94"/>
      <c r="AE88" s="94"/>
      <c r="AF88" s="95"/>
      <c r="AG88" s="95"/>
      <c r="AH88" s="95"/>
      <c r="AI88" s="97"/>
      <c r="AJ88" s="104" t="e">
        <f t="shared" si="196"/>
        <v>#DIV/0!</v>
      </c>
      <c r="AK88" s="104" t="e">
        <f t="shared" si="197"/>
        <v>#DIV/0!</v>
      </c>
      <c r="AL88" s="104">
        <f t="shared" si="198"/>
        <v>-1</v>
      </c>
      <c r="AM88" s="104">
        <f t="shared" si="199"/>
        <v>0.72400261608894723</v>
      </c>
      <c r="AN88" s="104">
        <f t="shared" si="200"/>
        <v>-0.59593023255813948</v>
      </c>
      <c r="AO88" s="104">
        <f t="shared" si="201"/>
        <v>-0.43774145616641907</v>
      </c>
      <c r="AP88" s="104">
        <f t="shared" si="202"/>
        <v>-1.3485781295807627E-2</v>
      </c>
      <c r="AQ88" s="104">
        <f t="shared" si="203"/>
        <v>-3.7967289719625878E-3</v>
      </c>
      <c r="AR88" s="190"/>
      <c r="AS88" s="190"/>
      <c r="AT88" s="190"/>
      <c r="AU88" s="190">
        <v>2.6360000000000001</v>
      </c>
      <c r="AV88" s="190">
        <v>1.5289999999999999</v>
      </c>
      <c r="AW88" s="190">
        <v>3.7839999999999998</v>
      </c>
      <c r="AX88" s="191">
        <v>6.73</v>
      </c>
      <c r="AY88" s="191">
        <v>6.8220000000000001</v>
      </c>
      <c r="AZ88" s="191">
        <v>6.8479999999999999</v>
      </c>
      <c r="BA88" s="192"/>
      <c r="BB88" s="104" t="e">
        <f t="shared" si="204"/>
        <v>#DIV/0!</v>
      </c>
      <c r="BC88" s="104" t="e">
        <f t="shared" si="205"/>
        <v>#DIV/0!</v>
      </c>
      <c r="BD88" s="104">
        <f t="shared" si="206"/>
        <v>-1</v>
      </c>
      <c r="BE88" s="104">
        <f t="shared" si="207"/>
        <v>10.656716417910447</v>
      </c>
      <c r="BF88" s="104">
        <f t="shared" si="208"/>
        <v>0.70614035087719296</v>
      </c>
      <c r="BG88" s="104">
        <f t="shared" si="209"/>
        <v>-1.2392444910807976</v>
      </c>
      <c r="BH88" s="104">
        <f t="shared" si="210"/>
        <v>0.54207119741100318</v>
      </c>
      <c r="BI88" s="104">
        <f t="shared" si="211"/>
        <v>-0.3782696177062374</v>
      </c>
      <c r="BJ88" s="190"/>
      <c r="BK88" s="190"/>
      <c r="BL88" s="190"/>
      <c r="BM88" s="190">
        <v>0.64700000000000002</v>
      </c>
      <c r="BN88" s="190">
        <v>-6.7000000000000004E-2</v>
      </c>
      <c r="BO88" s="190">
        <v>-0.22800000000000001</v>
      </c>
      <c r="BP88" s="191">
        <v>0.95299999999999996</v>
      </c>
      <c r="BQ88" s="191">
        <v>0.61799999999999999</v>
      </c>
      <c r="BR88" s="191">
        <v>0.99399999999999999</v>
      </c>
      <c r="BS88" s="192"/>
      <c r="BT88" s="104" t="e">
        <f t="shared" si="212"/>
        <v>#DIV/0!</v>
      </c>
      <c r="BU88" s="104" t="e">
        <f t="shared" si="213"/>
        <v>#DIV/0!</v>
      </c>
      <c r="BV88" s="104">
        <f t="shared" si="214"/>
        <v>-1</v>
      </c>
      <c r="BW88" s="104">
        <f t="shared" si="215"/>
        <v>6.75</v>
      </c>
      <c r="BX88" s="104">
        <f t="shared" si="216"/>
        <v>-2.1794871794871793</v>
      </c>
      <c r="BY88" s="104">
        <f t="shared" si="217"/>
        <v>-1.0419806243272336</v>
      </c>
      <c r="BZ88" s="104">
        <f t="shared" si="218"/>
        <v>0.59075342465753444</v>
      </c>
      <c r="CA88" s="104">
        <f t="shared" si="219"/>
        <v>-0.38396624472573843</v>
      </c>
      <c r="CB88" s="190"/>
      <c r="CC88" s="190"/>
      <c r="CD88" s="190"/>
      <c r="CE88" s="190">
        <v>0.71299999999999997</v>
      </c>
      <c r="CF88" s="190">
        <v>-0.124</v>
      </c>
      <c r="CG88" s="190">
        <v>-3.9E-2</v>
      </c>
      <c r="CH88" s="191">
        <v>0.92900000000000005</v>
      </c>
      <c r="CI88" s="191">
        <v>0.58399999999999996</v>
      </c>
      <c r="CJ88" s="191">
        <v>0.94799999999999995</v>
      </c>
      <c r="CK88" s="192"/>
      <c r="CL88" s="105" t="e">
        <f t="shared" si="220"/>
        <v>#DIV/0!</v>
      </c>
      <c r="CM88" s="105" t="e">
        <f t="shared" si="221"/>
        <v>#DIV/0!</v>
      </c>
      <c r="CN88" s="105">
        <f t="shared" si="222"/>
        <v>-1</v>
      </c>
      <c r="CO88" s="105">
        <f t="shared" si="223"/>
        <v>6.2592592592592586</v>
      </c>
      <c r="CP88" s="105">
        <f t="shared" si="224"/>
        <v>-2.1764705882352939</v>
      </c>
      <c r="CQ88" s="105">
        <f t="shared" si="225"/>
        <v>-1.0472878998609181</v>
      </c>
      <c r="CR88" s="105">
        <f t="shared" si="226"/>
        <v>0.60491071428571419</v>
      </c>
      <c r="CS88" s="105">
        <f t="shared" si="227"/>
        <v>-0.37950138504155123</v>
      </c>
      <c r="CT88" s="190"/>
      <c r="CU88" s="190"/>
      <c r="CV88" s="190"/>
      <c r="CW88" s="190">
        <v>0.56799999999999995</v>
      </c>
      <c r="CX88" s="190">
        <v>-0.108</v>
      </c>
      <c r="CY88" s="190">
        <v>-3.4000000000000002E-2</v>
      </c>
      <c r="CZ88" s="191">
        <v>0.71899999999999997</v>
      </c>
      <c r="DA88" s="191">
        <v>0.44800000000000001</v>
      </c>
      <c r="DB88" s="191">
        <v>0.72199999999999998</v>
      </c>
      <c r="DC88" s="192"/>
      <c r="DD88" s="104" t="e">
        <f t="shared" si="228"/>
        <v>#DIV/0!</v>
      </c>
      <c r="DE88" s="104" t="e">
        <f t="shared" si="229"/>
        <v>#DIV/0!</v>
      </c>
      <c r="DF88" s="104">
        <f t="shared" si="230"/>
        <v>-1</v>
      </c>
      <c r="DG88" s="104">
        <f t="shared" si="231"/>
        <v>0.19467554076539101</v>
      </c>
      <c r="DH88" s="104">
        <f t="shared" si="232"/>
        <v>-0.15232722143864597</v>
      </c>
      <c r="DI88" s="104">
        <f t="shared" si="233"/>
        <v>-0.47207743857036488</v>
      </c>
      <c r="DJ88" s="104">
        <f t="shared" si="234"/>
        <v>0.19590382902938555</v>
      </c>
      <c r="DK88" s="104">
        <f t="shared" si="235"/>
        <v>-0.11921568627450975</v>
      </c>
      <c r="DL88" s="190"/>
      <c r="DM88" s="190"/>
      <c r="DN88" s="190"/>
      <c r="DO88" s="190">
        <v>0.71799999999999997</v>
      </c>
      <c r="DP88" s="190">
        <v>0.60099999999999998</v>
      </c>
      <c r="DQ88" s="190">
        <v>0.70899999999999996</v>
      </c>
      <c r="DR88" s="191">
        <v>1.343</v>
      </c>
      <c r="DS88" s="191">
        <v>1.123</v>
      </c>
      <c r="DT88" s="191">
        <v>1.2749999999999999</v>
      </c>
      <c r="DU88" s="192"/>
      <c r="DV88" s="104" t="e">
        <f t="shared" si="236"/>
        <v>#DIV/0!</v>
      </c>
      <c r="DW88" s="104" t="e">
        <f t="shared" si="237"/>
        <v>#DIV/0!</v>
      </c>
      <c r="DX88" s="104">
        <f t="shared" si="238"/>
        <v>-1</v>
      </c>
      <c r="DY88" s="104">
        <f t="shared" si="239"/>
        <v>0.83634633682207427</v>
      </c>
      <c r="DZ88" s="104">
        <f t="shared" si="240"/>
        <v>-0.53184855233853012</v>
      </c>
      <c r="EA88" s="104">
        <f t="shared" si="241"/>
        <v>-0.35783752860411899</v>
      </c>
      <c r="EB88" s="104">
        <f t="shared" si="242"/>
        <v>-4.1140976412506802E-2</v>
      </c>
      <c r="EC88" s="104">
        <f t="shared" si="243"/>
        <v>7.1823204419889652E-3</v>
      </c>
      <c r="ED88" s="156"/>
      <c r="EE88" s="156"/>
      <c r="EF88" s="94"/>
      <c r="EG88" s="94">
        <v>1.93</v>
      </c>
      <c r="EH88" s="94">
        <v>1.0509999999999999</v>
      </c>
      <c r="EI88" s="94">
        <v>2.2450000000000001</v>
      </c>
      <c r="EJ88" s="95">
        <v>3.496</v>
      </c>
      <c r="EK88" s="95">
        <v>3.6459999999999999</v>
      </c>
      <c r="EL88" s="95">
        <v>3.62</v>
      </c>
      <c r="EN88" s="104" t="e">
        <f t="shared" si="244"/>
        <v>#DIV/0!</v>
      </c>
      <c r="EO88" s="104" t="e">
        <f t="shared" si="245"/>
        <v>#DIV/0!</v>
      </c>
      <c r="EP88" s="104">
        <f t="shared" si="246"/>
        <v>-1</v>
      </c>
      <c r="EQ88" s="104">
        <f t="shared" si="247"/>
        <v>0</v>
      </c>
      <c r="ER88" s="104">
        <f t="shared" si="248"/>
        <v>-0.33333333333333337</v>
      </c>
      <c r="ES88" s="104">
        <f t="shared" si="249"/>
        <v>-0.5</v>
      </c>
      <c r="ET88" s="104" t="e">
        <f t="shared" si="250"/>
        <v>#DIV/0!</v>
      </c>
      <c r="EU88" s="104" t="e">
        <f t="shared" si="251"/>
        <v>#DIV/0!</v>
      </c>
      <c r="EV88" s="101"/>
      <c r="EW88" s="101"/>
      <c r="EX88" s="101"/>
      <c r="EY88" s="101">
        <v>4</v>
      </c>
      <c r="EZ88" s="101">
        <v>4</v>
      </c>
      <c r="FA88" s="101">
        <v>6</v>
      </c>
      <c r="FB88" s="102">
        <v>12</v>
      </c>
      <c r="FC88" s="102"/>
      <c r="FD88" s="102"/>
      <c r="FF88" s="136"/>
      <c r="FG88" s="136" t="s">
        <v>497</v>
      </c>
      <c r="FH88" s="91">
        <v>7133</v>
      </c>
      <c r="FI88" s="90" t="s">
        <v>79</v>
      </c>
      <c r="FJ88" s="90" t="s">
        <v>80</v>
      </c>
      <c r="FK88" s="253" t="e">
        <f t="shared" si="252"/>
        <v>#VALUE!</v>
      </c>
      <c r="FL88" s="211" t="e">
        <f t="shared" si="253"/>
        <v>#VALUE!</v>
      </c>
      <c r="FM88" s="211">
        <f t="shared" si="254"/>
        <v>-1</v>
      </c>
      <c r="FN88" s="211">
        <f t="shared" si="255"/>
        <v>6.7107657316148597</v>
      </c>
      <c r="FO88" s="211">
        <f t="shared" si="256"/>
        <v>-3.9803875513799181</v>
      </c>
      <c r="FP88" s="211">
        <f t="shared" si="257"/>
        <v>-1.0504503994107983</v>
      </c>
      <c r="FQ88" s="211">
        <f t="shared" si="258"/>
        <v>0.5468883667188833</v>
      </c>
      <c r="FR88" s="211">
        <f t="shared" si="259"/>
        <v>-0.34491823354905454</v>
      </c>
      <c r="FS88" s="105" t="str">
        <f t="shared" si="260"/>
        <v>Negativ EK</v>
      </c>
      <c r="FT88" s="105" t="str">
        <f t="shared" si="261"/>
        <v>Negativ EK</v>
      </c>
      <c r="FU88" s="105">
        <f t="shared" si="262"/>
        <v>0</v>
      </c>
      <c r="FV88" s="105">
        <f t="shared" si="263"/>
        <v>1.0811220621683093</v>
      </c>
      <c r="FW88" s="105">
        <f t="shared" si="264"/>
        <v>-0.18931297709923664</v>
      </c>
      <c r="FX88" s="105">
        <f t="shared" si="265"/>
        <v>-3.8011695906432746E-2</v>
      </c>
      <c r="FY88" s="105">
        <f t="shared" si="266"/>
        <v>0.75344687753446871</v>
      </c>
      <c r="FZ88" s="105">
        <f t="shared" si="267"/>
        <v>0.48707256046705594</v>
      </c>
      <c r="GA88" s="105">
        <f t="shared" si="268"/>
        <v>0.74352941176470588</v>
      </c>
      <c r="GB88" s="105" t="e">
        <f t="shared" si="269"/>
        <v>#VALUE!</v>
      </c>
      <c r="GC88" s="105" t="e">
        <f t="shared" si="270"/>
        <v>#VALUE!</v>
      </c>
      <c r="GD88" s="105">
        <f t="shared" si="271"/>
        <v>-1</v>
      </c>
      <c r="GE88" s="105">
        <f t="shared" si="272"/>
        <v>11.677134288303536</v>
      </c>
      <c r="GF88" s="105">
        <f t="shared" si="273"/>
        <v>0.48815283810253796</v>
      </c>
      <c r="GG88" s="105">
        <f t="shared" si="274"/>
        <v>-1.2976283148056185</v>
      </c>
      <c r="GH88" s="105">
        <f t="shared" si="275"/>
        <v>0.5688447662263163</v>
      </c>
      <c r="GI88" s="105">
        <f t="shared" si="276"/>
        <v>-0.3804943617111422</v>
      </c>
      <c r="GJ88" s="105" t="str">
        <f t="shared" si="277"/>
        <v>i.a</v>
      </c>
      <c r="GK88" s="105" t="str">
        <f t="shared" si="278"/>
        <v>i.a</v>
      </c>
      <c r="GL88" s="105">
        <f t="shared" si="279"/>
        <v>0</v>
      </c>
      <c r="GM88" s="105">
        <f t="shared" si="280"/>
        <v>0.4340825226434083</v>
      </c>
      <c r="GN88" s="105">
        <f t="shared" si="281"/>
        <v>-4.0655339805825239E-2</v>
      </c>
      <c r="GO88" s="105">
        <f t="shared" si="282"/>
        <v>-7.9428670963246822E-2</v>
      </c>
      <c r="GP88" s="105">
        <f t="shared" si="283"/>
        <v>0.26687202464295717</v>
      </c>
      <c r="GQ88" s="105">
        <f t="shared" si="284"/>
        <v>0.17010734929810073</v>
      </c>
      <c r="GR88" s="105">
        <f t="shared" si="285"/>
        <v>0.27458563535911601</v>
      </c>
      <c r="GS88" s="105" t="e">
        <f t="shared" si="286"/>
        <v>#VALUE!</v>
      </c>
      <c r="GT88" s="105" t="e">
        <f t="shared" si="287"/>
        <v>#VALUE!</v>
      </c>
      <c r="GU88" s="105" t="e">
        <f t="shared" si="288"/>
        <v>#VALUE!</v>
      </c>
      <c r="GV88" s="105">
        <f t="shared" si="289"/>
        <v>-0.34942798272309539</v>
      </c>
      <c r="GW88" s="105">
        <f t="shared" si="290"/>
        <v>0.81068067352068529</v>
      </c>
      <c r="GX88" s="105">
        <f t="shared" si="291"/>
        <v>-0.17789876402761501</v>
      </c>
      <c r="GY88" s="105">
        <f t="shared" si="292"/>
        <v>0.24721549217423891</v>
      </c>
      <c r="GZ88" s="105">
        <f t="shared" si="293"/>
        <v>-0.12549664956492732</v>
      </c>
      <c r="HA88" s="105" t="str">
        <f t="shared" si="294"/>
        <v>i.a.</v>
      </c>
      <c r="HB88" s="105" t="str">
        <f t="shared" si="295"/>
        <v>i.a.</v>
      </c>
      <c r="HC88" s="105" t="str">
        <f t="shared" si="296"/>
        <v>i.a.</v>
      </c>
      <c r="HD88" s="105">
        <f t="shared" si="297"/>
        <v>0.37202072538860104</v>
      </c>
      <c r="HE88" s="105">
        <f t="shared" si="298"/>
        <v>0.57183634633682212</v>
      </c>
      <c r="HF88" s="105">
        <f t="shared" si="299"/>
        <v>0.31581291759465474</v>
      </c>
      <c r="HG88" s="105">
        <f t="shared" si="300"/>
        <v>0.38415331807780317</v>
      </c>
      <c r="HH88" s="105">
        <f t="shared" si="301"/>
        <v>0.30800877674163468</v>
      </c>
      <c r="HI88" s="105">
        <f t="shared" si="302"/>
        <v>0.35220994475138118</v>
      </c>
      <c r="HJ88" s="105" t="str">
        <f t="shared" si="303"/>
        <v>i.a.</v>
      </c>
      <c r="HK88" s="105" t="e">
        <f t="shared" si="304"/>
        <v>#VALUE!</v>
      </c>
      <c r="HL88" s="105" t="e">
        <f t="shared" si="305"/>
        <v>#VALUE!</v>
      </c>
      <c r="HM88" s="105" t="e">
        <f t="shared" si="306"/>
        <v>#VALUE!</v>
      </c>
      <c r="HN88" s="105" t="e">
        <f t="shared" si="307"/>
        <v>#VALUE!</v>
      </c>
      <c r="HO88" s="105" t="e">
        <f t="shared" si="308"/>
        <v>#VALUE!</v>
      </c>
      <c r="HP88" s="105" t="e">
        <f t="shared" si="309"/>
        <v>#VALUE!</v>
      </c>
      <c r="HQ88" s="105" t="e">
        <f t="shared" si="310"/>
        <v>#VALUE!</v>
      </c>
      <c r="HR88" s="105" t="e">
        <f t="shared" si="311"/>
        <v>#VALUE!</v>
      </c>
      <c r="HS88" s="105" t="str">
        <f t="shared" si="312"/>
        <v>i.a</v>
      </c>
      <c r="HT88" s="105" t="str">
        <f t="shared" si="313"/>
        <v>i.a</v>
      </c>
      <c r="HU88" s="105" t="str">
        <f t="shared" si="314"/>
        <v>i.a</v>
      </c>
      <c r="HV88" s="105" t="str">
        <f t="shared" si="315"/>
        <v>i.a</v>
      </c>
      <c r="HW88" s="105" t="str">
        <f t="shared" si="316"/>
        <v>i.a</v>
      </c>
      <c r="HX88" s="105" t="str">
        <f t="shared" si="317"/>
        <v>i.a</v>
      </c>
      <c r="HY88" s="105" t="str">
        <f t="shared" si="318"/>
        <v>i.a</v>
      </c>
      <c r="HZ88" s="105" t="str">
        <f t="shared" si="319"/>
        <v>i.a</v>
      </c>
      <c r="IA88" s="105" t="str">
        <f t="shared" si="320"/>
        <v>i.a</v>
      </c>
      <c r="IB88" s="105" t="str">
        <f t="shared" si="321"/>
        <v>i.a</v>
      </c>
      <c r="IC88" s="105" t="e">
        <f t="shared" si="322"/>
        <v>#VALUE!</v>
      </c>
      <c r="ID88" s="105" t="e">
        <f t="shared" si="323"/>
        <v>#VALUE!</v>
      </c>
      <c r="IE88" s="105" t="e">
        <f t="shared" si="324"/>
        <v>#VALUE!</v>
      </c>
      <c r="IF88" s="105" t="e">
        <f t="shared" si="325"/>
        <v>#VALUE!</v>
      </c>
      <c r="IG88" s="105" t="e">
        <f t="shared" si="326"/>
        <v>#VALUE!</v>
      </c>
      <c r="IH88" s="105" t="e">
        <f t="shared" si="327"/>
        <v>#VALUE!</v>
      </c>
      <c r="II88" s="105" t="e">
        <f t="shared" si="328"/>
        <v>#VALUE!</v>
      </c>
      <c r="IJ88" s="105" t="e">
        <f t="shared" si="329"/>
        <v>#VALUE!</v>
      </c>
      <c r="IK88" s="105" t="str">
        <f t="shared" si="330"/>
        <v>i.a</v>
      </c>
      <c r="IL88" s="105" t="str">
        <f t="shared" si="331"/>
        <v>i.a</v>
      </c>
      <c r="IM88" s="105" t="str">
        <f t="shared" si="332"/>
        <v>i.a</v>
      </c>
      <c r="IN88" s="105" t="str">
        <f t="shared" si="333"/>
        <v>i.a</v>
      </c>
      <c r="IO88" s="105" t="str">
        <f t="shared" si="334"/>
        <v>i.a</v>
      </c>
      <c r="IP88" s="105" t="str">
        <f t="shared" si="335"/>
        <v>i.a</v>
      </c>
      <c r="IQ88" s="105" t="str">
        <f t="shared" si="336"/>
        <v>i.a</v>
      </c>
      <c r="IR88" s="105" t="str">
        <f t="shared" si="337"/>
        <v>i.a</v>
      </c>
      <c r="IS88" s="105" t="str">
        <f t="shared" si="338"/>
        <v>i.a</v>
      </c>
      <c r="IT88" s="105" t="str">
        <f t="shared" si="339"/>
        <v>i.a</v>
      </c>
      <c r="IU88" s="105" t="e">
        <f t="shared" si="340"/>
        <v>#VALUE!</v>
      </c>
      <c r="IV88" s="105" t="e">
        <f t="shared" si="341"/>
        <v>#VALUE!</v>
      </c>
      <c r="IW88" s="105" t="e">
        <f t="shared" si="342"/>
        <v>#VALUE!</v>
      </c>
      <c r="IX88" s="105">
        <f t="shared" si="343"/>
        <v>6.75</v>
      </c>
      <c r="IY88" s="105">
        <f t="shared" si="344"/>
        <v>-3.7692307692307696</v>
      </c>
      <c r="IZ88" s="105">
        <f t="shared" si="345"/>
        <v>-1.0839612486544672</v>
      </c>
      <c r="JA88" s="105" t="e">
        <f t="shared" si="346"/>
        <v>#VALUE!</v>
      </c>
      <c r="JB88" s="105" t="e">
        <f t="shared" si="347"/>
        <v>#VALUE!</v>
      </c>
      <c r="JC88" s="106" t="str">
        <f t="shared" si="348"/>
        <v>i.a.</v>
      </c>
      <c r="JD88" s="106" t="str">
        <f t="shared" si="349"/>
        <v>i.a.</v>
      </c>
      <c r="JE88" s="106" t="str">
        <f t="shared" si="350"/>
        <v>i.a.</v>
      </c>
      <c r="JF88" s="106">
        <f t="shared" si="351"/>
        <v>0.17824999999999999</v>
      </c>
      <c r="JG88" s="106">
        <f t="shared" si="352"/>
        <v>-3.1E-2</v>
      </c>
      <c r="JH88" s="106">
        <f t="shared" si="353"/>
        <v>-6.4999999999999997E-3</v>
      </c>
      <c r="JI88" s="106">
        <f t="shared" si="354"/>
        <v>7.7416666666666675E-2</v>
      </c>
      <c r="JJ88" s="106" t="str">
        <f t="shared" si="355"/>
        <v>i.a.</v>
      </c>
      <c r="JK88" s="106" t="str">
        <f t="shared" si="356"/>
        <v>i.a.</v>
      </c>
      <c r="JL88" s="106" t="str">
        <f t="shared" si="357"/>
        <v>i.a.</v>
      </c>
      <c r="JM88" s="105" t="e">
        <f t="shared" si="358"/>
        <v>#VALUE!</v>
      </c>
      <c r="JN88" s="105" t="e">
        <f t="shared" si="359"/>
        <v>#VALUE!</v>
      </c>
      <c r="JO88" s="105" t="e">
        <f t="shared" si="360"/>
        <v>#VALUE!</v>
      </c>
      <c r="JP88" s="105" t="e">
        <f t="shared" si="361"/>
        <v>#DIV/0!</v>
      </c>
      <c r="JQ88" s="105" t="e">
        <f t="shared" si="362"/>
        <v>#DIV/0!</v>
      </c>
      <c r="JR88" s="105" t="e">
        <f t="shared" si="363"/>
        <v>#DIV/0!</v>
      </c>
      <c r="JS88" s="105" t="e">
        <f t="shared" si="364"/>
        <v>#VALUE!</v>
      </c>
      <c r="JT88" s="105" t="e">
        <f t="shared" si="365"/>
        <v>#VALUE!</v>
      </c>
      <c r="JU88" s="103" t="str">
        <f t="shared" si="366"/>
        <v>i.a</v>
      </c>
      <c r="JV88" s="103" t="str">
        <f t="shared" si="367"/>
        <v>i.a</v>
      </c>
      <c r="JW88" s="103" t="str">
        <f t="shared" si="368"/>
        <v>i.a</v>
      </c>
      <c r="JX88" s="103">
        <f t="shared" si="369"/>
        <v>0</v>
      </c>
      <c r="JY88" s="103">
        <f t="shared" si="370"/>
        <v>0</v>
      </c>
      <c r="JZ88" s="103">
        <f t="shared" si="371"/>
        <v>0</v>
      </c>
      <c r="KA88" s="103">
        <f t="shared" si="372"/>
        <v>0</v>
      </c>
      <c r="KB88" s="103" t="str">
        <f t="shared" si="373"/>
        <v>i.a</v>
      </c>
      <c r="KC88" s="103" t="str">
        <f t="shared" si="374"/>
        <v>i.a</v>
      </c>
      <c r="KD88" s="103" t="str">
        <f t="shared" si="375"/>
        <v>i.a</v>
      </c>
      <c r="KE88" s="7"/>
      <c r="KF88" s="7"/>
      <c r="KG88" s="22"/>
      <c r="KH88" s="22"/>
      <c r="KI88" s="22"/>
      <c r="KJ88" s="22"/>
    </row>
    <row r="89" spans="1:296" s="11" customFormat="1" ht="15.75" customHeight="1" x14ac:dyDescent="0.25">
      <c r="A89" s="126" t="s">
        <v>714</v>
      </c>
      <c r="B89" s="221" t="s">
        <v>715</v>
      </c>
      <c r="C89" s="87" t="s">
        <v>82</v>
      </c>
      <c r="D89" s="88">
        <v>522920</v>
      </c>
      <c r="E89" s="88"/>
      <c r="F89" s="87"/>
      <c r="G89" s="89">
        <v>44774</v>
      </c>
      <c r="H89" s="87"/>
      <c r="I89" s="87" t="s">
        <v>78</v>
      </c>
      <c r="J89" s="87" t="s">
        <v>78</v>
      </c>
      <c r="K89" s="87" t="s">
        <v>78</v>
      </c>
      <c r="L89" s="87" t="s">
        <v>78</v>
      </c>
      <c r="M89" s="87" t="s">
        <v>78</v>
      </c>
      <c r="N89" s="87" t="s">
        <v>78</v>
      </c>
      <c r="O89" s="87" t="s">
        <v>78</v>
      </c>
      <c r="P89" s="87" t="s">
        <v>78</v>
      </c>
      <c r="Q89" s="107"/>
      <c r="R89" s="87" t="e">
        <f t="shared" si="188"/>
        <v>#DIV/0!</v>
      </c>
      <c r="S89" s="238" t="e">
        <f t="shared" si="189"/>
        <v>#DIV/0!</v>
      </c>
      <c r="T89" s="238" t="e">
        <f t="shared" si="190"/>
        <v>#DIV/0!</v>
      </c>
      <c r="U89" s="238" t="e">
        <f t="shared" si="191"/>
        <v>#DIV/0!</v>
      </c>
      <c r="V89" s="238" t="e">
        <f t="shared" si="192"/>
        <v>#DIV/0!</v>
      </c>
      <c r="W89" s="238" t="e">
        <f t="shared" si="193"/>
        <v>#DIV/0!</v>
      </c>
      <c r="X89" s="238" t="e">
        <f t="shared" si="194"/>
        <v>#DIV/0!</v>
      </c>
      <c r="Y89" s="238" t="e">
        <f t="shared" si="195"/>
        <v>#DIV/0!</v>
      </c>
      <c r="Z89" s="94"/>
      <c r="AA89" s="94"/>
      <c r="AB89" s="94"/>
      <c r="AC89" s="94"/>
      <c r="AD89" s="94"/>
      <c r="AE89" s="94"/>
      <c r="AF89" s="95"/>
      <c r="AG89" s="96"/>
      <c r="AH89" s="96"/>
      <c r="AI89" s="96"/>
      <c r="AJ89" s="104">
        <f t="shared" si="196"/>
        <v>-1</v>
      </c>
      <c r="AK89" s="104">
        <f t="shared" si="197"/>
        <v>-0.25444633121816063</v>
      </c>
      <c r="AL89" s="104">
        <f t="shared" si="198"/>
        <v>-1.2270480225988643E-2</v>
      </c>
      <c r="AM89" s="104">
        <f t="shared" si="199"/>
        <v>6.7370206350701956E-2</v>
      </c>
      <c r="AN89" s="104">
        <f t="shared" si="200"/>
        <v>-4.0762834417932076E-2</v>
      </c>
      <c r="AO89" s="104">
        <f t="shared" si="201"/>
        <v>0.75646928083822818</v>
      </c>
      <c r="AP89" s="104">
        <f t="shared" si="202"/>
        <v>-6.7367485934261062E-2</v>
      </c>
      <c r="AQ89" s="104">
        <f t="shared" si="203"/>
        <v>0.34247664480222617</v>
      </c>
      <c r="AR89" s="190"/>
      <c r="AS89" s="190">
        <v>8.3420000000000005</v>
      </c>
      <c r="AT89" s="190">
        <v>11.189</v>
      </c>
      <c r="AU89" s="190">
        <v>11.327999999999999</v>
      </c>
      <c r="AV89" s="190">
        <v>10.613</v>
      </c>
      <c r="AW89" s="190">
        <v>11.064</v>
      </c>
      <c r="AX89" s="191">
        <v>6.2990000000000004</v>
      </c>
      <c r="AY89" s="193">
        <v>6.7539999999999996</v>
      </c>
      <c r="AZ89" s="193">
        <v>5.0309999999999997</v>
      </c>
      <c r="BA89" s="193"/>
      <c r="BB89" s="104">
        <f t="shared" si="204"/>
        <v>1</v>
      </c>
      <c r="BC89" s="104">
        <f t="shared" si="205"/>
        <v>-4.5063829787234049</v>
      </c>
      <c r="BD89" s="104">
        <f t="shared" si="206"/>
        <v>-2.0202604920405212</v>
      </c>
      <c r="BE89" s="104">
        <f t="shared" si="207"/>
        <v>-0.62809472551130263</v>
      </c>
      <c r="BF89" s="104">
        <f t="shared" si="208"/>
        <v>-0.56137865911237006</v>
      </c>
      <c r="BG89" s="104">
        <f t="shared" si="209"/>
        <v>49.13636363636364</v>
      </c>
      <c r="BH89" s="104">
        <f t="shared" si="210"/>
        <v>-1.3682008368200835</v>
      </c>
      <c r="BI89" s="104">
        <f t="shared" si="211"/>
        <v>1.1873040752351098</v>
      </c>
      <c r="BJ89" s="190"/>
      <c r="BK89" s="190">
        <v>-3.8820000000000001</v>
      </c>
      <c r="BL89" s="190">
        <v>-0.70499999999999996</v>
      </c>
      <c r="BM89" s="190">
        <v>0.69099999999999995</v>
      </c>
      <c r="BN89" s="190">
        <v>1.8580000000000001</v>
      </c>
      <c r="BO89" s="190">
        <v>4.2359999999999998</v>
      </c>
      <c r="BP89" s="193">
        <v>-8.7999999999999995E-2</v>
      </c>
      <c r="BQ89" s="193">
        <v>0.23899999999999999</v>
      </c>
      <c r="BR89" s="193">
        <v>-1.276</v>
      </c>
      <c r="BS89" s="193"/>
      <c r="BT89" s="104">
        <f t="shared" si="212"/>
        <v>1</v>
      </c>
      <c r="BU89" s="104">
        <f t="shared" si="213"/>
        <v>-5.812415654520918</v>
      </c>
      <c r="BV89" s="104">
        <f t="shared" si="214"/>
        <v>-4.7614213197969537</v>
      </c>
      <c r="BW89" s="104">
        <f t="shared" si="215"/>
        <v>-0.77012835472578756</v>
      </c>
      <c r="BX89" s="104">
        <f t="shared" si="216"/>
        <v>-0.775183630640084</v>
      </c>
      <c r="BY89" s="104">
        <f t="shared" si="217"/>
        <v>23.69047619047619</v>
      </c>
      <c r="BZ89" s="104">
        <f t="shared" si="218"/>
        <v>-1.9767441860465116</v>
      </c>
      <c r="CA89" s="104">
        <f t="shared" si="219"/>
        <v>1.1141340411413403</v>
      </c>
      <c r="CB89" s="190"/>
      <c r="CC89" s="190">
        <v>-5.048</v>
      </c>
      <c r="CD89" s="190">
        <v>-0.74099999999999999</v>
      </c>
      <c r="CE89" s="190">
        <v>0.19700000000000001</v>
      </c>
      <c r="CF89" s="190">
        <v>0.85699999999999998</v>
      </c>
      <c r="CG89" s="190">
        <v>3.8119999999999998</v>
      </c>
      <c r="CH89" s="191">
        <v>-0.16800000000000001</v>
      </c>
      <c r="CI89" s="193">
        <v>0.17199999999999999</v>
      </c>
      <c r="CJ89" s="193">
        <v>-1.5069999999999999</v>
      </c>
      <c r="CK89" s="193"/>
      <c r="CL89" s="105">
        <f t="shared" si="220"/>
        <v>1</v>
      </c>
      <c r="CM89" s="105">
        <f t="shared" si="221"/>
        <v>-5.812415654520918</v>
      </c>
      <c r="CN89" s="105">
        <f t="shared" si="222"/>
        <v>-8.5612244897959169</v>
      </c>
      <c r="CO89" s="105">
        <f t="shared" si="223"/>
        <v>-0.8532934131736527</v>
      </c>
      <c r="CP89" s="105">
        <f t="shared" si="224"/>
        <v>-0.77531113353514958</v>
      </c>
      <c r="CQ89" s="105">
        <f t="shared" si="225"/>
        <v>23.694656488549619</v>
      </c>
      <c r="CR89" s="105">
        <f t="shared" si="226"/>
        <v>-6.2399999999999993</v>
      </c>
      <c r="CS89" s="105">
        <f t="shared" si="227"/>
        <v>1.0218340611353711</v>
      </c>
      <c r="CT89" s="190"/>
      <c r="CU89" s="190">
        <v>-5.048</v>
      </c>
      <c r="CV89" s="190">
        <v>-0.74099999999999999</v>
      </c>
      <c r="CW89" s="190">
        <v>9.8000000000000004E-2</v>
      </c>
      <c r="CX89" s="190">
        <v>0.66800000000000004</v>
      </c>
      <c r="CY89" s="190">
        <v>2.9729999999999999</v>
      </c>
      <c r="CZ89" s="191">
        <v>-0.13100000000000001</v>
      </c>
      <c r="DA89" s="193">
        <v>2.5000000000000001E-2</v>
      </c>
      <c r="DB89" s="193">
        <v>-1.145</v>
      </c>
      <c r="DC89" s="193"/>
      <c r="DD89" s="104">
        <f t="shared" si="228"/>
        <v>1</v>
      </c>
      <c r="DE89" s="104">
        <f t="shared" si="229"/>
        <v>-10.879310344827584</v>
      </c>
      <c r="DF89" s="104">
        <f t="shared" si="230"/>
        <v>-2.6750902527075815</v>
      </c>
      <c r="DG89" s="104">
        <f t="shared" si="231"/>
        <v>0.54748603351955327</v>
      </c>
      <c r="DH89" s="104">
        <f t="shared" si="232"/>
        <v>1.7396694214876034</v>
      </c>
      <c r="DI89" s="104">
        <f t="shared" si="233"/>
        <v>0.92472783825816485</v>
      </c>
      <c r="DJ89" s="104">
        <f t="shared" si="234"/>
        <v>-4.2477302204928589E-2</v>
      </c>
      <c r="DK89" s="104">
        <f t="shared" si="235"/>
        <v>8.0411707944676464E-3</v>
      </c>
      <c r="DL89" s="190"/>
      <c r="DM89" s="190">
        <v>-5.5119999999999996</v>
      </c>
      <c r="DN89" s="190">
        <v>-0.46400000000000002</v>
      </c>
      <c r="DO89" s="190">
        <v>0.27700000000000002</v>
      </c>
      <c r="DP89" s="190">
        <v>0.17899999999999999</v>
      </c>
      <c r="DQ89" s="190">
        <v>-0.24199999999999999</v>
      </c>
      <c r="DR89" s="193">
        <v>-3.2149999999999999</v>
      </c>
      <c r="DS89" s="193">
        <v>-3.0840000000000001</v>
      </c>
      <c r="DT89" s="193">
        <v>-3.109</v>
      </c>
      <c r="DU89" s="193"/>
      <c r="DV89" s="104">
        <f t="shared" si="236"/>
        <v>-1</v>
      </c>
      <c r="DW89" s="104">
        <f t="shared" si="237"/>
        <v>-0.62066538407395244</v>
      </c>
      <c r="DX89" s="104">
        <f t="shared" si="238"/>
        <v>0.35990045306617313</v>
      </c>
      <c r="DY89" s="104">
        <f t="shared" si="239"/>
        <v>-3.2833425908782354E-2</v>
      </c>
      <c r="DZ89" s="104">
        <f t="shared" si="240"/>
        <v>0.37255400254129611</v>
      </c>
      <c r="EA89" s="104">
        <f t="shared" si="241"/>
        <v>0.53550988553590018</v>
      </c>
      <c r="EB89" s="104">
        <f t="shared" si="242"/>
        <v>0.33194733194733184</v>
      </c>
      <c r="EC89" s="104">
        <f t="shared" si="243"/>
        <v>-0.13437312537492496</v>
      </c>
      <c r="ED89" s="156"/>
      <c r="EE89" s="156">
        <v>8.0839999999999996</v>
      </c>
      <c r="EF89" s="94">
        <v>21.311</v>
      </c>
      <c r="EG89" s="94">
        <v>15.670999999999999</v>
      </c>
      <c r="EH89" s="94">
        <v>16.202999999999999</v>
      </c>
      <c r="EI89" s="94">
        <v>11.805</v>
      </c>
      <c r="EJ89" s="96">
        <v>7.6879999999999997</v>
      </c>
      <c r="EK89" s="96">
        <v>5.7720000000000002</v>
      </c>
      <c r="EL89" s="96">
        <v>6.6680000000000001</v>
      </c>
      <c r="EM89" s="96"/>
      <c r="EN89" s="104">
        <f t="shared" si="244"/>
        <v>-1</v>
      </c>
      <c r="EO89" s="104">
        <f t="shared" si="245"/>
        <v>0</v>
      </c>
      <c r="EP89" s="104">
        <f t="shared" si="246"/>
        <v>0.13636363636363646</v>
      </c>
      <c r="EQ89" s="104">
        <f t="shared" si="247"/>
        <v>0.15789473684210531</v>
      </c>
      <c r="ER89" s="104">
        <f t="shared" si="248"/>
        <v>0.35714285714285721</v>
      </c>
      <c r="ES89" s="104">
        <f t="shared" si="249"/>
        <v>0</v>
      </c>
      <c r="ET89" s="104" t="e">
        <f t="shared" si="250"/>
        <v>#DIV/0!</v>
      </c>
      <c r="EU89" s="104" t="e">
        <f t="shared" si="251"/>
        <v>#DIV/0!</v>
      </c>
      <c r="EV89" s="101"/>
      <c r="EW89" s="101">
        <v>25</v>
      </c>
      <c r="EX89" s="101">
        <v>25</v>
      </c>
      <c r="EY89" s="101">
        <v>22</v>
      </c>
      <c r="EZ89" s="101">
        <v>19</v>
      </c>
      <c r="FA89" s="101">
        <v>14</v>
      </c>
      <c r="FB89" s="110">
        <v>14</v>
      </c>
      <c r="FC89" s="110"/>
      <c r="FD89" s="110"/>
      <c r="FE89" s="110"/>
      <c r="FF89" s="153"/>
      <c r="FG89" s="93" t="s">
        <v>497</v>
      </c>
      <c r="FH89" s="91">
        <v>2300</v>
      </c>
      <c r="FI89" s="93" t="s">
        <v>202</v>
      </c>
      <c r="FJ89" s="153" t="s">
        <v>84</v>
      </c>
      <c r="FK89" s="253" t="e">
        <f t="shared" si="252"/>
        <v>#VALUE!</v>
      </c>
      <c r="FL89" s="253" t="e">
        <f t="shared" si="253"/>
        <v>#VALUE!</v>
      </c>
      <c r="FM89" s="253" t="e">
        <f t="shared" si="254"/>
        <v>#VALUE!</v>
      </c>
      <c r="FN89" s="253" t="e">
        <f t="shared" si="255"/>
        <v>#VALUE!</v>
      </c>
      <c r="FO89" s="253" t="e">
        <f t="shared" si="256"/>
        <v>#VALUE!</v>
      </c>
      <c r="FP89" s="253" t="e">
        <f t="shared" si="257"/>
        <v>#VALUE!</v>
      </c>
      <c r="FQ89" s="253" t="e">
        <f t="shared" si="258"/>
        <v>#VALUE!</v>
      </c>
      <c r="FR89" s="253" t="e">
        <f t="shared" si="259"/>
        <v>#VALUE!</v>
      </c>
      <c r="FS89" s="105" t="str">
        <f t="shared" si="260"/>
        <v>Negativ EK</v>
      </c>
      <c r="FT89" s="105" t="str">
        <f t="shared" si="261"/>
        <v>Negativ EK</v>
      </c>
      <c r="FU89" s="105" t="str">
        <f t="shared" si="262"/>
        <v>Negativ EK</v>
      </c>
      <c r="FV89" s="105">
        <f t="shared" si="263"/>
        <v>0.86403508771929827</v>
      </c>
      <c r="FW89" s="105" t="str">
        <f t="shared" si="264"/>
        <v>Negativ EK</v>
      </c>
      <c r="FX89" s="105" t="str">
        <f t="shared" si="265"/>
        <v>Negativ EK</v>
      </c>
      <c r="FY89" s="105" t="str">
        <f t="shared" si="266"/>
        <v>Negativ EK</v>
      </c>
      <c r="FZ89" s="105" t="str">
        <f t="shared" si="267"/>
        <v>Negativ EK</v>
      </c>
      <c r="GA89" s="105" t="str">
        <f t="shared" si="268"/>
        <v>Negativ EK</v>
      </c>
      <c r="GB89" s="105">
        <f t="shared" si="269"/>
        <v>1</v>
      </c>
      <c r="GC89" s="105">
        <f t="shared" si="270"/>
        <v>-5.9276086177631893</v>
      </c>
      <c r="GD89" s="105">
        <f t="shared" si="271"/>
        <v>-1.8793408394164612</v>
      </c>
      <c r="GE89" s="105">
        <f t="shared" si="272"/>
        <v>-0.67320314589071228</v>
      </c>
      <c r="GF89" s="105">
        <f t="shared" si="273"/>
        <v>-0.69472844194792316</v>
      </c>
      <c r="GG89" s="105">
        <f t="shared" si="274"/>
        <v>34.238365287305939</v>
      </c>
      <c r="GH89" s="105">
        <f t="shared" si="275"/>
        <v>-1.3402985445796316</v>
      </c>
      <c r="GI89" s="105">
        <f t="shared" si="276"/>
        <v>1.2007947867632975</v>
      </c>
      <c r="GJ89" s="105">
        <f t="shared" si="277"/>
        <v>0</v>
      </c>
      <c r="GK89" s="105">
        <f t="shared" si="278"/>
        <v>-0.26412655213471681</v>
      </c>
      <c r="GL89" s="105">
        <f t="shared" si="279"/>
        <v>-3.8126656211129741E-2</v>
      </c>
      <c r="GM89" s="105">
        <f t="shared" si="280"/>
        <v>4.3358223003074604E-2</v>
      </c>
      <c r="GN89" s="105">
        <f t="shared" si="281"/>
        <v>0.13267637817766353</v>
      </c>
      <c r="GO89" s="105">
        <f t="shared" si="282"/>
        <v>0.43461755501975069</v>
      </c>
      <c r="GP89" s="105">
        <f t="shared" si="283"/>
        <v>-1.3075780089153045E-2</v>
      </c>
      <c r="GQ89" s="105">
        <f t="shared" si="284"/>
        <v>3.8424437299035365E-2</v>
      </c>
      <c r="GR89" s="105">
        <f t="shared" si="285"/>
        <v>-0.1913617276544691</v>
      </c>
      <c r="GS89" s="105" t="e">
        <f t="shared" si="286"/>
        <v>#VALUE!</v>
      </c>
      <c r="GT89" s="105">
        <f t="shared" si="287"/>
        <v>-30.316177976078759</v>
      </c>
      <c r="GU89" s="105">
        <f t="shared" si="288"/>
        <v>-2.2317741706245835</v>
      </c>
      <c r="GV89" s="105">
        <f t="shared" si="289"/>
        <v>0.60002017746903957</v>
      </c>
      <c r="GW89" s="105">
        <f t="shared" si="290"/>
        <v>1.5389000506487167</v>
      </c>
      <c r="GX89" s="105">
        <f t="shared" si="291"/>
        <v>0.95097904451747317</v>
      </c>
      <c r="GY89" s="105">
        <f t="shared" si="292"/>
        <v>0.21732843544135683</v>
      </c>
      <c r="GZ89" s="105">
        <f t="shared" si="293"/>
        <v>-0.14594273616467243</v>
      </c>
      <c r="HA89" s="105" t="str">
        <f t="shared" si="294"/>
        <v>i.a.</v>
      </c>
      <c r="HB89" s="105">
        <f t="shared" si="295"/>
        <v>-0.68184067293419093</v>
      </c>
      <c r="HC89" s="105">
        <f t="shared" si="296"/>
        <v>-2.1772793393083384E-2</v>
      </c>
      <c r="HD89" s="105">
        <f t="shared" si="297"/>
        <v>1.7675961967966308E-2</v>
      </c>
      <c r="HE89" s="105">
        <f t="shared" si="298"/>
        <v>1.1047336912917361E-2</v>
      </c>
      <c r="HF89" s="105">
        <f t="shared" si="299"/>
        <v>-2.0499788225328251E-2</v>
      </c>
      <c r="HG89" s="105">
        <f t="shared" si="300"/>
        <v>-0.41818418314255984</v>
      </c>
      <c r="HH89" s="105">
        <f t="shared" si="301"/>
        <v>-0.53430353430353428</v>
      </c>
      <c r="HI89" s="105">
        <f t="shared" si="302"/>
        <v>-0.46625674865026995</v>
      </c>
      <c r="HJ89" s="105" t="str">
        <f t="shared" si="303"/>
        <v>i.a.</v>
      </c>
      <c r="HK89" s="105" t="e">
        <f t="shared" si="304"/>
        <v>#VALUE!</v>
      </c>
      <c r="HL89" s="105" t="e">
        <f t="shared" si="305"/>
        <v>#VALUE!</v>
      </c>
      <c r="HM89" s="105" t="e">
        <f t="shared" si="306"/>
        <v>#VALUE!</v>
      </c>
      <c r="HN89" s="105" t="e">
        <f t="shared" si="307"/>
        <v>#VALUE!</v>
      </c>
      <c r="HO89" s="105" t="e">
        <f t="shared" si="308"/>
        <v>#VALUE!</v>
      </c>
      <c r="HP89" s="105" t="e">
        <f t="shared" si="309"/>
        <v>#VALUE!</v>
      </c>
      <c r="HQ89" s="105" t="e">
        <f t="shared" si="310"/>
        <v>#VALUE!</v>
      </c>
      <c r="HR89" s="105" t="e">
        <f t="shared" si="311"/>
        <v>#VALUE!</v>
      </c>
      <c r="HS89" s="105" t="str">
        <f t="shared" si="312"/>
        <v>i.a</v>
      </c>
      <c r="HT89" s="105" t="str">
        <f t="shared" si="313"/>
        <v>i.a</v>
      </c>
      <c r="HU89" s="105" t="str">
        <f t="shared" si="314"/>
        <v>i.a</v>
      </c>
      <c r="HV89" s="105" t="str">
        <f t="shared" si="315"/>
        <v>i.a</v>
      </c>
      <c r="HW89" s="105" t="str">
        <f t="shared" si="316"/>
        <v>i.a</v>
      </c>
      <c r="HX89" s="105" t="str">
        <f t="shared" si="317"/>
        <v>i.a</v>
      </c>
      <c r="HY89" s="105" t="str">
        <f t="shared" si="318"/>
        <v>i.a</v>
      </c>
      <c r="HZ89" s="105" t="str">
        <f t="shared" si="319"/>
        <v>i.a</v>
      </c>
      <c r="IA89" s="105" t="str">
        <f t="shared" si="320"/>
        <v>i.a</v>
      </c>
      <c r="IB89" s="105" t="str">
        <f t="shared" si="321"/>
        <v>i.a</v>
      </c>
      <c r="IC89" s="105" t="e">
        <f t="shared" si="322"/>
        <v>#VALUE!</v>
      </c>
      <c r="ID89" s="105" t="e">
        <f t="shared" si="323"/>
        <v>#VALUE!</v>
      </c>
      <c r="IE89" s="105" t="e">
        <f t="shared" si="324"/>
        <v>#VALUE!</v>
      </c>
      <c r="IF89" s="105" t="e">
        <f t="shared" si="325"/>
        <v>#VALUE!</v>
      </c>
      <c r="IG89" s="105" t="e">
        <f t="shared" si="326"/>
        <v>#VALUE!</v>
      </c>
      <c r="IH89" s="105" t="e">
        <f t="shared" si="327"/>
        <v>#VALUE!</v>
      </c>
      <c r="II89" s="105" t="e">
        <f t="shared" si="328"/>
        <v>#VALUE!</v>
      </c>
      <c r="IJ89" s="105" t="e">
        <f t="shared" si="329"/>
        <v>#VALUE!</v>
      </c>
      <c r="IK89" s="105" t="str">
        <f t="shared" si="330"/>
        <v>i.a</v>
      </c>
      <c r="IL89" s="105" t="str">
        <f t="shared" si="331"/>
        <v>i.a</v>
      </c>
      <c r="IM89" s="105" t="str">
        <f t="shared" si="332"/>
        <v>i.a</v>
      </c>
      <c r="IN89" s="105" t="str">
        <f t="shared" si="333"/>
        <v>i.a</v>
      </c>
      <c r="IO89" s="105" t="str">
        <f t="shared" si="334"/>
        <v>i.a</v>
      </c>
      <c r="IP89" s="105" t="str">
        <f t="shared" si="335"/>
        <v>i.a</v>
      </c>
      <c r="IQ89" s="105" t="str">
        <f t="shared" si="336"/>
        <v>i.a</v>
      </c>
      <c r="IR89" s="105" t="str">
        <f t="shared" si="337"/>
        <v>i.a</v>
      </c>
      <c r="IS89" s="105" t="str">
        <f t="shared" si="338"/>
        <v>i.a</v>
      </c>
      <c r="IT89" s="105" t="str">
        <f t="shared" si="339"/>
        <v>i.a</v>
      </c>
      <c r="IU89" s="105" t="e">
        <f t="shared" si="340"/>
        <v>#VALUE!</v>
      </c>
      <c r="IV89" s="105">
        <f t="shared" si="341"/>
        <v>-5.8124156545209171</v>
      </c>
      <c r="IW89" s="105">
        <f t="shared" si="342"/>
        <v>-4.3100507614213193</v>
      </c>
      <c r="IX89" s="105">
        <f t="shared" si="343"/>
        <v>-0.80147448817227107</v>
      </c>
      <c r="IY89" s="105">
        <f t="shared" si="344"/>
        <v>-0.83434583310321975</v>
      </c>
      <c r="IZ89" s="105">
        <f t="shared" si="345"/>
        <v>23.690476190476193</v>
      </c>
      <c r="JA89" s="105" t="e">
        <f t="shared" si="346"/>
        <v>#VALUE!</v>
      </c>
      <c r="JB89" s="105" t="e">
        <f t="shared" si="347"/>
        <v>#VALUE!</v>
      </c>
      <c r="JC89" s="106" t="str">
        <f t="shared" si="348"/>
        <v>i.a.</v>
      </c>
      <c r="JD89" s="106">
        <f t="shared" si="349"/>
        <v>-0.20191999999999999</v>
      </c>
      <c r="JE89" s="106">
        <f t="shared" si="350"/>
        <v>-2.964E-2</v>
      </c>
      <c r="JF89" s="106">
        <f t="shared" si="351"/>
        <v>8.9545454545454546E-3</v>
      </c>
      <c r="JG89" s="106">
        <f t="shared" si="352"/>
        <v>4.5105263157894739E-2</v>
      </c>
      <c r="JH89" s="106">
        <f t="shared" si="353"/>
        <v>0.2722857142857143</v>
      </c>
      <c r="JI89" s="106">
        <f t="shared" si="354"/>
        <v>-1.2E-2</v>
      </c>
      <c r="JJ89" s="106" t="str">
        <f t="shared" si="355"/>
        <v>i.a.</v>
      </c>
      <c r="JK89" s="106" t="str">
        <f t="shared" si="356"/>
        <v>i.a.</v>
      </c>
      <c r="JL89" s="106" t="str">
        <f t="shared" si="357"/>
        <v>i.a.</v>
      </c>
      <c r="JM89" s="105" t="e">
        <f t="shared" si="358"/>
        <v>#VALUE!</v>
      </c>
      <c r="JN89" s="105" t="e">
        <f t="shared" si="359"/>
        <v>#DIV/0!</v>
      </c>
      <c r="JO89" s="105" t="e">
        <f t="shared" si="360"/>
        <v>#DIV/0!</v>
      </c>
      <c r="JP89" s="105" t="e">
        <f t="shared" si="361"/>
        <v>#DIV/0!</v>
      </c>
      <c r="JQ89" s="105" t="e">
        <f t="shared" si="362"/>
        <v>#DIV/0!</v>
      </c>
      <c r="JR89" s="105" t="e">
        <f t="shared" si="363"/>
        <v>#DIV/0!</v>
      </c>
      <c r="JS89" s="105" t="e">
        <f t="shared" si="364"/>
        <v>#VALUE!</v>
      </c>
      <c r="JT89" s="105" t="e">
        <f t="shared" si="365"/>
        <v>#VALUE!</v>
      </c>
      <c r="JU89" s="103" t="str">
        <f t="shared" si="366"/>
        <v>i.a</v>
      </c>
      <c r="JV89" s="103">
        <f t="shared" si="367"/>
        <v>0</v>
      </c>
      <c r="JW89" s="103">
        <f t="shared" si="368"/>
        <v>0</v>
      </c>
      <c r="JX89" s="103">
        <f t="shared" si="369"/>
        <v>0</v>
      </c>
      <c r="JY89" s="103">
        <f t="shared" si="370"/>
        <v>0</v>
      </c>
      <c r="JZ89" s="103">
        <f t="shared" si="371"/>
        <v>0</v>
      </c>
      <c r="KA89" s="103">
        <f t="shared" si="372"/>
        <v>0</v>
      </c>
      <c r="KB89" s="103" t="str">
        <f t="shared" si="373"/>
        <v>i.a</v>
      </c>
      <c r="KC89" s="103" t="str">
        <f t="shared" si="374"/>
        <v>i.a</v>
      </c>
      <c r="KD89" s="103" t="str">
        <f t="shared" si="375"/>
        <v>i.a</v>
      </c>
      <c r="KE89" s="7"/>
      <c r="KF89" s="7"/>
      <c r="KG89" s="22"/>
      <c r="KH89" s="22"/>
      <c r="KI89" s="22"/>
      <c r="KJ89" s="22"/>
    </row>
    <row r="90" spans="1:296" s="11" customFormat="1" ht="15.75" customHeight="1" x14ac:dyDescent="0.25">
      <c r="A90" s="126" t="s">
        <v>168</v>
      </c>
      <c r="B90" s="222">
        <v>19730700</v>
      </c>
      <c r="C90" s="87" t="s">
        <v>503</v>
      </c>
      <c r="D90" s="88">
        <v>522920</v>
      </c>
      <c r="E90" s="88"/>
      <c r="F90" s="87"/>
      <c r="G90" s="92">
        <v>44754</v>
      </c>
      <c r="H90" s="87"/>
      <c r="I90" s="87" t="s">
        <v>78</v>
      </c>
      <c r="J90" s="87" t="s">
        <v>78</v>
      </c>
      <c r="K90" s="87" t="s">
        <v>78</v>
      </c>
      <c r="L90" s="87" t="s">
        <v>78</v>
      </c>
      <c r="M90" s="87" t="s">
        <v>78</v>
      </c>
      <c r="N90" s="87" t="s">
        <v>78</v>
      </c>
      <c r="O90" s="87" t="s">
        <v>78</v>
      </c>
      <c r="P90" s="87" t="s">
        <v>78</v>
      </c>
      <c r="Q90" s="87" t="s">
        <v>78</v>
      </c>
      <c r="R90" s="87" t="e">
        <f t="shared" si="188"/>
        <v>#DIV/0!</v>
      </c>
      <c r="S90" s="238" t="e">
        <f t="shared" si="189"/>
        <v>#DIV/0!</v>
      </c>
      <c r="T90" s="238" t="e">
        <f t="shared" si="190"/>
        <v>#DIV/0!</v>
      </c>
      <c r="U90" s="238" t="e">
        <f t="shared" si="191"/>
        <v>#DIV/0!</v>
      </c>
      <c r="V90" s="238" t="e">
        <f t="shared" si="192"/>
        <v>#DIV/0!</v>
      </c>
      <c r="W90" s="238" t="e">
        <f t="shared" si="193"/>
        <v>#DIV/0!</v>
      </c>
      <c r="X90" s="238" t="e">
        <f t="shared" si="194"/>
        <v>#DIV/0!</v>
      </c>
      <c r="Y90" s="238" t="e">
        <f t="shared" si="195"/>
        <v>#DIV/0!</v>
      </c>
      <c r="Z90" s="94"/>
      <c r="AA90" s="94"/>
      <c r="AB90" s="94"/>
      <c r="AC90" s="94"/>
      <c r="AD90" s="94"/>
      <c r="AE90" s="94"/>
      <c r="AF90" s="95"/>
      <c r="AG90" s="95"/>
      <c r="AH90" s="97"/>
      <c r="AI90" s="97"/>
      <c r="AJ90" s="104">
        <f t="shared" si="196"/>
        <v>-1</v>
      </c>
      <c r="AK90" s="104">
        <f t="shared" si="197"/>
        <v>0.23237394020526553</v>
      </c>
      <c r="AL90" s="104">
        <f t="shared" si="198"/>
        <v>-3.953712632594019E-2</v>
      </c>
      <c r="AM90" s="104">
        <f t="shared" si="199"/>
        <v>-4.8720823565385769E-2</v>
      </c>
      <c r="AN90" s="104">
        <f t="shared" si="200"/>
        <v>0.87950191570881231</v>
      </c>
      <c r="AO90" s="104">
        <f t="shared" si="201"/>
        <v>8.3059687077458276E-3</v>
      </c>
      <c r="AP90" s="104">
        <f t="shared" si="202"/>
        <v>2.1104536489151737E-2</v>
      </c>
      <c r="AQ90" s="104">
        <f t="shared" si="203"/>
        <v>-1.8772982388232926E-2</v>
      </c>
      <c r="AR90" s="190"/>
      <c r="AS90" s="190">
        <v>11.047000000000001</v>
      </c>
      <c r="AT90" s="190">
        <v>8.9640000000000004</v>
      </c>
      <c r="AU90" s="190">
        <v>9.3330000000000002</v>
      </c>
      <c r="AV90" s="190">
        <v>9.8109999999999999</v>
      </c>
      <c r="AW90" s="190">
        <v>5.22</v>
      </c>
      <c r="AX90" s="191">
        <v>5.1769999999999996</v>
      </c>
      <c r="AY90" s="191">
        <v>5.07</v>
      </c>
      <c r="AZ90" s="191">
        <v>5.1669999999999998</v>
      </c>
      <c r="BA90" s="197">
        <v>5.3730000000000002</v>
      </c>
      <c r="BB90" s="104">
        <f t="shared" si="204"/>
        <v>-1</v>
      </c>
      <c r="BC90" s="104">
        <f t="shared" si="205"/>
        <v>0.40351252944956106</v>
      </c>
      <c r="BD90" s="104">
        <f t="shared" si="206"/>
        <v>-5.2364522021514114E-2</v>
      </c>
      <c r="BE90" s="104">
        <f t="shared" si="207"/>
        <v>-9.045597194018834E-2</v>
      </c>
      <c r="BF90" s="104">
        <f t="shared" si="208"/>
        <v>6.2711409395973154</v>
      </c>
      <c r="BG90" s="104">
        <f t="shared" si="209"/>
        <v>-0.3183897529734675</v>
      </c>
      <c r="BH90" s="104">
        <f t="shared" si="210"/>
        <v>-1.6201620162016216E-2</v>
      </c>
      <c r="BI90" s="104">
        <f t="shared" si="211"/>
        <v>-0.22470341939986047</v>
      </c>
      <c r="BJ90" s="190"/>
      <c r="BK90" s="190">
        <v>6.5529999999999999</v>
      </c>
      <c r="BL90" s="190">
        <v>4.6689999999999996</v>
      </c>
      <c r="BM90" s="190">
        <v>4.9269999999999996</v>
      </c>
      <c r="BN90" s="190">
        <v>5.4169999999999998</v>
      </c>
      <c r="BO90" s="190">
        <v>0.745</v>
      </c>
      <c r="BP90" s="197">
        <v>1.093</v>
      </c>
      <c r="BQ90" s="197">
        <v>1.111</v>
      </c>
      <c r="BR90" s="191">
        <v>1.4330000000000001</v>
      </c>
      <c r="BS90" s="191">
        <v>1.6020000000000001</v>
      </c>
      <c r="BT90" s="104">
        <f t="shared" si="212"/>
        <v>-1</v>
      </c>
      <c r="BU90" s="104">
        <f t="shared" si="213"/>
        <v>0.4276810659789384</v>
      </c>
      <c r="BV90" s="104">
        <f t="shared" si="214"/>
        <v>-5.0408163265306276E-2</v>
      </c>
      <c r="BW90" s="104">
        <f t="shared" si="215"/>
        <v>-9.443725743855097E-2</v>
      </c>
      <c r="BX90" s="104">
        <f t="shared" si="216"/>
        <v>6.272849462365591</v>
      </c>
      <c r="BY90" s="104">
        <f t="shared" si="217"/>
        <v>-0.31868131868131871</v>
      </c>
      <c r="BZ90" s="104">
        <f t="shared" si="218"/>
        <v>-1.798561151079138E-2</v>
      </c>
      <c r="CA90" s="104">
        <f t="shared" si="219"/>
        <v>-0.22508710801393725</v>
      </c>
      <c r="CB90" s="190"/>
      <c r="CC90" s="190">
        <v>6.6429999999999998</v>
      </c>
      <c r="CD90" s="190">
        <v>4.6529999999999996</v>
      </c>
      <c r="CE90" s="190">
        <v>4.9000000000000004</v>
      </c>
      <c r="CF90" s="190">
        <v>5.4109999999999996</v>
      </c>
      <c r="CG90" s="190">
        <v>0.74399999999999999</v>
      </c>
      <c r="CH90" s="191">
        <v>1.0920000000000001</v>
      </c>
      <c r="CI90" s="191">
        <v>1.1120000000000001</v>
      </c>
      <c r="CJ90" s="191">
        <v>1.4350000000000001</v>
      </c>
      <c r="CK90" s="191">
        <v>1.6040000000000001</v>
      </c>
      <c r="CL90" s="105">
        <f t="shared" si="220"/>
        <v>-1</v>
      </c>
      <c r="CM90" s="105">
        <f t="shared" si="221"/>
        <v>0.4277839029768466</v>
      </c>
      <c r="CN90" s="105">
        <f t="shared" si="222"/>
        <v>-4.701864985552924E-2</v>
      </c>
      <c r="CO90" s="105">
        <f t="shared" si="223"/>
        <v>-0.14794091316025068</v>
      </c>
      <c r="CP90" s="105">
        <f t="shared" si="224"/>
        <v>6.7167530224525054</v>
      </c>
      <c r="CQ90" s="105">
        <f t="shared" si="225"/>
        <v>-0.4394966118102614</v>
      </c>
      <c r="CR90" s="105">
        <f t="shared" si="226"/>
        <v>0.2312276519666269</v>
      </c>
      <c r="CS90" s="105">
        <f t="shared" si="227"/>
        <v>-0.21808014911463186</v>
      </c>
      <c r="CT90" s="190"/>
      <c r="CU90" s="190">
        <v>5.18</v>
      </c>
      <c r="CV90" s="190">
        <v>3.6280000000000001</v>
      </c>
      <c r="CW90" s="190">
        <v>3.8069999999999999</v>
      </c>
      <c r="CX90" s="190">
        <v>4.468</v>
      </c>
      <c r="CY90" s="190">
        <v>0.57899999999999996</v>
      </c>
      <c r="CZ90" s="191">
        <v>1.0329999999999999</v>
      </c>
      <c r="DA90" s="191">
        <v>0.83899999999999997</v>
      </c>
      <c r="DB90" s="191">
        <v>1.073</v>
      </c>
      <c r="DC90" s="191">
        <v>1.1930000000000001</v>
      </c>
      <c r="DD90" s="104">
        <f t="shared" si="228"/>
        <v>-1</v>
      </c>
      <c r="DE90" s="104">
        <f t="shared" si="229"/>
        <v>0.22739244951712026</v>
      </c>
      <c r="DF90" s="104">
        <f t="shared" si="230"/>
        <v>0.18949402119993741</v>
      </c>
      <c r="DG90" s="104">
        <f t="shared" si="231"/>
        <v>0.2481100104275287</v>
      </c>
      <c r="DH90" s="104">
        <f t="shared" si="232"/>
        <v>0.40938734270230537</v>
      </c>
      <c r="DI90" s="104">
        <f t="shared" si="233"/>
        <v>5.6272436208402062E-2</v>
      </c>
      <c r="DJ90" s="104">
        <f t="shared" si="234"/>
        <v>0.11138667241751146</v>
      </c>
      <c r="DK90" s="104">
        <f t="shared" si="235"/>
        <v>9.9466508595139128E-2</v>
      </c>
      <c r="DL90" s="190"/>
      <c r="DM90" s="190">
        <v>27.96</v>
      </c>
      <c r="DN90" s="190">
        <v>22.78</v>
      </c>
      <c r="DO90" s="190">
        <v>19.151</v>
      </c>
      <c r="DP90" s="190">
        <v>15.343999999999999</v>
      </c>
      <c r="DQ90" s="190">
        <v>10.887</v>
      </c>
      <c r="DR90" s="191">
        <v>10.307</v>
      </c>
      <c r="DS90" s="191">
        <v>9.2739999999999991</v>
      </c>
      <c r="DT90" s="191">
        <v>8.4350000000000005</v>
      </c>
      <c r="DU90" s="191">
        <v>7.3620000000000001</v>
      </c>
      <c r="DV90" s="104">
        <f t="shared" si="236"/>
        <v>-1</v>
      </c>
      <c r="DW90" s="104">
        <f t="shared" si="237"/>
        <v>0.22269517587276444</v>
      </c>
      <c r="DX90" s="104">
        <f t="shared" si="238"/>
        <v>0.13573677109878579</v>
      </c>
      <c r="DY90" s="104">
        <f t="shared" si="239"/>
        <v>0.24371941272430675</v>
      </c>
      <c r="DZ90" s="104">
        <f t="shared" si="240"/>
        <v>0.43377439187383038</v>
      </c>
      <c r="EA90" s="104">
        <f t="shared" si="241"/>
        <v>-0.17879486335199213</v>
      </c>
      <c r="EB90" s="104">
        <f t="shared" si="242"/>
        <v>2.9491525423728904E-2</v>
      </c>
      <c r="EC90" s="104">
        <f t="shared" si="243"/>
        <v>1.7767810936691442E-2</v>
      </c>
      <c r="ED90" s="156"/>
      <c r="EE90" s="156">
        <v>37.055</v>
      </c>
      <c r="EF90" s="94">
        <v>30.306000000000001</v>
      </c>
      <c r="EG90" s="94">
        <v>26.684000000000001</v>
      </c>
      <c r="EH90" s="94">
        <v>21.454999999999998</v>
      </c>
      <c r="EI90" s="94">
        <v>14.964</v>
      </c>
      <c r="EJ90" s="95">
        <v>18.222000000000001</v>
      </c>
      <c r="EK90" s="95">
        <v>17.7</v>
      </c>
      <c r="EL90" s="95">
        <v>17.390999999999998</v>
      </c>
      <c r="EM90" s="95">
        <v>13.042</v>
      </c>
      <c r="EN90" s="104">
        <f t="shared" si="244"/>
        <v>-1</v>
      </c>
      <c r="EO90" s="104">
        <f t="shared" si="245"/>
        <v>-0.375</v>
      </c>
      <c r="EP90" s="104">
        <f t="shared" si="246"/>
        <v>0</v>
      </c>
      <c r="EQ90" s="104">
        <f t="shared" si="247"/>
        <v>0</v>
      </c>
      <c r="ER90" s="104">
        <f t="shared" si="248"/>
        <v>0</v>
      </c>
      <c r="ES90" s="104">
        <f t="shared" si="249"/>
        <v>0</v>
      </c>
      <c r="ET90" s="104">
        <f t="shared" si="250"/>
        <v>0</v>
      </c>
      <c r="EU90" s="104" t="e">
        <f t="shared" si="251"/>
        <v>#DIV/0!</v>
      </c>
      <c r="EV90" s="101"/>
      <c r="EW90" s="101">
        <v>5</v>
      </c>
      <c r="EX90" s="101">
        <v>8</v>
      </c>
      <c r="EY90" s="101">
        <v>8</v>
      </c>
      <c r="EZ90" s="101">
        <v>8</v>
      </c>
      <c r="FA90" s="101">
        <v>8</v>
      </c>
      <c r="FB90" s="102">
        <v>8</v>
      </c>
      <c r="FC90" s="102">
        <v>8</v>
      </c>
      <c r="FD90" s="102"/>
      <c r="FE90" s="102"/>
      <c r="FF90" s="90"/>
      <c r="FG90" s="90" t="s">
        <v>487</v>
      </c>
      <c r="FH90" s="91">
        <v>2770</v>
      </c>
      <c r="FI90" s="90" t="s">
        <v>122</v>
      </c>
      <c r="FJ90" s="90" t="s">
        <v>84</v>
      </c>
      <c r="FK90" s="253">
        <f t="shared" si="252"/>
        <v>-1</v>
      </c>
      <c r="FL90" s="253">
        <f t="shared" si="253"/>
        <v>0.17982055139067524</v>
      </c>
      <c r="FM90" s="253">
        <f t="shared" si="254"/>
        <v>-0.21880779356172619</v>
      </c>
      <c r="FN90" s="253">
        <f t="shared" si="255"/>
        <v>-0.31138378605219963</v>
      </c>
      <c r="FO90" s="253">
        <f t="shared" si="256"/>
        <v>4.8762827000639071</v>
      </c>
      <c r="FP90" s="253">
        <f t="shared" si="257"/>
        <v>-0.37053406157869706</v>
      </c>
      <c r="FQ90" s="253">
        <f t="shared" si="258"/>
        <v>-0.11186901558881586</v>
      </c>
      <c r="FR90" s="253">
        <f t="shared" si="259"/>
        <v>-0.30875267069265155</v>
      </c>
      <c r="FS90" s="105">
        <f t="shared" si="260"/>
        <v>0</v>
      </c>
      <c r="FT90" s="105">
        <f t="shared" si="261"/>
        <v>0.26184469846275127</v>
      </c>
      <c r="FU90" s="105">
        <f t="shared" si="262"/>
        <v>0.22193603777634685</v>
      </c>
      <c r="FV90" s="105">
        <f t="shared" si="263"/>
        <v>0.28409914480359477</v>
      </c>
      <c r="FW90" s="105">
        <f t="shared" si="264"/>
        <v>0.41256528534939568</v>
      </c>
      <c r="FX90" s="105">
        <f t="shared" si="265"/>
        <v>7.0208549589506453E-2</v>
      </c>
      <c r="FY90" s="105">
        <f t="shared" si="266"/>
        <v>0.11153669373372148</v>
      </c>
      <c r="FZ90" s="105">
        <f t="shared" si="267"/>
        <v>0.12558586029702412</v>
      </c>
      <c r="GA90" s="105">
        <f t="shared" si="268"/>
        <v>0.18168006583528518</v>
      </c>
      <c r="GB90" s="105">
        <f t="shared" si="269"/>
        <v>-1</v>
      </c>
      <c r="GC90" s="105">
        <f t="shared" si="270"/>
        <v>0.18742564767937653</v>
      </c>
      <c r="GD90" s="105">
        <f t="shared" si="271"/>
        <v>-0.19953984428134186</v>
      </c>
      <c r="GE90" s="105">
        <f t="shared" si="272"/>
        <v>-0.31189505478073332</v>
      </c>
      <c r="GF90" s="105">
        <f t="shared" si="273"/>
        <v>5.6256647140634426</v>
      </c>
      <c r="GG90" s="105">
        <f t="shared" si="274"/>
        <v>-0.2621948022151781</v>
      </c>
      <c r="GH90" s="105">
        <f t="shared" si="275"/>
        <v>-3.8960276518715975E-2</v>
      </c>
      <c r="GI90" s="105">
        <f t="shared" si="276"/>
        <v>-0.32761674396842355</v>
      </c>
      <c r="GJ90" s="105">
        <f t="shared" si="277"/>
        <v>0</v>
      </c>
      <c r="GK90" s="105">
        <f t="shared" si="278"/>
        <v>0.19456361989875445</v>
      </c>
      <c r="GL90" s="105">
        <f t="shared" si="279"/>
        <v>0.16385330759782415</v>
      </c>
      <c r="GM90" s="105">
        <f t="shared" si="280"/>
        <v>0.20469889278963002</v>
      </c>
      <c r="GN90" s="105">
        <f t="shared" si="281"/>
        <v>0.2974820835278289</v>
      </c>
      <c r="GO90" s="105">
        <f t="shared" si="282"/>
        <v>4.4898451154101127E-2</v>
      </c>
      <c r="GP90" s="105">
        <f t="shared" si="283"/>
        <v>6.0854072713100608E-2</v>
      </c>
      <c r="GQ90" s="105">
        <f t="shared" si="284"/>
        <v>6.3321079479068718E-2</v>
      </c>
      <c r="GR90" s="105">
        <f t="shared" si="285"/>
        <v>9.4174087339401316E-2</v>
      </c>
      <c r="GS90" s="105" t="e">
        <f t="shared" si="286"/>
        <v>#VALUE!</v>
      </c>
      <c r="GT90" s="105">
        <f t="shared" si="287"/>
        <v>3.8417372841950534E-3</v>
      </c>
      <c r="GU90" s="105">
        <f t="shared" si="288"/>
        <v>4.733249065198733E-2</v>
      </c>
      <c r="GV90" s="105">
        <f t="shared" si="289"/>
        <v>3.5302156244426167E-3</v>
      </c>
      <c r="GW90" s="105">
        <f t="shared" si="290"/>
        <v>-1.700898642753209E-2</v>
      </c>
      <c r="GX90" s="105">
        <f t="shared" si="291"/>
        <v>0.28624674770044806</v>
      </c>
      <c r="GY90" s="105">
        <f t="shared" si="292"/>
        <v>7.9549122038741607E-2</v>
      </c>
      <c r="GZ90" s="105">
        <f t="shared" si="293"/>
        <v>8.0272432258647691E-2</v>
      </c>
      <c r="HA90" s="105" t="str">
        <f t="shared" si="294"/>
        <v>i.a.</v>
      </c>
      <c r="HB90" s="105">
        <f t="shared" si="295"/>
        <v>0.75455404128997439</v>
      </c>
      <c r="HC90" s="105">
        <f t="shared" si="296"/>
        <v>0.75166633669900351</v>
      </c>
      <c r="HD90" s="105">
        <f t="shared" si="297"/>
        <v>0.717695997601559</v>
      </c>
      <c r="HE90" s="105">
        <f t="shared" si="298"/>
        <v>0.71517128874388258</v>
      </c>
      <c r="HF90" s="105">
        <f t="shared" si="299"/>
        <v>0.72754611066559749</v>
      </c>
      <c r="HG90" s="105">
        <f t="shared" si="300"/>
        <v>0.56563494676764348</v>
      </c>
      <c r="HH90" s="105">
        <f t="shared" si="301"/>
        <v>0.523954802259887</v>
      </c>
      <c r="HI90" s="105">
        <f t="shared" si="302"/>
        <v>0.48502098786728776</v>
      </c>
      <c r="HJ90" s="105">
        <f t="shared" si="303"/>
        <v>0.56448397485048307</v>
      </c>
      <c r="HK90" s="105" t="e">
        <f t="shared" si="304"/>
        <v>#VALUE!</v>
      </c>
      <c r="HL90" s="105" t="e">
        <f t="shared" si="305"/>
        <v>#VALUE!</v>
      </c>
      <c r="HM90" s="105" t="e">
        <f t="shared" si="306"/>
        <v>#VALUE!</v>
      </c>
      <c r="HN90" s="105" t="e">
        <f t="shared" si="307"/>
        <v>#VALUE!</v>
      </c>
      <c r="HO90" s="105" t="e">
        <f t="shared" si="308"/>
        <v>#VALUE!</v>
      </c>
      <c r="HP90" s="105" t="e">
        <f t="shared" si="309"/>
        <v>#VALUE!</v>
      </c>
      <c r="HQ90" s="105" t="e">
        <f t="shared" si="310"/>
        <v>#VALUE!</v>
      </c>
      <c r="HR90" s="105" t="e">
        <f t="shared" si="311"/>
        <v>#VALUE!</v>
      </c>
      <c r="HS90" s="105" t="str">
        <f t="shared" si="312"/>
        <v>i.a</v>
      </c>
      <c r="HT90" s="105" t="str">
        <f t="shared" si="313"/>
        <v>i.a</v>
      </c>
      <c r="HU90" s="105" t="str">
        <f t="shared" si="314"/>
        <v>i.a</v>
      </c>
      <c r="HV90" s="105" t="str">
        <f t="shared" si="315"/>
        <v>i.a</v>
      </c>
      <c r="HW90" s="105" t="str">
        <f t="shared" si="316"/>
        <v>i.a</v>
      </c>
      <c r="HX90" s="105" t="str">
        <f t="shared" si="317"/>
        <v>i.a</v>
      </c>
      <c r="HY90" s="105" t="str">
        <f t="shared" si="318"/>
        <v>i.a</v>
      </c>
      <c r="HZ90" s="105" t="str">
        <f t="shared" si="319"/>
        <v>i.a</v>
      </c>
      <c r="IA90" s="105" t="str">
        <f t="shared" si="320"/>
        <v>i.a</v>
      </c>
      <c r="IB90" s="105" t="str">
        <f t="shared" si="321"/>
        <v>i.a</v>
      </c>
      <c r="IC90" s="105" t="e">
        <f t="shared" si="322"/>
        <v>#VALUE!</v>
      </c>
      <c r="ID90" s="105" t="e">
        <f t="shared" si="323"/>
        <v>#VALUE!</v>
      </c>
      <c r="IE90" s="105" t="e">
        <f t="shared" si="324"/>
        <v>#VALUE!</v>
      </c>
      <c r="IF90" s="105" t="e">
        <f t="shared" si="325"/>
        <v>#VALUE!</v>
      </c>
      <c r="IG90" s="105" t="e">
        <f t="shared" si="326"/>
        <v>#VALUE!</v>
      </c>
      <c r="IH90" s="105" t="e">
        <f t="shared" si="327"/>
        <v>#VALUE!</v>
      </c>
      <c r="II90" s="105" t="e">
        <f t="shared" si="328"/>
        <v>#VALUE!</v>
      </c>
      <c r="IJ90" s="105" t="e">
        <f t="shared" si="329"/>
        <v>#VALUE!</v>
      </c>
      <c r="IK90" s="105" t="str">
        <f t="shared" si="330"/>
        <v>i.a</v>
      </c>
      <c r="IL90" s="105" t="str">
        <f t="shared" si="331"/>
        <v>i.a</v>
      </c>
      <c r="IM90" s="105" t="str">
        <f t="shared" si="332"/>
        <v>i.a</v>
      </c>
      <c r="IN90" s="105" t="str">
        <f t="shared" si="333"/>
        <v>i.a</v>
      </c>
      <c r="IO90" s="105" t="str">
        <f t="shared" si="334"/>
        <v>i.a</v>
      </c>
      <c r="IP90" s="105" t="str">
        <f t="shared" si="335"/>
        <v>i.a</v>
      </c>
      <c r="IQ90" s="105" t="str">
        <f t="shared" si="336"/>
        <v>i.a</v>
      </c>
      <c r="IR90" s="105" t="str">
        <f t="shared" si="337"/>
        <v>i.a</v>
      </c>
      <c r="IS90" s="105" t="str">
        <f t="shared" si="338"/>
        <v>i.a</v>
      </c>
      <c r="IT90" s="105" t="str">
        <f t="shared" si="339"/>
        <v>i.a</v>
      </c>
      <c r="IU90" s="105" t="e">
        <f t="shared" si="340"/>
        <v>#VALUE!</v>
      </c>
      <c r="IV90" s="105">
        <f t="shared" si="341"/>
        <v>1.2842897055663016</v>
      </c>
      <c r="IW90" s="105">
        <f t="shared" si="342"/>
        <v>-5.0408163265306276E-2</v>
      </c>
      <c r="IX90" s="105">
        <f t="shared" si="343"/>
        <v>-9.443725743855097E-2</v>
      </c>
      <c r="IY90" s="105">
        <f t="shared" si="344"/>
        <v>6.272849462365591</v>
      </c>
      <c r="IZ90" s="105">
        <f t="shared" si="345"/>
        <v>-0.31868131868131871</v>
      </c>
      <c r="JA90" s="105">
        <f t="shared" si="346"/>
        <v>-1.798561151079138E-2</v>
      </c>
      <c r="JB90" s="105" t="e">
        <f t="shared" si="347"/>
        <v>#VALUE!</v>
      </c>
      <c r="JC90" s="106" t="str">
        <f t="shared" si="348"/>
        <v>i.a.</v>
      </c>
      <c r="JD90" s="106">
        <f t="shared" si="349"/>
        <v>1.3286</v>
      </c>
      <c r="JE90" s="106">
        <f t="shared" si="350"/>
        <v>0.58162499999999995</v>
      </c>
      <c r="JF90" s="106">
        <f t="shared" si="351"/>
        <v>0.61250000000000004</v>
      </c>
      <c r="JG90" s="106">
        <f t="shared" si="352"/>
        <v>0.67637499999999995</v>
      </c>
      <c r="JH90" s="106">
        <f t="shared" si="353"/>
        <v>9.2999999999999999E-2</v>
      </c>
      <c r="JI90" s="106">
        <f t="shared" si="354"/>
        <v>0.13650000000000001</v>
      </c>
      <c r="JJ90" s="106">
        <f t="shared" si="355"/>
        <v>0.13900000000000001</v>
      </c>
      <c r="JK90" s="106" t="str">
        <f t="shared" si="356"/>
        <v>i.a.</v>
      </c>
      <c r="JL90" s="106" t="str">
        <f t="shared" si="357"/>
        <v>i.a.</v>
      </c>
      <c r="JM90" s="105" t="e">
        <f t="shared" si="358"/>
        <v>#VALUE!</v>
      </c>
      <c r="JN90" s="105" t="e">
        <f t="shared" si="359"/>
        <v>#DIV/0!</v>
      </c>
      <c r="JO90" s="105" t="e">
        <f t="shared" si="360"/>
        <v>#DIV/0!</v>
      </c>
      <c r="JP90" s="105" t="e">
        <f t="shared" si="361"/>
        <v>#DIV/0!</v>
      </c>
      <c r="JQ90" s="105" t="e">
        <f t="shared" si="362"/>
        <v>#DIV/0!</v>
      </c>
      <c r="JR90" s="105" t="e">
        <f t="shared" si="363"/>
        <v>#DIV/0!</v>
      </c>
      <c r="JS90" s="105" t="e">
        <f t="shared" si="364"/>
        <v>#DIV/0!</v>
      </c>
      <c r="JT90" s="105" t="e">
        <f t="shared" si="365"/>
        <v>#VALUE!</v>
      </c>
      <c r="JU90" s="103" t="str">
        <f t="shared" si="366"/>
        <v>i.a</v>
      </c>
      <c r="JV90" s="103">
        <f t="shared" si="367"/>
        <v>0</v>
      </c>
      <c r="JW90" s="103">
        <f t="shared" si="368"/>
        <v>0</v>
      </c>
      <c r="JX90" s="103">
        <f t="shared" si="369"/>
        <v>0</v>
      </c>
      <c r="JY90" s="103">
        <f t="shared" si="370"/>
        <v>0</v>
      </c>
      <c r="JZ90" s="103">
        <f t="shared" si="371"/>
        <v>0</v>
      </c>
      <c r="KA90" s="103">
        <f t="shared" si="372"/>
        <v>0</v>
      </c>
      <c r="KB90" s="103">
        <f t="shared" si="373"/>
        <v>0</v>
      </c>
      <c r="KC90" s="103" t="str">
        <f t="shared" si="374"/>
        <v>i.a</v>
      </c>
      <c r="KD90" s="103" t="str">
        <f t="shared" si="375"/>
        <v>i.a</v>
      </c>
      <c r="KE90" s="7"/>
      <c r="KF90" s="7"/>
      <c r="KG90" s="22"/>
      <c r="KH90" s="22"/>
      <c r="KI90" s="22"/>
      <c r="KJ90" s="22"/>
    </row>
    <row r="91" spans="1:296" s="11" customFormat="1" ht="15.75" customHeight="1" x14ac:dyDescent="0.25">
      <c r="A91" s="181" t="s">
        <v>169</v>
      </c>
      <c r="B91" s="222">
        <v>36911980</v>
      </c>
      <c r="C91" s="187" t="s">
        <v>77</v>
      </c>
      <c r="D91" s="88">
        <v>494200</v>
      </c>
      <c r="E91" s="88"/>
      <c r="F91" s="87"/>
      <c r="G91" s="92">
        <v>43759</v>
      </c>
      <c r="H91" s="87"/>
      <c r="I91" s="87"/>
      <c r="J91" s="87"/>
      <c r="K91" s="87" t="s">
        <v>87</v>
      </c>
      <c r="L91" s="87" t="s">
        <v>87</v>
      </c>
      <c r="M91" s="87" t="s">
        <v>87</v>
      </c>
      <c r="N91" s="87" t="s">
        <v>87</v>
      </c>
      <c r="O91" s="87"/>
      <c r="P91" s="87"/>
      <c r="Q91" s="87"/>
      <c r="R91" s="87" t="e">
        <f t="shared" si="188"/>
        <v>#DIV/0!</v>
      </c>
      <c r="S91" s="87" t="e">
        <f t="shared" si="189"/>
        <v>#DIV/0!</v>
      </c>
      <c r="T91" s="87" t="e">
        <f t="shared" si="190"/>
        <v>#DIV/0!</v>
      </c>
      <c r="U91" s="87" t="e">
        <f t="shared" si="191"/>
        <v>#DIV/0!</v>
      </c>
      <c r="V91" s="87" t="e">
        <f t="shared" si="192"/>
        <v>#DIV/0!</v>
      </c>
      <c r="W91" s="87" t="e">
        <f t="shared" si="193"/>
        <v>#DIV/0!</v>
      </c>
      <c r="X91" s="87" t="e">
        <f t="shared" si="194"/>
        <v>#DIV/0!</v>
      </c>
      <c r="Y91" s="87" t="e">
        <f t="shared" si="195"/>
        <v>#DIV/0!</v>
      </c>
      <c r="Z91" s="94"/>
      <c r="AA91" s="94"/>
      <c r="AB91" s="94"/>
      <c r="AC91" s="94"/>
      <c r="AD91" s="94"/>
      <c r="AE91" s="94"/>
      <c r="AF91" s="95"/>
      <c r="AG91" s="95"/>
      <c r="AH91" s="97"/>
      <c r="AI91" s="97"/>
      <c r="AJ91" s="104" t="e">
        <f t="shared" si="196"/>
        <v>#DIV/0!</v>
      </c>
      <c r="AK91" s="104" t="e">
        <f t="shared" si="197"/>
        <v>#DIV/0!</v>
      </c>
      <c r="AL91" s="104">
        <f t="shared" si="198"/>
        <v>-1</v>
      </c>
      <c r="AM91" s="104">
        <f t="shared" si="199"/>
        <v>-8.8056206088992978E-2</v>
      </c>
      <c r="AN91" s="104">
        <f t="shared" si="200"/>
        <v>0.1756607929515418</v>
      </c>
      <c r="AO91" s="104">
        <f t="shared" si="201"/>
        <v>-0.24427798585101945</v>
      </c>
      <c r="AP91" s="104" t="e">
        <f t="shared" si="202"/>
        <v>#DIV/0!</v>
      </c>
      <c r="AQ91" s="104" t="e">
        <f t="shared" si="203"/>
        <v>#DIV/0!</v>
      </c>
      <c r="AR91" s="190"/>
      <c r="AS91" s="190"/>
      <c r="AT91" s="190"/>
      <c r="AU91" s="190">
        <v>5.8410000000000002</v>
      </c>
      <c r="AV91" s="190">
        <v>6.4050000000000002</v>
      </c>
      <c r="AW91" s="190">
        <v>5.4480000000000004</v>
      </c>
      <c r="AX91" s="191">
        <v>7.2089999999999996</v>
      </c>
      <c r="AY91" s="191"/>
      <c r="AZ91" s="191"/>
      <c r="BA91" s="191"/>
      <c r="BB91" s="104" t="e">
        <f t="shared" si="204"/>
        <v>#DIV/0!</v>
      </c>
      <c r="BC91" s="104" t="e">
        <f t="shared" si="205"/>
        <v>#DIV/0!</v>
      </c>
      <c r="BD91" s="104">
        <f t="shared" si="206"/>
        <v>-1</v>
      </c>
      <c r="BE91" s="104">
        <f t="shared" si="207"/>
        <v>-0.60606060606060608</v>
      </c>
      <c r="BF91" s="104">
        <f t="shared" si="208"/>
        <v>4.4736842105263159</v>
      </c>
      <c r="BG91" s="104">
        <f t="shared" si="209"/>
        <v>-1.2209302325581397</v>
      </c>
      <c r="BH91" s="104" t="e">
        <f t="shared" si="210"/>
        <v>#DIV/0!</v>
      </c>
      <c r="BI91" s="104" t="e">
        <f t="shared" si="211"/>
        <v>#DIV/0!</v>
      </c>
      <c r="BJ91" s="190"/>
      <c r="BK91" s="190"/>
      <c r="BL91" s="190"/>
      <c r="BM91" s="190">
        <v>0.26</v>
      </c>
      <c r="BN91" s="190">
        <v>0.66</v>
      </c>
      <c r="BO91" s="190">
        <v>-0.19</v>
      </c>
      <c r="BP91" s="191">
        <v>0.86</v>
      </c>
      <c r="BQ91" s="191"/>
      <c r="BR91" s="191"/>
      <c r="BS91" s="191"/>
      <c r="BT91" s="104" t="e">
        <f t="shared" si="212"/>
        <v>#DIV/0!</v>
      </c>
      <c r="BU91" s="104" t="e">
        <f t="shared" si="213"/>
        <v>#DIV/0!</v>
      </c>
      <c r="BV91" s="104">
        <f t="shared" si="214"/>
        <v>-1</v>
      </c>
      <c r="BW91" s="104">
        <f t="shared" si="215"/>
        <v>-0.60753532182103609</v>
      </c>
      <c r="BX91" s="104">
        <f t="shared" si="216"/>
        <v>3.9906103286384975</v>
      </c>
      <c r="BY91" s="104">
        <f t="shared" si="217"/>
        <v>-1.2581818181818183</v>
      </c>
      <c r="BZ91" s="104" t="e">
        <f t="shared" si="218"/>
        <v>#DIV/0!</v>
      </c>
      <c r="CA91" s="104" t="e">
        <f t="shared" si="219"/>
        <v>#DIV/0!</v>
      </c>
      <c r="CB91" s="190"/>
      <c r="CC91" s="190"/>
      <c r="CD91" s="190"/>
      <c r="CE91" s="190">
        <v>0.25</v>
      </c>
      <c r="CF91" s="190">
        <v>0.63700000000000001</v>
      </c>
      <c r="CG91" s="190">
        <v>-0.21299999999999999</v>
      </c>
      <c r="CH91" s="191">
        <v>0.82499999999999996</v>
      </c>
      <c r="CI91" s="191"/>
      <c r="CJ91" s="191"/>
      <c r="CK91" s="191"/>
      <c r="CL91" s="105" t="e">
        <f t="shared" si="220"/>
        <v>#DIV/0!</v>
      </c>
      <c r="CM91" s="105" t="e">
        <f t="shared" si="221"/>
        <v>#DIV/0!</v>
      </c>
      <c r="CN91" s="105">
        <f t="shared" si="222"/>
        <v>-1</v>
      </c>
      <c r="CO91" s="105">
        <f t="shared" si="223"/>
        <v>-0.59100204498977504</v>
      </c>
      <c r="CP91" s="105">
        <f t="shared" si="224"/>
        <v>3.8934911242603549</v>
      </c>
      <c r="CQ91" s="105">
        <f t="shared" si="225"/>
        <v>-1.2640625000000001</v>
      </c>
      <c r="CR91" s="105" t="e">
        <f t="shared" si="226"/>
        <v>#DIV/0!</v>
      </c>
      <c r="CS91" s="105" t="e">
        <f t="shared" si="227"/>
        <v>#DIV/0!</v>
      </c>
      <c r="CT91" s="190"/>
      <c r="CU91" s="190"/>
      <c r="CV91" s="190"/>
      <c r="CW91" s="190">
        <v>0.2</v>
      </c>
      <c r="CX91" s="190">
        <v>0.48899999999999999</v>
      </c>
      <c r="CY91" s="190">
        <v>-0.16900000000000001</v>
      </c>
      <c r="CZ91" s="191">
        <v>0.64</v>
      </c>
      <c r="DA91" s="191"/>
      <c r="DB91" s="191"/>
      <c r="DC91" s="191"/>
      <c r="DD91" s="104" t="e">
        <f t="shared" si="228"/>
        <v>#DIV/0!</v>
      </c>
      <c r="DE91" s="104" t="e">
        <f t="shared" si="229"/>
        <v>#DIV/0!</v>
      </c>
      <c r="DF91" s="104">
        <f t="shared" si="230"/>
        <v>-1</v>
      </c>
      <c r="DG91" s="104">
        <f t="shared" si="231"/>
        <v>0.32733224222585938</v>
      </c>
      <c r="DH91" s="104">
        <f t="shared" si="232"/>
        <v>4.0495867768595044</v>
      </c>
      <c r="DI91" s="104">
        <f t="shared" si="233"/>
        <v>-0.82463768115942027</v>
      </c>
      <c r="DJ91" s="104" t="e">
        <f t="shared" si="234"/>
        <v>#DIV/0!</v>
      </c>
      <c r="DK91" s="104" t="e">
        <f t="shared" si="235"/>
        <v>#DIV/0!</v>
      </c>
      <c r="DL91" s="190"/>
      <c r="DM91" s="190"/>
      <c r="DN91" s="190"/>
      <c r="DO91" s="190">
        <v>0.81100000000000005</v>
      </c>
      <c r="DP91" s="190">
        <v>0.61099999999999999</v>
      </c>
      <c r="DQ91" s="190">
        <v>0.121</v>
      </c>
      <c r="DR91" s="191">
        <v>0.69</v>
      </c>
      <c r="DS91" s="191"/>
      <c r="DT91" s="191"/>
      <c r="DU91" s="191"/>
      <c r="DV91" s="104" t="e">
        <f t="shared" si="236"/>
        <v>#DIV/0!</v>
      </c>
      <c r="DW91" s="104" t="e">
        <f t="shared" si="237"/>
        <v>#DIV/0!</v>
      </c>
      <c r="DX91" s="104">
        <f t="shared" si="238"/>
        <v>-1</v>
      </c>
      <c r="DY91" s="104">
        <f t="shared" si="239"/>
        <v>6.5107626893436077E-2</v>
      </c>
      <c r="DZ91" s="104">
        <f t="shared" si="240"/>
        <v>9.4531704479348333E-2</v>
      </c>
      <c r="EA91" s="104">
        <f t="shared" si="241"/>
        <v>-0.23395721925133695</v>
      </c>
      <c r="EB91" s="104" t="e">
        <f t="shared" si="242"/>
        <v>#DIV/0!</v>
      </c>
      <c r="EC91" s="104" t="e">
        <f t="shared" si="243"/>
        <v>#DIV/0!</v>
      </c>
      <c r="ED91" s="156"/>
      <c r="EE91" s="156"/>
      <c r="EF91" s="94"/>
      <c r="EG91" s="94">
        <v>4.008</v>
      </c>
      <c r="EH91" s="94">
        <v>3.7629999999999999</v>
      </c>
      <c r="EI91" s="94">
        <v>3.4380000000000002</v>
      </c>
      <c r="EJ91" s="95">
        <v>4.4880000000000004</v>
      </c>
      <c r="EK91" s="95"/>
      <c r="EL91" s="95"/>
      <c r="EM91" s="95"/>
      <c r="EN91" s="104" t="e">
        <f t="shared" si="244"/>
        <v>#DIV/0!</v>
      </c>
      <c r="EO91" s="104" t="e">
        <f t="shared" si="245"/>
        <v>#DIV/0!</v>
      </c>
      <c r="EP91" s="104">
        <f t="shared" si="246"/>
        <v>-1</v>
      </c>
      <c r="EQ91" s="104">
        <f t="shared" si="247"/>
        <v>-5.8823529411764719E-2</v>
      </c>
      <c r="ER91" s="104">
        <f t="shared" si="248"/>
        <v>0</v>
      </c>
      <c r="ES91" s="104">
        <f t="shared" si="249"/>
        <v>-5.555555555555558E-2</v>
      </c>
      <c r="ET91" s="104" t="e">
        <f t="shared" si="250"/>
        <v>#DIV/0!</v>
      </c>
      <c r="EU91" s="104" t="e">
        <f t="shared" si="251"/>
        <v>#DIV/0!</v>
      </c>
      <c r="EV91" s="101"/>
      <c r="EW91" s="101"/>
      <c r="EX91" s="101"/>
      <c r="EY91" s="101">
        <v>16</v>
      </c>
      <c r="EZ91" s="101">
        <v>17</v>
      </c>
      <c r="FA91" s="101">
        <v>17</v>
      </c>
      <c r="FB91" s="102">
        <v>18</v>
      </c>
      <c r="FC91" s="102"/>
      <c r="FD91" s="102"/>
      <c r="FE91" s="102"/>
      <c r="FF91" s="90"/>
      <c r="FG91" s="90" t="s">
        <v>481</v>
      </c>
      <c r="FH91" s="91">
        <v>2770</v>
      </c>
      <c r="FI91" s="90" t="s">
        <v>122</v>
      </c>
      <c r="FJ91" s="90" t="s">
        <v>84</v>
      </c>
      <c r="FK91" s="253" t="e">
        <f t="shared" si="252"/>
        <v>#VALUE!</v>
      </c>
      <c r="FL91" s="211" t="e">
        <f t="shared" si="253"/>
        <v>#VALUE!</v>
      </c>
      <c r="FM91" s="211">
        <f t="shared" si="254"/>
        <v>-1</v>
      </c>
      <c r="FN91" s="211">
        <f t="shared" si="255"/>
        <v>-0.79797176903867684</v>
      </c>
      <c r="FO91" s="211">
        <f t="shared" si="256"/>
        <v>4.3133674542702485</v>
      </c>
      <c r="FP91" s="211">
        <f t="shared" si="257"/>
        <v>-1.4393229458580876</v>
      </c>
      <c r="FQ91" s="211" t="e">
        <f t="shared" si="258"/>
        <v>#VALUE!</v>
      </c>
      <c r="FR91" s="211" t="e">
        <f t="shared" si="259"/>
        <v>#VALUE!</v>
      </c>
      <c r="FS91" s="105" t="str">
        <f t="shared" si="260"/>
        <v>Negativ EK</v>
      </c>
      <c r="FT91" s="105" t="str">
        <f t="shared" si="261"/>
        <v>Negativ EK</v>
      </c>
      <c r="FU91" s="105">
        <f t="shared" si="262"/>
        <v>0</v>
      </c>
      <c r="FV91" s="105">
        <f t="shared" si="263"/>
        <v>0.3516174402250351</v>
      </c>
      <c r="FW91" s="105">
        <f t="shared" si="264"/>
        <v>1.7404371584699454</v>
      </c>
      <c r="FX91" s="105">
        <f t="shared" si="265"/>
        <v>-0.52527743526510484</v>
      </c>
      <c r="FY91" s="105">
        <f t="shared" si="266"/>
        <v>1.1956521739130435</v>
      </c>
      <c r="FZ91" s="105" t="str">
        <f t="shared" si="267"/>
        <v>Negativ EK</v>
      </c>
      <c r="GA91" s="105" t="str">
        <f t="shared" si="268"/>
        <v>Negativ EK</v>
      </c>
      <c r="GB91" s="105" t="e">
        <f t="shared" si="269"/>
        <v>#VALUE!</v>
      </c>
      <c r="GC91" s="105" t="e">
        <f t="shared" si="270"/>
        <v>#VALUE!</v>
      </c>
      <c r="GD91" s="105">
        <f t="shared" si="271"/>
        <v>-1</v>
      </c>
      <c r="GE91" s="105">
        <f t="shared" si="272"/>
        <v>-0.63495591612951019</v>
      </c>
      <c r="GF91" s="105">
        <f t="shared" si="273"/>
        <v>4.8234163383740558</v>
      </c>
      <c r="GG91" s="105">
        <f t="shared" si="274"/>
        <v>-1.2501980529197401</v>
      </c>
      <c r="GH91" s="105" t="e">
        <f t="shared" si="275"/>
        <v>#VALUE!</v>
      </c>
      <c r="GI91" s="105" t="e">
        <f t="shared" si="276"/>
        <v>#VALUE!</v>
      </c>
      <c r="GJ91" s="105" t="str">
        <f t="shared" si="277"/>
        <v>i.a</v>
      </c>
      <c r="GK91" s="105" t="str">
        <f t="shared" si="278"/>
        <v>i.a</v>
      </c>
      <c r="GL91" s="105">
        <f t="shared" si="279"/>
        <v>0</v>
      </c>
      <c r="GM91" s="105">
        <f t="shared" si="280"/>
        <v>6.6915454896409737E-2</v>
      </c>
      <c r="GN91" s="105">
        <f t="shared" si="281"/>
        <v>0.18330787390640188</v>
      </c>
      <c r="GO91" s="105">
        <f t="shared" si="282"/>
        <v>-4.7943477163764826E-2</v>
      </c>
      <c r="GP91" s="105">
        <f t="shared" si="283"/>
        <v>0.19162210338680924</v>
      </c>
      <c r="GQ91" s="105" t="str">
        <f t="shared" si="284"/>
        <v>i.a</v>
      </c>
      <c r="GR91" s="105" t="str">
        <f t="shared" si="285"/>
        <v>i.a</v>
      </c>
      <c r="GS91" s="105" t="e">
        <f t="shared" si="286"/>
        <v>#VALUE!</v>
      </c>
      <c r="GT91" s="105" t="e">
        <f t="shared" si="287"/>
        <v>#VALUE!</v>
      </c>
      <c r="GU91" s="105" t="e">
        <f t="shared" si="288"/>
        <v>#VALUE!</v>
      </c>
      <c r="GV91" s="105">
        <f t="shared" si="289"/>
        <v>0.24619541604189349</v>
      </c>
      <c r="GW91" s="105">
        <f t="shared" si="290"/>
        <v>3.6134678019779365</v>
      </c>
      <c r="GX91" s="105">
        <f t="shared" si="291"/>
        <v>-0.77108025393934798</v>
      </c>
      <c r="GY91" s="105" t="e">
        <f t="shared" si="292"/>
        <v>#VALUE!</v>
      </c>
      <c r="GZ91" s="105" t="e">
        <f t="shared" si="293"/>
        <v>#VALUE!</v>
      </c>
      <c r="HA91" s="105" t="str">
        <f t="shared" si="294"/>
        <v>i.a.</v>
      </c>
      <c r="HB91" s="105" t="str">
        <f t="shared" si="295"/>
        <v>i.a.</v>
      </c>
      <c r="HC91" s="105" t="str">
        <f t="shared" si="296"/>
        <v>i.a.</v>
      </c>
      <c r="HD91" s="105">
        <f t="shared" si="297"/>
        <v>0.20234530938123754</v>
      </c>
      <c r="HE91" s="105">
        <f t="shared" si="298"/>
        <v>0.16237044910975285</v>
      </c>
      <c r="HF91" s="105">
        <f t="shared" si="299"/>
        <v>3.5194880744618962E-2</v>
      </c>
      <c r="HG91" s="105">
        <f t="shared" si="300"/>
        <v>0.15374331550802137</v>
      </c>
      <c r="HH91" s="105" t="str">
        <f t="shared" si="301"/>
        <v>i.a.</v>
      </c>
      <c r="HI91" s="105" t="str">
        <f t="shared" si="302"/>
        <v>i.a.</v>
      </c>
      <c r="HJ91" s="105" t="str">
        <f t="shared" si="303"/>
        <v>i.a.</v>
      </c>
      <c r="HK91" s="105" t="e">
        <f t="shared" si="304"/>
        <v>#VALUE!</v>
      </c>
      <c r="HL91" s="105" t="e">
        <f t="shared" si="305"/>
        <v>#VALUE!</v>
      </c>
      <c r="HM91" s="105" t="e">
        <f t="shared" si="306"/>
        <v>#VALUE!</v>
      </c>
      <c r="HN91" s="105" t="e">
        <f t="shared" si="307"/>
        <v>#VALUE!</v>
      </c>
      <c r="HO91" s="105" t="e">
        <f t="shared" si="308"/>
        <v>#VALUE!</v>
      </c>
      <c r="HP91" s="105" t="e">
        <f t="shared" si="309"/>
        <v>#VALUE!</v>
      </c>
      <c r="HQ91" s="105" t="e">
        <f t="shared" si="310"/>
        <v>#VALUE!</v>
      </c>
      <c r="HR91" s="105" t="e">
        <f t="shared" si="311"/>
        <v>#VALUE!</v>
      </c>
      <c r="HS91" s="105" t="str">
        <f t="shared" si="312"/>
        <v>i.a</v>
      </c>
      <c r="HT91" s="105" t="str">
        <f t="shared" si="313"/>
        <v>i.a</v>
      </c>
      <c r="HU91" s="105" t="str">
        <f t="shared" si="314"/>
        <v>i.a</v>
      </c>
      <c r="HV91" s="105" t="str">
        <f t="shared" si="315"/>
        <v>i.a</v>
      </c>
      <c r="HW91" s="105" t="str">
        <f t="shared" si="316"/>
        <v>i.a</v>
      </c>
      <c r="HX91" s="105" t="str">
        <f t="shared" si="317"/>
        <v>i.a</v>
      </c>
      <c r="HY91" s="105" t="str">
        <f t="shared" si="318"/>
        <v>i.a</v>
      </c>
      <c r="HZ91" s="105" t="str">
        <f t="shared" si="319"/>
        <v>i.a</v>
      </c>
      <c r="IA91" s="105" t="str">
        <f t="shared" si="320"/>
        <v>i.a</v>
      </c>
      <c r="IB91" s="105" t="str">
        <f t="shared" si="321"/>
        <v>i.a</v>
      </c>
      <c r="IC91" s="105" t="e">
        <f t="shared" si="322"/>
        <v>#VALUE!</v>
      </c>
      <c r="ID91" s="105" t="e">
        <f t="shared" si="323"/>
        <v>#VALUE!</v>
      </c>
      <c r="IE91" s="105" t="e">
        <f t="shared" si="324"/>
        <v>#VALUE!</v>
      </c>
      <c r="IF91" s="105" t="e">
        <f t="shared" si="325"/>
        <v>#VALUE!</v>
      </c>
      <c r="IG91" s="105" t="e">
        <f t="shared" si="326"/>
        <v>#VALUE!</v>
      </c>
      <c r="IH91" s="105" t="e">
        <f t="shared" si="327"/>
        <v>#VALUE!</v>
      </c>
      <c r="II91" s="105" t="e">
        <f t="shared" si="328"/>
        <v>#VALUE!</v>
      </c>
      <c r="IJ91" s="105" t="e">
        <f t="shared" si="329"/>
        <v>#VALUE!</v>
      </c>
      <c r="IK91" s="105" t="str">
        <f t="shared" si="330"/>
        <v>i.a</v>
      </c>
      <c r="IL91" s="105" t="str">
        <f t="shared" si="331"/>
        <v>i.a</v>
      </c>
      <c r="IM91" s="105" t="str">
        <f t="shared" si="332"/>
        <v>i.a</v>
      </c>
      <c r="IN91" s="105" t="str">
        <f t="shared" si="333"/>
        <v>i.a</v>
      </c>
      <c r="IO91" s="105" t="str">
        <f t="shared" si="334"/>
        <v>i.a</v>
      </c>
      <c r="IP91" s="105" t="str">
        <f t="shared" si="335"/>
        <v>i.a</v>
      </c>
      <c r="IQ91" s="105" t="str">
        <f t="shared" si="336"/>
        <v>i.a</v>
      </c>
      <c r="IR91" s="105" t="str">
        <f t="shared" si="337"/>
        <v>i.a</v>
      </c>
      <c r="IS91" s="105" t="str">
        <f t="shared" si="338"/>
        <v>i.a</v>
      </c>
      <c r="IT91" s="105" t="str">
        <f t="shared" si="339"/>
        <v>i.a</v>
      </c>
      <c r="IU91" s="105" t="e">
        <f t="shared" si="340"/>
        <v>#VALUE!</v>
      </c>
      <c r="IV91" s="105" t="e">
        <f t="shared" si="341"/>
        <v>#VALUE!</v>
      </c>
      <c r="IW91" s="105" t="e">
        <f t="shared" si="342"/>
        <v>#VALUE!</v>
      </c>
      <c r="IX91" s="105">
        <f t="shared" si="343"/>
        <v>-0.58300627943485084</v>
      </c>
      <c r="IY91" s="105">
        <f t="shared" si="344"/>
        <v>3.990610328638498</v>
      </c>
      <c r="IZ91" s="105">
        <f t="shared" si="345"/>
        <v>-1.2733689839572191</v>
      </c>
      <c r="JA91" s="105" t="e">
        <f t="shared" si="346"/>
        <v>#VALUE!</v>
      </c>
      <c r="JB91" s="105" t="e">
        <f t="shared" si="347"/>
        <v>#VALUE!</v>
      </c>
      <c r="JC91" s="106" t="str">
        <f t="shared" si="348"/>
        <v>i.a.</v>
      </c>
      <c r="JD91" s="106" t="str">
        <f t="shared" si="349"/>
        <v>i.a.</v>
      </c>
      <c r="JE91" s="106" t="str">
        <f t="shared" si="350"/>
        <v>i.a.</v>
      </c>
      <c r="JF91" s="106">
        <f t="shared" si="351"/>
        <v>1.5625E-2</v>
      </c>
      <c r="JG91" s="106">
        <f t="shared" si="352"/>
        <v>3.7470588235294117E-2</v>
      </c>
      <c r="JH91" s="106">
        <f t="shared" si="353"/>
        <v>-1.2529411764705883E-2</v>
      </c>
      <c r="JI91" s="106">
        <f t="shared" si="354"/>
        <v>4.583333333333333E-2</v>
      </c>
      <c r="JJ91" s="106" t="str">
        <f t="shared" si="355"/>
        <v>i.a.</v>
      </c>
      <c r="JK91" s="106" t="str">
        <f t="shared" si="356"/>
        <v>i.a.</v>
      </c>
      <c r="JL91" s="106" t="str">
        <f t="shared" si="357"/>
        <v>i.a.</v>
      </c>
      <c r="JM91" s="105" t="e">
        <f t="shared" si="358"/>
        <v>#VALUE!</v>
      </c>
      <c r="JN91" s="105" t="e">
        <f t="shared" si="359"/>
        <v>#VALUE!</v>
      </c>
      <c r="JO91" s="105" t="e">
        <f t="shared" si="360"/>
        <v>#VALUE!</v>
      </c>
      <c r="JP91" s="105" t="e">
        <f t="shared" si="361"/>
        <v>#DIV/0!</v>
      </c>
      <c r="JQ91" s="105" t="e">
        <f t="shared" si="362"/>
        <v>#DIV/0!</v>
      </c>
      <c r="JR91" s="105" t="e">
        <f t="shared" si="363"/>
        <v>#DIV/0!</v>
      </c>
      <c r="JS91" s="105" t="e">
        <f t="shared" si="364"/>
        <v>#VALUE!</v>
      </c>
      <c r="JT91" s="105" t="e">
        <f t="shared" si="365"/>
        <v>#VALUE!</v>
      </c>
      <c r="JU91" s="103" t="str">
        <f t="shared" si="366"/>
        <v>i.a</v>
      </c>
      <c r="JV91" s="103" t="str">
        <f t="shared" si="367"/>
        <v>i.a</v>
      </c>
      <c r="JW91" s="103" t="str">
        <f t="shared" si="368"/>
        <v>i.a</v>
      </c>
      <c r="JX91" s="103">
        <f t="shared" si="369"/>
        <v>0</v>
      </c>
      <c r="JY91" s="103">
        <f t="shared" si="370"/>
        <v>0</v>
      </c>
      <c r="JZ91" s="103">
        <f t="shared" si="371"/>
        <v>0</v>
      </c>
      <c r="KA91" s="103">
        <f t="shared" si="372"/>
        <v>0</v>
      </c>
      <c r="KB91" s="103" t="str">
        <f t="shared" si="373"/>
        <v>i.a</v>
      </c>
      <c r="KC91" s="103" t="str">
        <f t="shared" si="374"/>
        <v>i.a</v>
      </c>
      <c r="KD91" s="103" t="str">
        <f t="shared" si="375"/>
        <v>i.a</v>
      </c>
      <c r="KE91" s="7"/>
      <c r="KF91" s="7"/>
      <c r="KG91" s="22"/>
      <c r="KH91" s="22"/>
      <c r="KI91" s="22"/>
      <c r="KJ91" s="22"/>
    </row>
    <row r="92" spans="1:296" s="11" customFormat="1" ht="15.75" customHeight="1" x14ac:dyDescent="0.25">
      <c r="A92" s="126" t="s">
        <v>170</v>
      </c>
      <c r="B92" s="221">
        <v>27599540</v>
      </c>
      <c r="C92" s="87" t="s">
        <v>82</v>
      </c>
      <c r="D92" s="88">
        <v>642020</v>
      </c>
      <c r="E92" s="88"/>
      <c r="F92" s="87"/>
      <c r="G92" s="89">
        <v>44698</v>
      </c>
      <c r="H92" s="87"/>
      <c r="I92" s="87" t="s">
        <v>78</v>
      </c>
      <c r="J92" s="87" t="s">
        <v>78</v>
      </c>
      <c r="K92" s="87" t="s">
        <v>78</v>
      </c>
      <c r="L92" s="87" t="s">
        <v>78</v>
      </c>
      <c r="M92" s="87" t="s">
        <v>78</v>
      </c>
      <c r="N92" s="87" t="s">
        <v>78</v>
      </c>
      <c r="O92" s="87" t="s">
        <v>78</v>
      </c>
      <c r="P92" s="87" t="s">
        <v>78</v>
      </c>
      <c r="Q92" s="107" t="s">
        <v>78</v>
      </c>
      <c r="R92" s="87" t="e">
        <f t="shared" si="188"/>
        <v>#DIV/0!</v>
      </c>
      <c r="S92" s="238" t="e">
        <f t="shared" si="189"/>
        <v>#DIV/0!</v>
      </c>
      <c r="T92" s="238" t="e">
        <f t="shared" si="190"/>
        <v>#DIV/0!</v>
      </c>
      <c r="U92" s="238" t="e">
        <f t="shared" si="191"/>
        <v>#DIV/0!</v>
      </c>
      <c r="V92" s="238" t="e">
        <f t="shared" si="192"/>
        <v>#DIV/0!</v>
      </c>
      <c r="W92" s="238" t="e">
        <f t="shared" si="193"/>
        <v>#DIV/0!</v>
      </c>
      <c r="X92" s="238" t="e">
        <f t="shared" si="194"/>
        <v>#DIV/0!</v>
      </c>
      <c r="Y92" s="238" t="e">
        <f t="shared" si="195"/>
        <v>#DIV/0!</v>
      </c>
      <c r="Z92" s="94"/>
      <c r="AA92" s="94"/>
      <c r="AB92" s="94"/>
      <c r="AC92" s="94"/>
      <c r="AD92" s="94"/>
      <c r="AE92" s="94"/>
      <c r="AF92" s="95"/>
      <c r="AG92" s="96"/>
      <c r="AH92" s="96"/>
      <c r="AI92" s="96"/>
      <c r="AJ92" s="104">
        <f t="shared" si="196"/>
        <v>-1</v>
      </c>
      <c r="AK92" s="104">
        <f t="shared" si="197"/>
        <v>7.9044550954663451E-2</v>
      </c>
      <c r="AL92" s="104">
        <f t="shared" si="198"/>
        <v>7.1368442319348052E-2</v>
      </c>
      <c r="AM92" s="104">
        <f t="shared" si="199"/>
        <v>3.8863819218525927E-2</v>
      </c>
      <c r="AN92" s="104">
        <f t="shared" si="200"/>
        <v>2.0454058684943259E-2</v>
      </c>
      <c r="AO92" s="104">
        <f t="shared" si="201"/>
        <v>1.2615217784203875E-2</v>
      </c>
      <c r="AP92" s="104">
        <f t="shared" si="202"/>
        <v>9.5057381087047896E-3</v>
      </c>
      <c r="AQ92" s="104">
        <f t="shared" si="203"/>
        <v>0.14447692628941317</v>
      </c>
      <c r="AR92" s="190"/>
      <c r="AS92" s="190">
        <v>68.665000000000006</v>
      </c>
      <c r="AT92" s="190">
        <v>63.634999999999998</v>
      </c>
      <c r="AU92" s="190">
        <v>59.396000000000001</v>
      </c>
      <c r="AV92" s="190">
        <v>57.173999999999999</v>
      </c>
      <c r="AW92" s="190">
        <v>56.027999999999999</v>
      </c>
      <c r="AX92" s="191">
        <v>55.33</v>
      </c>
      <c r="AY92" s="193">
        <v>54.808999999999997</v>
      </c>
      <c r="AZ92" s="193">
        <v>47.89</v>
      </c>
      <c r="BA92" s="193">
        <v>45.338999999999999</v>
      </c>
      <c r="BB92" s="104">
        <f t="shared" si="204"/>
        <v>-1</v>
      </c>
      <c r="BC92" s="104">
        <f t="shared" si="205"/>
        <v>-9.8642403235124299E-2</v>
      </c>
      <c r="BD92" s="104">
        <f t="shared" si="206"/>
        <v>0.73186593296648328</v>
      </c>
      <c r="BE92" s="104">
        <f t="shared" si="207"/>
        <v>-0.29933403434980721</v>
      </c>
      <c r="BF92" s="104">
        <f t="shared" si="208"/>
        <v>-0.25382502942330321</v>
      </c>
      <c r="BG92" s="104">
        <f t="shared" si="209"/>
        <v>0.30717948717948729</v>
      </c>
      <c r="BH92" s="104">
        <f t="shared" si="210"/>
        <v>-0.2554410080183277</v>
      </c>
      <c r="BI92" s="104">
        <f t="shared" si="211"/>
        <v>0.49457865702872372</v>
      </c>
      <c r="BJ92" s="190"/>
      <c r="BK92" s="190">
        <v>6.2409999999999997</v>
      </c>
      <c r="BL92" s="190">
        <v>6.9240000000000004</v>
      </c>
      <c r="BM92" s="190">
        <v>3.9980000000000002</v>
      </c>
      <c r="BN92" s="190">
        <v>5.7060000000000004</v>
      </c>
      <c r="BO92" s="190">
        <v>7.6470000000000002</v>
      </c>
      <c r="BP92" s="193">
        <v>5.85</v>
      </c>
      <c r="BQ92" s="193">
        <v>7.8570000000000002</v>
      </c>
      <c r="BR92" s="193">
        <v>5.2569999999999997</v>
      </c>
      <c r="BS92" s="193">
        <v>5.641</v>
      </c>
      <c r="BT92" s="104">
        <f t="shared" si="212"/>
        <v>-1</v>
      </c>
      <c r="BU92" s="104">
        <f t="shared" si="213"/>
        <v>-6.3450955001618708E-2</v>
      </c>
      <c r="BV92" s="104">
        <f t="shared" si="214"/>
        <v>0.89334967821023603</v>
      </c>
      <c r="BW92" s="104">
        <f t="shared" si="215"/>
        <v>-0.32984185664407473</v>
      </c>
      <c r="BX92" s="104">
        <f t="shared" si="216"/>
        <v>-0.26759927797833932</v>
      </c>
      <c r="BY92" s="104">
        <f t="shared" si="217"/>
        <v>0.44836601307189539</v>
      </c>
      <c r="BZ92" s="104">
        <f t="shared" si="218"/>
        <v>-0.28067700987306071</v>
      </c>
      <c r="CA92" s="104">
        <f t="shared" si="219"/>
        <v>0.68898888300688199</v>
      </c>
      <c r="CB92" s="190"/>
      <c r="CC92" s="190">
        <v>5.7859999999999996</v>
      </c>
      <c r="CD92" s="190">
        <v>6.1779999999999999</v>
      </c>
      <c r="CE92" s="190">
        <v>3.2629999999999999</v>
      </c>
      <c r="CF92" s="190">
        <v>4.8689999999999998</v>
      </c>
      <c r="CG92" s="190">
        <v>6.6479999999999997</v>
      </c>
      <c r="CH92" s="191">
        <v>4.59</v>
      </c>
      <c r="CI92" s="193">
        <v>6.3810000000000002</v>
      </c>
      <c r="CJ92" s="193">
        <v>3.778</v>
      </c>
      <c r="CK92" s="193">
        <v>3.4870000000000001</v>
      </c>
      <c r="CL92" s="105">
        <f t="shared" si="220"/>
        <v>-1</v>
      </c>
      <c r="CM92" s="105">
        <f t="shared" si="221"/>
        <v>-1.7237710151095875E-2</v>
      </c>
      <c r="CN92" s="105">
        <f t="shared" si="222"/>
        <v>0.84202273618188928</v>
      </c>
      <c r="CO92" s="105">
        <f t="shared" si="223"/>
        <v>-0.31109910883067776</v>
      </c>
      <c r="CP92" s="105">
        <f t="shared" si="224"/>
        <v>-0.28152890958478854</v>
      </c>
      <c r="CQ92" s="105">
        <f t="shared" si="225"/>
        <v>0.51990563255676792</v>
      </c>
      <c r="CR92" s="105">
        <f t="shared" si="226"/>
        <v>-0.26807684006043603</v>
      </c>
      <c r="CS92" s="105">
        <f t="shared" si="227"/>
        <v>0.72166480862133042</v>
      </c>
      <c r="CT92" s="190"/>
      <c r="CU92" s="190">
        <v>4.6180000000000003</v>
      </c>
      <c r="CV92" s="190">
        <v>4.6989999999999998</v>
      </c>
      <c r="CW92" s="190">
        <v>2.5510000000000002</v>
      </c>
      <c r="CX92" s="190">
        <v>3.7029999999999998</v>
      </c>
      <c r="CY92" s="190">
        <v>5.1539999999999999</v>
      </c>
      <c r="CZ92" s="191">
        <v>3.391</v>
      </c>
      <c r="DA92" s="193">
        <v>4.633</v>
      </c>
      <c r="DB92" s="193">
        <v>2.6909999999999998</v>
      </c>
      <c r="DC92" s="193">
        <v>2.2999999999999998</v>
      </c>
      <c r="DD92" s="104">
        <f t="shared" si="228"/>
        <v>-1</v>
      </c>
      <c r="DE92" s="104">
        <f t="shared" si="229"/>
        <v>2.2192651098901076E-2</v>
      </c>
      <c r="DF92" s="104">
        <f t="shared" si="230"/>
        <v>0.25153110561942615</v>
      </c>
      <c r="DG92" s="104">
        <f t="shared" si="231"/>
        <v>3.0561399623518965E-2</v>
      </c>
      <c r="DH92" s="104">
        <f t="shared" si="232"/>
        <v>-1.2789680804547345E-2</v>
      </c>
      <c r="DI92" s="104">
        <f t="shared" si="233"/>
        <v>0.13386217154189392</v>
      </c>
      <c r="DJ92" s="104">
        <f t="shared" si="234"/>
        <v>-7.5039980317382149E-3</v>
      </c>
      <c r="DK92" s="104">
        <f t="shared" si="235"/>
        <v>0.24869431643625189</v>
      </c>
      <c r="DL92" s="190"/>
      <c r="DM92" s="190">
        <v>23.812999999999999</v>
      </c>
      <c r="DN92" s="190">
        <v>23.295999999999999</v>
      </c>
      <c r="DO92" s="190">
        <v>18.614000000000001</v>
      </c>
      <c r="DP92" s="190">
        <v>18.062000000000001</v>
      </c>
      <c r="DQ92" s="190">
        <v>18.295999999999999</v>
      </c>
      <c r="DR92" s="193">
        <v>16.135999999999999</v>
      </c>
      <c r="DS92" s="193">
        <v>16.257999999999999</v>
      </c>
      <c r="DT92" s="193">
        <v>13.02</v>
      </c>
      <c r="DU92" s="193">
        <v>11.481999999999999</v>
      </c>
      <c r="DV92" s="104">
        <f t="shared" si="236"/>
        <v>-1</v>
      </c>
      <c r="DW92" s="104">
        <f t="shared" si="237"/>
        <v>5.3437806072478056E-2</v>
      </c>
      <c r="DX92" s="104">
        <f t="shared" si="238"/>
        <v>0.14621222327001671</v>
      </c>
      <c r="DY92" s="104">
        <f t="shared" si="239"/>
        <v>0.12905924404897684</v>
      </c>
      <c r="DZ92" s="104">
        <f t="shared" si="240"/>
        <v>-6.8833652007648127E-2</v>
      </c>
      <c r="EA92" s="104">
        <f t="shared" si="241"/>
        <v>-3.7379567351390697E-2</v>
      </c>
      <c r="EB92" s="104">
        <f t="shared" si="242"/>
        <v>1.700868922166765E-2</v>
      </c>
      <c r="EC92" s="104">
        <f t="shared" si="243"/>
        <v>0.10816036467469936</v>
      </c>
      <c r="ED92" s="156"/>
      <c r="EE92" s="156">
        <v>107.556</v>
      </c>
      <c r="EF92" s="94">
        <v>102.1</v>
      </c>
      <c r="EG92" s="94">
        <v>89.075999999999993</v>
      </c>
      <c r="EH92" s="94">
        <v>78.894000000000005</v>
      </c>
      <c r="EI92" s="94">
        <v>84.725999999999999</v>
      </c>
      <c r="EJ92" s="96">
        <v>88.016000000000005</v>
      </c>
      <c r="EK92" s="96">
        <v>86.543999999999997</v>
      </c>
      <c r="EL92" s="96">
        <v>78.096999999999994</v>
      </c>
      <c r="EM92" s="96">
        <v>81.566000000000003</v>
      </c>
      <c r="EN92" s="104">
        <f t="shared" si="244"/>
        <v>-1</v>
      </c>
      <c r="EO92" s="104">
        <f t="shared" si="245"/>
        <v>0.147887323943662</v>
      </c>
      <c r="EP92" s="104">
        <f t="shared" si="246"/>
        <v>2.8985507246376718E-2</v>
      </c>
      <c r="EQ92" s="104">
        <f t="shared" si="247"/>
        <v>0.10400000000000009</v>
      </c>
      <c r="ER92" s="104">
        <f t="shared" si="248"/>
        <v>-1.5748031496062964E-2</v>
      </c>
      <c r="ES92" s="104">
        <f t="shared" si="249"/>
        <v>2.4193548387096753E-2</v>
      </c>
      <c r="ET92" s="104">
        <f t="shared" si="250"/>
        <v>5.9829059829059839E-2</v>
      </c>
      <c r="EU92" s="104">
        <f t="shared" si="251"/>
        <v>4.4642857142857206E-2</v>
      </c>
      <c r="EV92" s="101"/>
      <c r="EW92" s="101">
        <v>163</v>
      </c>
      <c r="EX92" s="101">
        <v>142</v>
      </c>
      <c r="EY92" s="101">
        <v>138</v>
      </c>
      <c r="EZ92" s="101">
        <v>125</v>
      </c>
      <c r="FA92" s="101">
        <v>127</v>
      </c>
      <c r="FB92" s="110">
        <v>124</v>
      </c>
      <c r="FC92" s="110">
        <v>117</v>
      </c>
      <c r="FD92" s="110">
        <v>112</v>
      </c>
      <c r="FE92" s="110">
        <v>103</v>
      </c>
      <c r="FF92" s="153" t="s">
        <v>783</v>
      </c>
      <c r="FG92" s="90" t="s">
        <v>487</v>
      </c>
      <c r="FH92" s="91">
        <v>6200</v>
      </c>
      <c r="FI92" s="153" t="s">
        <v>166</v>
      </c>
      <c r="FJ92" s="153" t="s">
        <v>91</v>
      </c>
      <c r="FK92" s="253">
        <f t="shared" si="252"/>
        <v>-1</v>
      </c>
      <c r="FL92" s="253">
        <f t="shared" si="253"/>
        <v>-0.1668095167402798</v>
      </c>
      <c r="FM92" s="253">
        <f t="shared" si="254"/>
        <v>0.65689555709946623</v>
      </c>
      <c r="FN92" s="253">
        <f t="shared" si="255"/>
        <v>-0.33565247638415496</v>
      </c>
      <c r="FO92" s="253">
        <f t="shared" si="256"/>
        <v>-0.30639689585098701</v>
      </c>
      <c r="FP92" s="253">
        <f t="shared" si="257"/>
        <v>0.36263849405933363</v>
      </c>
      <c r="FQ92" s="253">
        <f t="shared" si="258"/>
        <v>-0.34986915771635085</v>
      </c>
      <c r="FR92" s="253">
        <f t="shared" si="259"/>
        <v>0.41347105715672583</v>
      </c>
      <c r="FS92" s="105">
        <f t="shared" si="260"/>
        <v>0</v>
      </c>
      <c r="FT92" s="105">
        <f t="shared" si="261"/>
        <v>0.24564308306268443</v>
      </c>
      <c r="FU92" s="105">
        <f t="shared" si="262"/>
        <v>0.29482223812932479</v>
      </c>
      <c r="FV92" s="105">
        <f t="shared" si="263"/>
        <v>0.17793652524811865</v>
      </c>
      <c r="FW92" s="105">
        <f t="shared" si="264"/>
        <v>0.26783651465977221</v>
      </c>
      <c r="FX92" s="105">
        <f t="shared" si="265"/>
        <v>0.3861524163568773</v>
      </c>
      <c r="FY92" s="105">
        <f t="shared" si="266"/>
        <v>0.28338581218744213</v>
      </c>
      <c r="FZ92" s="105">
        <f t="shared" si="267"/>
        <v>0.43589042967415809</v>
      </c>
      <c r="GA92" s="105">
        <f t="shared" si="268"/>
        <v>0.3083829891437434</v>
      </c>
      <c r="GB92" s="105">
        <f t="shared" si="269"/>
        <v>-1</v>
      </c>
      <c r="GC92" s="105">
        <f t="shared" si="270"/>
        <v>-0.17809201778569733</v>
      </c>
      <c r="GD92" s="105">
        <f t="shared" si="271"/>
        <v>0.52164246955883697</v>
      </c>
      <c r="GE92" s="105">
        <f t="shared" si="272"/>
        <v>-0.317479518368253</v>
      </c>
      <c r="GF92" s="105">
        <f t="shared" si="273"/>
        <v>-0.2122249311370262</v>
      </c>
      <c r="GG92" s="105">
        <f t="shared" si="274"/>
        <v>0.32093672229134362</v>
      </c>
      <c r="GH92" s="105">
        <f t="shared" si="275"/>
        <v>-0.29774898602856037</v>
      </c>
      <c r="GI92" s="105">
        <f t="shared" si="276"/>
        <v>0.44938935087358023</v>
      </c>
      <c r="GJ92" s="105">
        <f t="shared" si="277"/>
        <v>0</v>
      </c>
      <c r="GK92" s="105">
        <f t="shared" si="278"/>
        <v>5.9535620254130568E-2</v>
      </c>
      <c r="GL92" s="105">
        <f t="shared" si="279"/>
        <v>7.2435870611373826E-2</v>
      </c>
      <c r="GM92" s="105">
        <f t="shared" si="280"/>
        <v>4.7603738762874326E-2</v>
      </c>
      <c r="GN92" s="105">
        <f t="shared" si="281"/>
        <v>6.9746974697469752E-2</v>
      </c>
      <c r="GO92" s="105">
        <f t="shared" si="282"/>
        <v>8.8536661610957371E-2</v>
      </c>
      <c r="GP92" s="105">
        <f t="shared" si="283"/>
        <v>6.7025664527955997E-2</v>
      </c>
      <c r="GQ92" s="105">
        <f t="shared" si="284"/>
        <v>9.5444026700518103E-2</v>
      </c>
      <c r="GR92" s="105">
        <f t="shared" si="285"/>
        <v>6.5851199088079265E-2</v>
      </c>
      <c r="GS92" s="105" t="e">
        <f t="shared" si="286"/>
        <v>#VALUE!</v>
      </c>
      <c r="GT92" s="105">
        <f t="shared" si="287"/>
        <v>-2.9660180025309572E-2</v>
      </c>
      <c r="GU92" s="105">
        <f t="shared" si="288"/>
        <v>9.1884277807600431E-2</v>
      </c>
      <c r="GV92" s="105">
        <f t="shared" si="289"/>
        <v>-8.7238862747564816E-2</v>
      </c>
      <c r="GW92" s="105">
        <f t="shared" si="290"/>
        <v>6.0186852031255983E-2</v>
      </c>
      <c r="GX92" s="105">
        <f t="shared" si="291"/>
        <v>0.1778912363434052</v>
      </c>
      <c r="GY92" s="105">
        <f t="shared" si="292"/>
        <v>-2.4102731385870414E-2</v>
      </c>
      <c r="GZ92" s="105">
        <f t="shared" si="293"/>
        <v>0.12681734182291049</v>
      </c>
      <c r="HA92" s="105" t="str">
        <f t="shared" si="294"/>
        <v>i.a.</v>
      </c>
      <c r="HB92" s="105">
        <f t="shared" si="295"/>
        <v>0.22140094462419577</v>
      </c>
      <c r="HC92" s="105">
        <f t="shared" si="296"/>
        <v>0.22816846229187071</v>
      </c>
      <c r="HD92" s="105">
        <f t="shared" si="297"/>
        <v>0.20896762315326239</v>
      </c>
      <c r="HE92" s="105">
        <f t="shared" si="298"/>
        <v>0.22894009683879635</v>
      </c>
      <c r="HF92" s="105">
        <f t="shared" si="299"/>
        <v>0.21594315794443264</v>
      </c>
      <c r="HG92" s="105">
        <f t="shared" si="300"/>
        <v>0.18333030358116703</v>
      </c>
      <c r="HH92" s="105">
        <f t="shared" si="301"/>
        <v>0.18785819929746719</v>
      </c>
      <c r="HI92" s="105">
        <f t="shared" si="302"/>
        <v>0.16671575092513158</v>
      </c>
      <c r="HJ92" s="105">
        <f t="shared" si="303"/>
        <v>0.14076943824632812</v>
      </c>
      <c r="HK92" s="105" t="e">
        <f t="shared" si="304"/>
        <v>#VALUE!</v>
      </c>
      <c r="HL92" s="105" t="e">
        <f t="shared" si="305"/>
        <v>#VALUE!</v>
      </c>
      <c r="HM92" s="105" t="e">
        <f t="shared" si="306"/>
        <v>#VALUE!</v>
      </c>
      <c r="HN92" s="105" t="e">
        <f t="shared" si="307"/>
        <v>#VALUE!</v>
      </c>
      <c r="HO92" s="105" t="e">
        <f t="shared" si="308"/>
        <v>#VALUE!</v>
      </c>
      <c r="HP92" s="105" t="e">
        <f t="shared" si="309"/>
        <v>#VALUE!</v>
      </c>
      <c r="HQ92" s="105" t="e">
        <f t="shared" si="310"/>
        <v>#VALUE!</v>
      </c>
      <c r="HR92" s="105" t="e">
        <f t="shared" si="311"/>
        <v>#VALUE!</v>
      </c>
      <c r="HS92" s="105" t="str">
        <f t="shared" si="312"/>
        <v>i.a</v>
      </c>
      <c r="HT92" s="105" t="str">
        <f t="shared" si="313"/>
        <v>i.a</v>
      </c>
      <c r="HU92" s="105" t="str">
        <f t="shared" si="314"/>
        <v>i.a</v>
      </c>
      <c r="HV92" s="105" t="str">
        <f t="shared" si="315"/>
        <v>i.a</v>
      </c>
      <c r="HW92" s="105" t="str">
        <f t="shared" si="316"/>
        <v>i.a</v>
      </c>
      <c r="HX92" s="105" t="str">
        <f t="shared" si="317"/>
        <v>i.a</v>
      </c>
      <c r="HY92" s="105" t="str">
        <f t="shared" si="318"/>
        <v>i.a</v>
      </c>
      <c r="HZ92" s="105" t="str">
        <f t="shared" si="319"/>
        <v>i.a</v>
      </c>
      <c r="IA92" s="105" t="str">
        <f t="shared" si="320"/>
        <v>i.a</v>
      </c>
      <c r="IB92" s="105" t="str">
        <f t="shared" si="321"/>
        <v>i.a</v>
      </c>
      <c r="IC92" s="105" t="e">
        <f t="shared" si="322"/>
        <v>#VALUE!</v>
      </c>
      <c r="ID92" s="105" t="e">
        <f t="shared" si="323"/>
        <v>#VALUE!</v>
      </c>
      <c r="IE92" s="105" t="e">
        <f t="shared" si="324"/>
        <v>#VALUE!</v>
      </c>
      <c r="IF92" s="105" t="e">
        <f t="shared" si="325"/>
        <v>#VALUE!</v>
      </c>
      <c r="IG92" s="105" t="e">
        <f t="shared" si="326"/>
        <v>#VALUE!</v>
      </c>
      <c r="IH92" s="105" t="e">
        <f t="shared" si="327"/>
        <v>#VALUE!</v>
      </c>
      <c r="II92" s="105" t="e">
        <f t="shared" si="328"/>
        <v>#VALUE!</v>
      </c>
      <c r="IJ92" s="105" t="e">
        <f t="shared" si="329"/>
        <v>#VALUE!</v>
      </c>
      <c r="IK92" s="105" t="str">
        <f t="shared" si="330"/>
        <v>i.a</v>
      </c>
      <c r="IL92" s="105" t="str">
        <f t="shared" si="331"/>
        <v>i.a</v>
      </c>
      <c r="IM92" s="105" t="str">
        <f t="shared" si="332"/>
        <v>i.a</v>
      </c>
      <c r="IN92" s="105" t="str">
        <f t="shared" si="333"/>
        <v>i.a</v>
      </c>
      <c r="IO92" s="105" t="str">
        <f t="shared" si="334"/>
        <v>i.a</v>
      </c>
      <c r="IP92" s="105" t="str">
        <f t="shared" si="335"/>
        <v>i.a</v>
      </c>
      <c r="IQ92" s="105" t="str">
        <f t="shared" si="336"/>
        <v>i.a</v>
      </c>
      <c r="IR92" s="105" t="str">
        <f t="shared" si="337"/>
        <v>i.a</v>
      </c>
      <c r="IS92" s="105" t="str">
        <f t="shared" si="338"/>
        <v>i.a</v>
      </c>
      <c r="IT92" s="105" t="str">
        <f t="shared" si="339"/>
        <v>i.a</v>
      </c>
      <c r="IU92" s="105" t="e">
        <f t="shared" si="340"/>
        <v>#VALUE!</v>
      </c>
      <c r="IV92" s="105">
        <f t="shared" si="341"/>
        <v>-0.18411064791552054</v>
      </c>
      <c r="IW92" s="105">
        <f t="shared" si="342"/>
        <v>0.84001588445783482</v>
      </c>
      <c r="IX92" s="105">
        <f t="shared" si="343"/>
        <v>-0.39297269623557496</v>
      </c>
      <c r="IY92" s="105">
        <f t="shared" si="344"/>
        <v>-0.25588086642599278</v>
      </c>
      <c r="IZ92" s="105">
        <f t="shared" si="345"/>
        <v>0.4141526426843703</v>
      </c>
      <c r="JA92" s="105">
        <f t="shared" si="346"/>
        <v>-0.32128395286409756</v>
      </c>
      <c r="JB92" s="105">
        <f t="shared" si="347"/>
        <v>0.61680987091257089</v>
      </c>
      <c r="JC92" s="106" t="str">
        <f t="shared" si="348"/>
        <v>i.a.</v>
      </c>
      <c r="JD92" s="106">
        <f t="shared" si="349"/>
        <v>3.549693251533742E-2</v>
      </c>
      <c r="JE92" s="106">
        <f t="shared" si="350"/>
        <v>4.3507042253521123E-2</v>
      </c>
      <c r="JF92" s="106">
        <f t="shared" si="351"/>
        <v>2.3644927536231885E-2</v>
      </c>
      <c r="JG92" s="106">
        <f t="shared" si="352"/>
        <v>3.8952000000000001E-2</v>
      </c>
      <c r="JH92" s="106">
        <f t="shared" si="353"/>
        <v>5.2346456692913386E-2</v>
      </c>
      <c r="JI92" s="106">
        <f t="shared" si="354"/>
        <v>3.7016129032258066E-2</v>
      </c>
      <c r="JJ92" s="106">
        <f t="shared" si="355"/>
        <v>5.4538461538461543E-2</v>
      </c>
      <c r="JK92" s="106">
        <f t="shared" si="356"/>
        <v>3.3732142857142856E-2</v>
      </c>
      <c r="JL92" s="106">
        <f t="shared" si="357"/>
        <v>3.3854368932038838E-2</v>
      </c>
      <c r="JM92" s="105" t="e">
        <f t="shared" si="358"/>
        <v>#VALUE!</v>
      </c>
      <c r="JN92" s="105" t="e">
        <f t="shared" si="359"/>
        <v>#DIV/0!</v>
      </c>
      <c r="JO92" s="105" t="e">
        <f t="shared" si="360"/>
        <v>#DIV/0!</v>
      </c>
      <c r="JP92" s="105" t="e">
        <f t="shared" si="361"/>
        <v>#DIV/0!</v>
      </c>
      <c r="JQ92" s="105" t="e">
        <f t="shared" si="362"/>
        <v>#DIV/0!</v>
      </c>
      <c r="JR92" s="105" t="e">
        <f t="shared" si="363"/>
        <v>#DIV/0!</v>
      </c>
      <c r="JS92" s="105" t="e">
        <f t="shared" si="364"/>
        <v>#DIV/0!</v>
      </c>
      <c r="JT92" s="105" t="e">
        <f t="shared" si="365"/>
        <v>#DIV/0!</v>
      </c>
      <c r="JU92" s="103" t="str">
        <f t="shared" si="366"/>
        <v>i.a</v>
      </c>
      <c r="JV92" s="103">
        <f t="shared" si="367"/>
        <v>0</v>
      </c>
      <c r="JW92" s="103">
        <f t="shared" si="368"/>
        <v>0</v>
      </c>
      <c r="JX92" s="103">
        <f t="shared" si="369"/>
        <v>0</v>
      </c>
      <c r="JY92" s="103">
        <f t="shared" si="370"/>
        <v>0</v>
      </c>
      <c r="JZ92" s="103">
        <f t="shared" si="371"/>
        <v>0</v>
      </c>
      <c r="KA92" s="103">
        <f t="shared" si="372"/>
        <v>0</v>
      </c>
      <c r="KB92" s="103">
        <f t="shared" si="373"/>
        <v>0</v>
      </c>
      <c r="KC92" s="103">
        <f t="shared" si="374"/>
        <v>0</v>
      </c>
      <c r="KD92" s="103">
        <f t="shared" si="375"/>
        <v>0</v>
      </c>
      <c r="KE92" s="7"/>
      <c r="KF92" s="7"/>
      <c r="KG92" s="22"/>
      <c r="KH92" s="22"/>
      <c r="KI92" s="22"/>
      <c r="KJ92" s="22"/>
    </row>
    <row r="93" spans="1:296" s="11" customFormat="1" ht="15.75" customHeight="1" x14ac:dyDescent="0.25">
      <c r="A93" s="181" t="s">
        <v>171</v>
      </c>
      <c r="B93" s="222">
        <v>66605310</v>
      </c>
      <c r="C93" s="187" t="s">
        <v>77</v>
      </c>
      <c r="D93" s="8">
        <v>494200</v>
      </c>
      <c r="E93" s="8"/>
      <c r="F93" s="111"/>
      <c r="G93" s="89">
        <v>43760</v>
      </c>
      <c r="H93" s="87"/>
      <c r="I93" s="87"/>
      <c r="J93" s="87"/>
      <c r="K93" s="87" t="s">
        <v>87</v>
      </c>
      <c r="L93" s="87" t="s">
        <v>87</v>
      </c>
      <c r="M93" s="87" t="s">
        <v>87</v>
      </c>
      <c r="N93" s="87" t="s">
        <v>87</v>
      </c>
      <c r="O93" s="87" t="s">
        <v>87</v>
      </c>
      <c r="P93" s="87" t="s">
        <v>87</v>
      </c>
      <c r="Q93" s="107"/>
      <c r="R93" s="87" t="e">
        <f t="shared" si="188"/>
        <v>#DIV/0!</v>
      </c>
      <c r="S93" s="87" t="e">
        <f t="shared" si="189"/>
        <v>#DIV/0!</v>
      </c>
      <c r="T93" s="87" t="e">
        <f t="shared" si="190"/>
        <v>#DIV/0!</v>
      </c>
      <c r="U93" s="87" t="e">
        <f t="shared" si="191"/>
        <v>#DIV/0!</v>
      </c>
      <c r="V93" s="87" t="e">
        <f t="shared" si="192"/>
        <v>#DIV/0!</v>
      </c>
      <c r="W93" s="87" t="e">
        <f t="shared" si="193"/>
        <v>#DIV/0!</v>
      </c>
      <c r="X93" s="87" t="e">
        <f t="shared" si="194"/>
        <v>#DIV/0!</v>
      </c>
      <c r="Y93" s="87" t="e">
        <f t="shared" si="195"/>
        <v>#DIV/0!</v>
      </c>
      <c r="Z93" s="94"/>
      <c r="AA93" s="94"/>
      <c r="AB93" s="94"/>
      <c r="AC93" s="94"/>
      <c r="AD93" s="94"/>
      <c r="AE93" s="94"/>
      <c r="AF93" s="95"/>
      <c r="AG93" s="96"/>
      <c r="AH93" s="96"/>
      <c r="AI93" s="96"/>
      <c r="AJ93" s="104" t="e">
        <f t="shared" si="196"/>
        <v>#DIV/0!</v>
      </c>
      <c r="AK93" s="104" t="e">
        <f t="shared" si="197"/>
        <v>#DIV/0!</v>
      </c>
      <c r="AL93" s="104">
        <f t="shared" si="198"/>
        <v>-1</v>
      </c>
      <c r="AM93" s="104">
        <f t="shared" si="199"/>
        <v>-6.4829500396510698E-2</v>
      </c>
      <c r="AN93" s="104">
        <f t="shared" si="200"/>
        <v>0.13731679819616685</v>
      </c>
      <c r="AO93" s="104">
        <f t="shared" si="201"/>
        <v>-0.15005749329244927</v>
      </c>
      <c r="AP93" s="104">
        <f t="shared" si="202"/>
        <v>-3.8156682027649741E-2</v>
      </c>
      <c r="AQ93" s="104">
        <f t="shared" si="203"/>
        <v>2.8826095201972338E-2</v>
      </c>
      <c r="AR93" s="190"/>
      <c r="AS93" s="190"/>
      <c r="AT93" s="190"/>
      <c r="AU93" s="190">
        <v>4.7169999999999996</v>
      </c>
      <c r="AV93" s="190">
        <v>5.0439999999999996</v>
      </c>
      <c r="AW93" s="190">
        <v>4.4349999999999996</v>
      </c>
      <c r="AX93" s="191">
        <v>5.218</v>
      </c>
      <c r="AY93" s="196">
        <v>5.4249999999999998</v>
      </c>
      <c r="AZ93" s="193">
        <v>5.2729999999999997</v>
      </c>
      <c r="BA93" s="193"/>
      <c r="BB93" s="104" t="e">
        <f t="shared" si="204"/>
        <v>#DIV/0!</v>
      </c>
      <c r="BC93" s="104" t="e">
        <f t="shared" si="205"/>
        <v>#DIV/0!</v>
      </c>
      <c r="BD93" s="104">
        <f t="shared" si="206"/>
        <v>-1</v>
      </c>
      <c r="BE93" s="104">
        <f t="shared" si="207"/>
        <v>0.15223097112860892</v>
      </c>
      <c r="BF93" s="104">
        <f t="shared" si="208"/>
        <v>0.85401459854014616</v>
      </c>
      <c r="BG93" s="104">
        <f t="shared" si="209"/>
        <v>0.26461538461538447</v>
      </c>
      <c r="BH93" s="104">
        <f t="shared" si="210"/>
        <v>-0.53438395415472772</v>
      </c>
      <c r="BI93" s="104">
        <f t="shared" si="211"/>
        <v>-0.14878048780487804</v>
      </c>
      <c r="BJ93" s="190"/>
      <c r="BK93" s="190"/>
      <c r="BL93" s="190"/>
      <c r="BM93" s="190">
        <v>0.878</v>
      </c>
      <c r="BN93" s="190">
        <v>0.76200000000000001</v>
      </c>
      <c r="BO93" s="190">
        <v>0.41099999999999998</v>
      </c>
      <c r="BP93" s="193">
        <v>0.32500000000000001</v>
      </c>
      <c r="BQ93" s="193">
        <v>0.69799999999999995</v>
      </c>
      <c r="BR93" s="193">
        <v>0.82</v>
      </c>
      <c r="BS93" s="193">
        <v>0.82</v>
      </c>
      <c r="BT93" s="104" t="e">
        <f t="shared" si="212"/>
        <v>#DIV/0!</v>
      </c>
      <c r="BU93" s="104" t="e">
        <f t="shared" si="213"/>
        <v>#DIV/0!</v>
      </c>
      <c r="BV93" s="104">
        <f t="shared" si="214"/>
        <v>-1</v>
      </c>
      <c r="BW93" s="104">
        <f t="shared" si="215"/>
        <v>0.59770114942528718</v>
      </c>
      <c r="BX93" s="104">
        <f t="shared" si="216"/>
        <v>1.71875</v>
      </c>
      <c r="BY93" s="104">
        <f t="shared" si="217"/>
        <v>1.56</v>
      </c>
      <c r="BZ93" s="104">
        <f t="shared" si="218"/>
        <v>-0.76114649681528657</v>
      </c>
      <c r="CA93" s="104">
        <f t="shared" si="219"/>
        <v>-0.29119638826185101</v>
      </c>
      <c r="CB93" s="190"/>
      <c r="CC93" s="190"/>
      <c r="CD93" s="190"/>
      <c r="CE93" s="190">
        <v>0.83399999999999996</v>
      </c>
      <c r="CF93" s="190">
        <v>0.52200000000000002</v>
      </c>
      <c r="CG93" s="190">
        <v>0.192</v>
      </c>
      <c r="CH93" s="191">
        <v>7.4999999999999997E-2</v>
      </c>
      <c r="CI93" s="193">
        <v>0.314</v>
      </c>
      <c r="CJ93" s="193">
        <v>0.443</v>
      </c>
      <c r="CK93" s="193"/>
      <c r="CL93" s="105" t="e">
        <f t="shared" si="220"/>
        <v>#DIV/0!</v>
      </c>
      <c r="CM93" s="105" t="e">
        <f t="shared" si="221"/>
        <v>#DIV/0!</v>
      </c>
      <c r="CN93" s="105">
        <f t="shared" si="222"/>
        <v>-1</v>
      </c>
      <c r="CO93" s="105">
        <f t="shared" si="223"/>
        <v>0.56079404466501237</v>
      </c>
      <c r="CP93" s="105">
        <f t="shared" si="224"/>
        <v>2.0763358778625953</v>
      </c>
      <c r="CQ93" s="105">
        <f t="shared" si="225"/>
        <v>1.2203389830508478</v>
      </c>
      <c r="CR93" s="105">
        <f t="shared" si="226"/>
        <v>-0.78623188405797106</v>
      </c>
      <c r="CS93" s="105">
        <f t="shared" si="227"/>
        <v>-0.12658227848101258</v>
      </c>
      <c r="CT93" s="190"/>
      <c r="CU93" s="190"/>
      <c r="CV93" s="193"/>
      <c r="CW93" s="193">
        <v>0.629</v>
      </c>
      <c r="CX93" s="193">
        <v>0.40300000000000002</v>
      </c>
      <c r="CY93" s="193">
        <v>0.13100000000000001</v>
      </c>
      <c r="CZ93" s="191">
        <v>5.8999999999999997E-2</v>
      </c>
      <c r="DA93" s="193">
        <v>0.27600000000000002</v>
      </c>
      <c r="DB93" s="193">
        <v>0.316</v>
      </c>
      <c r="DC93" s="193"/>
      <c r="DD93" s="104" t="e">
        <f t="shared" si="228"/>
        <v>#DIV/0!</v>
      </c>
      <c r="DE93" s="104" t="e">
        <f t="shared" si="229"/>
        <v>#DIV/0!</v>
      </c>
      <c r="DF93" s="104">
        <f t="shared" si="230"/>
        <v>-1</v>
      </c>
      <c r="DG93" s="104">
        <f t="shared" si="231"/>
        <v>0.38353658536585383</v>
      </c>
      <c r="DH93" s="104">
        <f t="shared" si="232"/>
        <v>0.3257881972514145</v>
      </c>
      <c r="DI93" s="104">
        <f t="shared" si="233"/>
        <v>-5.7882711348057767E-2</v>
      </c>
      <c r="DJ93" s="104">
        <f t="shared" si="234"/>
        <v>-3.2424465733235104E-2</v>
      </c>
      <c r="DK93" s="104">
        <f t="shared" si="235"/>
        <v>0.25531914893617025</v>
      </c>
      <c r="DL93" s="190"/>
      <c r="DM93" s="190"/>
      <c r="DN93" s="193"/>
      <c r="DO93" s="193">
        <v>2.2690000000000001</v>
      </c>
      <c r="DP93" s="193">
        <v>1.64</v>
      </c>
      <c r="DQ93" s="193">
        <v>1.2370000000000001</v>
      </c>
      <c r="DR93" s="193">
        <v>1.3129999999999999</v>
      </c>
      <c r="DS93" s="193">
        <v>1.357</v>
      </c>
      <c r="DT93" s="193">
        <v>1.081</v>
      </c>
      <c r="DU93" s="193"/>
      <c r="DV93" s="104" t="e">
        <f t="shared" si="236"/>
        <v>#DIV/0!</v>
      </c>
      <c r="DW93" s="104" t="e">
        <f t="shared" si="237"/>
        <v>#DIV/0!</v>
      </c>
      <c r="DX93" s="104">
        <f t="shared" si="238"/>
        <v>-1</v>
      </c>
      <c r="DY93" s="104">
        <f t="shared" si="239"/>
        <v>0</v>
      </c>
      <c r="DZ93" s="104">
        <f t="shared" si="240"/>
        <v>6.0544904137234123E-3</v>
      </c>
      <c r="EA93" s="104">
        <f t="shared" si="241"/>
        <v>-0.27829796088223058</v>
      </c>
      <c r="EB93" s="104">
        <f t="shared" si="242"/>
        <v>7.0497828265954077E-2</v>
      </c>
      <c r="EC93" s="104">
        <f t="shared" si="243"/>
        <v>6.0971286777738332E-2</v>
      </c>
      <c r="ED93" s="156"/>
      <c r="EE93" s="156"/>
      <c r="EF93" s="96"/>
      <c r="EG93" s="96">
        <v>6.9790000000000001</v>
      </c>
      <c r="EH93" s="96">
        <v>6.9790000000000001</v>
      </c>
      <c r="EI93" s="96">
        <v>6.9370000000000003</v>
      </c>
      <c r="EJ93" s="96">
        <v>9.6120000000000001</v>
      </c>
      <c r="EK93" s="96">
        <v>8.9789999999999992</v>
      </c>
      <c r="EL93" s="96">
        <v>8.4629999999999992</v>
      </c>
      <c r="EM93" s="96"/>
      <c r="EN93" s="104" t="e">
        <f t="shared" si="244"/>
        <v>#DIV/0!</v>
      </c>
      <c r="EO93" s="104" t="e">
        <f t="shared" si="245"/>
        <v>#DIV/0!</v>
      </c>
      <c r="EP93" s="104">
        <f t="shared" si="246"/>
        <v>-1</v>
      </c>
      <c r="EQ93" s="104">
        <f t="shared" si="247"/>
        <v>0</v>
      </c>
      <c r="ER93" s="104">
        <f t="shared" si="248"/>
        <v>0</v>
      </c>
      <c r="ES93" s="104">
        <f t="shared" si="249"/>
        <v>-0.11111111111111116</v>
      </c>
      <c r="ET93" s="104">
        <f t="shared" si="250"/>
        <v>0</v>
      </c>
      <c r="EU93" s="104" t="e">
        <f t="shared" si="251"/>
        <v>#DIV/0!</v>
      </c>
      <c r="EV93" s="101"/>
      <c r="EW93" s="101"/>
      <c r="EX93" s="101"/>
      <c r="EY93" s="101">
        <v>8</v>
      </c>
      <c r="EZ93" s="101">
        <v>8</v>
      </c>
      <c r="FA93" s="101">
        <v>8</v>
      </c>
      <c r="FB93" s="110">
        <v>9</v>
      </c>
      <c r="FC93" s="110">
        <v>9</v>
      </c>
      <c r="FD93" s="110"/>
      <c r="FE93" s="110"/>
      <c r="FF93" s="90"/>
      <c r="FG93" s="90" t="s">
        <v>481</v>
      </c>
      <c r="FH93" s="91">
        <v>7100</v>
      </c>
      <c r="FI93" s="90" t="s">
        <v>94</v>
      </c>
      <c r="FJ93" s="90" t="s">
        <v>91</v>
      </c>
      <c r="FK93" s="253" t="e">
        <f t="shared" si="252"/>
        <v>#VALUE!</v>
      </c>
      <c r="FL93" s="211" t="e">
        <f t="shared" si="253"/>
        <v>#VALUE!</v>
      </c>
      <c r="FM93" s="211">
        <f t="shared" si="254"/>
        <v>-1</v>
      </c>
      <c r="FN93" s="211">
        <f t="shared" si="255"/>
        <v>0.17589823660694584</v>
      </c>
      <c r="FO93" s="211">
        <f t="shared" si="256"/>
        <v>1.4097367049009386</v>
      </c>
      <c r="FP93" s="211">
        <f t="shared" si="257"/>
        <v>1.6804705882352944</v>
      </c>
      <c r="FQ93" s="211">
        <f t="shared" si="258"/>
        <v>-0.78190080870249767</v>
      </c>
      <c r="FR93" s="211">
        <f t="shared" si="259"/>
        <v>-0.37143830657183008</v>
      </c>
      <c r="FS93" s="105" t="str">
        <f t="shared" si="260"/>
        <v>Negativ EK</v>
      </c>
      <c r="FT93" s="105" t="str">
        <f t="shared" si="261"/>
        <v>Negativ EK</v>
      </c>
      <c r="FU93" s="105">
        <f t="shared" si="262"/>
        <v>0</v>
      </c>
      <c r="FV93" s="105">
        <f t="shared" si="263"/>
        <v>0.42670759785111284</v>
      </c>
      <c r="FW93" s="105">
        <f t="shared" si="264"/>
        <v>0.36287799791449432</v>
      </c>
      <c r="FX93" s="105">
        <f t="shared" si="265"/>
        <v>0.15058823529411766</v>
      </c>
      <c r="FY93" s="105">
        <f t="shared" si="266"/>
        <v>5.6179775280898875E-2</v>
      </c>
      <c r="FZ93" s="105">
        <f t="shared" si="267"/>
        <v>0.25758818703855624</v>
      </c>
      <c r="GA93" s="105">
        <f t="shared" si="268"/>
        <v>0.4098057354301573</v>
      </c>
      <c r="GB93" s="105" t="e">
        <f t="shared" si="269"/>
        <v>#VALUE!</v>
      </c>
      <c r="GC93" s="105" t="e">
        <f t="shared" si="270"/>
        <v>#VALUE!</v>
      </c>
      <c r="GD93" s="105">
        <f t="shared" si="271"/>
        <v>-1</v>
      </c>
      <c r="GE93" s="105">
        <f t="shared" si="272"/>
        <v>0.14876387693263521</v>
      </c>
      <c r="GF93" s="105">
        <f t="shared" si="273"/>
        <v>1.2048065242340384</v>
      </c>
      <c r="GG93" s="105">
        <f t="shared" si="274"/>
        <v>0.42065772042930782</v>
      </c>
      <c r="GH93" s="105">
        <f t="shared" si="275"/>
        <v>-0.56316093423520852</v>
      </c>
      <c r="GI93" s="105">
        <f t="shared" si="276"/>
        <v>-0.17396276439544595</v>
      </c>
      <c r="GJ93" s="105" t="str">
        <f t="shared" si="277"/>
        <v>i.a</v>
      </c>
      <c r="GK93" s="105" t="str">
        <f t="shared" si="278"/>
        <v>i.a</v>
      </c>
      <c r="GL93" s="105">
        <f t="shared" si="279"/>
        <v>0</v>
      </c>
      <c r="GM93" s="105">
        <f t="shared" si="280"/>
        <v>0.12580598939676171</v>
      </c>
      <c r="GN93" s="105">
        <f t="shared" si="281"/>
        <v>0.10951422822650186</v>
      </c>
      <c r="GO93" s="105">
        <f t="shared" si="282"/>
        <v>4.9670674965254694E-2</v>
      </c>
      <c r="GP93" s="105">
        <f t="shared" si="283"/>
        <v>3.4963154214404817E-2</v>
      </c>
      <c r="GQ93" s="105">
        <f t="shared" si="284"/>
        <v>8.0036693039789011E-2</v>
      </c>
      <c r="GR93" s="105">
        <f t="shared" si="285"/>
        <v>9.6892354956871096E-2</v>
      </c>
      <c r="GS93" s="105" t="e">
        <f t="shared" si="286"/>
        <v>#VALUE!</v>
      </c>
      <c r="GT93" s="105" t="e">
        <f t="shared" si="287"/>
        <v>#VALUE!</v>
      </c>
      <c r="GU93" s="105" t="e">
        <f t="shared" si="288"/>
        <v>#VALUE!</v>
      </c>
      <c r="GV93" s="105">
        <f t="shared" si="289"/>
        <v>0.38353658536585378</v>
      </c>
      <c r="GW93" s="105">
        <f t="shared" si="290"/>
        <v>0.31780953207236884</v>
      </c>
      <c r="GX93" s="105">
        <f t="shared" si="291"/>
        <v>0.30541031836852661</v>
      </c>
      <c r="GY93" s="105">
        <f t="shared" si="292"/>
        <v>-9.6144327696495974E-2</v>
      </c>
      <c r="GZ93" s="105">
        <f t="shared" si="293"/>
        <v>0.18317919116235751</v>
      </c>
      <c r="HA93" s="105" t="str">
        <f t="shared" si="294"/>
        <v>i.a.</v>
      </c>
      <c r="HB93" s="105" t="str">
        <f t="shared" si="295"/>
        <v>i.a.</v>
      </c>
      <c r="HC93" s="105" t="str">
        <f t="shared" si="296"/>
        <v>i.a.</v>
      </c>
      <c r="HD93" s="105">
        <f t="shared" si="297"/>
        <v>0.32511821177819172</v>
      </c>
      <c r="HE93" s="105">
        <f t="shared" si="298"/>
        <v>0.23499068634474851</v>
      </c>
      <c r="HF93" s="105">
        <f t="shared" si="299"/>
        <v>0.17831915813752344</v>
      </c>
      <c r="HG93" s="105">
        <f t="shared" si="300"/>
        <v>0.1366000832292967</v>
      </c>
      <c r="HH93" s="105">
        <f t="shared" si="301"/>
        <v>0.1511304154137432</v>
      </c>
      <c r="HI93" s="105">
        <f t="shared" si="302"/>
        <v>0.12773248257119227</v>
      </c>
      <c r="HJ93" s="105" t="str">
        <f t="shared" si="303"/>
        <v>i.a.</v>
      </c>
      <c r="HK93" s="105" t="e">
        <f t="shared" si="304"/>
        <v>#VALUE!</v>
      </c>
      <c r="HL93" s="105" t="e">
        <f t="shared" si="305"/>
        <v>#VALUE!</v>
      </c>
      <c r="HM93" s="105" t="e">
        <f t="shared" si="306"/>
        <v>#VALUE!</v>
      </c>
      <c r="HN93" s="105" t="e">
        <f t="shared" si="307"/>
        <v>#VALUE!</v>
      </c>
      <c r="HO93" s="105" t="e">
        <f t="shared" si="308"/>
        <v>#VALUE!</v>
      </c>
      <c r="HP93" s="105" t="e">
        <f t="shared" si="309"/>
        <v>#VALUE!</v>
      </c>
      <c r="HQ93" s="105" t="e">
        <f t="shared" si="310"/>
        <v>#VALUE!</v>
      </c>
      <c r="HR93" s="105" t="e">
        <f t="shared" si="311"/>
        <v>#VALUE!</v>
      </c>
      <c r="HS93" s="105" t="str">
        <f t="shared" si="312"/>
        <v>i.a</v>
      </c>
      <c r="HT93" s="105" t="str">
        <f t="shared" si="313"/>
        <v>i.a</v>
      </c>
      <c r="HU93" s="105" t="str">
        <f t="shared" si="314"/>
        <v>i.a</v>
      </c>
      <c r="HV93" s="105" t="str">
        <f t="shared" si="315"/>
        <v>i.a</v>
      </c>
      <c r="HW93" s="105" t="str">
        <f t="shared" si="316"/>
        <v>i.a</v>
      </c>
      <c r="HX93" s="105" t="str">
        <f t="shared" si="317"/>
        <v>i.a</v>
      </c>
      <c r="HY93" s="105" t="str">
        <f t="shared" si="318"/>
        <v>i.a</v>
      </c>
      <c r="HZ93" s="105" t="str">
        <f t="shared" si="319"/>
        <v>i.a</v>
      </c>
      <c r="IA93" s="105" t="str">
        <f t="shared" si="320"/>
        <v>i.a</v>
      </c>
      <c r="IB93" s="105" t="str">
        <f t="shared" si="321"/>
        <v>i.a</v>
      </c>
      <c r="IC93" s="105" t="e">
        <f t="shared" si="322"/>
        <v>#VALUE!</v>
      </c>
      <c r="ID93" s="105" t="e">
        <f t="shared" si="323"/>
        <v>#VALUE!</v>
      </c>
      <c r="IE93" s="105" t="e">
        <f t="shared" si="324"/>
        <v>#VALUE!</v>
      </c>
      <c r="IF93" s="105" t="e">
        <f t="shared" si="325"/>
        <v>#VALUE!</v>
      </c>
      <c r="IG93" s="105" t="e">
        <f t="shared" si="326"/>
        <v>#VALUE!</v>
      </c>
      <c r="IH93" s="105" t="e">
        <f t="shared" si="327"/>
        <v>#VALUE!</v>
      </c>
      <c r="II93" s="105" t="e">
        <f t="shared" si="328"/>
        <v>#VALUE!</v>
      </c>
      <c r="IJ93" s="105" t="e">
        <f t="shared" si="329"/>
        <v>#VALUE!</v>
      </c>
      <c r="IK93" s="105" t="str">
        <f t="shared" si="330"/>
        <v>i.a</v>
      </c>
      <c r="IL93" s="105" t="str">
        <f t="shared" si="331"/>
        <v>i.a</v>
      </c>
      <c r="IM93" s="105" t="str">
        <f t="shared" si="332"/>
        <v>i.a</v>
      </c>
      <c r="IN93" s="105" t="str">
        <f t="shared" si="333"/>
        <v>i.a</v>
      </c>
      <c r="IO93" s="105" t="str">
        <f t="shared" si="334"/>
        <v>i.a</v>
      </c>
      <c r="IP93" s="105" t="str">
        <f t="shared" si="335"/>
        <v>i.a</v>
      </c>
      <c r="IQ93" s="105" t="str">
        <f t="shared" si="336"/>
        <v>i.a</v>
      </c>
      <c r="IR93" s="105" t="str">
        <f t="shared" si="337"/>
        <v>i.a</v>
      </c>
      <c r="IS93" s="105" t="str">
        <f t="shared" si="338"/>
        <v>i.a</v>
      </c>
      <c r="IT93" s="105" t="str">
        <f t="shared" si="339"/>
        <v>i.a</v>
      </c>
      <c r="IU93" s="105" t="e">
        <f t="shared" si="340"/>
        <v>#VALUE!</v>
      </c>
      <c r="IV93" s="105" t="e">
        <f t="shared" si="341"/>
        <v>#VALUE!</v>
      </c>
      <c r="IW93" s="105" t="e">
        <f t="shared" si="342"/>
        <v>#VALUE!</v>
      </c>
      <c r="IX93" s="105">
        <f t="shared" si="343"/>
        <v>0.59770114942528718</v>
      </c>
      <c r="IY93" s="105">
        <f t="shared" si="344"/>
        <v>1.71875</v>
      </c>
      <c r="IZ93" s="105">
        <f t="shared" si="345"/>
        <v>1.8800000000000003</v>
      </c>
      <c r="JA93" s="105">
        <f t="shared" si="346"/>
        <v>-0.76114649681528668</v>
      </c>
      <c r="JB93" s="105" t="e">
        <f t="shared" si="347"/>
        <v>#VALUE!</v>
      </c>
      <c r="JC93" s="106" t="str">
        <f t="shared" si="348"/>
        <v>i.a.</v>
      </c>
      <c r="JD93" s="106" t="str">
        <f t="shared" si="349"/>
        <v>i.a.</v>
      </c>
      <c r="JE93" s="106" t="str">
        <f t="shared" si="350"/>
        <v>i.a.</v>
      </c>
      <c r="JF93" s="106">
        <f t="shared" si="351"/>
        <v>0.10425</v>
      </c>
      <c r="JG93" s="106">
        <f t="shared" si="352"/>
        <v>6.5250000000000002E-2</v>
      </c>
      <c r="JH93" s="106">
        <f t="shared" si="353"/>
        <v>2.4E-2</v>
      </c>
      <c r="JI93" s="106">
        <f t="shared" si="354"/>
        <v>8.3333333333333332E-3</v>
      </c>
      <c r="JJ93" s="106">
        <f t="shared" si="355"/>
        <v>3.4888888888888886E-2</v>
      </c>
      <c r="JK93" s="106" t="str">
        <f t="shared" si="356"/>
        <v>i.a.</v>
      </c>
      <c r="JL93" s="106" t="str">
        <f t="shared" si="357"/>
        <v>i.a.</v>
      </c>
      <c r="JM93" s="105" t="e">
        <f t="shared" si="358"/>
        <v>#VALUE!</v>
      </c>
      <c r="JN93" s="105" t="e">
        <f t="shared" si="359"/>
        <v>#VALUE!</v>
      </c>
      <c r="JO93" s="105" t="e">
        <f t="shared" si="360"/>
        <v>#VALUE!</v>
      </c>
      <c r="JP93" s="105" t="e">
        <f t="shared" si="361"/>
        <v>#DIV/0!</v>
      </c>
      <c r="JQ93" s="105" t="e">
        <f t="shared" si="362"/>
        <v>#DIV/0!</v>
      </c>
      <c r="JR93" s="105" t="e">
        <f t="shared" si="363"/>
        <v>#DIV/0!</v>
      </c>
      <c r="JS93" s="105" t="e">
        <f t="shared" si="364"/>
        <v>#DIV/0!</v>
      </c>
      <c r="JT93" s="105" t="e">
        <f t="shared" si="365"/>
        <v>#VALUE!</v>
      </c>
      <c r="JU93" s="103" t="str">
        <f t="shared" si="366"/>
        <v>i.a</v>
      </c>
      <c r="JV93" s="103" t="str">
        <f t="shared" si="367"/>
        <v>i.a</v>
      </c>
      <c r="JW93" s="103" t="str">
        <f t="shared" si="368"/>
        <v>i.a</v>
      </c>
      <c r="JX93" s="103">
        <f t="shared" si="369"/>
        <v>0</v>
      </c>
      <c r="JY93" s="103">
        <f t="shared" si="370"/>
        <v>0</v>
      </c>
      <c r="JZ93" s="103">
        <f t="shared" si="371"/>
        <v>0</v>
      </c>
      <c r="KA93" s="103">
        <f t="shared" si="372"/>
        <v>0</v>
      </c>
      <c r="KB93" s="103">
        <f t="shared" si="373"/>
        <v>0</v>
      </c>
      <c r="KC93" s="103" t="str">
        <f t="shared" si="374"/>
        <v>i.a</v>
      </c>
      <c r="KD93" s="103" t="str">
        <f t="shared" si="375"/>
        <v>i.a</v>
      </c>
      <c r="KE93" s="7"/>
      <c r="KF93" s="7"/>
      <c r="KG93" s="22"/>
      <c r="KH93" s="22"/>
      <c r="KI93" s="22"/>
      <c r="KJ93" s="22"/>
    </row>
    <row r="94" spans="1:296" s="11" customFormat="1" ht="15.75" customHeight="1" x14ac:dyDescent="0.25">
      <c r="A94" s="126" t="s">
        <v>172</v>
      </c>
      <c r="B94" s="221">
        <v>28099886</v>
      </c>
      <c r="C94" s="87" t="s">
        <v>86</v>
      </c>
      <c r="D94" s="88">
        <v>494100</v>
      </c>
      <c r="E94" s="88"/>
      <c r="F94" s="87"/>
      <c r="G94" s="92">
        <v>44733</v>
      </c>
      <c r="H94" s="87"/>
      <c r="I94" s="87" t="s">
        <v>78</v>
      </c>
      <c r="J94" s="87" t="s">
        <v>78</v>
      </c>
      <c r="K94" s="87" t="s">
        <v>78</v>
      </c>
      <c r="L94" s="87" t="s">
        <v>78</v>
      </c>
      <c r="M94" s="87" t="s">
        <v>78</v>
      </c>
      <c r="N94" s="87" t="s">
        <v>78</v>
      </c>
      <c r="O94" s="87" t="s">
        <v>78</v>
      </c>
      <c r="P94" s="87" t="s">
        <v>78</v>
      </c>
      <c r="Q94" s="87" t="s">
        <v>78</v>
      </c>
      <c r="R94" s="87" t="e">
        <f t="shared" si="188"/>
        <v>#DIV/0!</v>
      </c>
      <c r="S94" s="238" t="e">
        <f t="shared" si="189"/>
        <v>#DIV/0!</v>
      </c>
      <c r="T94" s="238" t="e">
        <f t="shared" si="190"/>
        <v>#DIV/0!</v>
      </c>
      <c r="U94" s="238" t="e">
        <f t="shared" si="191"/>
        <v>#DIV/0!</v>
      </c>
      <c r="V94" s="238" t="e">
        <f t="shared" si="192"/>
        <v>#DIV/0!</v>
      </c>
      <c r="W94" s="238" t="e">
        <f t="shared" si="193"/>
        <v>#DIV/0!</v>
      </c>
      <c r="X94" s="238" t="e">
        <f t="shared" si="194"/>
        <v>#DIV/0!</v>
      </c>
      <c r="Y94" s="238" t="e">
        <f t="shared" si="195"/>
        <v>#DIV/0!</v>
      </c>
      <c r="Z94" s="94"/>
      <c r="AA94" s="94"/>
      <c r="AB94" s="94"/>
      <c r="AC94" s="94"/>
      <c r="AD94" s="94"/>
      <c r="AE94" s="94"/>
      <c r="AF94" s="95"/>
      <c r="AG94" s="95"/>
      <c r="AH94" s="97"/>
      <c r="AI94" s="97"/>
      <c r="AJ94" s="104">
        <f t="shared" si="196"/>
        <v>-1</v>
      </c>
      <c r="AK94" s="104">
        <f t="shared" si="197"/>
        <v>9.1019041993643413E-2</v>
      </c>
      <c r="AL94" s="104">
        <f t="shared" si="198"/>
        <v>5.3469916136653214E-4</v>
      </c>
      <c r="AM94" s="104">
        <f t="shared" si="199"/>
        <v>0.13679697997312687</v>
      </c>
      <c r="AN94" s="104">
        <f t="shared" si="200"/>
        <v>8.2528138528138492E-2</v>
      </c>
      <c r="AO94" s="104">
        <f t="shared" si="201"/>
        <v>-0.14013876894672592</v>
      </c>
      <c r="AP94" s="104">
        <f t="shared" si="202"/>
        <v>-9.8738593666129762E-2</v>
      </c>
      <c r="AQ94" s="104">
        <f t="shared" si="203"/>
        <v>-3.6213140196585586E-2</v>
      </c>
      <c r="AR94" s="190"/>
      <c r="AS94" s="190">
        <v>38.789000000000001</v>
      </c>
      <c r="AT94" s="190">
        <v>35.552999999999997</v>
      </c>
      <c r="AU94" s="190">
        <v>35.533999999999999</v>
      </c>
      <c r="AV94" s="190">
        <v>31.257999999999999</v>
      </c>
      <c r="AW94" s="190">
        <v>28.875</v>
      </c>
      <c r="AX94" s="191">
        <v>33.581000000000003</v>
      </c>
      <c r="AY94" s="191">
        <v>37.26</v>
      </c>
      <c r="AZ94" s="191">
        <v>38.659999999999997</v>
      </c>
      <c r="BA94" s="197">
        <v>38.396999999999998</v>
      </c>
      <c r="BB94" s="104">
        <f t="shared" si="204"/>
        <v>-1</v>
      </c>
      <c r="BC94" s="104">
        <f t="shared" si="205"/>
        <v>6.3740079365079277E-2</v>
      </c>
      <c r="BD94" s="104">
        <f t="shared" si="206"/>
        <v>0.68280467445742909</v>
      </c>
      <c r="BE94" s="104">
        <f t="shared" si="207"/>
        <v>0.40527859237536645</v>
      </c>
      <c r="BF94" s="104">
        <f t="shared" si="208"/>
        <v>-0.2881002087682672</v>
      </c>
      <c r="BG94" s="104">
        <f t="shared" si="209"/>
        <v>-0.13067150635208707</v>
      </c>
      <c r="BH94" s="104">
        <f t="shared" si="210"/>
        <v>9.2386994448850165E-2</v>
      </c>
      <c r="BI94" s="104">
        <f t="shared" si="211"/>
        <v>-0.55275758113140638</v>
      </c>
      <c r="BJ94" s="190"/>
      <c r="BK94" s="190">
        <v>4.2889999999999997</v>
      </c>
      <c r="BL94" s="190">
        <v>4.032</v>
      </c>
      <c r="BM94" s="190">
        <v>2.3959999999999999</v>
      </c>
      <c r="BN94" s="190">
        <v>1.7050000000000001</v>
      </c>
      <c r="BO94" s="190">
        <v>2.395</v>
      </c>
      <c r="BP94" s="197">
        <v>2.7549999999999999</v>
      </c>
      <c r="BQ94" s="197">
        <v>2.5219999999999998</v>
      </c>
      <c r="BR94" s="191">
        <v>5.6390000000000002</v>
      </c>
      <c r="BS94" s="191">
        <v>7.9669999999999996</v>
      </c>
      <c r="BT94" s="104">
        <f t="shared" si="212"/>
        <v>-1</v>
      </c>
      <c r="BU94" s="104">
        <f t="shared" si="213"/>
        <v>0.13321215268761358</v>
      </c>
      <c r="BV94" s="104">
        <f t="shared" si="214"/>
        <v>0.69872077635641827</v>
      </c>
      <c r="BW94" s="104">
        <f t="shared" si="215"/>
        <v>1.4297963558413718</v>
      </c>
      <c r="BX94" s="104">
        <f t="shared" si="216"/>
        <v>-0.69349540078843619</v>
      </c>
      <c r="BY94" s="104">
        <f t="shared" si="217"/>
        <v>-0.17573788248036826</v>
      </c>
      <c r="BZ94" s="104">
        <f t="shared" si="218"/>
        <v>0.21600263417846563</v>
      </c>
      <c r="CA94" s="104">
        <f t="shared" si="219"/>
        <v>-0.48983705694607765</v>
      </c>
      <c r="CB94" s="190"/>
      <c r="CC94" s="190">
        <v>4.3639999999999999</v>
      </c>
      <c r="CD94" s="190">
        <v>3.851</v>
      </c>
      <c r="CE94" s="190">
        <v>2.2669999999999999</v>
      </c>
      <c r="CF94" s="190">
        <v>0.93300000000000005</v>
      </c>
      <c r="CG94" s="190">
        <v>3.044</v>
      </c>
      <c r="CH94" s="191">
        <v>3.6930000000000001</v>
      </c>
      <c r="CI94" s="191">
        <v>3.0369999999999999</v>
      </c>
      <c r="CJ94" s="191">
        <v>5.9530000000000003</v>
      </c>
      <c r="CK94" s="191">
        <v>7.9710000000000001</v>
      </c>
      <c r="CL94" s="105">
        <f t="shared" si="220"/>
        <v>-1</v>
      </c>
      <c r="CM94" s="105">
        <f t="shared" si="221"/>
        <v>0.13437812604201402</v>
      </c>
      <c r="CN94" s="105">
        <f t="shared" si="222"/>
        <v>0.70204313280363229</v>
      </c>
      <c r="CO94" s="105">
        <f t="shared" si="223"/>
        <v>1.4472222222222224</v>
      </c>
      <c r="CP94" s="105">
        <f t="shared" si="224"/>
        <v>-0.7</v>
      </c>
      <c r="CQ94" s="105">
        <f t="shared" si="225"/>
        <v>-0.16608756080611542</v>
      </c>
      <c r="CR94" s="105">
        <f t="shared" si="226"/>
        <v>0.23891519586741289</v>
      </c>
      <c r="CS94" s="105">
        <f t="shared" si="227"/>
        <v>-0.48810048479506396</v>
      </c>
      <c r="CT94" s="190"/>
      <c r="CU94" s="190">
        <v>3.4020000000000001</v>
      </c>
      <c r="CV94" s="190">
        <v>2.9990000000000001</v>
      </c>
      <c r="CW94" s="190">
        <v>1.762</v>
      </c>
      <c r="CX94" s="190">
        <v>0.72</v>
      </c>
      <c r="CY94" s="190">
        <v>2.4</v>
      </c>
      <c r="CZ94" s="191">
        <v>2.8780000000000001</v>
      </c>
      <c r="DA94" s="191">
        <v>2.323</v>
      </c>
      <c r="DB94" s="191">
        <v>4.5380000000000003</v>
      </c>
      <c r="DC94" s="191">
        <v>6.0279999999999996</v>
      </c>
      <c r="DD94" s="104">
        <f t="shared" si="228"/>
        <v>-1</v>
      </c>
      <c r="DE94" s="104">
        <f t="shared" si="229"/>
        <v>0.45113438045375209</v>
      </c>
      <c r="DF94" s="104">
        <f t="shared" si="230"/>
        <v>0.77353623936033034</v>
      </c>
      <c r="DG94" s="104">
        <f t="shared" si="231"/>
        <v>0.83309692671394775</v>
      </c>
      <c r="DH94" s="104">
        <f t="shared" si="232"/>
        <v>-0.84210526315789469</v>
      </c>
      <c r="DI94" s="104">
        <f t="shared" si="233"/>
        <v>-0.29481442484864445</v>
      </c>
      <c r="DJ94" s="104">
        <f t="shared" si="234"/>
        <v>6.0225496762670271E-2</v>
      </c>
      <c r="DK94" s="104">
        <f t="shared" si="235"/>
        <v>-6.658330728352603E-2</v>
      </c>
      <c r="DL94" s="190"/>
      <c r="DM94" s="190">
        <v>9.9779999999999998</v>
      </c>
      <c r="DN94" s="190">
        <v>6.8760000000000003</v>
      </c>
      <c r="DO94" s="190">
        <v>3.8769999999999998</v>
      </c>
      <c r="DP94" s="190">
        <v>2.1150000000000002</v>
      </c>
      <c r="DQ94" s="190">
        <v>13.395</v>
      </c>
      <c r="DR94" s="191">
        <v>18.995000000000001</v>
      </c>
      <c r="DS94" s="191">
        <v>17.916</v>
      </c>
      <c r="DT94" s="191">
        <v>19.193999999999999</v>
      </c>
      <c r="DU94" s="191">
        <v>22.155999999999999</v>
      </c>
      <c r="DV94" s="104">
        <f t="shared" si="236"/>
        <v>-1</v>
      </c>
      <c r="DW94" s="104">
        <f t="shared" si="237"/>
        <v>4.122348794763675E-2</v>
      </c>
      <c r="DX94" s="104">
        <f t="shared" si="238"/>
        <v>0.13436139073320486</v>
      </c>
      <c r="DY94" s="104">
        <f t="shared" si="239"/>
        <v>-7.1707866657830244E-2</v>
      </c>
      <c r="DZ94" s="104">
        <f t="shared" si="240"/>
        <v>-0.31890403538864309</v>
      </c>
      <c r="EA94" s="104">
        <f t="shared" si="241"/>
        <v>-7.0838401207901747E-2</v>
      </c>
      <c r="EB94" s="104">
        <f t="shared" si="242"/>
        <v>5.2278763860196253E-3</v>
      </c>
      <c r="EC94" s="104">
        <f t="shared" si="243"/>
        <v>-0.17699514226231783</v>
      </c>
      <c r="ED94" s="156"/>
      <c r="EE94" s="156">
        <v>16.544</v>
      </c>
      <c r="EF94" s="94">
        <v>15.888999999999999</v>
      </c>
      <c r="EG94" s="94">
        <v>14.007</v>
      </c>
      <c r="EH94" s="94">
        <v>15.089</v>
      </c>
      <c r="EI94" s="94">
        <v>22.154</v>
      </c>
      <c r="EJ94" s="95">
        <v>23.843</v>
      </c>
      <c r="EK94" s="95">
        <v>23.719000000000001</v>
      </c>
      <c r="EL94" s="95">
        <v>28.82</v>
      </c>
      <c r="EM94" s="95">
        <v>29.294</v>
      </c>
      <c r="EN94" s="104">
        <f t="shared" si="244"/>
        <v>-1</v>
      </c>
      <c r="EO94" s="104">
        <f t="shared" si="245"/>
        <v>2.2727272727272707E-2</v>
      </c>
      <c r="EP94" s="104">
        <f t="shared" si="246"/>
        <v>-6.3829787234042534E-2</v>
      </c>
      <c r="EQ94" s="104">
        <f t="shared" si="247"/>
        <v>4.4444444444444509E-2</v>
      </c>
      <c r="ER94" s="104">
        <f t="shared" si="248"/>
        <v>0.125</v>
      </c>
      <c r="ES94" s="104">
        <f t="shared" si="249"/>
        <v>-0.14893617021276595</v>
      </c>
      <c r="ET94" s="104">
        <f t="shared" si="250"/>
        <v>-0.20338983050847459</v>
      </c>
      <c r="EU94" s="104">
        <f t="shared" si="251"/>
        <v>3.5087719298245723E-2</v>
      </c>
      <c r="EV94" s="101"/>
      <c r="EW94" s="101">
        <v>45</v>
      </c>
      <c r="EX94" s="101">
        <v>44</v>
      </c>
      <c r="EY94" s="101">
        <v>47</v>
      </c>
      <c r="EZ94" s="101">
        <v>45</v>
      </c>
      <c r="FA94" s="101">
        <v>40</v>
      </c>
      <c r="FB94" s="102">
        <v>47</v>
      </c>
      <c r="FC94" s="102">
        <v>59</v>
      </c>
      <c r="FD94" s="102">
        <v>57</v>
      </c>
      <c r="FE94" s="102"/>
      <c r="FF94" s="90"/>
      <c r="FG94" s="90" t="s">
        <v>481</v>
      </c>
      <c r="FH94" s="91">
        <v>9900</v>
      </c>
      <c r="FI94" s="153" t="s">
        <v>548</v>
      </c>
      <c r="FJ94" s="153" t="s">
        <v>119</v>
      </c>
      <c r="FK94" s="253">
        <f t="shared" si="252"/>
        <v>-1</v>
      </c>
      <c r="FL94" s="253">
        <f t="shared" si="253"/>
        <v>-0.27700069551145667</v>
      </c>
      <c r="FM94" s="253">
        <f t="shared" si="254"/>
        <v>-5.340510630264507E-2</v>
      </c>
      <c r="FN94" s="253">
        <f t="shared" si="255"/>
        <v>5.2894094591287839</v>
      </c>
      <c r="FO94" s="253">
        <f t="shared" si="256"/>
        <v>-0.35991721673355576</v>
      </c>
      <c r="FP94" s="253">
        <f t="shared" si="257"/>
        <v>-6.0687279414414097E-2</v>
      </c>
      <c r="FQ94" s="253">
        <f t="shared" si="258"/>
        <v>0.22255852603188367</v>
      </c>
      <c r="FR94" s="253">
        <f t="shared" si="259"/>
        <v>-0.43154843181676938</v>
      </c>
      <c r="FS94" s="105">
        <f t="shared" si="260"/>
        <v>0</v>
      </c>
      <c r="FT94" s="105">
        <f t="shared" si="261"/>
        <v>0.51785926189628573</v>
      </c>
      <c r="FU94" s="105">
        <f t="shared" si="262"/>
        <v>0.71626522830837902</v>
      </c>
      <c r="FV94" s="105">
        <f t="shared" si="263"/>
        <v>0.75667556742323094</v>
      </c>
      <c r="FW94" s="105">
        <f t="shared" si="264"/>
        <v>0.12030947775628628</v>
      </c>
      <c r="FX94" s="105">
        <f t="shared" si="265"/>
        <v>0.18795924668107442</v>
      </c>
      <c r="FY94" s="105">
        <f t="shared" si="266"/>
        <v>0.20010295034000705</v>
      </c>
      <c r="FZ94" s="105">
        <f t="shared" si="267"/>
        <v>0.16367555914847751</v>
      </c>
      <c r="GA94" s="105">
        <f t="shared" si="268"/>
        <v>0.28793228536880294</v>
      </c>
      <c r="GB94" s="105">
        <f t="shared" si="269"/>
        <v>-1</v>
      </c>
      <c r="GC94" s="105">
        <f t="shared" si="270"/>
        <v>-1.9468645740498672E-2</v>
      </c>
      <c r="GD94" s="105">
        <f t="shared" si="271"/>
        <v>0.6377737760239951</v>
      </c>
      <c r="GE94" s="105">
        <f t="shared" si="272"/>
        <v>0.79876239400040483</v>
      </c>
      <c r="GF94" s="105">
        <f t="shared" si="273"/>
        <v>-0.12076753491163411</v>
      </c>
      <c r="GG94" s="105">
        <f t="shared" si="274"/>
        <v>-0.10109351012278987</v>
      </c>
      <c r="GH94" s="105">
        <f t="shared" si="275"/>
        <v>0.20669694927354068</v>
      </c>
      <c r="GI94" s="105">
        <f t="shared" si="276"/>
        <v>-0.50529994993948391</v>
      </c>
      <c r="GJ94" s="105">
        <f t="shared" si="277"/>
        <v>0</v>
      </c>
      <c r="GK94" s="105">
        <f t="shared" si="278"/>
        <v>0.26448370486849809</v>
      </c>
      <c r="GL94" s="105">
        <f t="shared" si="279"/>
        <v>0.26973508161626975</v>
      </c>
      <c r="GM94" s="105">
        <f t="shared" si="280"/>
        <v>0.16469617816882046</v>
      </c>
      <c r="GN94" s="105">
        <f t="shared" si="281"/>
        <v>9.1560830223129178E-2</v>
      </c>
      <c r="GO94" s="105">
        <f t="shared" si="282"/>
        <v>0.10413722634084832</v>
      </c>
      <c r="GP94" s="105">
        <f t="shared" si="283"/>
        <v>0.11584878684664228</v>
      </c>
      <c r="GQ94" s="105">
        <f t="shared" si="284"/>
        <v>9.6004872570852121E-2</v>
      </c>
      <c r="GR94" s="105">
        <f t="shared" si="285"/>
        <v>0.19406683415356024</v>
      </c>
      <c r="GS94" s="105" t="e">
        <f t="shared" si="286"/>
        <v>#VALUE!</v>
      </c>
      <c r="GT94" s="105">
        <f t="shared" si="287"/>
        <v>0.39368194940943346</v>
      </c>
      <c r="GU94" s="105">
        <f t="shared" si="288"/>
        <v>0.56346668164894886</v>
      </c>
      <c r="GV94" s="105">
        <f t="shared" si="289"/>
        <v>0.97469833134766604</v>
      </c>
      <c r="GW94" s="105">
        <f t="shared" si="290"/>
        <v>-0.76817549208032343</v>
      </c>
      <c r="GX94" s="105">
        <f t="shared" si="291"/>
        <v>-0.24105174377838004</v>
      </c>
      <c r="GY94" s="105">
        <f t="shared" si="292"/>
        <v>5.4711594921519086E-2</v>
      </c>
      <c r="GZ94" s="105">
        <f t="shared" si="293"/>
        <v>0.13415696631766844</v>
      </c>
      <c r="HA94" s="105" t="str">
        <f t="shared" si="294"/>
        <v>i.a.</v>
      </c>
      <c r="HB94" s="105">
        <f t="shared" si="295"/>
        <v>0.60311895551257255</v>
      </c>
      <c r="HC94" s="105">
        <f t="shared" si="296"/>
        <v>0.43275221851595447</v>
      </c>
      <c r="HD94" s="105">
        <f t="shared" si="297"/>
        <v>0.27679017634040121</v>
      </c>
      <c r="HE94" s="105">
        <f t="shared" si="298"/>
        <v>0.14016833454834648</v>
      </c>
      <c r="HF94" s="105">
        <f t="shared" si="299"/>
        <v>0.60463121783876494</v>
      </c>
      <c r="HG94" s="105">
        <f t="shared" si="300"/>
        <v>0.79666988214570322</v>
      </c>
      <c r="HH94" s="105">
        <f t="shared" si="301"/>
        <v>0.75534381719296761</v>
      </c>
      <c r="HI94" s="105">
        <f t="shared" si="302"/>
        <v>0.66599583622484382</v>
      </c>
      <c r="HJ94" s="105">
        <f t="shared" si="303"/>
        <v>0.75633235474841254</v>
      </c>
      <c r="HK94" s="105" t="e">
        <f t="shared" si="304"/>
        <v>#VALUE!</v>
      </c>
      <c r="HL94" s="105" t="e">
        <f t="shared" si="305"/>
        <v>#VALUE!</v>
      </c>
      <c r="HM94" s="105" t="e">
        <f t="shared" si="306"/>
        <v>#VALUE!</v>
      </c>
      <c r="HN94" s="105" t="e">
        <f t="shared" si="307"/>
        <v>#VALUE!</v>
      </c>
      <c r="HO94" s="105" t="e">
        <f t="shared" si="308"/>
        <v>#VALUE!</v>
      </c>
      <c r="HP94" s="105" t="e">
        <f t="shared" si="309"/>
        <v>#VALUE!</v>
      </c>
      <c r="HQ94" s="105" t="e">
        <f t="shared" si="310"/>
        <v>#VALUE!</v>
      </c>
      <c r="HR94" s="105" t="e">
        <f t="shared" si="311"/>
        <v>#VALUE!</v>
      </c>
      <c r="HS94" s="105" t="str">
        <f t="shared" si="312"/>
        <v>i.a</v>
      </c>
      <c r="HT94" s="105" t="str">
        <f t="shared" si="313"/>
        <v>i.a</v>
      </c>
      <c r="HU94" s="105" t="str">
        <f t="shared" si="314"/>
        <v>i.a</v>
      </c>
      <c r="HV94" s="105" t="str">
        <f t="shared" si="315"/>
        <v>i.a</v>
      </c>
      <c r="HW94" s="105" t="str">
        <f t="shared" si="316"/>
        <v>i.a</v>
      </c>
      <c r="HX94" s="105" t="str">
        <f t="shared" si="317"/>
        <v>i.a</v>
      </c>
      <c r="HY94" s="105" t="str">
        <f t="shared" si="318"/>
        <v>i.a</v>
      </c>
      <c r="HZ94" s="105" t="str">
        <f t="shared" si="319"/>
        <v>i.a</v>
      </c>
      <c r="IA94" s="105" t="str">
        <f t="shared" si="320"/>
        <v>i.a</v>
      </c>
      <c r="IB94" s="105" t="str">
        <f t="shared" si="321"/>
        <v>i.a</v>
      </c>
      <c r="IC94" s="105" t="e">
        <f t="shared" si="322"/>
        <v>#VALUE!</v>
      </c>
      <c r="ID94" s="105" t="e">
        <f t="shared" si="323"/>
        <v>#VALUE!</v>
      </c>
      <c r="IE94" s="105" t="e">
        <f t="shared" si="324"/>
        <v>#VALUE!</v>
      </c>
      <c r="IF94" s="105" t="e">
        <f t="shared" si="325"/>
        <v>#VALUE!</v>
      </c>
      <c r="IG94" s="105" t="e">
        <f t="shared" si="326"/>
        <v>#VALUE!</v>
      </c>
      <c r="IH94" s="105" t="e">
        <f t="shared" si="327"/>
        <v>#VALUE!</v>
      </c>
      <c r="II94" s="105" t="e">
        <f t="shared" si="328"/>
        <v>#VALUE!</v>
      </c>
      <c r="IJ94" s="105" t="e">
        <f t="shared" si="329"/>
        <v>#VALUE!</v>
      </c>
      <c r="IK94" s="105" t="str">
        <f t="shared" si="330"/>
        <v>i.a</v>
      </c>
      <c r="IL94" s="105" t="str">
        <f t="shared" si="331"/>
        <v>i.a</v>
      </c>
      <c r="IM94" s="105" t="str">
        <f t="shared" si="332"/>
        <v>i.a</v>
      </c>
      <c r="IN94" s="105" t="str">
        <f t="shared" si="333"/>
        <v>i.a</v>
      </c>
      <c r="IO94" s="105" t="str">
        <f t="shared" si="334"/>
        <v>i.a</v>
      </c>
      <c r="IP94" s="105" t="str">
        <f t="shared" si="335"/>
        <v>i.a</v>
      </c>
      <c r="IQ94" s="105" t="str">
        <f t="shared" si="336"/>
        <v>i.a</v>
      </c>
      <c r="IR94" s="105" t="str">
        <f t="shared" si="337"/>
        <v>i.a</v>
      </c>
      <c r="IS94" s="105" t="str">
        <f t="shared" si="338"/>
        <v>i.a</v>
      </c>
      <c r="IT94" s="105" t="str">
        <f t="shared" si="339"/>
        <v>i.a</v>
      </c>
      <c r="IU94" s="105" t="e">
        <f t="shared" si="340"/>
        <v>#VALUE!</v>
      </c>
      <c r="IV94" s="105">
        <f t="shared" si="341"/>
        <v>0.10802966040566668</v>
      </c>
      <c r="IW94" s="105">
        <f t="shared" si="342"/>
        <v>0.8145426474716283</v>
      </c>
      <c r="IX94" s="105">
        <f t="shared" si="343"/>
        <v>1.3264007662311008</v>
      </c>
      <c r="IY94" s="105">
        <f t="shared" si="344"/>
        <v>-0.72755146736749887</v>
      </c>
      <c r="IZ94" s="105">
        <f t="shared" si="345"/>
        <v>-3.1492011914432766E-2</v>
      </c>
      <c r="JA94" s="105">
        <f t="shared" si="346"/>
        <v>0.52647139184105263</v>
      </c>
      <c r="JB94" s="105">
        <f t="shared" si="347"/>
        <v>-0.50713071603265125</v>
      </c>
      <c r="JC94" s="106" t="str">
        <f t="shared" si="348"/>
        <v>i.a.</v>
      </c>
      <c r="JD94" s="106">
        <f t="shared" si="349"/>
        <v>9.6977777777777774E-2</v>
      </c>
      <c r="JE94" s="106">
        <f t="shared" si="350"/>
        <v>8.7522727272727266E-2</v>
      </c>
      <c r="JF94" s="106">
        <f t="shared" si="351"/>
        <v>4.823404255319149E-2</v>
      </c>
      <c r="JG94" s="106">
        <f t="shared" si="352"/>
        <v>2.0733333333333333E-2</v>
      </c>
      <c r="JH94" s="106">
        <f t="shared" si="353"/>
        <v>7.6100000000000001E-2</v>
      </c>
      <c r="JI94" s="106">
        <f t="shared" si="354"/>
        <v>7.8574468085106389E-2</v>
      </c>
      <c r="JJ94" s="106">
        <f t="shared" si="355"/>
        <v>5.1474576271186442E-2</v>
      </c>
      <c r="JK94" s="106">
        <f t="shared" si="356"/>
        <v>0.10443859649122808</v>
      </c>
      <c r="JL94" s="106" t="str">
        <f t="shared" si="357"/>
        <v>i.a.</v>
      </c>
      <c r="JM94" s="105" t="e">
        <f t="shared" si="358"/>
        <v>#VALUE!</v>
      </c>
      <c r="JN94" s="105" t="e">
        <f t="shared" si="359"/>
        <v>#DIV/0!</v>
      </c>
      <c r="JO94" s="105" t="e">
        <f t="shared" si="360"/>
        <v>#DIV/0!</v>
      </c>
      <c r="JP94" s="105" t="e">
        <f t="shared" si="361"/>
        <v>#DIV/0!</v>
      </c>
      <c r="JQ94" s="105" t="e">
        <f t="shared" si="362"/>
        <v>#DIV/0!</v>
      </c>
      <c r="JR94" s="105" t="e">
        <f t="shared" si="363"/>
        <v>#DIV/0!</v>
      </c>
      <c r="JS94" s="105" t="e">
        <f t="shared" si="364"/>
        <v>#DIV/0!</v>
      </c>
      <c r="JT94" s="105" t="e">
        <f t="shared" si="365"/>
        <v>#DIV/0!</v>
      </c>
      <c r="JU94" s="103" t="str">
        <f t="shared" si="366"/>
        <v>i.a</v>
      </c>
      <c r="JV94" s="103">
        <f t="shared" si="367"/>
        <v>0</v>
      </c>
      <c r="JW94" s="103">
        <f t="shared" si="368"/>
        <v>0</v>
      </c>
      <c r="JX94" s="103">
        <f t="shared" si="369"/>
        <v>0</v>
      </c>
      <c r="JY94" s="103">
        <f t="shared" si="370"/>
        <v>0</v>
      </c>
      <c r="JZ94" s="103">
        <f t="shared" si="371"/>
        <v>0</v>
      </c>
      <c r="KA94" s="103">
        <f t="shared" si="372"/>
        <v>0</v>
      </c>
      <c r="KB94" s="103">
        <f t="shared" si="373"/>
        <v>0</v>
      </c>
      <c r="KC94" s="103">
        <f t="shared" si="374"/>
        <v>0</v>
      </c>
      <c r="KD94" s="103" t="str">
        <f t="shared" si="375"/>
        <v>i.a</v>
      </c>
      <c r="KE94" s="7"/>
      <c r="KF94" s="7"/>
      <c r="KG94" s="22"/>
      <c r="KH94" s="22"/>
      <c r="KI94" s="22"/>
      <c r="KJ94" s="22"/>
    </row>
    <row r="95" spans="1:296" s="11" customFormat="1" ht="15.75" customHeight="1" x14ac:dyDescent="0.25">
      <c r="A95" s="126" t="s">
        <v>423</v>
      </c>
      <c r="B95" s="221">
        <v>17025570</v>
      </c>
      <c r="C95" s="87" t="s">
        <v>86</v>
      </c>
      <c r="D95" s="88">
        <v>494100</v>
      </c>
      <c r="E95" s="88"/>
      <c r="F95" s="87"/>
      <c r="G95" s="89">
        <v>44729</v>
      </c>
      <c r="H95" s="87"/>
      <c r="I95" s="87" t="s">
        <v>78</v>
      </c>
      <c r="J95" s="87" t="s">
        <v>78</v>
      </c>
      <c r="K95" s="87" t="s">
        <v>78</v>
      </c>
      <c r="L95" s="87" t="s">
        <v>78</v>
      </c>
      <c r="M95" s="87" t="s">
        <v>78</v>
      </c>
      <c r="N95" s="87" t="s">
        <v>78</v>
      </c>
      <c r="O95" s="87" t="s">
        <v>78</v>
      </c>
      <c r="P95" s="87" t="s">
        <v>78</v>
      </c>
      <c r="Q95" s="107" t="s">
        <v>78</v>
      </c>
      <c r="R95" s="87" t="e">
        <f t="shared" si="188"/>
        <v>#DIV/0!</v>
      </c>
      <c r="S95" s="238" t="e">
        <f t="shared" si="189"/>
        <v>#DIV/0!</v>
      </c>
      <c r="T95" s="238" t="e">
        <f t="shared" si="190"/>
        <v>#DIV/0!</v>
      </c>
      <c r="U95" s="238" t="e">
        <f t="shared" si="191"/>
        <v>#DIV/0!</v>
      </c>
      <c r="V95" s="238" t="e">
        <f t="shared" si="192"/>
        <v>#DIV/0!</v>
      </c>
      <c r="W95" s="238" t="e">
        <f t="shared" si="193"/>
        <v>#DIV/0!</v>
      </c>
      <c r="X95" s="238" t="e">
        <f t="shared" si="194"/>
        <v>#DIV/0!</v>
      </c>
      <c r="Y95" s="238" t="e">
        <f t="shared" si="195"/>
        <v>#DIV/0!</v>
      </c>
      <c r="Z95" s="94"/>
      <c r="AA95" s="94"/>
      <c r="AB95" s="94"/>
      <c r="AC95" s="94"/>
      <c r="AD95" s="94"/>
      <c r="AE95" s="94"/>
      <c r="AF95" s="95"/>
      <c r="AG95" s="96"/>
      <c r="AH95" s="96"/>
      <c r="AI95" s="96"/>
      <c r="AJ95" s="104">
        <f t="shared" si="196"/>
        <v>-1</v>
      </c>
      <c r="AK95" s="104">
        <f t="shared" si="197"/>
        <v>0.1886543890307838</v>
      </c>
      <c r="AL95" s="104">
        <f t="shared" si="198"/>
        <v>0.12293572442109721</v>
      </c>
      <c r="AM95" s="104">
        <f t="shared" si="199"/>
        <v>4.9291982133240327E-2</v>
      </c>
      <c r="AN95" s="104">
        <f t="shared" si="200"/>
        <v>0.18619419810611762</v>
      </c>
      <c r="AO95" s="104">
        <f t="shared" si="201"/>
        <v>0.10121658528511122</v>
      </c>
      <c r="AP95" s="104">
        <f t="shared" si="202"/>
        <v>-6.6164916053255475E-4</v>
      </c>
      <c r="AQ95" s="104">
        <f t="shared" si="203"/>
        <v>0.25087937099110269</v>
      </c>
      <c r="AR95" s="190"/>
      <c r="AS95" s="190">
        <v>44.212000000000003</v>
      </c>
      <c r="AT95" s="190">
        <v>37.195</v>
      </c>
      <c r="AU95" s="190">
        <v>33.122999999999998</v>
      </c>
      <c r="AV95" s="190">
        <v>31.567</v>
      </c>
      <c r="AW95" s="190">
        <v>26.611999999999998</v>
      </c>
      <c r="AX95" s="191">
        <v>24.166</v>
      </c>
      <c r="AY95" s="193">
        <v>24.181999999999999</v>
      </c>
      <c r="AZ95" s="193">
        <v>19.332000000000001</v>
      </c>
      <c r="BA95" s="193">
        <v>19.443000000000001</v>
      </c>
      <c r="BB95" s="104">
        <f t="shared" si="204"/>
        <v>-1</v>
      </c>
      <c r="BC95" s="104">
        <f t="shared" si="205"/>
        <v>0.17688348151614419</v>
      </c>
      <c r="BD95" s="104">
        <f t="shared" si="206"/>
        <v>0.45349430368984861</v>
      </c>
      <c r="BE95" s="104">
        <f t="shared" si="207"/>
        <v>0.52594706798131818</v>
      </c>
      <c r="BF95" s="104">
        <f t="shared" si="208"/>
        <v>-8.9534609024332523E-2</v>
      </c>
      <c r="BG95" s="104">
        <f t="shared" si="209"/>
        <v>0.3619691119691118</v>
      </c>
      <c r="BH95" s="104">
        <f t="shared" si="210"/>
        <v>4.2603153304260392E-2</v>
      </c>
      <c r="BI95" s="104">
        <f t="shared" si="211"/>
        <v>0.70830945558739233</v>
      </c>
      <c r="BJ95" s="190"/>
      <c r="BK95" s="190">
        <v>10.06</v>
      </c>
      <c r="BL95" s="190">
        <v>8.548</v>
      </c>
      <c r="BM95" s="190">
        <v>5.8810000000000002</v>
      </c>
      <c r="BN95" s="190">
        <v>3.8540000000000001</v>
      </c>
      <c r="BO95" s="190">
        <v>4.2329999999999997</v>
      </c>
      <c r="BP95" s="193">
        <v>3.1080000000000001</v>
      </c>
      <c r="BQ95" s="193">
        <v>2.9809999999999999</v>
      </c>
      <c r="BR95" s="193">
        <v>1.7450000000000001</v>
      </c>
      <c r="BS95" s="193">
        <v>1.1319999999999999</v>
      </c>
      <c r="BT95" s="104">
        <f t="shared" si="212"/>
        <v>-1</v>
      </c>
      <c r="BU95" s="104">
        <f t="shared" si="213"/>
        <v>0.14418765091410848</v>
      </c>
      <c r="BV95" s="104">
        <f t="shared" si="214"/>
        <v>0.34941815360744743</v>
      </c>
      <c r="BW95" s="104">
        <f t="shared" si="215"/>
        <v>0.52220122815304681</v>
      </c>
      <c r="BX95" s="104">
        <f t="shared" si="216"/>
        <v>-7.0267896354852935E-2</v>
      </c>
      <c r="BY95" s="104">
        <f t="shared" si="217"/>
        <v>0.41384663148090661</v>
      </c>
      <c r="BZ95" s="104">
        <f t="shared" si="218"/>
        <v>8.6707152496626222E-2</v>
      </c>
      <c r="CA95" s="104">
        <f t="shared" si="219"/>
        <v>0.76428571428571435</v>
      </c>
      <c r="CB95" s="190"/>
      <c r="CC95" s="190">
        <v>9.9510000000000005</v>
      </c>
      <c r="CD95" s="190">
        <v>8.6969999999999992</v>
      </c>
      <c r="CE95" s="190">
        <v>6.4450000000000003</v>
      </c>
      <c r="CF95" s="190">
        <v>4.234</v>
      </c>
      <c r="CG95" s="190">
        <v>4.5540000000000003</v>
      </c>
      <c r="CH95" s="191">
        <v>3.2210000000000001</v>
      </c>
      <c r="CI95" s="193">
        <v>2.964</v>
      </c>
      <c r="CJ95" s="193">
        <v>1.68</v>
      </c>
      <c r="CK95" s="193">
        <v>1.0009999999999999</v>
      </c>
      <c r="CL95" s="105">
        <f t="shared" si="220"/>
        <v>-1</v>
      </c>
      <c r="CM95" s="105">
        <f t="shared" si="221"/>
        <v>0.15042810746973725</v>
      </c>
      <c r="CN95" s="105">
        <f t="shared" si="222"/>
        <v>0.35101715197447142</v>
      </c>
      <c r="CO95" s="105">
        <f t="shared" si="223"/>
        <v>0.47905604719764011</v>
      </c>
      <c r="CP95" s="105">
        <f t="shared" si="224"/>
        <v>-5.2543320290665101E-2</v>
      </c>
      <c r="CQ95" s="105">
        <f t="shared" si="225"/>
        <v>0.40534171249018069</v>
      </c>
      <c r="CR95" s="105">
        <f t="shared" si="226"/>
        <v>9.3173035637612547E-2</v>
      </c>
      <c r="CS95" s="105">
        <f t="shared" si="227"/>
        <v>0.7511278195488722</v>
      </c>
      <c r="CT95" s="190"/>
      <c r="CU95" s="190">
        <v>7.7930000000000001</v>
      </c>
      <c r="CV95" s="190">
        <v>6.774</v>
      </c>
      <c r="CW95" s="190">
        <v>5.0140000000000002</v>
      </c>
      <c r="CX95" s="190">
        <v>3.39</v>
      </c>
      <c r="CY95" s="190">
        <v>3.5779999999999998</v>
      </c>
      <c r="CZ95" s="191">
        <v>2.5459999999999998</v>
      </c>
      <c r="DA95" s="193">
        <v>2.3290000000000002</v>
      </c>
      <c r="DB95" s="193">
        <v>1.33</v>
      </c>
      <c r="DC95" s="193">
        <v>0.79100000000000004</v>
      </c>
      <c r="DD95" s="104">
        <f t="shared" si="228"/>
        <v>-1</v>
      </c>
      <c r="DE95" s="104">
        <f t="shared" si="229"/>
        <v>3.7681159420289816E-2</v>
      </c>
      <c r="DF95" s="104">
        <f t="shared" si="230"/>
        <v>-0.2810290048170544</v>
      </c>
      <c r="DG95" s="104">
        <f t="shared" si="231"/>
        <v>0.20670321968916186</v>
      </c>
      <c r="DH95" s="104">
        <f t="shared" si="232"/>
        <v>0.16245746873053149</v>
      </c>
      <c r="DI95" s="104">
        <f t="shared" si="233"/>
        <v>0.20695239747816527</v>
      </c>
      <c r="DJ95" s="104">
        <f t="shared" si="234"/>
        <v>0.17269212507630746</v>
      </c>
      <c r="DK95" s="104">
        <f t="shared" si="235"/>
        <v>0.1876107620428549</v>
      </c>
      <c r="DL95" s="190"/>
      <c r="DM95" s="190">
        <v>21.838000000000001</v>
      </c>
      <c r="DN95" s="190">
        <v>21.045000000000002</v>
      </c>
      <c r="DO95" s="190">
        <v>29.271000000000001</v>
      </c>
      <c r="DP95" s="190">
        <v>24.257000000000001</v>
      </c>
      <c r="DQ95" s="190">
        <v>20.867000000000001</v>
      </c>
      <c r="DR95" s="193">
        <v>17.289000000000001</v>
      </c>
      <c r="DS95" s="193">
        <v>14.743</v>
      </c>
      <c r="DT95" s="193">
        <v>12.414</v>
      </c>
      <c r="DU95" s="193">
        <v>11.084</v>
      </c>
      <c r="DV95" s="104">
        <f t="shared" si="236"/>
        <v>-1</v>
      </c>
      <c r="DW95" s="104">
        <f t="shared" si="237"/>
        <v>4.9090588027547177E-2</v>
      </c>
      <c r="DX95" s="104">
        <f t="shared" si="238"/>
        <v>-7.7102761430511535E-2</v>
      </c>
      <c r="DY95" s="104">
        <f t="shared" si="239"/>
        <v>0.13514902363823222</v>
      </c>
      <c r="DZ95" s="104">
        <f t="shared" si="240"/>
        <v>0.2945715806279936</v>
      </c>
      <c r="EA95" s="104">
        <f t="shared" si="241"/>
        <v>0.26060850021804027</v>
      </c>
      <c r="EB95" s="104">
        <f t="shared" si="242"/>
        <v>0.1304034582132565</v>
      </c>
      <c r="EC95" s="104">
        <f t="shared" si="243"/>
        <v>0.32190476190476192</v>
      </c>
      <c r="ED95" s="156"/>
      <c r="EE95" s="156">
        <v>53.469000000000001</v>
      </c>
      <c r="EF95" s="94">
        <v>50.966999999999999</v>
      </c>
      <c r="EG95" s="94">
        <v>55.225000000000001</v>
      </c>
      <c r="EH95" s="94">
        <v>48.65</v>
      </c>
      <c r="EI95" s="94">
        <v>37.58</v>
      </c>
      <c r="EJ95" s="96">
        <v>29.811</v>
      </c>
      <c r="EK95" s="96">
        <v>26.372</v>
      </c>
      <c r="EL95" s="96">
        <v>19.95</v>
      </c>
      <c r="EM95" s="96">
        <v>20.832000000000001</v>
      </c>
      <c r="EN95" s="104">
        <f t="shared" si="244"/>
        <v>-1</v>
      </c>
      <c r="EO95" s="104">
        <f t="shared" si="245"/>
        <v>-3.4482758620689613E-2</v>
      </c>
      <c r="EP95" s="104">
        <f t="shared" si="246"/>
        <v>3.5714285714285809E-2</v>
      </c>
      <c r="EQ95" s="104">
        <f t="shared" si="247"/>
        <v>-6.6666666666666652E-2</v>
      </c>
      <c r="ER95" s="104">
        <f t="shared" si="248"/>
        <v>0.25</v>
      </c>
      <c r="ES95" s="104">
        <f t="shared" si="249"/>
        <v>-4.0000000000000036E-2</v>
      </c>
      <c r="ET95" s="104" t="e">
        <f t="shared" si="250"/>
        <v>#DIV/0!</v>
      </c>
      <c r="EU95" s="104" t="e">
        <f t="shared" si="251"/>
        <v>#DIV/0!</v>
      </c>
      <c r="EV95" s="101"/>
      <c r="EW95" s="101">
        <v>28</v>
      </c>
      <c r="EX95" s="101">
        <v>29</v>
      </c>
      <c r="EY95" s="101">
        <v>28</v>
      </c>
      <c r="EZ95" s="101">
        <v>30</v>
      </c>
      <c r="FA95" s="101">
        <v>24</v>
      </c>
      <c r="FB95" s="110">
        <v>25</v>
      </c>
      <c r="FC95" s="110"/>
      <c r="FD95" s="110"/>
      <c r="FE95" s="110"/>
      <c r="FF95" s="153"/>
      <c r="FG95" s="153" t="s">
        <v>481</v>
      </c>
      <c r="FH95" s="91">
        <v>9530</v>
      </c>
      <c r="FI95" s="93" t="s">
        <v>436</v>
      </c>
      <c r="FJ95" s="93" t="s">
        <v>119</v>
      </c>
      <c r="FK95" s="253">
        <f t="shared" si="252"/>
        <v>-1</v>
      </c>
      <c r="FL95" s="253">
        <f t="shared" si="253"/>
        <v>0.3425120873864767</v>
      </c>
      <c r="FM95" s="253">
        <f t="shared" si="254"/>
        <v>0.43556035706931095</v>
      </c>
      <c r="FN95" s="253">
        <f t="shared" si="255"/>
        <v>0.28321267783548953</v>
      </c>
      <c r="FO95" s="253">
        <f t="shared" si="256"/>
        <v>-0.21383613716239172</v>
      </c>
      <c r="FP95" s="253">
        <f t="shared" si="257"/>
        <v>0.18692565519437049</v>
      </c>
      <c r="FQ95" s="253">
        <f t="shared" si="258"/>
        <v>-7.86805026114238E-2</v>
      </c>
      <c r="FR95" s="253">
        <f t="shared" si="259"/>
        <v>0.52657457430075905</v>
      </c>
      <c r="FS95" s="105">
        <f t="shared" si="260"/>
        <v>0</v>
      </c>
      <c r="FT95" s="105">
        <f t="shared" si="261"/>
        <v>0.46409999300422078</v>
      </c>
      <c r="FU95" s="105">
        <f t="shared" si="262"/>
        <v>0.34569520629620792</v>
      </c>
      <c r="FV95" s="105">
        <f t="shared" si="263"/>
        <v>0.24080854879689134</v>
      </c>
      <c r="FW95" s="105">
        <f t="shared" si="264"/>
        <v>0.18766066838046272</v>
      </c>
      <c r="FX95" s="105">
        <f t="shared" si="265"/>
        <v>0.23870426669462205</v>
      </c>
      <c r="FY95" s="105">
        <f t="shared" si="266"/>
        <v>0.20111138861138858</v>
      </c>
      <c r="FZ95" s="105">
        <f t="shared" si="267"/>
        <v>0.21828626136907611</v>
      </c>
      <c r="GA95" s="105">
        <f t="shared" si="268"/>
        <v>0.142990892841944</v>
      </c>
      <c r="GB95" s="105">
        <f t="shared" si="269"/>
        <v>-1</v>
      </c>
      <c r="GC95" s="105">
        <f t="shared" si="270"/>
        <v>0.19667174795245304</v>
      </c>
      <c r="GD95" s="105">
        <f t="shared" si="271"/>
        <v>0.4217805559343738</v>
      </c>
      <c r="GE95" s="105">
        <f t="shared" si="272"/>
        <v>0.26673805701110997</v>
      </c>
      <c r="GF95" s="105">
        <f t="shared" si="273"/>
        <v>-0.28844748737978432</v>
      </c>
      <c r="GG95" s="105">
        <f t="shared" si="274"/>
        <v>0.13545593058065064</v>
      </c>
      <c r="GH95" s="105">
        <f t="shared" si="275"/>
        <v>-0.140390095449514</v>
      </c>
      <c r="GI95" s="105">
        <f t="shared" si="276"/>
        <v>0.50399974564494221</v>
      </c>
      <c r="GJ95" s="105">
        <f t="shared" si="277"/>
        <v>0</v>
      </c>
      <c r="GK95" s="105">
        <f t="shared" si="278"/>
        <v>0.19265387414301582</v>
      </c>
      <c r="GL95" s="105">
        <f t="shared" si="279"/>
        <v>0.16099141178243181</v>
      </c>
      <c r="GM95" s="105">
        <f t="shared" si="280"/>
        <v>0.11323225030084236</v>
      </c>
      <c r="GN95" s="105">
        <f t="shared" si="281"/>
        <v>8.9388843789864322E-2</v>
      </c>
      <c r="GO95" s="105">
        <f t="shared" si="282"/>
        <v>0.1256250834681189</v>
      </c>
      <c r="GP95" s="105">
        <f t="shared" si="283"/>
        <v>0.11063844935300714</v>
      </c>
      <c r="GQ95" s="105">
        <f t="shared" si="284"/>
        <v>0.12870774146194031</v>
      </c>
      <c r="GR95" s="105">
        <f t="shared" si="285"/>
        <v>8.5576970231965102E-2</v>
      </c>
      <c r="GS95" s="105" t="e">
        <f t="shared" si="286"/>
        <v>#VALUE!</v>
      </c>
      <c r="GT95" s="105">
        <f t="shared" si="287"/>
        <v>-1.0875541862127466E-2</v>
      </c>
      <c r="GU95" s="105">
        <f t="shared" si="288"/>
        <v>-0.22096310928682922</v>
      </c>
      <c r="GV95" s="105">
        <f t="shared" si="289"/>
        <v>6.3035068137215461E-2</v>
      </c>
      <c r="GW95" s="105">
        <f t="shared" si="290"/>
        <v>-0.10205238078328123</v>
      </c>
      <c r="GX95" s="105">
        <f t="shared" si="291"/>
        <v>-4.2563652974412294E-2</v>
      </c>
      <c r="GY95" s="105">
        <f t="shared" si="292"/>
        <v>3.741024194130977E-2</v>
      </c>
      <c r="GZ95" s="105">
        <f t="shared" si="293"/>
        <v>-0.10159128231628427</v>
      </c>
      <c r="HA95" s="105" t="str">
        <f t="shared" si="294"/>
        <v>i.a.</v>
      </c>
      <c r="HB95" s="105">
        <f t="shared" si="295"/>
        <v>0.40842357253735811</v>
      </c>
      <c r="HC95" s="105">
        <f t="shared" si="296"/>
        <v>0.41291423862499271</v>
      </c>
      <c r="HD95" s="105">
        <f t="shared" si="297"/>
        <v>0.53003168854685379</v>
      </c>
      <c r="HE95" s="105">
        <f t="shared" si="298"/>
        <v>0.49860226104830424</v>
      </c>
      <c r="HF95" s="105">
        <f t="shared" si="299"/>
        <v>0.55526875997871217</v>
      </c>
      <c r="HG95" s="105">
        <f t="shared" si="300"/>
        <v>0.57995370836268501</v>
      </c>
      <c r="HH95" s="105">
        <f t="shared" si="301"/>
        <v>0.55903989079326555</v>
      </c>
      <c r="HI95" s="105">
        <f t="shared" si="302"/>
        <v>0.6222556390977444</v>
      </c>
      <c r="HJ95" s="105">
        <f t="shared" si="303"/>
        <v>0.53206605222734249</v>
      </c>
      <c r="HK95" s="105" t="e">
        <f t="shared" si="304"/>
        <v>#VALUE!</v>
      </c>
      <c r="HL95" s="105" t="e">
        <f t="shared" si="305"/>
        <v>#VALUE!</v>
      </c>
      <c r="HM95" s="105" t="e">
        <f t="shared" si="306"/>
        <v>#VALUE!</v>
      </c>
      <c r="HN95" s="105" t="e">
        <f t="shared" si="307"/>
        <v>#VALUE!</v>
      </c>
      <c r="HO95" s="105" t="e">
        <f t="shared" si="308"/>
        <v>#VALUE!</v>
      </c>
      <c r="HP95" s="105" t="e">
        <f t="shared" si="309"/>
        <v>#VALUE!</v>
      </c>
      <c r="HQ95" s="105" t="e">
        <f t="shared" si="310"/>
        <v>#VALUE!</v>
      </c>
      <c r="HR95" s="105" t="e">
        <f t="shared" si="311"/>
        <v>#VALUE!</v>
      </c>
      <c r="HS95" s="105" t="str">
        <f t="shared" si="312"/>
        <v>i.a</v>
      </c>
      <c r="HT95" s="105" t="str">
        <f t="shared" si="313"/>
        <v>i.a</v>
      </c>
      <c r="HU95" s="105" t="str">
        <f t="shared" si="314"/>
        <v>i.a</v>
      </c>
      <c r="HV95" s="105" t="str">
        <f t="shared" si="315"/>
        <v>i.a</v>
      </c>
      <c r="HW95" s="105" t="str">
        <f t="shared" si="316"/>
        <v>i.a</v>
      </c>
      <c r="HX95" s="105" t="str">
        <f t="shared" si="317"/>
        <v>i.a</v>
      </c>
      <c r="HY95" s="105" t="str">
        <f t="shared" si="318"/>
        <v>i.a</v>
      </c>
      <c r="HZ95" s="105" t="str">
        <f t="shared" si="319"/>
        <v>i.a</v>
      </c>
      <c r="IA95" s="105" t="str">
        <f t="shared" si="320"/>
        <v>i.a</v>
      </c>
      <c r="IB95" s="105" t="str">
        <f t="shared" si="321"/>
        <v>i.a</v>
      </c>
      <c r="IC95" s="105" t="e">
        <f t="shared" si="322"/>
        <v>#VALUE!</v>
      </c>
      <c r="ID95" s="105" t="e">
        <f t="shared" si="323"/>
        <v>#VALUE!</v>
      </c>
      <c r="IE95" s="105" t="e">
        <f t="shared" si="324"/>
        <v>#VALUE!</v>
      </c>
      <c r="IF95" s="105" t="e">
        <f t="shared" si="325"/>
        <v>#VALUE!</v>
      </c>
      <c r="IG95" s="105" t="e">
        <f t="shared" si="326"/>
        <v>#VALUE!</v>
      </c>
      <c r="IH95" s="105" t="e">
        <f t="shared" si="327"/>
        <v>#VALUE!</v>
      </c>
      <c r="II95" s="105" t="e">
        <f t="shared" si="328"/>
        <v>#VALUE!</v>
      </c>
      <c r="IJ95" s="105" t="e">
        <f t="shared" si="329"/>
        <v>#VALUE!</v>
      </c>
      <c r="IK95" s="105" t="str">
        <f t="shared" si="330"/>
        <v>i.a</v>
      </c>
      <c r="IL95" s="105" t="str">
        <f t="shared" si="331"/>
        <v>i.a</v>
      </c>
      <c r="IM95" s="105" t="str">
        <f t="shared" si="332"/>
        <v>i.a</v>
      </c>
      <c r="IN95" s="105" t="str">
        <f t="shared" si="333"/>
        <v>i.a</v>
      </c>
      <c r="IO95" s="105" t="str">
        <f t="shared" si="334"/>
        <v>i.a</v>
      </c>
      <c r="IP95" s="105" t="str">
        <f t="shared" si="335"/>
        <v>i.a</v>
      </c>
      <c r="IQ95" s="105" t="str">
        <f t="shared" si="336"/>
        <v>i.a</v>
      </c>
      <c r="IR95" s="105" t="str">
        <f t="shared" si="337"/>
        <v>i.a</v>
      </c>
      <c r="IS95" s="105" t="str">
        <f t="shared" si="338"/>
        <v>i.a</v>
      </c>
      <c r="IT95" s="105" t="str">
        <f t="shared" si="339"/>
        <v>i.a</v>
      </c>
      <c r="IU95" s="105" t="e">
        <f t="shared" si="340"/>
        <v>#VALUE!</v>
      </c>
      <c r="IV95" s="105">
        <f t="shared" si="341"/>
        <v>0.18505149558961231</v>
      </c>
      <c r="IW95" s="105">
        <f t="shared" si="342"/>
        <v>0.3028864931382253</v>
      </c>
      <c r="IX95" s="105">
        <f t="shared" si="343"/>
        <v>0.63092988730683586</v>
      </c>
      <c r="IY95" s="105">
        <f t="shared" si="344"/>
        <v>-0.25621431708388231</v>
      </c>
      <c r="IZ95" s="105">
        <f t="shared" si="345"/>
        <v>0.47275690779261087</v>
      </c>
      <c r="JA95" s="105" t="e">
        <f t="shared" si="346"/>
        <v>#VALUE!</v>
      </c>
      <c r="JB95" s="105" t="e">
        <f t="shared" si="347"/>
        <v>#VALUE!</v>
      </c>
      <c r="JC95" s="106" t="str">
        <f t="shared" si="348"/>
        <v>i.a.</v>
      </c>
      <c r="JD95" s="106">
        <f t="shared" si="349"/>
        <v>0.35539285714285718</v>
      </c>
      <c r="JE95" s="106">
        <f t="shared" si="350"/>
        <v>0.29989655172413793</v>
      </c>
      <c r="JF95" s="106">
        <f t="shared" si="351"/>
        <v>0.23017857142857143</v>
      </c>
      <c r="JG95" s="106">
        <f t="shared" si="352"/>
        <v>0.14113333333333333</v>
      </c>
      <c r="JH95" s="106">
        <f t="shared" si="353"/>
        <v>0.18975</v>
      </c>
      <c r="JI95" s="106">
        <f t="shared" si="354"/>
        <v>0.12884000000000001</v>
      </c>
      <c r="JJ95" s="106" t="str">
        <f t="shared" si="355"/>
        <v>i.a.</v>
      </c>
      <c r="JK95" s="106" t="str">
        <f t="shared" si="356"/>
        <v>i.a.</v>
      </c>
      <c r="JL95" s="106" t="str">
        <f t="shared" si="357"/>
        <v>i.a.</v>
      </c>
      <c r="JM95" s="105" t="e">
        <f t="shared" si="358"/>
        <v>#VALUE!</v>
      </c>
      <c r="JN95" s="105" t="e">
        <f t="shared" si="359"/>
        <v>#DIV/0!</v>
      </c>
      <c r="JO95" s="105" t="e">
        <f t="shared" si="360"/>
        <v>#DIV/0!</v>
      </c>
      <c r="JP95" s="105" t="e">
        <f t="shared" si="361"/>
        <v>#DIV/0!</v>
      </c>
      <c r="JQ95" s="105" t="e">
        <f t="shared" si="362"/>
        <v>#DIV/0!</v>
      </c>
      <c r="JR95" s="105" t="e">
        <f t="shared" si="363"/>
        <v>#DIV/0!</v>
      </c>
      <c r="JS95" s="105" t="e">
        <f t="shared" si="364"/>
        <v>#VALUE!</v>
      </c>
      <c r="JT95" s="105" t="e">
        <f t="shared" si="365"/>
        <v>#VALUE!</v>
      </c>
      <c r="JU95" s="103" t="str">
        <f t="shared" si="366"/>
        <v>i.a</v>
      </c>
      <c r="JV95" s="103">
        <f t="shared" si="367"/>
        <v>0</v>
      </c>
      <c r="JW95" s="103">
        <f t="shared" si="368"/>
        <v>0</v>
      </c>
      <c r="JX95" s="103">
        <f t="shared" si="369"/>
        <v>0</v>
      </c>
      <c r="JY95" s="103">
        <f t="shared" si="370"/>
        <v>0</v>
      </c>
      <c r="JZ95" s="103">
        <f t="shared" si="371"/>
        <v>0</v>
      </c>
      <c r="KA95" s="103">
        <f t="shared" si="372"/>
        <v>0</v>
      </c>
      <c r="KB95" s="103" t="str">
        <f t="shared" si="373"/>
        <v>i.a</v>
      </c>
      <c r="KC95" s="103" t="str">
        <f t="shared" si="374"/>
        <v>i.a</v>
      </c>
      <c r="KD95" s="103" t="str">
        <f t="shared" si="375"/>
        <v>i.a</v>
      </c>
      <c r="KE95" s="7"/>
      <c r="KF95" s="7"/>
      <c r="KG95" s="22"/>
      <c r="KH95" s="22"/>
      <c r="KI95" s="22"/>
      <c r="KJ95" s="22"/>
    </row>
    <row r="96" spans="1:296" s="11" customFormat="1" ht="15.75" customHeight="1" x14ac:dyDescent="0.25">
      <c r="A96" s="126" t="s">
        <v>773</v>
      </c>
      <c r="B96" s="222">
        <v>17879677</v>
      </c>
      <c r="C96" s="87" t="s">
        <v>86</v>
      </c>
      <c r="D96" s="88">
        <v>494100</v>
      </c>
      <c r="E96" s="88"/>
      <c r="F96" s="87"/>
      <c r="G96" s="7">
        <v>44704</v>
      </c>
      <c r="H96" s="87"/>
      <c r="I96" s="87" t="s">
        <v>78</v>
      </c>
      <c r="J96" s="87" t="s">
        <v>78</v>
      </c>
      <c r="K96" s="87" t="s">
        <v>78</v>
      </c>
      <c r="L96" s="87" t="s">
        <v>78</v>
      </c>
      <c r="M96" s="87" t="s">
        <v>78</v>
      </c>
      <c r="N96" s="87" t="s">
        <v>78</v>
      </c>
      <c r="O96" s="87" t="s">
        <v>78</v>
      </c>
      <c r="P96" s="87" t="s">
        <v>78</v>
      </c>
      <c r="Q96" s="87" t="s">
        <v>78</v>
      </c>
      <c r="R96" s="87" t="e">
        <f t="shared" si="188"/>
        <v>#DIV/0!</v>
      </c>
      <c r="S96" s="238" t="e">
        <f t="shared" si="189"/>
        <v>#DIV/0!</v>
      </c>
      <c r="T96" s="238" t="e">
        <f t="shared" si="190"/>
        <v>#DIV/0!</v>
      </c>
      <c r="U96" s="238" t="e">
        <f t="shared" si="191"/>
        <v>#DIV/0!</v>
      </c>
      <c r="V96" s="238" t="e">
        <f t="shared" si="192"/>
        <v>#DIV/0!</v>
      </c>
      <c r="W96" s="238" t="e">
        <f t="shared" si="193"/>
        <v>#DIV/0!</v>
      </c>
      <c r="X96" s="238" t="e">
        <f t="shared" si="194"/>
        <v>#DIV/0!</v>
      </c>
      <c r="Y96" s="238" t="e">
        <f t="shared" si="195"/>
        <v>#DIV/0!</v>
      </c>
      <c r="Z96" s="94"/>
      <c r="AA96" s="94"/>
      <c r="AB96" s="94"/>
      <c r="AC96" s="94"/>
      <c r="AD96" s="94"/>
      <c r="AE96" s="94"/>
      <c r="AF96" s="95"/>
      <c r="AG96" s="95"/>
      <c r="AH96" s="95"/>
      <c r="AI96" s="97"/>
      <c r="AJ96" s="104">
        <f t="shared" si="196"/>
        <v>-1</v>
      </c>
      <c r="AK96" s="104">
        <f t="shared" si="197"/>
        <v>0.2383027930973135</v>
      </c>
      <c r="AL96" s="104">
        <f t="shared" si="198"/>
        <v>9.1456310679611658E-2</v>
      </c>
      <c r="AM96" s="104">
        <f t="shared" si="199"/>
        <v>-0.19291647077260615</v>
      </c>
      <c r="AN96" s="104">
        <f t="shared" si="200"/>
        <v>0.27314445331205123</v>
      </c>
      <c r="AO96" s="104">
        <f t="shared" si="201"/>
        <v>-5.6160698245234862E-2</v>
      </c>
      <c r="AP96" s="104">
        <f t="shared" si="202"/>
        <v>-8.8793781616845119E-2</v>
      </c>
      <c r="AQ96" s="104">
        <f t="shared" si="203"/>
        <v>0.15922364067397696</v>
      </c>
      <c r="AR96" s="190"/>
      <c r="AS96" s="190">
        <v>13.920999999999999</v>
      </c>
      <c r="AT96" s="190">
        <v>11.242000000000001</v>
      </c>
      <c r="AU96" s="190">
        <v>10.3</v>
      </c>
      <c r="AV96" s="190">
        <v>12.762</v>
      </c>
      <c r="AW96" s="190">
        <v>10.023999999999999</v>
      </c>
      <c r="AX96" s="191">
        <v>10.620452</v>
      </c>
      <c r="AY96" s="191">
        <v>11.655377</v>
      </c>
      <c r="AZ96" s="191">
        <v>10.054468</v>
      </c>
      <c r="BA96" s="191">
        <v>7.8566269999999996</v>
      </c>
      <c r="BB96" s="104">
        <f t="shared" si="204"/>
        <v>-1</v>
      </c>
      <c r="BC96" s="104">
        <f t="shared" si="205"/>
        <v>0.35305105853051072</v>
      </c>
      <c r="BD96" s="104">
        <f t="shared" si="206"/>
        <v>6.2403528114663612E-2</v>
      </c>
      <c r="BE96" s="104">
        <f t="shared" si="207"/>
        <v>-0.14579016763985686</v>
      </c>
      <c r="BF96" s="104">
        <f t="shared" si="208"/>
        <v>0.47841826789195208</v>
      </c>
      <c r="BG96" s="104">
        <f t="shared" si="209"/>
        <v>3.1633603733761E-2</v>
      </c>
      <c r="BH96" s="104">
        <f t="shared" si="210"/>
        <v>-0.18439828148709103</v>
      </c>
      <c r="BI96" s="104">
        <f t="shared" si="211"/>
        <v>0.90078826215784957</v>
      </c>
      <c r="BJ96" s="190"/>
      <c r="BK96" s="190">
        <v>6.5190000000000001</v>
      </c>
      <c r="BL96" s="190">
        <v>4.8179999999999996</v>
      </c>
      <c r="BM96" s="190">
        <v>4.5350000000000001</v>
      </c>
      <c r="BN96" s="190">
        <v>5.3090000000000002</v>
      </c>
      <c r="BO96" s="190">
        <v>3.5910000000000002</v>
      </c>
      <c r="BP96" s="191">
        <v>3.4808870000000001</v>
      </c>
      <c r="BQ96" s="191">
        <v>4.2678760000000002</v>
      </c>
      <c r="BR96" s="191">
        <v>2.2453189999999998</v>
      </c>
      <c r="BS96" s="191">
        <v>-1.1783E-2</v>
      </c>
      <c r="BT96" s="104">
        <f t="shared" si="212"/>
        <v>-1</v>
      </c>
      <c r="BU96" s="104">
        <f t="shared" si="213"/>
        <v>1.0254306808859719</v>
      </c>
      <c r="BV96" s="104">
        <f t="shared" si="214"/>
        <v>6.4628820960698746E-2</v>
      </c>
      <c r="BW96" s="104">
        <f t="shared" si="215"/>
        <v>-0.30225472273004267</v>
      </c>
      <c r="BX96" s="104">
        <f t="shared" si="216"/>
        <v>1.6006339144215531</v>
      </c>
      <c r="BY96" s="104">
        <f t="shared" si="217"/>
        <v>-8.6112531265524109E-2</v>
      </c>
      <c r="BZ96" s="104">
        <f t="shared" si="218"/>
        <v>0.13774772889433026</v>
      </c>
      <c r="CA96" s="104">
        <f t="shared" si="219"/>
        <v>-0.55573442440893661</v>
      </c>
      <c r="CB96" s="190"/>
      <c r="CC96" s="190">
        <v>4.9379999999999997</v>
      </c>
      <c r="CD96" s="190">
        <v>2.4380000000000002</v>
      </c>
      <c r="CE96" s="190">
        <v>2.29</v>
      </c>
      <c r="CF96" s="190">
        <v>3.282</v>
      </c>
      <c r="CG96" s="190">
        <v>1.262</v>
      </c>
      <c r="CH96" s="191">
        <v>1.380914</v>
      </c>
      <c r="CI96" s="191">
        <v>1.2137260000000001</v>
      </c>
      <c r="CJ96" s="191">
        <v>2.7319830000000001</v>
      </c>
      <c r="CK96" s="191">
        <v>0.13900000000000001</v>
      </c>
      <c r="CL96" s="105">
        <f t="shared" si="220"/>
        <v>-1</v>
      </c>
      <c r="CM96" s="105">
        <f t="shared" si="221"/>
        <v>1.1040462427745663</v>
      </c>
      <c r="CN96" s="105">
        <f t="shared" si="222"/>
        <v>8.1250000000000003E-2</v>
      </c>
      <c r="CO96" s="105">
        <f t="shared" si="223"/>
        <v>-0.32072558857583949</v>
      </c>
      <c r="CP96" s="105">
        <f t="shared" si="224"/>
        <v>1.8441273326015368</v>
      </c>
      <c r="CQ96" s="105">
        <f t="shared" si="225"/>
        <v>6.3130832778039131E-2</v>
      </c>
      <c r="CR96" s="105">
        <f t="shared" si="226"/>
        <v>1.6148768854725157</v>
      </c>
      <c r="CS96" s="105">
        <f t="shared" si="227"/>
        <v>-0.86186758208940117</v>
      </c>
      <c r="CT96" s="190"/>
      <c r="CU96" s="190">
        <v>4.0039999999999996</v>
      </c>
      <c r="CV96" s="190">
        <v>1.903</v>
      </c>
      <c r="CW96" s="190">
        <v>1.76</v>
      </c>
      <c r="CX96" s="190">
        <v>2.5910000000000002</v>
      </c>
      <c r="CY96" s="190">
        <v>0.91100000000000003</v>
      </c>
      <c r="CZ96" s="191">
        <v>0.85690299999999997</v>
      </c>
      <c r="DA96" s="191">
        <v>0.32770300000000002</v>
      </c>
      <c r="DB96" s="191">
        <v>2.3723830000000001</v>
      </c>
      <c r="DC96" s="191">
        <v>0.42414299999999999</v>
      </c>
      <c r="DD96" s="104">
        <f t="shared" si="228"/>
        <v>-1</v>
      </c>
      <c r="DE96" s="104">
        <f t="shared" si="229"/>
        <v>0.24231668952165841</v>
      </c>
      <c r="DF96" s="104">
        <f t="shared" si="230"/>
        <v>0.18145430286857903</v>
      </c>
      <c r="DG96" s="104">
        <f t="shared" si="231"/>
        <v>0.12429015321975787</v>
      </c>
      <c r="DH96" s="104">
        <f t="shared" si="232"/>
        <v>0.27100640065368381</v>
      </c>
      <c r="DI96" s="104">
        <f t="shared" si="233"/>
        <v>4.4238273472963226E-2</v>
      </c>
      <c r="DJ96" s="104">
        <f t="shared" si="234"/>
        <v>0.13876933456215584</v>
      </c>
      <c r="DK96" s="104">
        <f t="shared" si="235"/>
        <v>-0.19252472175197716</v>
      </c>
      <c r="DL96" s="190"/>
      <c r="DM96" s="190">
        <v>15.401</v>
      </c>
      <c r="DN96" s="190">
        <v>12.397</v>
      </c>
      <c r="DO96" s="190">
        <v>10.493</v>
      </c>
      <c r="DP96" s="190">
        <v>9.3330000000000002</v>
      </c>
      <c r="DQ96" s="190">
        <v>7.343</v>
      </c>
      <c r="DR96" s="191">
        <v>7.0319200000000004</v>
      </c>
      <c r="DS96" s="191">
        <v>6.1750170000000004</v>
      </c>
      <c r="DT96" s="191">
        <v>7.6473139999999997</v>
      </c>
      <c r="DU96" s="191">
        <v>5.7243310000000003</v>
      </c>
      <c r="DV96" s="104">
        <f t="shared" si="236"/>
        <v>-1</v>
      </c>
      <c r="DW96" s="104">
        <f t="shared" si="237"/>
        <v>6.2364964921224564E-2</v>
      </c>
      <c r="DX96" s="104">
        <f t="shared" si="238"/>
        <v>-7.9599155411066769E-2</v>
      </c>
      <c r="DY96" s="104">
        <f t="shared" si="239"/>
        <v>0.24422790898097047</v>
      </c>
      <c r="DZ96" s="104">
        <f t="shared" si="240"/>
        <v>-9.520695249713873E-2</v>
      </c>
      <c r="EA96" s="104">
        <f t="shared" si="241"/>
        <v>0.11070600396725605</v>
      </c>
      <c r="EB96" s="104">
        <f t="shared" si="242"/>
        <v>-1.4803775805050101E-4</v>
      </c>
      <c r="EC96" s="104">
        <f t="shared" si="243"/>
        <v>0.14816284416653458</v>
      </c>
      <c r="ED96" s="156"/>
      <c r="EE96" s="156">
        <v>87.524000000000001</v>
      </c>
      <c r="EF96" s="94">
        <v>82.385999999999996</v>
      </c>
      <c r="EG96" s="94">
        <v>89.510999999999996</v>
      </c>
      <c r="EH96" s="94">
        <v>71.941000000000003</v>
      </c>
      <c r="EI96" s="94">
        <v>79.510999999999996</v>
      </c>
      <c r="EJ96" s="95">
        <v>71.585999999999999</v>
      </c>
      <c r="EK96" s="95">
        <v>71.596598999999998</v>
      </c>
      <c r="EL96" s="95">
        <v>62.357529999999997</v>
      </c>
      <c r="EM96" s="95">
        <v>62.895350000000001</v>
      </c>
      <c r="EN96" s="104">
        <f t="shared" si="244"/>
        <v>-1</v>
      </c>
      <c r="EO96" s="104">
        <f t="shared" si="245"/>
        <v>-1.6528925619834656E-2</v>
      </c>
      <c r="EP96" s="104">
        <f t="shared" si="246"/>
        <v>-8.1967213114754189E-3</v>
      </c>
      <c r="EQ96" s="104">
        <f t="shared" si="247"/>
        <v>2.5210084033613356E-2</v>
      </c>
      <c r="ER96" s="104">
        <f t="shared" si="248"/>
        <v>8.4745762711864181E-3</v>
      </c>
      <c r="ES96" s="104">
        <f t="shared" si="249"/>
        <v>2.6086956521739202E-2</v>
      </c>
      <c r="ET96" s="104">
        <f t="shared" si="250"/>
        <v>9.5238095238095344E-2</v>
      </c>
      <c r="EU96" s="104">
        <f t="shared" si="251"/>
        <v>0.15384615384615374</v>
      </c>
      <c r="EV96" s="101"/>
      <c r="EW96" s="101">
        <v>119</v>
      </c>
      <c r="EX96" s="101">
        <v>121</v>
      </c>
      <c r="EY96" s="101">
        <v>122</v>
      </c>
      <c r="EZ96" s="101">
        <v>119</v>
      </c>
      <c r="FA96" s="101">
        <v>118</v>
      </c>
      <c r="FB96" s="102">
        <v>115</v>
      </c>
      <c r="FC96" s="102">
        <v>105</v>
      </c>
      <c r="FD96" s="102">
        <v>91</v>
      </c>
      <c r="FE96" s="102">
        <v>92</v>
      </c>
      <c r="FF96" s="90"/>
      <c r="FG96" s="90" t="s">
        <v>493</v>
      </c>
      <c r="FH96" s="91">
        <v>6990</v>
      </c>
      <c r="FI96" s="90" t="s">
        <v>173</v>
      </c>
      <c r="FJ96" s="90" t="s">
        <v>80</v>
      </c>
      <c r="FK96" s="253">
        <f t="shared" si="252"/>
        <v>-1</v>
      </c>
      <c r="FL96" s="253">
        <f t="shared" si="253"/>
        <v>0.66782172406215878</v>
      </c>
      <c r="FM96" s="253">
        <f t="shared" si="254"/>
        <v>-7.7879816322987516E-2</v>
      </c>
      <c r="FN96" s="253">
        <f t="shared" si="255"/>
        <v>-0.41311408031101537</v>
      </c>
      <c r="FO96" s="253">
        <f t="shared" si="256"/>
        <v>1.2417788719774925</v>
      </c>
      <c r="FP96" s="253">
        <f t="shared" si="257"/>
        <v>-0.16036720728423579</v>
      </c>
      <c r="FQ96" s="253">
        <f t="shared" si="258"/>
        <v>0.19076252906148466</v>
      </c>
      <c r="FR96" s="253">
        <f t="shared" si="259"/>
        <v>-0.57021998948481523</v>
      </c>
      <c r="FS96" s="105">
        <f t="shared" si="260"/>
        <v>0</v>
      </c>
      <c r="FT96" s="105">
        <f t="shared" si="261"/>
        <v>0.35527735808331529</v>
      </c>
      <c r="FU96" s="105">
        <f t="shared" si="262"/>
        <v>0.21301878549584974</v>
      </c>
      <c r="FV96" s="105">
        <f t="shared" si="263"/>
        <v>0.23100978513063652</v>
      </c>
      <c r="FW96" s="105">
        <f t="shared" si="264"/>
        <v>0.39361957303909806</v>
      </c>
      <c r="FX96" s="105">
        <f t="shared" si="265"/>
        <v>0.17558358585647782</v>
      </c>
      <c r="FY96" s="105">
        <f t="shared" si="266"/>
        <v>0.20911949530765536</v>
      </c>
      <c r="FZ96" s="105">
        <f t="shared" si="267"/>
        <v>0.17561813560968842</v>
      </c>
      <c r="GA96" s="105">
        <f t="shared" si="268"/>
        <v>0.4086233219622567</v>
      </c>
      <c r="GB96" s="105">
        <f t="shared" si="269"/>
        <v>-1</v>
      </c>
      <c r="GC96" s="105">
        <f t="shared" si="270"/>
        <v>0.36887421463256548</v>
      </c>
      <c r="GD96" s="105">
        <f t="shared" si="271"/>
        <v>-2.1514370747093997E-3</v>
      </c>
      <c r="GE96" s="105">
        <f t="shared" si="272"/>
        <v>-0.19869814229239396</v>
      </c>
      <c r="GF96" s="105">
        <f t="shared" si="273"/>
        <v>0.47495288952057585</v>
      </c>
      <c r="GG96" s="105">
        <f t="shared" si="274"/>
        <v>-2.2402955728201192E-2</v>
      </c>
      <c r="GH96" s="105">
        <f t="shared" si="275"/>
        <v>-0.2369658144402037</v>
      </c>
      <c r="GI96" s="105">
        <f t="shared" si="276"/>
        <v>0.77731889179366542</v>
      </c>
      <c r="GJ96" s="105">
        <f t="shared" si="277"/>
        <v>0</v>
      </c>
      <c r="GK96" s="105">
        <f t="shared" si="278"/>
        <v>7.6734741922194108E-2</v>
      </c>
      <c r="GL96" s="105">
        <f t="shared" si="279"/>
        <v>5.6056824726435014E-2</v>
      </c>
      <c r="GM96" s="105">
        <f t="shared" si="280"/>
        <v>5.6177687486063971E-2</v>
      </c>
      <c r="GN96" s="105">
        <f t="shared" si="281"/>
        <v>7.0108021023162451E-2</v>
      </c>
      <c r="GO96" s="105">
        <f t="shared" si="282"/>
        <v>4.7532379861942996E-2</v>
      </c>
      <c r="GP96" s="105">
        <f t="shared" si="283"/>
        <v>4.862164850073717E-2</v>
      </c>
      <c r="GQ96" s="105">
        <f t="shared" si="284"/>
        <v>6.3721454976576358E-2</v>
      </c>
      <c r="GR96" s="105">
        <f t="shared" si="285"/>
        <v>3.5852572811100228E-2</v>
      </c>
      <c r="GS96" s="105" t="e">
        <f t="shared" si="286"/>
        <v>#VALUE!</v>
      </c>
      <c r="GT96" s="105">
        <f t="shared" si="287"/>
        <v>0.16938785684990795</v>
      </c>
      <c r="GU96" s="105">
        <f t="shared" si="288"/>
        <v>0.28363018114812438</v>
      </c>
      <c r="GV96" s="105">
        <f t="shared" si="289"/>
        <v>-9.639532668853433E-2</v>
      </c>
      <c r="GW96" s="105">
        <f t="shared" si="290"/>
        <v>0.40474819535973994</v>
      </c>
      <c r="GX96" s="105">
        <f t="shared" si="291"/>
        <v>-5.9842775907288974E-2</v>
      </c>
      <c r="GY96" s="105">
        <f t="shared" si="292"/>
        <v>0.13893794038140864</v>
      </c>
      <c r="GZ96" s="105">
        <f t="shared" si="293"/>
        <v>-0.29672408199711514</v>
      </c>
      <c r="HA96" s="105" t="str">
        <f t="shared" si="294"/>
        <v>i.a.</v>
      </c>
      <c r="HB96" s="105">
        <f t="shared" si="295"/>
        <v>0.1759631643891961</v>
      </c>
      <c r="HC96" s="105">
        <f t="shared" si="296"/>
        <v>0.1504745951982133</v>
      </c>
      <c r="HD96" s="105">
        <f t="shared" si="297"/>
        <v>0.11722581582151916</v>
      </c>
      <c r="HE96" s="105">
        <f t="shared" si="298"/>
        <v>0.12973130759928275</v>
      </c>
      <c r="HF96" s="105">
        <f t="shared" si="299"/>
        <v>9.2352001609840154E-2</v>
      </c>
      <c r="HG96" s="105">
        <f t="shared" si="300"/>
        <v>9.823038024194676E-2</v>
      </c>
      <c r="HH96" s="105">
        <f t="shared" si="301"/>
        <v>8.6247350939113746E-2</v>
      </c>
      <c r="HI96" s="105">
        <f t="shared" si="302"/>
        <v>0.12263657652892923</v>
      </c>
      <c r="HJ96" s="105">
        <f t="shared" si="303"/>
        <v>9.1013580495219445E-2</v>
      </c>
      <c r="HK96" s="105" t="e">
        <f t="shared" si="304"/>
        <v>#VALUE!</v>
      </c>
      <c r="HL96" s="105" t="e">
        <f t="shared" si="305"/>
        <v>#VALUE!</v>
      </c>
      <c r="HM96" s="105" t="e">
        <f t="shared" si="306"/>
        <v>#VALUE!</v>
      </c>
      <c r="HN96" s="105" t="e">
        <f t="shared" si="307"/>
        <v>#VALUE!</v>
      </c>
      <c r="HO96" s="105" t="e">
        <f t="shared" si="308"/>
        <v>#VALUE!</v>
      </c>
      <c r="HP96" s="105" t="e">
        <f t="shared" si="309"/>
        <v>#VALUE!</v>
      </c>
      <c r="HQ96" s="105" t="e">
        <f t="shared" si="310"/>
        <v>#VALUE!</v>
      </c>
      <c r="HR96" s="105" t="e">
        <f t="shared" si="311"/>
        <v>#VALUE!</v>
      </c>
      <c r="HS96" s="105" t="str">
        <f t="shared" si="312"/>
        <v>i.a</v>
      </c>
      <c r="HT96" s="105" t="str">
        <f t="shared" si="313"/>
        <v>i.a</v>
      </c>
      <c r="HU96" s="105" t="str">
        <f t="shared" si="314"/>
        <v>i.a</v>
      </c>
      <c r="HV96" s="105" t="str">
        <f t="shared" si="315"/>
        <v>i.a</v>
      </c>
      <c r="HW96" s="105" t="str">
        <f t="shared" si="316"/>
        <v>i.a</v>
      </c>
      <c r="HX96" s="105" t="str">
        <f t="shared" si="317"/>
        <v>i.a</v>
      </c>
      <c r="HY96" s="105" t="str">
        <f t="shared" si="318"/>
        <v>i.a</v>
      </c>
      <c r="HZ96" s="105" t="str">
        <f t="shared" si="319"/>
        <v>i.a</v>
      </c>
      <c r="IA96" s="105" t="str">
        <f t="shared" si="320"/>
        <v>i.a</v>
      </c>
      <c r="IB96" s="105" t="str">
        <f t="shared" si="321"/>
        <v>i.a</v>
      </c>
      <c r="IC96" s="105" t="e">
        <f t="shared" si="322"/>
        <v>#VALUE!</v>
      </c>
      <c r="ID96" s="105" t="e">
        <f t="shared" si="323"/>
        <v>#VALUE!</v>
      </c>
      <c r="IE96" s="105" t="e">
        <f t="shared" si="324"/>
        <v>#VALUE!</v>
      </c>
      <c r="IF96" s="105" t="e">
        <f t="shared" si="325"/>
        <v>#VALUE!</v>
      </c>
      <c r="IG96" s="105" t="e">
        <f t="shared" si="326"/>
        <v>#VALUE!</v>
      </c>
      <c r="IH96" s="105" t="e">
        <f t="shared" si="327"/>
        <v>#VALUE!</v>
      </c>
      <c r="II96" s="105" t="e">
        <f t="shared" si="328"/>
        <v>#VALUE!</v>
      </c>
      <c r="IJ96" s="105" t="e">
        <f t="shared" si="329"/>
        <v>#VALUE!</v>
      </c>
      <c r="IK96" s="105" t="str">
        <f t="shared" si="330"/>
        <v>i.a</v>
      </c>
      <c r="IL96" s="105" t="str">
        <f t="shared" si="331"/>
        <v>i.a</v>
      </c>
      <c r="IM96" s="105" t="str">
        <f t="shared" si="332"/>
        <v>i.a</v>
      </c>
      <c r="IN96" s="105" t="str">
        <f t="shared" si="333"/>
        <v>i.a</v>
      </c>
      <c r="IO96" s="105" t="str">
        <f t="shared" si="334"/>
        <v>i.a</v>
      </c>
      <c r="IP96" s="105" t="str">
        <f t="shared" si="335"/>
        <v>i.a</v>
      </c>
      <c r="IQ96" s="105" t="str">
        <f t="shared" si="336"/>
        <v>i.a</v>
      </c>
      <c r="IR96" s="105" t="str">
        <f t="shared" si="337"/>
        <v>i.a</v>
      </c>
      <c r="IS96" s="105" t="str">
        <f t="shared" si="338"/>
        <v>i.a</v>
      </c>
      <c r="IT96" s="105" t="str">
        <f t="shared" si="339"/>
        <v>i.a</v>
      </c>
      <c r="IU96" s="105" t="e">
        <f t="shared" si="340"/>
        <v>#VALUE!</v>
      </c>
      <c r="IV96" s="105">
        <f t="shared" si="341"/>
        <v>1.0594715326655681</v>
      </c>
      <c r="IW96" s="105">
        <f t="shared" si="342"/>
        <v>7.342740625789454E-2</v>
      </c>
      <c r="IX96" s="105">
        <f t="shared" si="343"/>
        <v>-0.31941239348258249</v>
      </c>
      <c r="IY96" s="105">
        <f t="shared" si="344"/>
        <v>1.5787798479138087</v>
      </c>
      <c r="IZ96" s="105">
        <f t="shared" si="345"/>
        <v>-0.10934695843673953</v>
      </c>
      <c r="JA96" s="105">
        <f t="shared" si="346"/>
        <v>3.8813143773084098E-2</v>
      </c>
      <c r="JB96" s="105">
        <f t="shared" si="347"/>
        <v>-0.61496983448774512</v>
      </c>
      <c r="JC96" s="106" t="str">
        <f t="shared" si="348"/>
        <v>i.a.</v>
      </c>
      <c r="JD96" s="106">
        <f t="shared" si="349"/>
        <v>4.1495798319327731E-2</v>
      </c>
      <c r="JE96" s="106">
        <f t="shared" si="350"/>
        <v>2.0148760330578514E-2</v>
      </c>
      <c r="JF96" s="106">
        <f t="shared" si="351"/>
        <v>1.877049180327869E-2</v>
      </c>
      <c r="JG96" s="106">
        <f t="shared" si="352"/>
        <v>2.7579831932773108E-2</v>
      </c>
      <c r="JH96" s="106">
        <f t="shared" si="353"/>
        <v>1.0694915254237288E-2</v>
      </c>
      <c r="JI96" s="106">
        <f t="shared" si="354"/>
        <v>1.2007947826086956E-2</v>
      </c>
      <c r="JJ96" s="106">
        <f t="shared" si="355"/>
        <v>1.1559295238095239E-2</v>
      </c>
      <c r="JK96" s="106">
        <f t="shared" si="356"/>
        <v>3.0021791208791209E-2</v>
      </c>
      <c r="JL96" s="106">
        <f t="shared" si="357"/>
        <v>1.5108695652173915E-3</v>
      </c>
      <c r="JM96" s="105" t="e">
        <f t="shared" si="358"/>
        <v>#VALUE!</v>
      </c>
      <c r="JN96" s="105" t="e">
        <f t="shared" si="359"/>
        <v>#DIV/0!</v>
      </c>
      <c r="JO96" s="105" t="e">
        <f t="shared" si="360"/>
        <v>#DIV/0!</v>
      </c>
      <c r="JP96" s="105" t="e">
        <f t="shared" si="361"/>
        <v>#DIV/0!</v>
      </c>
      <c r="JQ96" s="105" t="e">
        <f t="shared" si="362"/>
        <v>#DIV/0!</v>
      </c>
      <c r="JR96" s="105" t="e">
        <f t="shared" si="363"/>
        <v>#DIV/0!</v>
      </c>
      <c r="JS96" s="105" t="e">
        <f t="shared" si="364"/>
        <v>#DIV/0!</v>
      </c>
      <c r="JT96" s="105" t="e">
        <f t="shared" si="365"/>
        <v>#DIV/0!</v>
      </c>
      <c r="JU96" s="103" t="str">
        <f t="shared" si="366"/>
        <v>i.a</v>
      </c>
      <c r="JV96" s="103">
        <f t="shared" si="367"/>
        <v>0</v>
      </c>
      <c r="JW96" s="103">
        <f t="shared" si="368"/>
        <v>0</v>
      </c>
      <c r="JX96" s="103">
        <f t="shared" si="369"/>
        <v>0</v>
      </c>
      <c r="JY96" s="103">
        <f t="shared" si="370"/>
        <v>0</v>
      </c>
      <c r="JZ96" s="103">
        <f t="shared" si="371"/>
        <v>0</v>
      </c>
      <c r="KA96" s="103">
        <f t="shared" si="372"/>
        <v>0</v>
      </c>
      <c r="KB96" s="103">
        <f t="shared" si="373"/>
        <v>0</v>
      </c>
      <c r="KC96" s="103">
        <f t="shared" si="374"/>
        <v>0</v>
      </c>
      <c r="KD96" s="103">
        <f t="shared" si="375"/>
        <v>0</v>
      </c>
      <c r="KE96" s="7"/>
      <c r="KF96" s="7"/>
      <c r="KG96" s="22"/>
      <c r="KH96" s="22"/>
      <c r="KI96" s="22"/>
      <c r="KJ96" s="22"/>
    </row>
    <row r="97" spans="1:296" s="11" customFormat="1" ht="15.75" customHeight="1" x14ac:dyDescent="0.25">
      <c r="A97" s="126" t="s">
        <v>464</v>
      </c>
      <c r="B97" s="223">
        <v>26027764</v>
      </c>
      <c r="C97" s="87" t="s">
        <v>503</v>
      </c>
      <c r="D97" s="8">
        <v>494100</v>
      </c>
      <c r="E97" s="8"/>
      <c r="F97" s="111"/>
      <c r="G97" s="89">
        <v>44683</v>
      </c>
      <c r="H97" s="87"/>
      <c r="I97" s="87" t="s">
        <v>78</v>
      </c>
      <c r="J97" s="87" t="s">
        <v>78</v>
      </c>
      <c r="K97" s="87" t="s">
        <v>78</v>
      </c>
      <c r="L97" s="87" t="s">
        <v>78</v>
      </c>
      <c r="M97" s="87" t="s">
        <v>78</v>
      </c>
      <c r="N97" s="87" t="s">
        <v>78</v>
      </c>
      <c r="O97" s="87" t="s">
        <v>78</v>
      </c>
      <c r="P97" s="87" t="s">
        <v>78</v>
      </c>
      <c r="Q97" s="107" t="s">
        <v>78</v>
      </c>
      <c r="R97" s="87" t="e">
        <f t="shared" si="188"/>
        <v>#DIV/0!</v>
      </c>
      <c r="S97" s="238" t="e">
        <f t="shared" si="189"/>
        <v>#DIV/0!</v>
      </c>
      <c r="T97" s="238" t="e">
        <f t="shared" si="190"/>
        <v>#DIV/0!</v>
      </c>
      <c r="U97" s="238" t="e">
        <f t="shared" si="191"/>
        <v>#DIV/0!</v>
      </c>
      <c r="V97" s="238" t="e">
        <f t="shared" si="192"/>
        <v>#DIV/0!</v>
      </c>
      <c r="W97" s="238" t="e">
        <f t="shared" si="193"/>
        <v>#DIV/0!</v>
      </c>
      <c r="X97" s="238" t="e">
        <f t="shared" si="194"/>
        <v>#DIV/0!</v>
      </c>
      <c r="Y97" s="238" t="e">
        <f t="shared" si="195"/>
        <v>#DIV/0!</v>
      </c>
      <c r="Z97" s="94"/>
      <c r="AA97" s="94"/>
      <c r="AB97" s="94"/>
      <c r="AC97" s="94"/>
      <c r="AD97" s="94"/>
      <c r="AE97" s="94"/>
      <c r="AF97" s="95"/>
      <c r="AG97" s="96"/>
      <c r="AH97" s="96"/>
      <c r="AI97" s="96"/>
      <c r="AJ97" s="104">
        <f t="shared" si="196"/>
        <v>-1</v>
      </c>
      <c r="AK97" s="104">
        <f t="shared" si="197"/>
        <v>0.17906213140361496</v>
      </c>
      <c r="AL97" s="104">
        <f t="shared" si="198"/>
        <v>4.9586776859504106E-2</v>
      </c>
      <c r="AM97" s="104">
        <f t="shared" si="199"/>
        <v>1.5643071643071644</v>
      </c>
      <c r="AN97" s="104">
        <f t="shared" si="200"/>
        <v>0.18783122706889524</v>
      </c>
      <c r="AO97" s="104">
        <f t="shared" si="201"/>
        <v>2.1870443657571244E-2</v>
      </c>
      <c r="AP97" s="104">
        <f t="shared" si="202"/>
        <v>0.1794619825574254</v>
      </c>
      <c r="AQ97" s="104">
        <f t="shared" si="203"/>
        <v>0.13289730030615085</v>
      </c>
      <c r="AR97" s="190"/>
      <c r="AS97" s="190">
        <v>36.985999999999997</v>
      </c>
      <c r="AT97" s="190">
        <v>31.369</v>
      </c>
      <c r="AU97" s="190">
        <v>29.887</v>
      </c>
      <c r="AV97" s="202">
        <v>11.654999999999999</v>
      </c>
      <c r="AW97" s="202">
        <v>9.8119999999999994</v>
      </c>
      <c r="AX97" s="229">
        <v>9.6020000000000003</v>
      </c>
      <c r="AY97" s="231">
        <v>8.141</v>
      </c>
      <c r="AZ97" s="232">
        <v>7.1859999999999999</v>
      </c>
      <c r="BA97" s="232">
        <v>6.3819999999999997</v>
      </c>
      <c r="BB97" s="104">
        <f t="shared" si="204"/>
        <v>-1</v>
      </c>
      <c r="BC97" s="104">
        <f t="shared" si="205"/>
        <v>-2.7323272438443163E-2</v>
      </c>
      <c r="BD97" s="104">
        <f t="shared" si="206"/>
        <v>-0.14166893918734658</v>
      </c>
      <c r="BE97" s="104">
        <f t="shared" si="207"/>
        <v>0.57280720566159105</v>
      </c>
      <c r="BF97" s="104">
        <f t="shared" si="208"/>
        <v>5.569390989359304E-2</v>
      </c>
      <c r="BG97" s="104">
        <f t="shared" si="209"/>
        <v>4.4949136503430208E-2</v>
      </c>
      <c r="BH97" s="104">
        <f t="shared" si="210"/>
        <v>0.21256454388984511</v>
      </c>
      <c r="BI97" s="104">
        <f t="shared" si="211"/>
        <v>9.2447508617988214E-2</v>
      </c>
      <c r="BJ97" s="190"/>
      <c r="BK97" s="190">
        <v>6.1230000000000002</v>
      </c>
      <c r="BL97" s="190">
        <v>6.2949999999999999</v>
      </c>
      <c r="BM97" s="190">
        <v>7.3339999999999996</v>
      </c>
      <c r="BN97" s="190">
        <v>4.6630000000000003</v>
      </c>
      <c r="BO97" s="190">
        <v>4.4169999999999998</v>
      </c>
      <c r="BP97" s="193">
        <v>4.2270000000000003</v>
      </c>
      <c r="BQ97" s="193">
        <v>3.4860000000000002</v>
      </c>
      <c r="BR97" s="193">
        <v>3.1909999999999998</v>
      </c>
      <c r="BS97" s="193">
        <v>2.669</v>
      </c>
      <c r="BT97" s="104">
        <f t="shared" si="212"/>
        <v>-1</v>
      </c>
      <c r="BU97" s="104">
        <f t="shared" si="213"/>
        <v>-1.3931637777417835E-2</v>
      </c>
      <c r="BV97" s="104">
        <f t="shared" si="214"/>
        <v>-0.15229332600933809</v>
      </c>
      <c r="BW97" s="104">
        <f t="shared" si="215"/>
        <v>0.59273840769903763</v>
      </c>
      <c r="BX97" s="104">
        <f t="shared" si="216"/>
        <v>5.8333333333333279E-2</v>
      </c>
      <c r="BY97" s="104">
        <f t="shared" si="217"/>
        <v>3.4978437949209365E-2</v>
      </c>
      <c r="BZ97" s="104">
        <f t="shared" si="218"/>
        <v>0.20392269974040966</v>
      </c>
      <c r="CA97" s="104">
        <f t="shared" si="219"/>
        <v>0.11838709677419354</v>
      </c>
      <c r="CB97" s="190"/>
      <c r="CC97" s="190">
        <v>6.0869999999999997</v>
      </c>
      <c r="CD97" s="190">
        <v>6.173</v>
      </c>
      <c r="CE97" s="190">
        <v>7.282</v>
      </c>
      <c r="CF97" s="190">
        <v>4.5720000000000001</v>
      </c>
      <c r="CG97" s="190">
        <v>4.32</v>
      </c>
      <c r="CH97" s="191">
        <v>4.1740000000000004</v>
      </c>
      <c r="CI97" s="193">
        <v>3.4670000000000001</v>
      </c>
      <c r="CJ97" s="193">
        <v>3.1</v>
      </c>
      <c r="CK97" s="193">
        <v>2.5979999999999999</v>
      </c>
      <c r="CL97" s="105">
        <f t="shared" si="220"/>
        <v>-1</v>
      </c>
      <c r="CM97" s="105">
        <f t="shared" si="221"/>
        <v>4.3905498641020084E-3</v>
      </c>
      <c r="CN97" s="105">
        <f t="shared" si="222"/>
        <v>-0.15688348316587339</v>
      </c>
      <c r="CO97" s="105">
        <f t="shared" si="223"/>
        <v>0.61485909479077716</v>
      </c>
      <c r="CP97" s="105">
        <f t="shared" si="224"/>
        <v>4.5535714285714297E-2</v>
      </c>
      <c r="CQ97" s="105">
        <f t="shared" si="225"/>
        <v>2.783725910064232E-2</v>
      </c>
      <c r="CR97" s="105">
        <f t="shared" si="226"/>
        <v>0.23451661631419937</v>
      </c>
      <c r="CS97" s="105">
        <f t="shared" si="227"/>
        <v>0.13453299057412169</v>
      </c>
      <c r="CT97" s="190"/>
      <c r="CU97" s="190">
        <v>4.8040000000000003</v>
      </c>
      <c r="CV97" s="193">
        <v>4.7830000000000004</v>
      </c>
      <c r="CW97" s="193">
        <v>5.673</v>
      </c>
      <c r="CX97" s="193">
        <v>3.5129999999999999</v>
      </c>
      <c r="CY97" s="193">
        <v>3.36</v>
      </c>
      <c r="CZ97" s="191">
        <v>3.2690000000000001</v>
      </c>
      <c r="DA97" s="193">
        <v>2.6480000000000001</v>
      </c>
      <c r="DB97" s="193">
        <v>2.3340000000000001</v>
      </c>
      <c r="DC97" s="193">
        <v>1.996</v>
      </c>
      <c r="DD97" s="104">
        <f t="shared" si="228"/>
        <v>-1</v>
      </c>
      <c r="DE97" s="104">
        <f t="shared" si="229"/>
        <v>0.31101511879049665</v>
      </c>
      <c r="DF97" s="104">
        <f t="shared" si="230"/>
        <v>1.8220952380952382</v>
      </c>
      <c r="DG97" s="104">
        <f t="shared" si="231"/>
        <v>-0.67846643802057816</v>
      </c>
      <c r="DH97" s="104">
        <f t="shared" si="232"/>
        <v>1.5948963317384249E-3</v>
      </c>
      <c r="DI97" s="104">
        <f t="shared" si="233"/>
        <v>4.6207162110126994E-2</v>
      </c>
      <c r="DJ97" s="104">
        <f t="shared" si="234"/>
        <v>-2.8795811518324589E-2</v>
      </c>
      <c r="DK97" s="104">
        <f t="shared" si="235"/>
        <v>0.25855036084091632</v>
      </c>
      <c r="DL97" s="190"/>
      <c r="DM97" s="190">
        <v>9.7119999999999997</v>
      </c>
      <c r="DN97" s="193">
        <v>7.4080000000000004</v>
      </c>
      <c r="DO97" s="193">
        <v>2.625</v>
      </c>
      <c r="DP97" s="193">
        <v>8.1639999999999997</v>
      </c>
      <c r="DQ97" s="193">
        <v>8.1509999999999998</v>
      </c>
      <c r="DR97" s="193">
        <v>7.7910000000000004</v>
      </c>
      <c r="DS97" s="193">
        <v>8.0220000000000002</v>
      </c>
      <c r="DT97" s="193">
        <v>6.3739999999999997</v>
      </c>
      <c r="DU97" s="193">
        <v>5.04</v>
      </c>
      <c r="DV97" s="104">
        <f t="shared" si="236"/>
        <v>-1</v>
      </c>
      <c r="DW97" s="104">
        <f t="shared" si="237"/>
        <v>7.6297102576063924E-2</v>
      </c>
      <c r="DX97" s="104">
        <f t="shared" si="238"/>
        <v>0.56079605209934447</v>
      </c>
      <c r="DY97" s="104">
        <f t="shared" si="239"/>
        <v>-0.39546143688560664</v>
      </c>
      <c r="DZ97" s="104">
        <f t="shared" si="240"/>
        <v>6.8516615279201609E-4</v>
      </c>
      <c r="EA97" s="104">
        <f t="shared" si="241"/>
        <v>2.8385927827268675E-2</v>
      </c>
      <c r="EB97" s="104">
        <f t="shared" si="242"/>
        <v>1.2536309432808368E-2</v>
      </c>
      <c r="EC97" s="104">
        <f t="shared" si="243"/>
        <v>0.11557703240477557</v>
      </c>
      <c r="ED97" s="156"/>
      <c r="EE97" s="156">
        <v>20.765000000000001</v>
      </c>
      <c r="EF97" s="96">
        <v>19.292999999999999</v>
      </c>
      <c r="EG97" s="96">
        <v>12.361000000000001</v>
      </c>
      <c r="EH97" s="96">
        <v>20.446999999999999</v>
      </c>
      <c r="EI97" s="96">
        <v>20.433</v>
      </c>
      <c r="EJ97" s="96">
        <v>19.869</v>
      </c>
      <c r="EK97" s="96">
        <v>19.623000000000001</v>
      </c>
      <c r="EL97" s="96">
        <v>17.59</v>
      </c>
      <c r="EM97" s="96">
        <v>16.838000000000001</v>
      </c>
      <c r="EN97" s="104">
        <f t="shared" si="244"/>
        <v>-1</v>
      </c>
      <c r="EO97" s="104">
        <f t="shared" si="245"/>
        <v>0.14814814814814814</v>
      </c>
      <c r="EP97" s="104">
        <f t="shared" si="246"/>
        <v>8.0000000000000071E-2</v>
      </c>
      <c r="EQ97" s="104">
        <f t="shared" si="247"/>
        <v>6.3829787234042534E-2</v>
      </c>
      <c r="ER97" s="104">
        <f t="shared" si="248"/>
        <v>0.14634146341463405</v>
      </c>
      <c r="ES97" s="104">
        <f t="shared" si="249"/>
        <v>0.10810810810810811</v>
      </c>
      <c r="ET97" s="104" t="e">
        <f t="shared" si="250"/>
        <v>#DIV/0!</v>
      </c>
      <c r="EU97" s="104" t="e">
        <f t="shared" si="251"/>
        <v>#DIV/0!</v>
      </c>
      <c r="EV97" s="101"/>
      <c r="EW97" s="101">
        <v>62</v>
      </c>
      <c r="EX97" s="101">
        <v>54</v>
      </c>
      <c r="EY97" s="101">
        <v>50</v>
      </c>
      <c r="EZ97" s="101">
        <v>47</v>
      </c>
      <c r="FA97" s="101">
        <v>41</v>
      </c>
      <c r="FB97" s="110">
        <v>37</v>
      </c>
      <c r="FC97" s="110"/>
      <c r="FD97" s="110"/>
      <c r="FE97" s="110"/>
      <c r="FF97" s="153"/>
      <c r="FG97" s="124" t="s">
        <v>481</v>
      </c>
      <c r="FH97" s="91">
        <v>7400</v>
      </c>
      <c r="FI97" s="153" t="s">
        <v>153</v>
      </c>
      <c r="FJ97" s="153" t="s">
        <v>80</v>
      </c>
      <c r="FK97" s="253">
        <f t="shared" si="252"/>
        <v>-1</v>
      </c>
      <c r="FL97" s="253">
        <f t="shared" si="253"/>
        <v>-0.4221247734708431</v>
      </c>
      <c r="FM97" s="253">
        <f t="shared" si="254"/>
        <v>-8.8417491708835783E-2</v>
      </c>
      <c r="FN97" s="253">
        <f t="shared" si="255"/>
        <v>1.408520448754268</v>
      </c>
      <c r="FO97" s="253">
        <f t="shared" si="256"/>
        <v>3.4137296965982361E-2</v>
      </c>
      <c r="FP97" s="253">
        <f t="shared" si="257"/>
        <v>2.660356538018117E-2</v>
      </c>
      <c r="FQ97" s="253">
        <f t="shared" si="258"/>
        <v>9.6039409692211267E-2</v>
      </c>
      <c r="FR97" s="253">
        <f t="shared" si="259"/>
        <v>-0.11327658220473444</v>
      </c>
      <c r="FS97" s="105">
        <f t="shared" si="260"/>
        <v>0</v>
      </c>
      <c r="FT97" s="105">
        <f t="shared" si="261"/>
        <v>0.71109813084112139</v>
      </c>
      <c r="FU97" s="105">
        <f t="shared" si="262"/>
        <v>1.230539220572112</v>
      </c>
      <c r="FV97" s="105">
        <f t="shared" si="263"/>
        <v>1.3498934099545834</v>
      </c>
      <c r="FW97" s="105">
        <f t="shared" si="264"/>
        <v>0.56046582899172548</v>
      </c>
      <c r="FX97" s="105">
        <f t="shared" si="265"/>
        <v>0.54196462175385773</v>
      </c>
      <c r="FY97" s="105">
        <f t="shared" si="266"/>
        <v>0.52792006576867134</v>
      </c>
      <c r="FZ97" s="105">
        <f t="shared" si="267"/>
        <v>0.48166157265907195</v>
      </c>
      <c r="GA97" s="105">
        <f t="shared" si="268"/>
        <v>0.54319257052742254</v>
      </c>
      <c r="GB97" s="105">
        <f t="shared" si="269"/>
        <v>-1</v>
      </c>
      <c r="GC97" s="105">
        <f t="shared" si="270"/>
        <v>-0.23138676084094273</v>
      </c>
      <c r="GD97" s="105">
        <f t="shared" si="271"/>
        <v>-0.11037703155552109</v>
      </c>
      <c r="GE97" s="105">
        <f t="shared" si="272"/>
        <v>0.95977684002212371</v>
      </c>
      <c r="GF97" s="105">
        <f t="shared" si="273"/>
        <v>4.0767513613786478E-2</v>
      </c>
      <c r="GG97" s="105">
        <f t="shared" si="274"/>
        <v>2.3947479003361461E-2</v>
      </c>
      <c r="GH97" s="105">
        <f t="shared" si="275"/>
        <v>0.14259000232383273</v>
      </c>
      <c r="GI97" s="105">
        <f t="shared" si="276"/>
        <v>1.0689351213288125E-2</v>
      </c>
      <c r="GJ97" s="105">
        <f t="shared" si="277"/>
        <v>0</v>
      </c>
      <c r="GK97" s="105">
        <f t="shared" si="278"/>
        <v>0.30570672524838982</v>
      </c>
      <c r="GL97" s="105">
        <f t="shared" si="279"/>
        <v>0.39773804258545525</v>
      </c>
      <c r="GM97" s="105">
        <f t="shared" si="280"/>
        <v>0.44708607656669103</v>
      </c>
      <c r="GN97" s="105">
        <f t="shared" si="281"/>
        <v>0.22813111545988263</v>
      </c>
      <c r="GO97" s="105">
        <f t="shared" si="282"/>
        <v>0.21919507716738623</v>
      </c>
      <c r="GP97" s="105">
        <f t="shared" si="283"/>
        <v>0.21406867213612882</v>
      </c>
      <c r="GQ97" s="105">
        <f t="shared" si="284"/>
        <v>0.18735388170800527</v>
      </c>
      <c r="GR97" s="105">
        <f t="shared" si="285"/>
        <v>0.18537237132566517</v>
      </c>
      <c r="GS97" s="105" t="e">
        <f t="shared" si="286"/>
        <v>#VALUE!</v>
      </c>
      <c r="GT97" s="105">
        <f t="shared" si="287"/>
        <v>0.21807920475921264</v>
      </c>
      <c r="GU97" s="105">
        <f t="shared" si="288"/>
        <v>0.80811274752994555</v>
      </c>
      <c r="GV97" s="105">
        <f t="shared" si="289"/>
        <v>-0.46813390973276936</v>
      </c>
      <c r="GW97" s="105">
        <f t="shared" si="290"/>
        <v>9.0910728940247815E-4</v>
      </c>
      <c r="GX97" s="105">
        <f t="shared" si="291"/>
        <v>1.7329325305442851E-2</v>
      </c>
      <c r="GY97" s="105">
        <f t="shared" si="292"/>
        <v>-4.0820383986314435E-2</v>
      </c>
      <c r="GZ97" s="105">
        <f t="shared" si="293"/>
        <v>0.128160874850518</v>
      </c>
      <c r="HA97" s="105" t="str">
        <f t="shared" si="294"/>
        <v>i.a.</v>
      </c>
      <c r="HB97" s="105">
        <f t="shared" si="295"/>
        <v>0.46771008909222245</v>
      </c>
      <c r="HC97" s="105">
        <f t="shared" si="296"/>
        <v>0.38397346187736486</v>
      </c>
      <c r="HD97" s="105">
        <f t="shared" si="297"/>
        <v>0.21236145942884879</v>
      </c>
      <c r="HE97" s="105">
        <f t="shared" si="298"/>
        <v>0.39927617743434246</v>
      </c>
      <c r="HF97" s="105">
        <f t="shared" si="299"/>
        <v>0.39891352224342974</v>
      </c>
      <c r="HG97" s="105">
        <f t="shared" si="300"/>
        <v>0.39211837535859884</v>
      </c>
      <c r="HH97" s="105">
        <f t="shared" si="301"/>
        <v>0.40880599296743614</v>
      </c>
      <c r="HI97" s="105">
        <f t="shared" si="302"/>
        <v>0.36236498010233087</v>
      </c>
      <c r="HJ97" s="105">
        <f t="shared" si="303"/>
        <v>0.29932295997149305</v>
      </c>
      <c r="HK97" s="105" t="e">
        <f t="shared" si="304"/>
        <v>#VALUE!</v>
      </c>
      <c r="HL97" s="105" t="e">
        <f t="shared" si="305"/>
        <v>#VALUE!</v>
      </c>
      <c r="HM97" s="105" t="e">
        <f t="shared" si="306"/>
        <v>#VALUE!</v>
      </c>
      <c r="HN97" s="105" t="e">
        <f t="shared" si="307"/>
        <v>#VALUE!</v>
      </c>
      <c r="HO97" s="105" t="e">
        <f t="shared" si="308"/>
        <v>#VALUE!</v>
      </c>
      <c r="HP97" s="105" t="e">
        <f t="shared" si="309"/>
        <v>#VALUE!</v>
      </c>
      <c r="HQ97" s="105" t="e">
        <f t="shared" si="310"/>
        <v>#VALUE!</v>
      </c>
      <c r="HR97" s="105" t="e">
        <f t="shared" si="311"/>
        <v>#VALUE!</v>
      </c>
      <c r="HS97" s="105" t="str">
        <f t="shared" si="312"/>
        <v>i.a</v>
      </c>
      <c r="HT97" s="105" t="str">
        <f t="shared" si="313"/>
        <v>i.a</v>
      </c>
      <c r="HU97" s="105" t="str">
        <f t="shared" si="314"/>
        <v>i.a</v>
      </c>
      <c r="HV97" s="105" t="str">
        <f t="shared" si="315"/>
        <v>i.a</v>
      </c>
      <c r="HW97" s="105" t="str">
        <f t="shared" si="316"/>
        <v>i.a</v>
      </c>
      <c r="HX97" s="105" t="str">
        <f t="shared" si="317"/>
        <v>i.a</v>
      </c>
      <c r="HY97" s="105" t="str">
        <f t="shared" si="318"/>
        <v>i.a</v>
      </c>
      <c r="HZ97" s="105" t="str">
        <f t="shared" si="319"/>
        <v>i.a</v>
      </c>
      <c r="IA97" s="105" t="str">
        <f t="shared" si="320"/>
        <v>i.a</v>
      </c>
      <c r="IB97" s="105" t="str">
        <f t="shared" si="321"/>
        <v>i.a</v>
      </c>
      <c r="IC97" s="105" t="e">
        <f t="shared" si="322"/>
        <v>#VALUE!</v>
      </c>
      <c r="ID97" s="105" t="e">
        <f t="shared" si="323"/>
        <v>#VALUE!</v>
      </c>
      <c r="IE97" s="105" t="e">
        <f t="shared" si="324"/>
        <v>#VALUE!</v>
      </c>
      <c r="IF97" s="105" t="e">
        <f t="shared" si="325"/>
        <v>#VALUE!</v>
      </c>
      <c r="IG97" s="105" t="e">
        <f t="shared" si="326"/>
        <v>#VALUE!</v>
      </c>
      <c r="IH97" s="105" t="e">
        <f t="shared" si="327"/>
        <v>#VALUE!</v>
      </c>
      <c r="II97" s="105" t="e">
        <f t="shared" si="328"/>
        <v>#VALUE!</v>
      </c>
      <c r="IJ97" s="105" t="e">
        <f t="shared" si="329"/>
        <v>#VALUE!</v>
      </c>
      <c r="IK97" s="105" t="str">
        <f t="shared" si="330"/>
        <v>i.a</v>
      </c>
      <c r="IL97" s="105" t="str">
        <f t="shared" si="331"/>
        <v>i.a</v>
      </c>
      <c r="IM97" s="105" t="str">
        <f t="shared" si="332"/>
        <v>i.a</v>
      </c>
      <c r="IN97" s="105" t="str">
        <f t="shared" si="333"/>
        <v>i.a</v>
      </c>
      <c r="IO97" s="105" t="str">
        <f t="shared" si="334"/>
        <v>i.a</v>
      </c>
      <c r="IP97" s="105" t="str">
        <f t="shared" si="335"/>
        <v>i.a</v>
      </c>
      <c r="IQ97" s="105" t="str">
        <f t="shared" si="336"/>
        <v>i.a</v>
      </c>
      <c r="IR97" s="105" t="str">
        <f t="shared" si="337"/>
        <v>i.a</v>
      </c>
      <c r="IS97" s="105" t="str">
        <f t="shared" si="338"/>
        <v>i.a</v>
      </c>
      <c r="IT97" s="105" t="str">
        <f t="shared" si="339"/>
        <v>i.a</v>
      </c>
      <c r="IU97" s="105" t="e">
        <f t="shared" si="340"/>
        <v>#VALUE!</v>
      </c>
      <c r="IV97" s="105">
        <f t="shared" si="341"/>
        <v>-0.14116626516097683</v>
      </c>
      <c r="IW97" s="105">
        <f t="shared" si="342"/>
        <v>-0.2150864129716093</v>
      </c>
      <c r="IX97" s="105">
        <f t="shared" si="343"/>
        <v>0.49717410323709527</v>
      </c>
      <c r="IY97" s="105">
        <f t="shared" si="344"/>
        <v>-7.6773049645390154E-2</v>
      </c>
      <c r="IZ97" s="105">
        <f t="shared" si="345"/>
        <v>-6.5995068192176862E-2</v>
      </c>
      <c r="JA97" s="105" t="e">
        <f t="shared" si="346"/>
        <v>#VALUE!</v>
      </c>
      <c r="JB97" s="105" t="e">
        <f t="shared" si="347"/>
        <v>#VALUE!</v>
      </c>
      <c r="JC97" s="106" t="str">
        <f t="shared" si="348"/>
        <v>i.a.</v>
      </c>
      <c r="JD97" s="106">
        <f t="shared" si="349"/>
        <v>9.8177419354838702E-2</v>
      </c>
      <c r="JE97" s="106">
        <f t="shared" si="350"/>
        <v>0.11431481481481481</v>
      </c>
      <c r="JF97" s="106">
        <f t="shared" si="351"/>
        <v>0.14563999999999999</v>
      </c>
      <c r="JG97" s="106">
        <f t="shared" si="352"/>
        <v>9.7276595744680852E-2</v>
      </c>
      <c r="JH97" s="106">
        <f t="shared" si="353"/>
        <v>0.1053658536585366</v>
      </c>
      <c r="JI97" s="106">
        <f t="shared" si="354"/>
        <v>0.11281081081081082</v>
      </c>
      <c r="JJ97" s="106" t="str">
        <f t="shared" si="355"/>
        <v>i.a.</v>
      </c>
      <c r="JK97" s="106" t="str">
        <f t="shared" si="356"/>
        <v>i.a.</v>
      </c>
      <c r="JL97" s="106" t="str">
        <f t="shared" si="357"/>
        <v>i.a.</v>
      </c>
      <c r="JM97" s="105" t="e">
        <f t="shared" si="358"/>
        <v>#VALUE!</v>
      </c>
      <c r="JN97" s="105" t="e">
        <f t="shared" si="359"/>
        <v>#DIV/0!</v>
      </c>
      <c r="JO97" s="105" t="e">
        <f t="shared" si="360"/>
        <v>#DIV/0!</v>
      </c>
      <c r="JP97" s="105" t="e">
        <f t="shared" si="361"/>
        <v>#DIV/0!</v>
      </c>
      <c r="JQ97" s="105" t="e">
        <f t="shared" si="362"/>
        <v>#DIV/0!</v>
      </c>
      <c r="JR97" s="105" t="e">
        <f t="shared" si="363"/>
        <v>#DIV/0!</v>
      </c>
      <c r="JS97" s="105" t="e">
        <f t="shared" si="364"/>
        <v>#VALUE!</v>
      </c>
      <c r="JT97" s="105" t="e">
        <f t="shared" si="365"/>
        <v>#VALUE!</v>
      </c>
      <c r="JU97" s="103" t="str">
        <f t="shared" si="366"/>
        <v>i.a</v>
      </c>
      <c r="JV97" s="103">
        <f t="shared" si="367"/>
        <v>0</v>
      </c>
      <c r="JW97" s="103">
        <f t="shared" si="368"/>
        <v>0</v>
      </c>
      <c r="JX97" s="103">
        <f t="shared" si="369"/>
        <v>0</v>
      </c>
      <c r="JY97" s="103">
        <f t="shared" si="370"/>
        <v>0</v>
      </c>
      <c r="JZ97" s="103">
        <f t="shared" si="371"/>
        <v>0</v>
      </c>
      <c r="KA97" s="103">
        <f t="shared" si="372"/>
        <v>0</v>
      </c>
      <c r="KB97" s="103" t="str">
        <f t="shared" si="373"/>
        <v>i.a</v>
      </c>
      <c r="KC97" s="103" t="str">
        <f t="shared" si="374"/>
        <v>i.a</v>
      </c>
      <c r="KD97" s="103" t="str">
        <f t="shared" si="375"/>
        <v>i.a</v>
      </c>
      <c r="KE97" s="7"/>
      <c r="KF97" s="7"/>
      <c r="KG97" s="22"/>
      <c r="KH97" s="22"/>
      <c r="KI97" s="22"/>
      <c r="KJ97" s="22"/>
    </row>
    <row r="98" spans="1:296" s="11" customFormat="1" ht="15.75" customHeight="1" x14ac:dyDescent="0.25">
      <c r="A98" s="181" t="s">
        <v>447</v>
      </c>
      <c r="B98" s="222">
        <v>31363705</v>
      </c>
      <c r="C98" s="187" t="s">
        <v>77</v>
      </c>
      <c r="D98" s="88">
        <v>494200</v>
      </c>
      <c r="E98" s="88"/>
      <c r="F98" s="87"/>
      <c r="G98" s="92">
        <v>43902</v>
      </c>
      <c r="H98" s="87"/>
      <c r="I98" s="87"/>
      <c r="J98" s="87"/>
      <c r="K98" s="87" t="s">
        <v>105</v>
      </c>
      <c r="L98" s="87" t="s">
        <v>105</v>
      </c>
      <c r="M98" s="87" t="s">
        <v>105</v>
      </c>
      <c r="N98" s="87" t="s">
        <v>105</v>
      </c>
      <c r="O98" s="87" t="s">
        <v>105</v>
      </c>
      <c r="P98" s="87" t="s">
        <v>105</v>
      </c>
      <c r="Q98" s="87" t="s">
        <v>105</v>
      </c>
      <c r="R98" s="87" t="e">
        <f t="shared" si="188"/>
        <v>#DIV/0!</v>
      </c>
      <c r="S98" s="87" t="e">
        <f t="shared" si="189"/>
        <v>#DIV/0!</v>
      </c>
      <c r="T98" s="87" t="e">
        <f t="shared" si="190"/>
        <v>#DIV/0!</v>
      </c>
      <c r="U98" s="87" t="e">
        <f t="shared" si="191"/>
        <v>#DIV/0!</v>
      </c>
      <c r="V98" s="87" t="e">
        <f t="shared" si="192"/>
        <v>#DIV/0!</v>
      </c>
      <c r="W98" s="87" t="e">
        <f t="shared" si="193"/>
        <v>#DIV/0!</v>
      </c>
      <c r="X98" s="87" t="e">
        <f t="shared" si="194"/>
        <v>#DIV/0!</v>
      </c>
      <c r="Y98" s="87" t="e">
        <f t="shared" si="195"/>
        <v>#DIV/0!</v>
      </c>
      <c r="Z98" s="94"/>
      <c r="AA98" s="94"/>
      <c r="AB98" s="94"/>
      <c r="AC98" s="94"/>
      <c r="AD98" s="94"/>
      <c r="AE98" s="94"/>
      <c r="AF98" s="95"/>
      <c r="AG98" s="95"/>
      <c r="AH98" s="97"/>
      <c r="AI98" s="97"/>
      <c r="AJ98" s="104" t="e">
        <f t="shared" si="196"/>
        <v>#DIV/0!</v>
      </c>
      <c r="AK98" s="104" t="e">
        <f t="shared" si="197"/>
        <v>#DIV/0!</v>
      </c>
      <c r="AL98" s="104">
        <f t="shared" si="198"/>
        <v>-1</v>
      </c>
      <c r="AM98" s="104">
        <f t="shared" si="199"/>
        <v>-0.66723207401696216</v>
      </c>
      <c r="AN98" s="104">
        <f t="shared" si="200"/>
        <v>-4.9816849816849793E-2</v>
      </c>
      <c r="AO98" s="104">
        <f t="shared" si="201"/>
        <v>0.4705882352941177</v>
      </c>
      <c r="AP98" s="104">
        <f t="shared" si="202"/>
        <v>0.33669354838709681</v>
      </c>
      <c r="AQ98" s="104">
        <f t="shared" si="203"/>
        <v>0.35044729677168407</v>
      </c>
      <c r="AR98" s="190"/>
      <c r="AS98" s="190"/>
      <c r="AT98" s="190"/>
      <c r="AU98" s="190">
        <v>2.1579999999999999</v>
      </c>
      <c r="AV98" s="190">
        <v>6.4850000000000003</v>
      </c>
      <c r="AW98" s="190">
        <v>6.8250000000000002</v>
      </c>
      <c r="AX98" s="191">
        <v>4.641</v>
      </c>
      <c r="AY98" s="191">
        <v>3.472</v>
      </c>
      <c r="AZ98" s="191">
        <v>2.5710000000000002</v>
      </c>
      <c r="BA98" s="191">
        <v>2.5329999999999999</v>
      </c>
      <c r="BB98" s="104" t="e">
        <f t="shared" si="204"/>
        <v>#DIV/0!</v>
      </c>
      <c r="BC98" s="104" t="e">
        <f t="shared" si="205"/>
        <v>#DIV/0!</v>
      </c>
      <c r="BD98" s="104">
        <f t="shared" si="206"/>
        <v>-1</v>
      </c>
      <c r="BE98" s="104">
        <f t="shared" si="207"/>
        <v>-0.77414772727272718</v>
      </c>
      <c r="BF98" s="104">
        <f t="shared" si="208"/>
        <v>0.92876712328767119</v>
      </c>
      <c r="BG98" s="104">
        <f t="shared" si="209"/>
        <v>0.25000000000000006</v>
      </c>
      <c r="BH98" s="104">
        <f t="shared" si="210"/>
        <v>9.7744360902255509E-2</v>
      </c>
      <c r="BI98" s="104">
        <f t="shared" si="211"/>
        <v>2.5375722543352603</v>
      </c>
      <c r="BJ98" s="190"/>
      <c r="BK98" s="190"/>
      <c r="BL98" s="190"/>
      <c r="BM98" s="190">
        <v>0.159</v>
      </c>
      <c r="BN98" s="190">
        <v>0.70399999999999996</v>
      </c>
      <c r="BO98" s="190">
        <v>0.36499999999999999</v>
      </c>
      <c r="BP98" s="191">
        <v>0.29199999999999998</v>
      </c>
      <c r="BQ98" s="191">
        <v>0.26600000000000001</v>
      </c>
      <c r="BR98" s="191">
        <v>-0.17299999999999999</v>
      </c>
      <c r="BS98" s="191">
        <v>0.46100000000000002</v>
      </c>
      <c r="BT98" s="104" t="e">
        <f t="shared" si="212"/>
        <v>#DIV/0!</v>
      </c>
      <c r="BU98" s="104" t="e">
        <f t="shared" si="213"/>
        <v>#DIV/0!</v>
      </c>
      <c r="BV98" s="104">
        <f t="shared" si="214"/>
        <v>-1</v>
      </c>
      <c r="BW98" s="104">
        <f t="shared" si="215"/>
        <v>-0.86021505376344087</v>
      </c>
      <c r="BX98" s="104">
        <f t="shared" si="216"/>
        <v>0.95495495495495497</v>
      </c>
      <c r="BY98" s="104">
        <f t="shared" si="217"/>
        <v>0.35365853658536595</v>
      </c>
      <c r="BZ98" s="104">
        <f t="shared" si="218"/>
        <v>0.1388888888888889</v>
      </c>
      <c r="CA98" s="104">
        <f t="shared" si="219"/>
        <v>2.2342857142857144</v>
      </c>
      <c r="CB98" s="190"/>
      <c r="CC98" s="190"/>
      <c r="CD98" s="190"/>
      <c r="CE98" s="190">
        <v>9.0999999999999998E-2</v>
      </c>
      <c r="CF98" s="190">
        <v>0.65100000000000002</v>
      </c>
      <c r="CG98" s="190">
        <v>0.33300000000000002</v>
      </c>
      <c r="CH98" s="191">
        <v>0.246</v>
      </c>
      <c r="CI98" s="191">
        <v>0.216</v>
      </c>
      <c r="CJ98" s="191">
        <v>-0.17499999999999999</v>
      </c>
      <c r="CK98" s="191">
        <v>0.46400000000000002</v>
      </c>
      <c r="CL98" s="105" t="e">
        <f t="shared" si="220"/>
        <v>#DIV/0!</v>
      </c>
      <c r="CM98" s="105" t="e">
        <f t="shared" si="221"/>
        <v>#DIV/0!</v>
      </c>
      <c r="CN98" s="105">
        <f t="shared" si="222"/>
        <v>-1</v>
      </c>
      <c r="CO98" s="105">
        <f t="shared" si="223"/>
        <v>-0.87423935091277893</v>
      </c>
      <c r="CP98" s="105">
        <f t="shared" si="224"/>
        <v>0.9486166007905138</v>
      </c>
      <c r="CQ98" s="105">
        <f t="shared" si="225"/>
        <v>0.38251366120218583</v>
      </c>
      <c r="CR98" s="105">
        <f t="shared" si="226"/>
        <v>0.15094339622641506</v>
      </c>
      <c r="CS98" s="105">
        <f t="shared" si="227"/>
        <v>2.1865671641791047</v>
      </c>
      <c r="CT98" s="190"/>
      <c r="CU98" s="190"/>
      <c r="CV98" s="190"/>
      <c r="CW98" s="190">
        <v>6.2E-2</v>
      </c>
      <c r="CX98" s="190">
        <v>0.49299999999999999</v>
      </c>
      <c r="CY98" s="190">
        <v>0.253</v>
      </c>
      <c r="CZ98" s="191">
        <v>0.183</v>
      </c>
      <c r="DA98" s="191">
        <v>0.159</v>
      </c>
      <c r="DB98" s="191">
        <v>-0.13400000000000001</v>
      </c>
      <c r="DC98" s="191">
        <v>0.34399999999999997</v>
      </c>
      <c r="DD98" s="104" t="e">
        <f t="shared" si="228"/>
        <v>#DIV/0!</v>
      </c>
      <c r="DE98" s="104" t="e">
        <f t="shared" si="229"/>
        <v>#DIV/0!</v>
      </c>
      <c r="DF98" s="104">
        <f t="shared" si="230"/>
        <v>-1</v>
      </c>
      <c r="DG98" s="104">
        <f t="shared" si="231"/>
        <v>-0.13485113835376525</v>
      </c>
      <c r="DH98" s="104">
        <f t="shared" si="232"/>
        <v>0.32790697674418595</v>
      </c>
      <c r="DI98" s="104">
        <f t="shared" si="233"/>
        <v>5.6511056511056562E-2</v>
      </c>
      <c r="DJ98" s="104">
        <f t="shared" si="234"/>
        <v>0.29001584786053874</v>
      </c>
      <c r="DK98" s="104">
        <f t="shared" si="235"/>
        <v>0.33970276008492578</v>
      </c>
      <c r="DL98" s="190"/>
      <c r="DM98" s="190"/>
      <c r="DN98" s="190"/>
      <c r="DO98" s="190">
        <v>0.98799999999999999</v>
      </c>
      <c r="DP98" s="190">
        <v>1.1419999999999999</v>
      </c>
      <c r="DQ98" s="190">
        <v>0.86</v>
      </c>
      <c r="DR98" s="191">
        <v>0.81399999999999995</v>
      </c>
      <c r="DS98" s="191">
        <v>0.63100000000000001</v>
      </c>
      <c r="DT98" s="191">
        <v>0.47099999999999997</v>
      </c>
      <c r="DU98" s="191">
        <v>0.60499999999999998</v>
      </c>
      <c r="DV98" s="104" t="e">
        <f t="shared" si="236"/>
        <v>#DIV/0!</v>
      </c>
      <c r="DW98" s="104" t="e">
        <f t="shared" si="237"/>
        <v>#DIV/0!</v>
      </c>
      <c r="DX98" s="104">
        <f t="shared" si="238"/>
        <v>-1</v>
      </c>
      <c r="DY98" s="104">
        <f t="shared" si="239"/>
        <v>-0.65814130159534057</v>
      </c>
      <c r="DZ98" s="104">
        <f t="shared" si="240"/>
        <v>-0.16121495327102808</v>
      </c>
      <c r="EA98" s="104">
        <f t="shared" si="241"/>
        <v>0.43274497869750461</v>
      </c>
      <c r="EB98" s="104">
        <f t="shared" si="242"/>
        <v>0.12188460225332887</v>
      </c>
      <c r="EC98" s="104">
        <f t="shared" si="243"/>
        <v>0.44928253339930735</v>
      </c>
      <c r="ED98" s="156"/>
      <c r="EE98" s="156"/>
      <c r="EF98" s="94"/>
      <c r="EG98" s="94">
        <v>1.35</v>
      </c>
      <c r="EH98" s="94">
        <v>3.9489999999999998</v>
      </c>
      <c r="EI98" s="94">
        <v>4.7080000000000002</v>
      </c>
      <c r="EJ98" s="95">
        <v>3.286</v>
      </c>
      <c r="EK98" s="95">
        <v>2.9289999999999998</v>
      </c>
      <c r="EL98" s="95">
        <v>2.0209999999999999</v>
      </c>
      <c r="EM98" s="95">
        <v>1.804</v>
      </c>
      <c r="EN98" s="104" t="e">
        <f t="shared" si="244"/>
        <v>#DIV/0!</v>
      </c>
      <c r="EO98" s="104" t="e">
        <f t="shared" si="245"/>
        <v>#DIV/0!</v>
      </c>
      <c r="EP98" s="104">
        <f t="shared" si="246"/>
        <v>-1</v>
      </c>
      <c r="EQ98" s="104">
        <f t="shared" si="247"/>
        <v>-0.69230769230769229</v>
      </c>
      <c r="ER98" s="104">
        <f t="shared" si="248"/>
        <v>-0.1333333333333333</v>
      </c>
      <c r="ES98" s="104">
        <f t="shared" si="249"/>
        <v>0.5</v>
      </c>
      <c r="ET98" s="104" t="e">
        <f t="shared" si="250"/>
        <v>#DIV/0!</v>
      </c>
      <c r="EU98" s="104" t="e">
        <f t="shared" si="251"/>
        <v>#DIV/0!</v>
      </c>
      <c r="EV98" s="101"/>
      <c r="EW98" s="101"/>
      <c r="EX98" s="101"/>
      <c r="EY98" s="101">
        <v>4</v>
      </c>
      <c r="EZ98" s="101">
        <v>13</v>
      </c>
      <c r="FA98" s="101">
        <v>15</v>
      </c>
      <c r="FB98" s="102">
        <v>10</v>
      </c>
      <c r="FC98" s="102"/>
      <c r="FD98" s="102"/>
      <c r="FE98" s="102"/>
      <c r="FF98" s="90"/>
      <c r="FG98" s="90" t="s">
        <v>497</v>
      </c>
      <c r="FH98" s="91">
        <v>2690</v>
      </c>
      <c r="FI98" s="93" t="s">
        <v>245</v>
      </c>
      <c r="FJ98" s="93" t="s">
        <v>158</v>
      </c>
      <c r="FK98" s="253" t="e">
        <f t="shared" si="252"/>
        <v>#VALUE!</v>
      </c>
      <c r="FL98" s="211" t="e">
        <f t="shared" si="253"/>
        <v>#VALUE!</v>
      </c>
      <c r="FM98" s="211">
        <f t="shared" si="254"/>
        <v>-1</v>
      </c>
      <c r="FN98" s="211">
        <f t="shared" si="255"/>
        <v>-0.86861527588469889</v>
      </c>
      <c r="FO98" s="211">
        <f t="shared" si="256"/>
        <v>0.63466263466263473</v>
      </c>
      <c r="FP98" s="211">
        <f t="shared" si="257"/>
        <v>0.16848063641926733</v>
      </c>
      <c r="FQ98" s="211">
        <f t="shared" si="258"/>
        <v>-0.13144944252210686</v>
      </c>
      <c r="FR98" s="211">
        <f t="shared" si="259"/>
        <v>2.2051646357272499</v>
      </c>
      <c r="FS98" s="105" t="str">
        <f t="shared" si="260"/>
        <v>Negativ EK</v>
      </c>
      <c r="FT98" s="105" t="str">
        <f t="shared" si="261"/>
        <v>Negativ EK</v>
      </c>
      <c r="FU98" s="105">
        <f t="shared" si="262"/>
        <v>0</v>
      </c>
      <c r="FV98" s="105">
        <f t="shared" si="263"/>
        <v>8.5446009389671368E-2</v>
      </c>
      <c r="FW98" s="105">
        <f t="shared" si="264"/>
        <v>0.65034965034965042</v>
      </c>
      <c r="FX98" s="105">
        <f t="shared" si="265"/>
        <v>0.39784946236559143</v>
      </c>
      <c r="FY98" s="105">
        <f t="shared" si="266"/>
        <v>0.340484429065744</v>
      </c>
      <c r="FZ98" s="105">
        <f t="shared" si="267"/>
        <v>0.39201451905626139</v>
      </c>
      <c r="GA98" s="105">
        <f t="shared" si="268"/>
        <v>-0.32527881040892187</v>
      </c>
      <c r="GB98" s="105" t="e">
        <f t="shared" si="269"/>
        <v>#VALUE!</v>
      </c>
      <c r="GC98" s="105" t="e">
        <f t="shared" si="270"/>
        <v>#VALUE!</v>
      </c>
      <c r="GD98" s="105">
        <f t="shared" si="271"/>
        <v>-1</v>
      </c>
      <c r="GE98" s="105">
        <f t="shared" si="272"/>
        <v>-0.63102413191168139</v>
      </c>
      <c r="GF98" s="105">
        <f t="shared" si="273"/>
        <v>0.78105167882195237</v>
      </c>
      <c r="GG98" s="105">
        <f t="shared" si="274"/>
        <v>-2.8177383037277879E-2</v>
      </c>
      <c r="GH98" s="105">
        <f t="shared" si="275"/>
        <v>-0.12569033202475238</v>
      </c>
      <c r="GI98" s="105">
        <f t="shared" si="276"/>
        <v>2.1881240147136105</v>
      </c>
      <c r="GJ98" s="105" t="str">
        <f t="shared" si="277"/>
        <v>i.a</v>
      </c>
      <c r="GK98" s="105" t="str">
        <f t="shared" si="278"/>
        <v>i.a</v>
      </c>
      <c r="GL98" s="105">
        <f t="shared" si="279"/>
        <v>0</v>
      </c>
      <c r="GM98" s="105">
        <f t="shared" si="280"/>
        <v>6.0011322891111538E-2</v>
      </c>
      <c r="GN98" s="105">
        <f t="shared" si="281"/>
        <v>0.16264294790343073</v>
      </c>
      <c r="GO98" s="105">
        <f t="shared" si="282"/>
        <v>9.1318488866649991E-2</v>
      </c>
      <c r="GP98" s="105">
        <f t="shared" si="283"/>
        <v>9.3966210780370069E-2</v>
      </c>
      <c r="GQ98" s="105">
        <f t="shared" si="284"/>
        <v>0.1074747474747475</v>
      </c>
      <c r="GR98" s="105">
        <f t="shared" si="285"/>
        <v>-9.0457516339869273E-2</v>
      </c>
      <c r="GS98" s="105" t="e">
        <f t="shared" si="286"/>
        <v>#VALUE!</v>
      </c>
      <c r="GT98" s="105" t="e">
        <f t="shared" si="287"/>
        <v>#VALUE!</v>
      </c>
      <c r="GU98" s="105" t="e">
        <f t="shared" si="288"/>
        <v>#VALUE!</v>
      </c>
      <c r="GV98" s="105">
        <f t="shared" si="289"/>
        <v>1.5307206330673928</v>
      </c>
      <c r="GW98" s="105">
        <f t="shared" si="290"/>
        <v>0.58313143745546436</v>
      </c>
      <c r="GX98" s="105">
        <f t="shared" si="291"/>
        <v>-0.26259657355664157</v>
      </c>
      <c r="GY98" s="105">
        <f t="shared" si="292"/>
        <v>0.14986500863771091</v>
      </c>
      <c r="GZ98" s="105">
        <f t="shared" si="293"/>
        <v>-7.5609669466836837E-2</v>
      </c>
      <c r="HA98" s="105" t="str">
        <f t="shared" si="294"/>
        <v>i.a.</v>
      </c>
      <c r="HB98" s="105" t="str">
        <f t="shared" si="295"/>
        <v>i.a.</v>
      </c>
      <c r="HC98" s="105" t="str">
        <f t="shared" si="296"/>
        <v>i.a.</v>
      </c>
      <c r="HD98" s="105">
        <f t="shared" si="297"/>
        <v>0.73185185185185175</v>
      </c>
      <c r="HE98" s="105">
        <f t="shared" si="298"/>
        <v>0.28918713598379336</v>
      </c>
      <c r="HF98" s="105">
        <f t="shared" si="299"/>
        <v>0.18266779949022938</v>
      </c>
      <c r="HG98" s="105">
        <f t="shared" si="300"/>
        <v>0.24771758977480218</v>
      </c>
      <c r="HH98" s="105">
        <f t="shared" si="301"/>
        <v>0.21543188801638785</v>
      </c>
      <c r="HI98" s="105">
        <f t="shared" si="302"/>
        <v>0.2330529440870856</v>
      </c>
      <c r="HJ98" s="105">
        <f t="shared" si="303"/>
        <v>0.33536585365853655</v>
      </c>
      <c r="HK98" s="105" t="e">
        <f t="shared" si="304"/>
        <v>#VALUE!</v>
      </c>
      <c r="HL98" s="105" t="e">
        <f t="shared" si="305"/>
        <v>#VALUE!</v>
      </c>
      <c r="HM98" s="105" t="e">
        <f t="shared" si="306"/>
        <v>#VALUE!</v>
      </c>
      <c r="HN98" s="105" t="e">
        <f t="shared" si="307"/>
        <v>#VALUE!</v>
      </c>
      <c r="HO98" s="105" t="e">
        <f t="shared" si="308"/>
        <v>#VALUE!</v>
      </c>
      <c r="HP98" s="105" t="e">
        <f t="shared" si="309"/>
        <v>#VALUE!</v>
      </c>
      <c r="HQ98" s="105" t="e">
        <f t="shared" si="310"/>
        <v>#VALUE!</v>
      </c>
      <c r="HR98" s="105" t="e">
        <f t="shared" si="311"/>
        <v>#VALUE!</v>
      </c>
      <c r="HS98" s="105" t="str">
        <f t="shared" si="312"/>
        <v>i.a</v>
      </c>
      <c r="HT98" s="105" t="str">
        <f t="shared" si="313"/>
        <v>i.a</v>
      </c>
      <c r="HU98" s="105" t="str">
        <f t="shared" si="314"/>
        <v>i.a</v>
      </c>
      <c r="HV98" s="105" t="str">
        <f t="shared" si="315"/>
        <v>i.a</v>
      </c>
      <c r="HW98" s="105" t="str">
        <f t="shared" si="316"/>
        <v>i.a</v>
      </c>
      <c r="HX98" s="105" t="str">
        <f t="shared" si="317"/>
        <v>i.a</v>
      </c>
      <c r="HY98" s="105" t="str">
        <f t="shared" si="318"/>
        <v>i.a</v>
      </c>
      <c r="HZ98" s="105" t="str">
        <f t="shared" si="319"/>
        <v>i.a</v>
      </c>
      <c r="IA98" s="105" t="str">
        <f t="shared" si="320"/>
        <v>i.a</v>
      </c>
      <c r="IB98" s="105" t="str">
        <f t="shared" si="321"/>
        <v>i.a</v>
      </c>
      <c r="IC98" s="105" t="e">
        <f t="shared" si="322"/>
        <v>#VALUE!</v>
      </c>
      <c r="ID98" s="105" t="e">
        <f t="shared" si="323"/>
        <v>#VALUE!</v>
      </c>
      <c r="IE98" s="105" t="e">
        <f t="shared" si="324"/>
        <v>#VALUE!</v>
      </c>
      <c r="IF98" s="105" t="e">
        <f t="shared" si="325"/>
        <v>#VALUE!</v>
      </c>
      <c r="IG98" s="105" t="e">
        <f t="shared" si="326"/>
        <v>#VALUE!</v>
      </c>
      <c r="IH98" s="105" t="e">
        <f t="shared" si="327"/>
        <v>#VALUE!</v>
      </c>
      <c r="II98" s="105" t="e">
        <f t="shared" si="328"/>
        <v>#VALUE!</v>
      </c>
      <c r="IJ98" s="105" t="e">
        <f t="shared" si="329"/>
        <v>#VALUE!</v>
      </c>
      <c r="IK98" s="105" t="str">
        <f t="shared" si="330"/>
        <v>i.a</v>
      </c>
      <c r="IL98" s="105" t="str">
        <f t="shared" si="331"/>
        <v>i.a</v>
      </c>
      <c r="IM98" s="105" t="str">
        <f t="shared" si="332"/>
        <v>i.a</v>
      </c>
      <c r="IN98" s="105" t="str">
        <f t="shared" si="333"/>
        <v>i.a</v>
      </c>
      <c r="IO98" s="105" t="str">
        <f t="shared" si="334"/>
        <v>i.a</v>
      </c>
      <c r="IP98" s="105" t="str">
        <f t="shared" si="335"/>
        <v>i.a</v>
      </c>
      <c r="IQ98" s="105" t="str">
        <f t="shared" si="336"/>
        <v>i.a</v>
      </c>
      <c r="IR98" s="105" t="str">
        <f t="shared" si="337"/>
        <v>i.a</v>
      </c>
      <c r="IS98" s="105" t="str">
        <f t="shared" si="338"/>
        <v>i.a</v>
      </c>
      <c r="IT98" s="105" t="str">
        <f t="shared" si="339"/>
        <v>i.a</v>
      </c>
      <c r="IU98" s="105" t="e">
        <f t="shared" si="340"/>
        <v>#VALUE!</v>
      </c>
      <c r="IV98" s="105" t="e">
        <f t="shared" si="341"/>
        <v>#VALUE!</v>
      </c>
      <c r="IW98" s="105" t="e">
        <f t="shared" si="342"/>
        <v>#VALUE!</v>
      </c>
      <c r="IX98" s="105">
        <f t="shared" si="343"/>
        <v>-0.54569892473118287</v>
      </c>
      <c r="IY98" s="105">
        <f t="shared" si="344"/>
        <v>1.2557172557172558</v>
      </c>
      <c r="IZ98" s="105">
        <f t="shared" si="345"/>
        <v>-9.7560975609756073E-2</v>
      </c>
      <c r="JA98" s="105" t="e">
        <f t="shared" si="346"/>
        <v>#VALUE!</v>
      </c>
      <c r="JB98" s="105" t="e">
        <f t="shared" si="347"/>
        <v>#VALUE!</v>
      </c>
      <c r="JC98" s="106" t="str">
        <f t="shared" si="348"/>
        <v>i.a.</v>
      </c>
      <c r="JD98" s="106" t="str">
        <f t="shared" si="349"/>
        <v>i.a.</v>
      </c>
      <c r="JE98" s="106" t="str">
        <f t="shared" si="350"/>
        <v>i.a.</v>
      </c>
      <c r="JF98" s="106">
        <f t="shared" si="351"/>
        <v>2.2749999999999999E-2</v>
      </c>
      <c r="JG98" s="106">
        <f t="shared" si="352"/>
        <v>5.0076923076923081E-2</v>
      </c>
      <c r="JH98" s="106">
        <f t="shared" si="353"/>
        <v>2.2200000000000001E-2</v>
      </c>
      <c r="JI98" s="106">
        <f t="shared" si="354"/>
        <v>2.46E-2</v>
      </c>
      <c r="JJ98" s="106" t="str">
        <f t="shared" si="355"/>
        <v>i.a.</v>
      </c>
      <c r="JK98" s="106" t="str">
        <f t="shared" si="356"/>
        <v>i.a.</v>
      </c>
      <c r="JL98" s="106" t="str">
        <f t="shared" si="357"/>
        <v>i.a.</v>
      </c>
      <c r="JM98" s="105" t="e">
        <f t="shared" si="358"/>
        <v>#VALUE!</v>
      </c>
      <c r="JN98" s="105" t="e">
        <f t="shared" si="359"/>
        <v>#VALUE!</v>
      </c>
      <c r="JO98" s="105" t="e">
        <f t="shared" si="360"/>
        <v>#VALUE!</v>
      </c>
      <c r="JP98" s="105" t="e">
        <f t="shared" si="361"/>
        <v>#DIV/0!</v>
      </c>
      <c r="JQ98" s="105" t="e">
        <f t="shared" si="362"/>
        <v>#DIV/0!</v>
      </c>
      <c r="JR98" s="105" t="e">
        <f t="shared" si="363"/>
        <v>#DIV/0!</v>
      </c>
      <c r="JS98" s="105" t="e">
        <f t="shared" si="364"/>
        <v>#VALUE!</v>
      </c>
      <c r="JT98" s="105" t="e">
        <f t="shared" si="365"/>
        <v>#VALUE!</v>
      </c>
      <c r="JU98" s="103" t="str">
        <f t="shared" si="366"/>
        <v>i.a</v>
      </c>
      <c r="JV98" s="103" t="str">
        <f t="shared" si="367"/>
        <v>i.a</v>
      </c>
      <c r="JW98" s="103" t="str">
        <f t="shared" si="368"/>
        <v>i.a</v>
      </c>
      <c r="JX98" s="103">
        <f t="shared" si="369"/>
        <v>0</v>
      </c>
      <c r="JY98" s="103">
        <f t="shared" si="370"/>
        <v>0</v>
      </c>
      <c r="JZ98" s="103">
        <f t="shared" si="371"/>
        <v>0</v>
      </c>
      <c r="KA98" s="103">
        <f t="shared" si="372"/>
        <v>0</v>
      </c>
      <c r="KB98" s="103" t="str">
        <f t="shared" si="373"/>
        <v>i.a</v>
      </c>
      <c r="KC98" s="103" t="str">
        <f t="shared" si="374"/>
        <v>i.a</v>
      </c>
      <c r="KD98" s="103" t="str">
        <f t="shared" si="375"/>
        <v>i.a</v>
      </c>
      <c r="KE98" s="7"/>
      <c r="KF98" s="7"/>
      <c r="KG98" s="22"/>
      <c r="KH98" s="22"/>
      <c r="KI98" s="22"/>
      <c r="KJ98" s="22"/>
    </row>
    <row r="99" spans="1:296" s="11" customFormat="1" ht="15.75" customHeight="1" x14ac:dyDescent="0.3">
      <c r="A99" s="126" t="s">
        <v>471</v>
      </c>
      <c r="B99" s="223">
        <v>31877008</v>
      </c>
      <c r="C99" s="111" t="s">
        <v>86</v>
      </c>
      <c r="D99" s="117">
        <v>494100</v>
      </c>
      <c r="E99" s="88"/>
      <c r="F99" s="87"/>
      <c r="G99" s="92">
        <v>44699</v>
      </c>
      <c r="H99" s="87"/>
      <c r="I99" s="87" t="s">
        <v>78</v>
      </c>
      <c r="J99" s="87" t="s">
        <v>78</v>
      </c>
      <c r="K99" s="87" t="s">
        <v>78</v>
      </c>
      <c r="L99" s="87" t="s">
        <v>78</v>
      </c>
      <c r="M99" s="87" t="s">
        <v>78</v>
      </c>
      <c r="N99" s="87" t="s">
        <v>78</v>
      </c>
      <c r="O99" s="87" t="s">
        <v>78</v>
      </c>
      <c r="P99" s="87" t="s">
        <v>78</v>
      </c>
      <c r="Q99" s="87" t="s">
        <v>78</v>
      </c>
      <c r="R99" s="87" t="e">
        <f t="shared" si="188"/>
        <v>#DIV/0!</v>
      </c>
      <c r="S99" s="238" t="e">
        <f t="shared" si="189"/>
        <v>#DIV/0!</v>
      </c>
      <c r="T99" s="238" t="e">
        <f t="shared" si="190"/>
        <v>#DIV/0!</v>
      </c>
      <c r="U99" s="238" t="e">
        <f t="shared" si="191"/>
        <v>#DIV/0!</v>
      </c>
      <c r="V99" s="238" t="e">
        <f t="shared" si="192"/>
        <v>#DIV/0!</v>
      </c>
      <c r="W99" s="238" t="e">
        <f t="shared" si="193"/>
        <v>#DIV/0!</v>
      </c>
      <c r="X99" s="238" t="e">
        <f t="shared" si="194"/>
        <v>#DIV/0!</v>
      </c>
      <c r="Y99" s="238" t="e">
        <f t="shared" si="195"/>
        <v>#DIV/0!</v>
      </c>
      <c r="Z99" s="94"/>
      <c r="AA99" s="94"/>
      <c r="AB99" s="94"/>
      <c r="AC99" s="94"/>
      <c r="AD99" s="94"/>
      <c r="AE99" s="94"/>
      <c r="AF99" s="95"/>
      <c r="AG99" s="95"/>
      <c r="AH99" s="97"/>
      <c r="AI99" s="97"/>
      <c r="AJ99" s="104">
        <f t="shared" si="196"/>
        <v>-1</v>
      </c>
      <c r="AK99" s="104">
        <f t="shared" si="197"/>
        <v>-1.9920924574209145E-2</v>
      </c>
      <c r="AL99" s="104">
        <f t="shared" si="198"/>
        <v>-0.17368768259353501</v>
      </c>
      <c r="AM99" s="104">
        <f t="shared" si="199"/>
        <v>0.14663929111735458</v>
      </c>
      <c r="AN99" s="104">
        <f t="shared" si="200"/>
        <v>0.28040807761222941</v>
      </c>
      <c r="AO99" s="104">
        <f t="shared" si="201"/>
        <v>-0.20976391486706547</v>
      </c>
      <c r="AP99" s="104">
        <f t="shared" si="202"/>
        <v>0.14598489537781184</v>
      </c>
      <c r="AQ99" s="104" t="e">
        <f t="shared" si="203"/>
        <v>#DIV/0!</v>
      </c>
      <c r="AR99" s="190"/>
      <c r="AS99" s="190">
        <v>25.78</v>
      </c>
      <c r="AT99" s="190">
        <v>26.303999999999998</v>
      </c>
      <c r="AU99" s="190">
        <v>31.832999999999998</v>
      </c>
      <c r="AV99" s="190">
        <v>27.762</v>
      </c>
      <c r="AW99" s="190">
        <v>21.68215</v>
      </c>
      <c r="AX99" s="191">
        <v>27.437560000000001</v>
      </c>
      <c r="AY99" s="191">
        <v>23.942340000000002</v>
      </c>
      <c r="AZ99" s="191"/>
      <c r="BA99" s="191"/>
      <c r="BB99" s="104">
        <f t="shared" si="204"/>
        <v>-1</v>
      </c>
      <c r="BC99" s="104">
        <f t="shared" si="205"/>
        <v>-0.399028452463567</v>
      </c>
      <c r="BD99" s="104">
        <f t="shared" si="206"/>
        <v>-0.48034619545618462</v>
      </c>
      <c r="BE99" s="104">
        <f t="shared" si="207"/>
        <v>0.74622166246851385</v>
      </c>
      <c r="BF99" s="104">
        <f t="shared" si="208"/>
        <v>-0.12176496483741581</v>
      </c>
      <c r="BG99" s="104">
        <f t="shared" si="209"/>
        <v>-0.40173051516094993</v>
      </c>
      <c r="BH99" s="104">
        <f t="shared" si="210"/>
        <v>-0.17260103640560157</v>
      </c>
      <c r="BI99" s="104" t="e">
        <f t="shared" si="211"/>
        <v>#DIV/0!</v>
      </c>
      <c r="BJ99" s="190"/>
      <c r="BK99" s="190">
        <v>0.86599999999999999</v>
      </c>
      <c r="BL99" s="190">
        <v>1.4410000000000001</v>
      </c>
      <c r="BM99" s="190">
        <v>2.7730000000000001</v>
      </c>
      <c r="BN99" s="190">
        <v>1.5880000000000001</v>
      </c>
      <c r="BO99" s="190">
        <v>1.8081719999999999</v>
      </c>
      <c r="BP99" s="191">
        <v>3.0223369999999998</v>
      </c>
      <c r="BQ99" s="191">
        <v>3.6528170000000002</v>
      </c>
      <c r="BR99" s="191"/>
      <c r="BS99" s="191"/>
      <c r="BT99" s="104">
        <f t="shared" si="212"/>
        <v>-1</v>
      </c>
      <c r="BU99" s="104">
        <f t="shared" si="213"/>
        <v>-0.39828431372549017</v>
      </c>
      <c r="BV99" s="104">
        <f t="shared" si="214"/>
        <v>-0.45087483176312249</v>
      </c>
      <c r="BW99" s="104">
        <f t="shared" si="215"/>
        <v>0.67814793901750425</v>
      </c>
      <c r="BX99" s="104">
        <f t="shared" si="216"/>
        <v>-0.19026266854858592</v>
      </c>
      <c r="BY99" s="104">
        <f t="shared" si="217"/>
        <v>-0.34338827691468926</v>
      </c>
      <c r="BZ99" s="104">
        <f t="shared" si="218"/>
        <v>-0.15443255452891724</v>
      </c>
      <c r="CA99" s="104" t="e">
        <f t="shared" si="219"/>
        <v>#DIV/0!</v>
      </c>
      <c r="CB99" s="190"/>
      <c r="CC99" s="190">
        <v>0.98199999999999998</v>
      </c>
      <c r="CD99" s="190">
        <v>1.6319999999999999</v>
      </c>
      <c r="CE99" s="190">
        <v>2.972</v>
      </c>
      <c r="CF99" s="190">
        <v>1.7709999999999999</v>
      </c>
      <c r="CG99" s="190">
        <v>2.1871290000000001</v>
      </c>
      <c r="CH99" s="191">
        <v>3.3309319999999998</v>
      </c>
      <c r="CI99" s="191">
        <v>3.9392860000000001</v>
      </c>
      <c r="CJ99" s="191"/>
      <c r="CK99" s="191"/>
      <c r="CL99" s="105">
        <f t="shared" si="220"/>
        <v>-1</v>
      </c>
      <c r="CM99" s="105">
        <f t="shared" si="221"/>
        <v>-0.4055335968379446</v>
      </c>
      <c r="CN99" s="105">
        <f t="shared" si="222"/>
        <v>-0.45166883398352842</v>
      </c>
      <c r="CO99" s="105">
        <f t="shared" si="223"/>
        <v>0.67781818181818176</v>
      </c>
      <c r="CP99" s="105">
        <f t="shared" si="224"/>
        <v>-0.20115127173812639</v>
      </c>
      <c r="CQ99" s="105">
        <f t="shared" si="225"/>
        <v>-0.33606727478638143</v>
      </c>
      <c r="CR99" s="105">
        <f t="shared" si="226"/>
        <v>-0.14481470070335417</v>
      </c>
      <c r="CS99" s="105" t="e">
        <f t="shared" si="227"/>
        <v>#DIV/0!</v>
      </c>
      <c r="CT99" s="190"/>
      <c r="CU99" s="190">
        <v>0.752</v>
      </c>
      <c r="CV99" s="190">
        <v>1.2649999999999999</v>
      </c>
      <c r="CW99" s="190">
        <v>2.3069999999999999</v>
      </c>
      <c r="CX99" s="190">
        <v>1.375</v>
      </c>
      <c r="CY99" s="190">
        <v>1.7212270000000001</v>
      </c>
      <c r="CZ99" s="191">
        <v>2.5924719999999999</v>
      </c>
      <c r="DA99" s="191">
        <v>3.0314739999999998</v>
      </c>
      <c r="DB99" s="191"/>
      <c r="DC99" s="191"/>
      <c r="DD99" s="104">
        <f t="shared" si="228"/>
        <v>-1</v>
      </c>
      <c r="DE99" s="104">
        <f t="shared" si="229"/>
        <v>-1.8892359259541486E-2</v>
      </c>
      <c r="DF99" s="104">
        <f t="shared" si="230"/>
        <v>-1.7587187546774394E-2</v>
      </c>
      <c r="DG99" s="104">
        <f t="shared" si="231"/>
        <v>0.15638251839030726</v>
      </c>
      <c r="DH99" s="104">
        <f t="shared" si="232"/>
        <v>0.11537354443993773</v>
      </c>
      <c r="DI99" s="104">
        <f t="shared" si="233"/>
        <v>6.3790627149002174E-2</v>
      </c>
      <c r="DJ99" s="104">
        <f t="shared" si="234"/>
        <v>0.27366673471915398</v>
      </c>
      <c r="DK99" s="104" t="e">
        <f t="shared" si="235"/>
        <v>#DIV/0!</v>
      </c>
      <c r="DL99" s="190"/>
      <c r="DM99" s="190">
        <v>12.879</v>
      </c>
      <c r="DN99" s="190">
        <v>13.127000000000001</v>
      </c>
      <c r="DO99" s="190">
        <v>13.362</v>
      </c>
      <c r="DP99" s="190">
        <v>11.555</v>
      </c>
      <c r="DQ99" s="190">
        <v>10.359757999999999</v>
      </c>
      <c r="DR99" s="191">
        <v>9.738531</v>
      </c>
      <c r="DS99" s="191">
        <v>7.6460590000000002</v>
      </c>
      <c r="DT99" s="191"/>
      <c r="DU99" s="191"/>
      <c r="DV99" s="104">
        <f t="shared" si="236"/>
        <v>-1</v>
      </c>
      <c r="DW99" s="104">
        <f t="shared" si="237"/>
        <v>-0.21107564366416065</v>
      </c>
      <c r="DX99" s="104">
        <f t="shared" si="238"/>
        <v>0.23503475464259793</v>
      </c>
      <c r="DY99" s="104">
        <f t="shared" si="239"/>
        <v>4.425545745084225E-2</v>
      </c>
      <c r="DZ99" s="104">
        <f t="shared" si="240"/>
        <v>0.25565955676054242</v>
      </c>
      <c r="EA99" s="104">
        <f t="shared" si="241"/>
        <v>0.10035530838161488</v>
      </c>
      <c r="EB99" s="104">
        <f t="shared" si="242"/>
        <v>0.28444535811998151</v>
      </c>
      <c r="EC99" s="104" t="e">
        <f t="shared" si="243"/>
        <v>#DIV/0!</v>
      </c>
      <c r="ED99" s="156"/>
      <c r="EE99" s="156">
        <v>37.567</v>
      </c>
      <c r="EF99" s="94">
        <v>47.618000000000002</v>
      </c>
      <c r="EG99" s="94">
        <v>38.555999999999997</v>
      </c>
      <c r="EH99" s="94">
        <v>36.921999999999997</v>
      </c>
      <c r="EI99" s="94">
        <v>29.404467</v>
      </c>
      <c r="EJ99" s="95">
        <v>26.722702000000002</v>
      </c>
      <c r="EK99" s="95">
        <v>20.804856999999998</v>
      </c>
      <c r="EL99" s="95"/>
      <c r="EM99" s="95"/>
      <c r="EN99" s="104">
        <f t="shared" si="244"/>
        <v>-1</v>
      </c>
      <c r="EO99" s="104">
        <f t="shared" si="245"/>
        <v>7.4999999999999956E-2</v>
      </c>
      <c r="EP99" s="104">
        <f t="shared" si="246"/>
        <v>-0.11111111111111116</v>
      </c>
      <c r="EQ99" s="104">
        <f t="shared" si="247"/>
        <v>0.15384615384615374</v>
      </c>
      <c r="ER99" s="104">
        <f t="shared" si="248"/>
        <v>0.14705882352941169</v>
      </c>
      <c r="ES99" s="104">
        <f t="shared" si="249"/>
        <v>-0.24444444444444446</v>
      </c>
      <c r="ET99" s="104">
        <f t="shared" si="250"/>
        <v>0.25</v>
      </c>
      <c r="EU99" s="104" t="e">
        <f t="shared" si="251"/>
        <v>#DIV/0!</v>
      </c>
      <c r="EV99" s="101"/>
      <c r="EW99" s="101">
        <v>43</v>
      </c>
      <c r="EX99" s="101">
        <v>40</v>
      </c>
      <c r="EY99" s="101">
        <v>45</v>
      </c>
      <c r="EZ99" s="101">
        <v>39</v>
      </c>
      <c r="FA99" s="101">
        <v>34</v>
      </c>
      <c r="FB99" s="102">
        <v>45</v>
      </c>
      <c r="FC99" s="102">
        <v>36</v>
      </c>
      <c r="FD99" s="102"/>
      <c r="FE99" s="102"/>
      <c r="FF99" s="125"/>
      <c r="FG99" s="125" t="s">
        <v>481</v>
      </c>
      <c r="FH99" s="91">
        <v>6200</v>
      </c>
      <c r="FI99" s="153" t="s">
        <v>166</v>
      </c>
      <c r="FJ99" s="153" t="s">
        <v>91</v>
      </c>
      <c r="FK99" s="253">
        <f t="shared" si="252"/>
        <v>-1</v>
      </c>
      <c r="FL99" s="253">
        <f t="shared" si="253"/>
        <v>-0.38710886665671418</v>
      </c>
      <c r="FM99" s="253">
        <f t="shared" si="254"/>
        <v>-0.48346287829067625</v>
      </c>
      <c r="FN99" s="253">
        <f t="shared" si="255"/>
        <v>0.47594838751725171</v>
      </c>
      <c r="FO99" s="253">
        <f t="shared" si="256"/>
        <v>-0.25738012249100312</v>
      </c>
      <c r="FP99" s="253">
        <f t="shared" si="257"/>
        <v>-0.43204490715445171</v>
      </c>
      <c r="FQ99" s="253">
        <f t="shared" si="258"/>
        <v>-0.25620810424045881</v>
      </c>
      <c r="FR99" s="253" t="e">
        <f t="shared" si="259"/>
        <v>#VALUE!</v>
      </c>
      <c r="FS99" s="105">
        <f t="shared" si="260"/>
        <v>0</v>
      </c>
      <c r="FT99" s="105">
        <f t="shared" si="261"/>
        <v>7.5521033607629004E-2</v>
      </c>
      <c r="FU99" s="105">
        <f t="shared" si="262"/>
        <v>0.12322095964362564</v>
      </c>
      <c r="FV99" s="105">
        <f t="shared" si="263"/>
        <v>0.23855199261548338</v>
      </c>
      <c r="FW99" s="105">
        <f t="shared" si="264"/>
        <v>0.16162624291812849</v>
      </c>
      <c r="FX99" s="105">
        <f t="shared" si="265"/>
        <v>0.2176433028702095</v>
      </c>
      <c r="FY99" s="105">
        <f t="shared" si="266"/>
        <v>0.38320512591898914</v>
      </c>
      <c r="FZ99" s="105">
        <f t="shared" si="267"/>
        <v>0.51520476104094937</v>
      </c>
      <c r="GA99" s="105" t="str">
        <f t="shared" si="268"/>
        <v>Negativ EK</v>
      </c>
      <c r="GB99" s="105">
        <f t="shared" si="269"/>
        <v>-1</v>
      </c>
      <c r="GC99" s="105">
        <f t="shared" si="270"/>
        <v>-0.39205115762863663</v>
      </c>
      <c r="GD99" s="105">
        <f t="shared" si="271"/>
        <v>-0.54484612691347634</v>
      </c>
      <c r="GE99" s="105">
        <f t="shared" si="272"/>
        <v>0.53449632303986638</v>
      </c>
      <c r="GF99" s="105">
        <f t="shared" si="273"/>
        <v>-0.25681483622079082</v>
      </c>
      <c r="GG99" s="105">
        <f t="shared" si="274"/>
        <v>-0.49339528885578476</v>
      </c>
      <c r="GH99" s="105">
        <f t="shared" si="275"/>
        <v>-0.27562376517044923</v>
      </c>
      <c r="GI99" s="105" t="e">
        <f t="shared" si="276"/>
        <v>#VALUE!</v>
      </c>
      <c r="GJ99" s="105">
        <f t="shared" si="277"/>
        <v>0</v>
      </c>
      <c r="GK99" s="105">
        <f t="shared" si="278"/>
        <v>2.0332218113517639E-2</v>
      </c>
      <c r="GL99" s="105">
        <f t="shared" si="279"/>
        <v>3.3443962215981615E-2</v>
      </c>
      <c r="GM99" s="105">
        <f t="shared" si="280"/>
        <v>7.3478364556559539E-2</v>
      </c>
      <c r="GN99" s="105">
        <f t="shared" si="281"/>
        <v>4.7884353617086227E-2</v>
      </c>
      <c r="GO99" s="105">
        <f t="shared" si="282"/>
        <v>6.4431256099875614E-2</v>
      </c>
      <c r="GP99" s="105">
        <f t="shared" si="283"/>
        <v>0.12718250478632828</v>
      </c>
      <c r="GQ99" s="105">
        <f t="shared" si="284"/>
        <v>0.17557520342485414</v>
      </c>
      <c r="GR99" s="105" t="str">
        <f t="shared" si="285"/>
        <v>i.a</v>
      </c>
      <c r="GS99" s="105" t="e">
        <f t="shared" si="286"/>
        <v>#VALUE!</v>
      </c>
      <c r="GT99" s="105">
        <f t="shared" si="287"/>
        <v>0.24360166201131725</v>
      </c>
      <c r="GU99" s="105">
        <f t="shared" si="288"/>
        <v>-0.20454642368544323</v>
      </c>
      <c r="GV99" s="105">
        <f t="shared" si="289"/>
        <v>0.10737512563561881</v>
      </c>
      <c r="GW99" s="105">
        <f t="shared" si="290"/>
        <v>-0.11172296787397244</v>
      </c>
      <c r="GX99" s="105">
        <f t="shared" si="291"/>
        <v>-3.3229885796063063E-2</v>
      </c>
      <c r="GY99" s="105">
        <f t="shared" si="292"/>
        <v>-8.3916558479404969E-3</v>
      </c>
      <c r="GZ99" s="105" t="e">
        <f t="shared" si="293"/>
        <v>#VALUE!</v>
      </c>
      <c r="HA99" s="105" t="str">
        <f t="shared" si="294"/>
        <v>i.a.</v>
      </c>
      <c r="HB99" s="105">
        <f t="shared" si="295"/>
        <v>0.34282748156626824</v>
      </c>
      <c r="HC99" s="105">
        <f t="shared" si="296"/>
        <v>0.27567306480742576</v>
      </c>
      <c r="HD99" s="105">
        <f t="shared" si="297"/>
        <v>0.34656084656084657</v>
      </c>
      <c r="HE99" s="105">
        <f t="shared" si="298"/>
        <v>0.31295704458046697</v>
      </c>
      <c r="HF99" s="105">
        <f t="shared" si="299"/>
        <v>0.35231919014209639</v>
      </c>
      <c r="HG99" s="105">
        <f t="shared" si="300"/>
        <v>0.36442912846163533</v>
      </c>
      <c r="HH99" s="105">
        <f t="shared" si="301"/>
        <v>0.36751317252505034</v>
      </c>
      <c r="HI99" s="105" t="str">
        <f t="shared" si="302"/>
        <v>i.a.</v>
      </c>
      <c r="HJ99" s="105" t="str">
        <f t="shared" si="303"/>
        <v>i.a.</v>
      </c>
      <c r="HK99" s="105" t="e">
        <f t="shared" si="304"/>
        <v>#VALUE!</v>
      </c>
      <c r="HL99" s="105" t="e">
        <f t="shared" si="305"/>
        <v>#VALUE!</v>
      </c>
      <c r="HM99" s="105" t="e">
        <f t="shared" si="306"/>
        <v>#VALUE!</v>
      </c>
      <c r="HN99" s="105" t="e">
        <f t="shared" si="307"/>
        <v>#VALUE!</v>
      </c>
      <c r="HO99" s="105" t="e">
        <f t="shared" si="308"/>
        <v>#VALUE!</v>
      </c>
      <c r="HP99" s="105" t="e">
        <f t="shared" si="309"/>
        <v>#VALUE!</v>
      </c>
      <c r="HQ99" s="105" t="e">
        <f t="shared" si="310"/>
        <v>#VALUE!</v>
      </c>
      <c r="HR99" s="105" t="e">
        <f t="shared" si="311"/>
        <v>#VALUE!</v>
      </c>
      <c r="HS99" s="105" t="str">
        <f t="shared" si="312"/>
        <v>i.a</v>
      </c>
      <c r="HT99" s="105" t="str">
        <f t="shared" si="313"/>
        <v>i.a</v>
      </c>
      <c r="HU99" s="105" t="str">
        <f t="shared" si="314"/>
        <v>i.a</v>
      </c>
      <c r="HV99" s="105" t="str">
        <f t="shared" si="315"/>
        <v>i.a</v>
      </c>
      <c r="HW99" s="105" t="str">
        <f t="shared" si="316"/>
        <v>i.a</v>
      </c>
      <c r="HX99" s="105" t="str">
        <f t="shared" si="317"/>
        <v>i.a</v>
      </c>
      <c r="HY99" s="105" t="str">
        <f t="shared" si="318"/>
        <v>i.a</v>
      </c>
      <c r="HZ99" s="105" t="str">
        <f t="shared" si="319"/>
        <v>i.a</v>
      </c>
      <c r="IA99" s="105" t="str">
        <f t="shared" si="320"/>
        <v>i.a</v>
      </c>
      <c r="IB99" s="105" t="str">
        <f t="shared" si="321"/>
        <v>i.a</v>
      </c>
      <c r="IC99" s="105" t="e">
        <f t="shared" si="322"/>
        <v>#VALUE!</v>
      </c>
      <c r="ID99" s="105" t="e">
        <f t="shared" si="323"/>
        <v>#VALUE!</v>
      </c>
      <c r="IE99" s="105" t="e">
        <f t="shared" si="324"/>
        <v>#VALUE!</v>
      </c>
      <c r="IF99" s="105" t="e">
        <f t="shared" si="325"/>
        <v>#VALUE!</v>
      </c>
      <c r="IG99" s="105" t="e">
        <f t="shared" si="326"/>
        <v>#VALUE!</v>
      </c>
      <c r="IH99" s="105" t="e">
        <f t="shared" si="327"/>
        <v>#VALUE!</v>
      </c>
      <c r="II99" s="105" t="e">
        <f t="shared" si="328"/>
        <v>#VALUE!</v>
      </c>
      <c r="IJ99" s="105" t="e">
        <f t="shared" si="329"/>
        <v>#VALUE!</v>
      </c>
      <c r="IK99" s="105" t="str">
        <f t="shared" si="330"/>
        <v>i.a</v>
      </c>
      <c r="IL99" s="105" t="str">
        <f t="shared" si="331"/>
        <v>i.a</v>
      </c>
      <c r="IM99" s="105" t="str">
        <f t="shared" si="332"/>
        <v>i.a</v>
      </c>
      <c r="IN99" s="105" t="str">
        <f t="shared" si="333"/>
        <v>i.a</v>
      </c>
      <c r="IO99" s="105" t="str">
        <f t="shared" si="334"/>
        <v>i.a</v>
      </c>
      <c r="IP99" s="105" t="str">
        <f t="shared" si="335"/>
        <v>i.a</v>
      </c>
      <c r="IQ99" s="105" t="str">
        <f t="shared" si="336"/>
        <v>i.a</v>
      </c>
      <c r="IR99" s="105" t="str">
        <f t="shared" si="337"/>
        <v>i.a</v>
      </c>
      <c r="IS99" s="105" t="str">
        <f t="shared" si="338"/>
        <v>i.a</v>
      </c>
      <c r="IT99" s="105" t="str">
        <f t="shared" si="339"/>
        <v>i.a</v>
      </c>
      <c r="IU99" s="105" t="e">
        <f t="shared" si="340"/>
        <v>#VALUE!</v>
      </c>
      <c r="IV99" s="105">
        <f t="shared" si="341"/>
        <v>-0.44026447788417689</v>
      </c>
      <c r="IW99" s="105">
        <f t="shared" si="342"/>
        <v>-0.38223418573351287</v>
      </c>
      <c r="IX99" s="105">
        <f t="shared" si="343"/>
        <v>0.45439488048183713</v>
      </c>
      <c r="IY99" s="105">
        <f t="shared" si="344"/>
        <v>-0.29407514693979286</v>
      </c>
      <c r="IZ99" s="105">
        <f t="shared" si="345"/>
        <v>-0.13095507238708873</v>
      </c>
      <c r="JA99" s="105">
        <f t="shared" si="346"/>
        <v>-0.32354604362313377</v>
      </c>
      <c r="JB99" s="105" t="e">
        <f t="shared" si="347"/>
        <v>#VALUE!</v>
      </c>
      <c r="JC99" s="106" t="str">
        <f t="shared" si="348"/>
        <v>i.a.</v>
      </c>
      <c r="JD99" s="106">
        <f t="shared" si="349"/>
        <v>2.2837209302325582E-2</v>
      </c>
      <c r="JE99" s="106">
        <f t="shared" si="350"/>
        <v>4.0799999999999996E-2</v>
      </c>
      <c r="JF99" s="106">
        <f t="shared" si="351"/>
        <v>6.6044444444444447E-2</v>
      </c>
      <c r="JG99" s="106">
        <f t="shared" si="352"/>
        <v>4.5410256410256408E-2</v>
      </c>
      <c r="JH99" s="106">
        <f t="shared" si="353"/>
        <v>6.432732352941177E-2</v>
      </c>
      <c r="JI99" s="106">
        <f t="shared" si="354"/>
        <v>7.4020711111111109E-2</v>
      </c>
      <c r="JJ99" s="106">
        <f t="shared" si="355"/>
        <v>0.10942461111111111</v>
      </c>
      <c r="JK99" s="106" t="str">
        <f t="shared" si="356"/>
        <v>i.a.</v>
      </c>
      <c r="JL99" s="106" t="str">
        <f t="shared" si="357"/>
        <v>i.a.</v>
      </c>
      <c r="JM99" s="105" t="e">
        <f t="shared" si="358"/>
        <v>#VALUE!</v>
      </c>
      <c r="JN99" s="105" t="e">
        <f t="shared" si="359"/>
        <v>#DIV/0!</v>
      </c>
      <c r="JO99" s="105" t="e">
        <f t="shared" si="360"/>
        <v>#DIV/0!</v>
      </c>
      <c r="JP99" s="105" t="e">
        <f t="shared" si="361"/>
        <v>#DIV/0!</v>
      </c>
      <c r="JQ99" s="105" t="e">
        <f t="shared" si="362"/>
        <v>#DIV/0!</v>
      </c>
      <c r="JR99" s="105" t="e">
        <f t="shared" si="363"/>
        <v>#DIV/0!</v>
      </c>
      <c r="JS99" s="105" t="e">
        <f t="shared" si="364"/>
        <v>#DIV/0!</v>
      </c>
      <c r="JT99" s="105" t="e">
        <f t="shared" si="365"/>
        <v>#VALUE!</v>
      </c>
      <c r="JU99" s="103" t="str">
        <f t="shared" si="366"/>
        <v>i.a</v>
      </c>
      <c r="JV99" s="103">
        <f t="shared" si="367"/>
        <v>0</v>
      </c>
      <c r="JW99" s="103">
        <f t="shared" si="368"/>
        <v>0</v>
      </c>
      <c r="JX99" s="103">
        <f t="shared" si="369"/>
        <v>0</v>
      </c>
      <c r="JY99" s="103">
        <f t="shared" si="370"/>
        <v>0</v>
      </c>
      <c r="JZ99" s="103">
        <f t="shared" si="371"/>
        <v>0</v>
      </c>
      <c r="KA99" s="103">
        <f t="shared" si="372"/>
        <v>0</v>
      </c>
      <c r="KB99" s="103">
        <f t="shared" si="373"/>
        <v>0</v>
      </c>
      <c r="KC99" s="103" t="str">
        <f t="shared" si="374"/>
        <v>i.a</v>
      </c>
      <c r="KD99" s="103" t="str">
        <f t="shared" si="375"/>
        <v>i.a</v>
      </c>
      <c r="KE99" s="7"/>
      <c r="KF99" s="7"/>
      <c r="KG99" s="22"/>
      <c r="KH99" s="22"/>
      <c r="KI99" s="22"/>
      <c r="KJ99" s="22"/>
    </row>
    <row r="100" spans="1:296" s="11" customFormat="1" ht="15.75" customHeight="1" x14ac:dyDescent="0.25">
      <c r="A100" s="126" t="s">
        <v>655</v>
      </c>
      <c r="B100" s="221">
        <v>26899737</v>
      </c>
      <c r="C100" s="87" t="s">
        <v>653</v>
      </c>
      <c r="D100" s="88">
        <v>532000</v>
      </c>
      <c r="E100" s="88"/>
      <c r="F100" s="87"/>
      <c r="G100" s="89">
        <v>45019</v>
      </c>
      <c r="H100" s="87" t="s">
        <v>78</v>
      </c>
      <c r="I100" s="87" t="s">
        <v>78</v>
      </c>
      <c r="J100" s="87" t="s">
        <v>78</v>
      </c>
      <c r="K100" s="87" t="s">
        <v>78</v>
      </c>
      <c r="L100" s="87" t="s">
        <v>78</v>
      </c>
      <c r="M100" s="87" t="s">
        <v>78</v>
      </c>
      <c r="N100" s="87" t="s">
        <v>78</v>
      </c>
      <c r="O100" s="87" t="s">
        <v>78</v>
      </c>
      <c r="P100" s="87" t="s">
        <v>78</v>
      </c>
      <c r="Q100" s="87" t="s">
        <v>78</v>
      </c>
      <c r="R100" s="87">
        <f t="shared" si="188"/>
        <v>-5.3789846873025127E-2</v>
      </c>
      <c r="S100" s="238">
        <f t="shared" si="189"/>
        <v>-2.7617779396954423E-2</v>
      </c>
      <c r="T100" s="238">
        <f t="shared" si="190"/>
        <v>-2.1312085113097234E-2</v>
      </c>
      <c r="U100" s="238">
        <f t="shared" si="191"/>
        <v>-1.3024585928391064E-2</v>
      </c>
      <c r="V100" s="238">
        <f t="shared" si="192"/>
        <v>0.36870507828989907</v>
      </c>
      <c r="W100" s="238">
        <f t="shared" si="193"/>
        <v>9.7619593801129945E-2</v>
      </c>
      <c r="X100" s="238">
        <f t="shared" si="194"/>
        <v>-0.14855464263170415</v>
      </c>
      <c r="Y100" s="238">
        <f t="shared" si="195"/>
        <v>-7.508359703537093E-2</v>
      </c>
      <c r="Z100" s="94">
        <v>878.875</v>
      </c>
      <c r="AA100" s="94">
        <v>928.83699999999999</v>
      </c>
      <c r="AB100" s="94">
        <v>955.21799999999996</v>
      </c>
      <c r="AC100" s="94">
        <v>976.01900000000001</v>
      </c>
      <c r="AD100" s="94">
        <v>988.899</v>
      </c>
      <c r="AE100" s="94">
        <v>722.50699999999995</v>
      </c>
      <c r="AF100" s="95">
        <v>658.24900000000002</v>
      </c>
      <c r="AG100" s="96">
        <v>773.096</v>
      </c>
      <c r="AH100" s="96">
        <v>835.85500000000002</v>
      </c>
      <c r="AI100" s="96">
        <v>1009.646</v>
      </c>
      <c r="AJ100" s="104">
        <f t="shared" si="196"/>
        <v>-0.12802191233806415</v>
      </c>
      <c r="AK100" s="104">
        <f t="shared" si="197"/>
        <v>-2.4086275039553587E-2</v>
      </c>
      <c r="AL100" s="104">
        <f t="shared" si="198"/>
        <v>0.16653097087355456</v>
      </c>
      <c r="AM100" s="104">
        <f t="shared" si="199"/>
        <v>8.5743986436916941E-2</v>
      </c>
      <c r="AN100" s="104">
        <f t="shared" si="200"/>
        <v>0.6024034826821304</v>
      </c>
      <c r="AO100" s="104">
        <f t="shared" si="201"/>
        <v>7.0108509232069882E-3</v>
      </c>
      <c r="AP100" s="104">
        <f t="shared" si="202"/>
        <v>-0.19541057761562747</v>
      </c>
      <c r="AQ100" s="104">
        <f t="shared" si="203"/>
        <v>-7.0838415110860892E-2</v>
      </c>
      <c r="AR100" s="190">
        <v>415.767</v>
      </c>
      <c r="AS100" s="190">
        <v>476.80900000000003</v>
      </c>
      <c r="AT100" s="190">
        <v>488.577</v>
      </c>
      <c r="AU100" s="190">
        <v>418.82900000000001</v>
      </c>
      <c r="AV100" s="190">
        <v>385.75299999999999</v>
      </c>
      <c r="AW100" s="190">
        <v>240.73400000000001</v>
      </c>
      <c r="AX100" s="191">
        <v>239.05799999999999</v>
      </c>
      <c r="AY100" s="193">
        <v>297.11799999999999</v>
      </c>
      <c r="AZ100" s="193">
        <v>319.77</v>
      </c>
      <c r="BA100" s="193">
        <v>314.91500000000002</v>
      </c>
      <c r="BB100" s="104">
        <f t="shared" si="204"/>
        <v>-0.24921823098048015</v>
      </c>
      <c r="BC100" s="104">
        <f t="shared" si="205"/>
        <v>6.3962073871310449E-2</v>
      </c>
      <c r="BD100" s="104">
        <f t="shared" si="206"/>
        <v>0.32600234018673735</v>
      </c>
      <c r="BE100" s="104">
        <f t="shared" si="207"/>
        <v>0.25386809189104237</v>
      </c>
      <c r="BF100" s="104">
        <f t="shared" si="208"/>
        <v>1.9401809098311948</v>
      </c>
      <c r="BG100" s="104">
        <f t="shared" si="209"/>
        <v>8.221984041919729E-2</v>
      </c>
      <c r="BH100" s="104">
        <f t="shared" si="210"/>
        <v>-0.29878914405010437</v>
      </c>
      <c r="BI100" s="104">
        <f t="shared" si="211"/>
        <v>-0.35717123133246731</v>
      </c>
      <c r="BJ100" s="190">
        <v>177.42699999999999</v>
      </c>
      <c r="BK100" s="190">
        <v>236.32300000000001</v>
      </c>
      <c r="BL100" s="190">
        <v>222.11600000000001</v>
      </c>
      <c r="BM100" s="190">
        <v>167.50800000000001</v>
      </c>
      <c r="BN100" s="190">
        <v>133.59299999999999</v>
      </c>
      <c r="BO100" s="190">
        <v>45.436999999999998</v>
      </c>
      <c r="BP100" s="193">
        <v>41.984999999999999</v>
      </c>
      <c r="BQ100" s="193">
        <v>59.875</v>
      </c>
      <c r="BR100" s="193">
        <v>93.143000000000001</v>
      </c>
      <c r="BS100" s="193">
        <v>109.688</v>
      </c>
      <c r="BT100" s="104">
        <f t="shared" si="212"/>
        <v>-0.25458245157089376</v>
      </c>
      <c r="BU100" s="104">
        <f t="shared" si="213"/>
        <v>6.5175455708000068E-2</v>
      </c>
      <c r="BV100" s="104">
        <f t="shared" si="214"/>
        <v>0.34897197791916162</v>
      </c>
      <c r="BW100" s="104">
        <f t="shared" si="215"/>
        <v>0.27496123106286552</v>
      </c>
      <c r="BX100" s="104">
        <f t="shared" si="216"/>
        <v>2.4788743353650622</v>
      </c>
      <c r="BY100" s="104">
        <f t="shared" si="217"/>
        <v>9.2581047381546225E-2</v>
      </c>
      <c r="BZ100" s="104">
        <f t="shared" si="218"/>
        <v>-0.38831686600797366</v>
      </c>
      <c r="CA100" s="104">
        <f t="shared" si="219"/>
        <v>-0.38460717904954939</v>
      </c>
      <c r="CB100" s="190">
        <v>183.16399999999999</v>
      </c>
      <c r="CC100" s="190">
        <v>245.72</v>
      </c>
      <c r="CD100" s="190">
        <v>230.685</v>
      </c>
      <c r="CE100" s="190">
        <v>171.00800000000001</v>
      </c>
      <c r="CF100" s="190">
        <v>134.12799999999999</v>
      </c>
      <c r="CG100" s="190">
        <v>38.555</v>
      </c>
      <c r="CH100" s="191">
        <v>35.287999999999997</v>
      </c>
      <c r="CI100" s="193">
        <v>57.69</v>
      </c>
      <c r="CJ100" s="193">
        <v>93.745000000000005</v>
      </c>
      <c r="CK100" s="193">
        <v>121.68600000000001</v>
      </c>
      <c r="CL100" s="105">
        <f t="shared" si="220"/>
        <v>-0.25649439431227783</v>
      </c>
      <c r="CM100" s="105">
        <f t="shared" si="221"/>
        <v>6.5565298661315524E-2</v>
      </c>
      <c r="CN100" s="105">
        <f t="shared" si="222"/>
        <v>0.35528119691234783</v>
      </c>
      <c r="CO100" s="105">
        <f t="shared" si="223"/>
        <v>0.28086885152029922</v>
      </c>
      <c r="CP100" s="105">
        <f t="shared" si="224"/>
        <v>2.588916289902726</v>
      </c>
      <c r="CQ100" s="105">
        <f t="shared" si="225"/>
        <v>6.4110507708568729E-2</v>
      </c>
      <c r="CR100" s="105">
        <f t="shared" si="226"/>
        <v>-0.38346591164442051</v>
      </c>
      <c r="CS100" s="105">
        <f t="shared" si="227"/>
        <v>-0.37036460617722378</v>
      </c>
      <c r="CT100" s="190">
        <v>144.107</v>
      </c>
      <c r="CU100" s="190">
        <v>193.821</v>
      </c>
      <c r="CV100" s="190">
        <v>181.89500000000001</v>
      </c>
      <c r="CW100" s="190">
        <v>134.21199999999999</v>
      </c>
      <c r="CX100" s="190">
        <v>104.782</v>
      </c>
      <c r="CY100" s="190">
        <v>29.196000000000002</v>
      </c>
      <c r="CZ100" s="191">
        <v>27.437000000000001</v>
      </c>
      <c r="DA100" s="193">
        <v>44.502000000000002</v>
      </c>
      <c r="DB100" s="193">
        <v>70.679000000000002</v>
      </c>
      <c r="DC100" s="193">
        <v>94.244</v>
      </c>
      <c r="DD100" s="104">
        <f t="shared" si="228"/>
        <v>-0.12798260149130078</v>
      </c>
      <c r="DE100" s="104">
        <f t="shared" si="229"/>
        <v>8.4558740941418534E-2</v>
      </c>
      <c r="DF100" s="104">
        <f t="shared" si="230"/>
        <v>3.1968064390497257E-2</v>
      </c>
      <c r="DG100" s="104">
        <f t="shared" si="231"/>
        <v>0.18852495150767054</v>
      </c>
      <c r="DH100" s="104">
        <f t="shared" si="232"/>
        <v>0.78456092044448822</v>
      </c>
      <c r="DI100" s="104">
        <f t="shared" si="233"/>
        <v>4.303854596180276E-2</v>
      </c>
      <c r="DJ100" s="104">
        <f t="shared" si="234"/>
        <v>-0.11414994048538486</v>
      </c>
      <c r="DK100" s="104">
        <f t="shared" si="235"/>
        <v>9.4495549699169554E-2</v>
      </c>
      <c r="DL100" s="190">
        <v>210.505</v>
      </c>
      <c r="DM100" s="190">
        <v>241.4</v>
      </c>
      <c r="DN100" s="190">
        <v>222.57900000000001</v>
      </c>
      <c r="DO100" s="190">
        <v>215.684</v>
      </c>
      <c r="DP100" s="190">
        <v>181.47200000000001</v>
      </c>
      <c r="DQ100" s="190">
        <v>101.69</v>
      </c>
      <c r="DR100" s="193">
        <v>97.494</v>
      </c>
      <c r="DS100" s="193">
        <v>110.057</v>
      </c>
      <c r="DT100" s="193">
        <v>100.55500000000001</v>
      </c>
      <c r="DU100" s="193">
        <v>130.071</v>
      </c>
      <c r="DV100" s="104">
        <f t="shared" si="236"/>
        <v>-0.15407971764003381</v>
      </c>
      <c r="DW100" s="104">
        <f t="shared" si="237"/>
        <v>-2.3371456986573835E-2</v>
      </c>
      <c r="DX100" s="104">
        <f t="shared" si="238"/>
        <v>0.12259684235753499</v>
      </c>
      <c r="DY100" s="104">
        <f t="shared" si="239"/>
        <v>0.1120775113676622</v>
      </c>
      <c r="DZ100" s="104">
        <f t="shared" si="240"/>
        <v>0.41033856816744141</v>
      </c>
      <c r="EA100" s="104">
        <f t="shared" si="241"/>
        <v>3.6420128463380275E-2</v>
      </c>
      <c r="EB100" s="104">
        <f t="shared" si="242"/>
        <v>5.0255468625259425E-2</v>
      </c>
      <c r="EC100" s="104">
        <f t="shared" si="243"/>
        <v>-9.0056344806607069E-2</v>
      </c>
      <c r="ED100" s="156">
        <v>317.32499999999999</v>
      </c>
      <c r="EE100" s="156">
        <v>375.12400000000002</v>
      </c>
      <c r="EF100" s="94">
        <v>384.101</v>
      </c>
      <c r="EG100" s="94">
        <v>342.154</v>
      </c>
      <c r="EH100" s="94">
        <v>307.67099999999999</v>
      </c>
      <c r="EI100" s="94">
        <v>218.154</v>
      </c>
      <c r="EJ100" s="96">
        <v>210.488</v>
      </c>
      <c r="EK100" s="96">
        <v>200.416</v>
      </c>
      <c r="EL100" s="96">
        <v>220.251</v>
      </c>
      <c r="EM100" s="96">
        <v>282.39499999999998</v>
      </c>
      <c r="EN100" s="104">
        <f t="shared" si="244"/>
        <v>-2.4137931034482807E-2</v>
      </c>
      <c r="EO100" s="104">
        <f t="shared" si="245"/>
        <v>-1.0238907849829393E-2</v>
      </c>
      <c r="EP100" s="104">
        <f t="shared" si="246"/>
        <v>-0.12012012012012008</v>
      </c>
      <c r="EQ100" s="104">
        <f t="shared" si="247"/>
        <v>-2.0588235294117685E-2</v>
      </c>
      <c r="ER100" s="104">
        <f t="shared" si="248"/>
        <v>0.14478114478114468</v>
      </c>
      <c r="ES100" s="104">
        <f t="shared" si="249"/>
        <v>0.14230769230769225</v>
      </c>
      <c r="ET100" s="104">
        <f t="shared" si="250"/>
        <v>-0.17197452229299359</v>
      </c>
      <c r="EU100" s="104">
        <f t="shared" si="251"/>
        <v>-8.4548104956268189E-2</v>
      </c>
      <c r="EV100" s="101">
        <v>283</v>
      </c>
      <c r="EW100" s="101">
        <v>290</v>
      </c>
      <c r="EX100" s="101">
        <v>293</v>
      </c>
      <c r="EY100" s="101">
        <v>333</v>
      </c>
      <c r="EZ100" s="101">
        <v>340</v>
      </c>
      <c r="FA100" s="101">
        <v>297</v>
      </c>
      <c r="FB100" s="110">
        <v>260</v>
      </c>
      <c r="FC100" s="110">
        <v>314</v>
      </c>
      <c r="FD100" s="110">
        <v>343</v>
      </c>
      <c r="FE100" s="110">
        <v>322</v>
      </c>
      <c r="FF100" s="93"/>
      <c r="FG100" s="93" t="s">
        <v>481</v>
      </c>
      <c r="FH100" s="91">
        <v>2630</v>
      </c>
      <c r="FI100" s="153" t="s">
        <v>549</v>
      </c>
      <c r="FJ100" s="153" t="s">
        <v>84</v>
      </c>
      <c r="FK100" s="253">
        <f t="shared" si="252"/>
        <v>-0.23466638186656849</v>
      </c>
      <c r="FL100" s="253">
        <f t="shared" si="253"/>
        <v>6.1381888942283738E-3</v>
      </c>
      <c r="FM100" s="253">
        <f t="shared" si="254"/>
        <v>0.22244477599629103</v>
      </c>
      <c r="FN100" s="253">
        <f t="shared" si="255"/>
        <v>-9.0985476462087461E-2</v>
      </c>
      <c r="FO100" s="253">
        <f t="shared" si="256"/>
        <v>1.4471366412702076</v>
      </c>
      <c r="FP100" s="253">
        <f t="shared" si="257"/>
        <v>0.13847642865434617</v>
      </c>
      <c r="FQ100" s="253">
        <f t="shared" si="258"/>
        <v>-0.37929565159248252</v>
      </c>
      <c r="FR100" s="253">
        <f t="shared" si="259"/>
        <v>-0.32612773856893901</v>
      </c>
      <c r="FS100" s="105">
        <f t="shared" si="260"/>
        <v>0.81063055288168973</v>
      </c>
      <c r="FT100" s="105">
        <f t="shared" si="261"/>
        <v>1.059185868325937</v>
      </c>
      <c r="FU100" s="105">
        <f t="shared" si="262"/>
        <v>1.0527240492580938</v>
      </c>
      <c r="FV100" s="105">
        <f t="shared" si="263"/>
        <v>0.86116286799141906</v>
      </c>
      <c r="FW100" s="105">
        <f t="shared" si="264"/>
        <v>0.94735875576525075</v>
      </c>
      <c r="FX100" s="105">
        <f t="shared" si="265"/>
        <v>0.38712948831231425</v>
      </c>
      <c r="FY100" s="105">
        <f t="shared" si="266"/>
        <v>0.34004172468453536</v>
      </c>
      <c r="FZ100" s="105">
        <f t="shared" si="267"/>
        <v>0.54783203236282829</v>
      </c>
      <c r="GA100" s="105">
        <f t="shared" si="268"/>
        <v>0.81296124461248953</v>
      </c>
      <c r="GB100" s="105">
        <f t="shared" si="269"/>
        <v>-0.17681693729957751</v>
      </c>
      <c r="GC100" s="105">
        <f t="shared" si="270"/>
        <v>1.7758603785977142E-2</v>
      </c>
      <c r="GD100" s="105">
        <f t="shared" si="271"/>
        <v>0.18645581884027876</v>
      </c>
      <c r="GE100" s="105">
        <f t="shared" si="272"/>
        <v>1.4604223319520552E-2</v>
      </c>
      <c r="GF100" s="105">
        <f t="shared" si="273"/>
        <v>1.3967765426745833</v>
      </c>
      <c r="GG100" s="105">
        <f t="shared" si="274"/>
        <v>3.7435578659137152E-2</v>
      </c>
      <c r="GH100" s="105">
        <f t="shared" si="275"/>
        <v>-0.2821285089951065</v>
      </c>
      <c r="GI100" s="105">
        <f t="shared" si="276"/>
        <v>-0.23189765478237995</v>
      </c>
      <c r="GJ100" s="105">
        <f t="shared" si="277"/>
        <v>0.5124622896415475</v>
      </c>
      <c r="GK100" s="105">
        <f t="shared" si="278"/>
        <v>0.62253745595837862</v>
      </c>
      <c r="GL100" s="105">
        <f t="shared" si="279"/>
        <v>0.61167496265085963</v>
      </c>
      <c r="GM100" s="105">
        <f t="shared" si="280"/>
        <v>0.51554803216250533</v>
      </c>
      <c r="GN100" s="105">
        <f t="shared" si="281"/>
        <v>0.50812722864070736</v>
      </c>
      <c r="GO100" s="105">
        <f t="shared" si="282"/>
        <v>0.2120044232716346</v>
      </c>
      <c r="GP100" s="105">
        <f t="shared" si="283"/>
        <v>0.20435430173471175</v>
      </c>
      <c r="GQ100" s="105">
        <f t="shared" si="284"/>
        <v>0.28466696936056307</v>
      </c>
      <c r="GR100" s="105">
        <f t="shared" si="285"/>
        <v>0.37061072802727968</v>
      </c>
      <c r="GS100" s="105">
        <f t="shared" si="286"/>
        <v>3.0850562036326624E-2</v>
      </c>
      <c r="GT100" s="105">
        <f t="shared" si="287"/>
        <v>0.11051304889673759</v>
      </c>
      <c r="GU100" s="105">
        <f t="shared" si="288"/>
        <v>-8.0731367261563533E-2</v>
      </c>
      <c r="GV100" s="105">
        <f t="shared" si="289"/>
        <v>6.8742906279968985E-2</v>
      </c>
      <c r="GW100" s="105">
        <f t="shared" si="290"/>
        <v>0.2653422098236326</v>
      </c>
      <c r="GX100" s="105">
        <f t="shared" si="291"/>
        <v>6.3858442311759307E-3</v>
      </c>
      <c r="GY100" s="105">
        <f t="shared" si="292"/>
        <v>-0.1565384937493772</v>
      </c>
      <c r="GZ100" s="105">
        <f t="shared" si="293"/>
        <v>0.20281683756183042</v>
      </c>
      <c r="HA100" s="105">
        <f t="shared" si="294"/>
        <v>0.66337351295989921</v>
      </c>
      <c r="HB100" s="105">
        <f t="shared" si="295"/>
        <v>0.64352054254059987</v>
      </c>
      <c r="HC100" s="105">
        <f t="shared" si="296"/>
        <v>0.57948039708305887</v>
      </c>
      <c r="HD100" s="105">
        <f t="shared" si="297"/>
        <v>0.63037111943744628</v>
      </c>
      <c r="HE100" s="105">
        <f t="shared" si="298"/>
        <v>0.58982484537054192</v>
      </c>
      <c r="HF100" s="105">
        <f t="shared" si="299"/>
        <v>0.46613859933808227</v>
      </c>
      <c r="HG100" s="105">
        <f t="shared" si="300"/>
        <v>0.46318079890540076</v>
      </c>
      <c r="HH100" s="105">
        <f t="shared" si="301"/>
        <v>0.54914278301133645</v>
      </c>
      <c r="HI100" s="105">
        <f t="shared" si="302"/>
        <v>0.45654730284993034</v>
      </c>
      <c r="HJ100" s="105">
        <f t="shared" si="303"/>
        <v>0.46059951486393175</v>
      </c>
      <c r="HK100" s="105">
        <f t="shared" si="304"/>
        <v>-0.20653803329166978</v>
      </c>
      <c r="HL100" s="105">
        <f t="shared" si="305"/>
        <v>9.418092117261205E-2</v>
      </c>
      <c r="HM100" s="105">
        <f t="shared" si="306"/>
        <v>0.35487760706636523</v>
      </c>
      <c r="HN100" s="105">
        <f t="shared" si="307"/>
        <v>0.27041471754439178</v>
      </c>
      <c r="HO100" s="105">
        <f t="shared" si="308"/>
        <v>1.148147878215477</v>
      </c>
      <c r="HP100" s="105">
        <f t="shared" si="309"/>
        <v>-1.4030137097500303E-2</v>
      </c>
      <c r="HQ100" s="105">
        <f t="shared" si="310"/>
        <v>-0.17644643912646968</v>
      </c>
      <c r="HR100" s="105">
        <f t="shared" si="311"/>
        <v>-0.30498716791368657</v>
      </c>
      <c r="HS100" s="105">
        <f t="shared" si="312"/>
        <v>0.20187967572180343</v>
      </c>
      <c r="HT100" s="105">
        <f t="shared" si="313"/>
        <v>0.25442892563496072</v>
      </c>
      <c r="HU100" s="105">
        <f t="shared" si="314"/>
        <v>0.2325291190073889</v>
      </c>
      <c r="HV100" s="105">
        <f t="shared" si="315"/>
        <v>0.17162370814502587</v>
      </c>
      <c r="HW100" s="105">
        <f t="shared" si="316"/>
        <v>0.13509266365928169</v>
      </c>
      <c r="HX100" s="105">
        <f t="shared" si="317"/>
        <v>6.2887972019648256E-2</v>
      </c>
      <c r="HY100" s="105">
        <f t="shared" si="318"/>
        <v>6.378285420866571E-2</v>
      </c>
      <c r="HZ100" s="105">
        <f t="shared" si="319"/>
        <v>7.7448337593261377E-2</v>
      </c>
      <c r="IA100" s="105">
        <f t="shared" si="320"/>
        <v>0.11143439950709154</v>
      </c>
      <c r="IB100" s="105">
        <f t="shared" si="321"/>
        <v>0.10864005800052692</v>
      </c>
      <c r="IC100" s="105">
        <f t="shared" si="322"/>
        <v>-0.21220719734860385</v>
      </c>
      <c r="ID100" s="105">
        <f t="shared" si="323"/>
        <v>9.5428765704299354E-2</v>
      </c>
      <c r="IE100" s="105">
        <f t="shared" si="324"/>
        <v>0.37834743578605329</v>
      </c>
      <c r="IF100" s="105">
        <f t="shared" si="325"/>
        <v>0.29178621157665635</v>
      </c>
      <c r="IG100" s="105">
        <f t="shared" si="326"/>
        <v>1.5417267682762401</v>
      </c>
      <c r="IH100" s="105">
        <f t="shared" si="327"/>
        <v>-4.5904304624655159E-3</v>
      </c>
      <c r="II100" s="105">
        <f t="shared" si="328"/>
        <v>-0.28159437514268981</v>
      </c>
      <c r="IJ100" s="105">
        <f t="shared" si="329"/>
        <v>-0.33465033274581818</v>
      </c>
      <c r="IK100" s="105">
        <f t="shared" si="330"/>
        <v>0.20840733892760629</v>
      </c>
      <c r="IL100" s="105">
        <f t="shared" si="331"/>
        <v>0.26454587834033311</v>
      </c>
      <c r="IM100" s="105">
        <f t="shared" si="332"/>
        <v>0.24149984610842762</v>
      </c>
      <c r="IN100" s="105">
        <f t="shared" si="333"/>
        <v>0.17520970390945259</v>
      </c>
      <c r="IO100" s="105">
        <f t="shared" si="334"/>
        <v>0.13563366936360538</v>
      </c>
      <c r="IP100" s="105">
        <f t="shared" si="335"/>
        <v>5.3362804789434566E-2</v>
      </c>
      <c r="IQ100" s="105">
        <f t="shared" si="336"/>
        <v>5.3608892683467801E-2</v>
      </c>
      <c r="IR100" s="105">
        <f t="shared" si="337"/>
        <v>7.4622039177540692E-2</v>
      </c>
      <c r="IS100" s="105">
        <f t="shared" si="338"/>
        <v>0.11215462011951834</v>
      </c>
      <c r="IT100" s="105">
        <f t="shared" si="339"/>
        <v>0.12052343098472139</v>
      </c>
      <c r="IU100" s="105">
        <f t="shared" si="340"/>
        <v>-0.23614456168042117</v>
      </c>
      <c r="IV100" s="105">
        <f t="shared" si="341"/>
        <v>7.6194512146358667E-2</v>
      </c>
      <c r="IW100" s="105">
        <f t="shared" si="342"/>
        <v>0.53313197490471254</v>
      </c>
      <c r="IX100" s="105">
        <f t="shared" si="343"/>
        <v>0.30176221790202501</v>
      </c>
      <c r="IY100" s="105">
        <f t="shared" si="344"/>
        <v>2.0388990517747749</v>
      </c>
      <c r="IZ100" s="105">
        <f t="shared" si="345"/>
        <v>-4.3531743032989789E-2</v>
      </c>
      <c r="JA100" s="105">
        <f t="shared" si="346"/>
        <v>-0.26127498433270668</v>
      </c>
      <c r="JB100" s="105">
        <f t="shared" si="347"/>
        <v>-0.32777153635030387</v>
      </c>
      <c r="JC100" s="106">
        <f t="shared" si="348"/>
        <v>0.64722261484098931</v>
      </c>
      <c r="JD100" s="106">
        <f t="shared" si="349"/>
        <v>0.84731034482758616</v>
      </c>
      <c r="JE100" s="106">
        <f t="shared" si="350"/>
        <v>0.78732081911262797</v>
      </c>
      <c r="JF100" s="106">
        <f t="shared" si="351"/>
        <v>0.51353753753753761</v>
      </c>
      <c r="JG100" s="106">
        <f t="shared" si="352"/>
        <v>0.39449411764705877</v>
      </c>
      <c r="JH100" s="106">
        <f t="shared" si="353"/>
        <v>0.12981481481481483</v>
      </c>
      <c r="JI100" s="106">
        <f t="shared" si="354"/>
        <v>0.13572307692307692</v>
      </c>
      <c r="JJ100" s="106">
        <f t="shared" si="355"/>
        <v>0.18372611464968153</v>
      </c>
      <c r="JK100" s="106">
        <f t="shared" si="356"/>
        <v>0.27330903790087463</v>
      </c>
      <c r="JL100" s="106">
        <f t="shared" si="357"/>
        <v>0.37790683229813665</v>
      </c>
      <c r="JM100" s="105">
        <f t="shared" si="358"/>
        <v>-3.0385355452923295E-2</v>
      </c>
      <c r="JN100" s="105">
        <f t="shared" si="359"/>
        <v>-1.7558652976922898E-2</v>
      </c>
      <c r="JO100" s="105">
        <f t="shared" si="360"/>
        <v>0.11229718654381793</v>
      </c>
      <c r="JP100" s="105">
        <f t="shared" si="361"/>
        <v>7.7226449980391373E-3</v>
      </c>
      <c r="JQ100" s="105">
        <f t="shared" si="362"/>
        <v>0.19560414191794126</v>
      </c>
      <c r="JR100" s="105">
        <f t="shared" si="363"/>
        <v>-3.912089431550933E-2</v>
      </c>
      <c r="JS100" s="105">
        <f t="shared" si="364"/>
        <v>2.8284008514018803E-2</v>
      </c>
      <c r="JT100" s="105">
        <f t="shared" si="365"/>
        <v>1.0338618525056575E-2</v>
      </c>
      <c r="JU100" s="103">
        <f t="shared" si="366"/>
        <v>3.1055653710247348</v>
      </c>
      <c r="JV100" s="103">
        <f t="shared" si="367"/>
        <v>3.2028862068965518</v>
      </c>
      <c r="JW100" s="103">
        <f t="shared" si="368"/>
        <v>3.2601296928327645</v>
      </c>
      <c r="JX100" s="103">
        <f t="shared" si="369"/>
        <v>2.9309879879879879</v>
      </c>
      <c r="JY100" s="103">
        <f t="shared" si="370"/>
        <v>2.9085264705882352</v>
      </c>
      <c r="JZ100" s="103">
        <f t="shared" si="371"/>
        <v>2.4326835016835013</v>
      </c>
      <c r="KA100" s="103">
        <f t="shared" si="372"/>
        <v>2.5317269230769233</v>
      </c>
      <c r="KB100" s="103">
        <f t="shared" si="373"/>
        <v>2.4620891719745224</v>
      </c>
      <c r="KC100" s="103">
        <f t="shared" si="374"/>
        <v>2.4368950437317785</v>
      </c>
      <c r="KD100" s="103">
        <f t="shared" si="375"/>
        <v>3.1355465838509318</v>
      </c>
      <c r="KE100" s="7"/>
      <c r="KF100" s="7"/>
      <c r="KG100" s="22"/>
      <c r="KH100" s="22"/>
      <c r="KI100" s="22"/>
      <c r="KJ100" s="22"/>
    </row>
    <row r="101" spans="1:296" s="11" customFormat="1" ht="15.75" customHeight="1" x14ac:dyDescent="0.25">
      <c r="A101" s="126" t="s">
        <v>418</v>
      </c>
      <c r="B101" s="221">
        <v>20651385</v>
      </c>
      <c r="C101" s="87" t="s">
        <v>86</v>
      </c>
      <c r="D101" s="88">
        <v>494100</v>
      </c>
      <c r="E101" s="88"/>
      <c r="F101" s="87"/>
      <c r="G101" s="89">
        <v>44834</v>
      </c>
      <c r="H101" s="87"/>
      <c r="I101" s="87" t="s">
        <v>87</v>
      </c>
      <c r="J101" s="87" t="s">
        <v>87</v>
      </c>
      <c r="K101" s="87" t="s">
        <v>87</v>
      </c>
      <c r="L101" s="87" t="s">
        <v>87</v>
      </c>
      <c r="M101" s="87" t="s">
        <v>87</v>
      </c>
      <c r="N101" s="87" t="s">
        <v>87</v>
      </c>
      <c r="O101" s="87" t="s">
        <v>87</v>
      </c>
      <c r="P101" s="107" t="s">
        <v>87</v>
      </c>
      <c r="Q101" s="173"/>
      <c r="R101" s="87" t="e">
        <f t="shared" si="188"/>
        <v>#DIV/0!</v>
      </c>
      <c r="S101" s="238" t="e">
        <f t="shared" si="189"/>
        <v>#DIV/0!</v>
      </c>
      <c r="T101" s="238" t="e">
        <f t="shared" si="190"/>
        <v>#DIV/0!</v>
      </c>
      <c r="U101" s="238" t="e">
        <f t="shared" si="191"/>
        <v>#DIV/0!</v>
      </c>
      <c r="V101" s="238" t="e">
        <f t="shared" si="192"/>
        <v>#DIV/0!</v>
      </c>
      <c r="W101" s="238" t="e">
        <f t="shared" si="193"/>
        <v>#DIV/0!</v>
      </c>
      <c r="X101" s="238" t="e">
        <f t="shared" si="194"/>
        <v>#DIV/0!</v>
      </c>
      <c r="Y101" s="238" t="e">
        <f t="shared" si="195"/>
        <v>#DIV/0!</v>
      </c>
      <c r="Z101" s="94"/>
      <c r="AA101" s="156"/>
      <c r="AB101" s="156"/>
      <c r="AC101" s="156"/>
      <c r="AD101" s="156"/>
      <c r="AE101" s="156"/>
      <c r="AF101" s="95"/>
      <c r="AG101" s="96"/>
      <c r="AH101" s="96"/>
      <c r="AI101" s="96"/>
      <c r="AJ101" s="104">
        <f t="shared" si="196"/>
        <v>-1</v>
      </c>
      <c r="AK101" s="104">
        <f t="shared" si="197"/>
        <v>8.2771416934425357E-2</v>
      </c>
      <c r="AL101" s="104">
        <f t="shared" si="198"/>
        <v>6.4300163760716733E-2</v>
      </c>
      <c r="AM101" s="104">
        <f t="shared" si="199"/>
        <v>2.3439232987454723E-2</v>
      </c>
      <c r="AN101" s="104">
        <f t="shared" si="200"/>
        <v>0.11882307522611948</v>
      </c>
      <c r="AO101" s="104">
        <f t="shared" si="201"/>
        <v>0.13516559193639269</v>
      </c>
      <c r="AP101" s="104">
        <f t="shared" si="202"/>
        <v>9.3966166700910889E-2</v>
      </c>
      <c r="AQ101" s="104">
        <f t="shared" si="203"/>
        <v>0.36260557136857824</v>
      </c>
      <c r="AR101" s="190"/>
      <c r="AS101" s="198">
        <v>47.851999999999997</v>
      </c>
      <c r="AT101" s="198">
        <v>44.194000000000003</v>
      </c>
      <c r="AU101" s="198">
        <v>41.524000000000001</v>
      </c>
      <c r="AV101" s="198">
        <v>40.573</v>
      </c>
      <c r="AW101" s="198">
        <v>36.264000000000003</v>
      </c>
      <c r="AX101" s="198">
        <v>31.946000000000002</v>
      </c>
      <c r="AY101" s="191">
        <v>29.202000000000002</v>
      </c>
      <c r="AZ101" s="193">
        <v>21.431000000000001</v>
      </c>
      <c r="BA101" s="193">
        <v>21.042999999999999</v>
      </c>
      <c r="BB101" s="104">
        <f t="shared" si="204"/>
        <v>-1</v>
      </c>
      <c r="BC101" s="104">
        <f t="shared" si="205"/>
        <v>-0.74590163934426235</v>
      </c>
      <c r="BD101" s="104">
        <f t="shared" si="206"/>
        <v>0.18204997450280469</v>
      </c>
      <c r="BE101" s="104">
        <f t="shared" si="207"/>
        <v>0.3449931412894377</v>
      </c>
      <c r="BF101" s="104">
        <f t="shared" si="208"/>
        <v>-0.4831619992910316</v>
      </c>
      <c r="BG101" s="104">
        <f t="shared" si="209"/>
        <v>1.3846153846153846</v>
      </c>
      <c r="BH101" s="104">
        <f t="shared" si="210"/>
        <v>-0.4396020843202274</v>
      </c>
      <c r="BI101" s="104">
        <f t="shared" si="211"/>
        <v>0.6569858712715857</v>
      </c>
      <c r="BJ101" s="190"/>
      <c r="BK101" s="198">
        <v>0.58899999999999997</v>
      </c>
      <c r="BL101" s="198">
        <v>2.3180000000000001</v>
      </c>
      <c r="BM101" s="198">
        <v>1.9610000000000001</v>
      </c>
      <c r="BN101" s="198">
        <v>1.458</v>
      </c>
      <c r="BO101" s="198">
        <v>2.8210000000000002</v>
      </c>
      <c r="BP101" s="198">
        <v>1.1830000000000001</v>
      </c>
      <c r="BQ101" s="193">
        <v>2.1110000000000002</v>
      </c>
      <c r="BR101" s="193">
        <v>1.274</v>
      </c>
      <c r="BS101" s="193">
        <v>1.006</v>
      </c>
      <c r="BT101" s="104">
        <f t="shared" si="212"/>
        <v>-1</v>
      </c>
      <c r="BU101" s="104">
        <f t="shared" si="213"/>
        <v>-0.96887379739671764</v>
      </c>
      <c r="BV101" s="104">
        <f t="shared" si="214"/>
        <v>0.16633663366336635</v>
      </c>
      <c r="BW101" s="104">
        <f t="shared" si="215"/>
        <v>0.57320872274143297</v>
      </c>
      <c r="BX101" s="104">
        <f t="shared" si="216"/>
        <v>-0.58828559213339027</v>
      </c>
      <c r="BY101" s="104">
        <f t="shared" si="217"/>
        <v>2.6951026856240126</v>
      </c>
      <c r="BZ101" s="104">
        <f t="shared" si="218"/>
        <v>-0.58735332464146028</v>
      </c>
      <c r="CA101" s="104">
        <f t="shared" si="219"/>
        <v>0.28153717627401836</v>
      </c>
      <c r="CB101" s="190"/>
      <c r="CC101" s="198">
        <v>5.5E-2</v>
      </c>
      <c r="CD101" s="198">
        <v>1.7669999999999999</v>
      </c>
      <c r="CE101" s="198">
        <v>1.5149999999999999</v>
      </c>
      <c r="CF101" s="198">
        <v>0.96299999999999997</v>
      </c>
      <c r="CG101" s="198">
        <v>2.339</v>
      </c>
      <c r="CH101" s="198">
        <v>0.63300000000000001</v>
      </c>
      <c r="CI101" s="191">
        <v>1.534</v>
      </c>
      <c r="CJ101" s="193">
        <v>1.1970000000000001</v>
      </c>
      <c r="CK101" s="193">
        <v>0.92700000000000005</v>
      </c>
      <c r="CL101" s="105">
        <f t="shared" si="220"/>
        <v>-1</v>
      </c>
      <c r="CM101" s="105">
        <f t="shared" si="221"/>
        <v>-0.84023238925199717</v>
      </c>
      <c r="CN101" s="105">
        <f t="shared" si="222"/>
        <v>0.17792985457656113</v>
      </c>
      <c r="CO101" s="105">
        <f t="shared" si="223"/>
        <v>0.56912751677852358</v>
      </c>
      <c r="CP101" s="105">
        <f t="shared" si="224"/>
        <v>-0.58998348926802424</v>
      </c>
      <c r="CQ101" s="105">
        <f t="shared" si="225"/>
        <v>2.7310061601642714</v>
      </c>
      <c r="CR101" s="105">
        <f t="shared" si="226"/>
        <v>-0.59006734006734007</v>
      </c>
      <c r="CS101" s="105">
        <f t="shared" si="227"/>
        <v>0.29552889858233361</v>
      </c>
      <c r="CT101" s="190"/>
      <c r="CU101" s="198">
        <v>0.22</v>
      </c>
      <c r="CV101" s="198">
        <v>1.377</v>
      </c>
      <c r="CW101" s="198">
        <v>1.169</v>
      </c>
      <c r="CX101" s="198">
        <v>0.745</v>
      </c>
      <c r="CY101" s="198">
        <v>1.8169999999999999</v>
      </c>
      <c r="CZ101" s="198">
        <v>0.48699999999999999</v>
      </c>
      <c r="DA101" s="191">
        <v>1.1879999999999999</v>
      </c>
      <c r="DB101" s="193">
        <v>0.91700000000000004</v>
      </c>
      <c r="DC101" s="193">
        <v>0.68200000000000005</v>
      </c>
      <c r="DD101" s="104">
        <f t="shared" si="228"/>
        <v>-1</v>
      </c>
      <c r="DE101" s="104">
        <f t="shared" si="229"/>
        <v>-0.27936994093196232</v>
      </c>
      <c r="DF101" s="104">
        <f t="shared" si="230"/>
        <v>5.2255985267034857E-2</v>
      </c>
      <c r="DG101" s="104">
        <f t="shared" si="231"/>
        <v>0.10788064269319064</v>
      </c>
      <c r="DH101" s="104">
        <f t="shared" si="232"/>
        <v>0.23496062992125985</v>
      </c>
      <c r="DI101" s="104">
        <f t="shared" si="233"/>
        <v>1.3379970544918995</v>
      </c>
      <c r="DJ101" s="104">
        <f t="shared" si="234"/>
        <v>-0.68931594600777857</v>
      </c>
      <c r="DK101" s="104">
        <f t="shared" si="235"/>
        <v>0.73108910891089129</v>
      </c>
      <c r="DL101" s="190"/>
      <c r="DM101" s="198">
        <v>3.294</v>
      </c>
      <c r="DN101" s="198">
        <v>4.5709999999999997</v>
      </c>
      <c r="DO101" s="198">
        <v>4.3440000000000003</v>
      </c>
      <c r="DP101" s="198">
        <v>3.9209999999999998</v>
      </c>
      <c r="DQ101" s="198">
        <v>3.1749999999999998</v>
      </c>
      <c r="DR101" s="198">
        <v>1.3580000000000001</v>
      </c>
      <c r="DS101" s="193">
        <v>4.3710000000000004</v>
      </c>
      <c r="DT101" s="193">
        <v>2.5249999999999999</v>
      </c>
      <c r="DU101" s="193">
        <v>2.3079999999999998</v>
      </c>
      <c r="DV101" s="104">
        <f t="shared" si="236"/>
        <v>-1</v>
      </c>
      <c r="DW101" s="104">
        <f t="shared" si="237"/>
        <v>-0.12511094205654871</v>
      </c>
      <c r="DX101" s="104">
        <f t="shared" si="238"/>
        <v>4.9535912705013452E-2</v>
      </c>
      <c r="DY101" s="104">
        <f t="shared" si="239"/>
        <v>1.2428427079824944E-2</v>
      </c>
      <c r="DZ101" s="104">
        <f t="shared" si="240"/>
        <v>9.6340607806211009E-2</v>
      </c>
      <c r="EA101" s="104">
        <f t="shared" si="241"/>
        <v>0.28644719965797361</v>
      </c>
      <c r="EB101" s="104">
        <f t="shared" si="242"/>
        <v>-1.9287211740041998E-2</v>
      </c>
      <c r="EC101" s="104">
        <f t="shared" si="243"/>
        <v>1.4232332354933392</v>
      </c>
      <c r="ED101" s="156"/>
      <c r="EE101" s="156">
        <v>27.600999999999999</v>
      </c>
      <c r="EF101" s="156">
        <v>31.547999999999998</v>
      </c>
      <c r="EG101" s="156">
        <v>30.059000000000001</v>
      </c>
      <c r="EH101" s="156">
        <v>29.69</v>
      </c>
      <c r="EI101" s="156">
        <v>27.081</v>
      </c>
      <c r="EJ101" s="156">
        <v>21.050999999999998</v>
      </c>
      <c r="EK101" s="96">
        <v>21.465</v>
      </c>
      <c r="EL101" s="96">
        <v>8.8580000000000005</v>
      </c>
      <c r="EM101" s="96">
        <v>8.0220000000000002</v>
      </c>
      <c r="EN101" s="104">
        <f t="shared" si="244"/>
        <v>-1</v>
      </c>
      <c r="EO101" s="104">
        <f t="shared" si="245"/>
        <v>8.1081081081081141E-2</v>
      </c>
      <c r="EP101" s="104">
        <f t="shared" si="246"/>
        <v>0.1212121212121211</v>
      </c>
      <c r="EQ101" s="104">
        <f t="shared" si="247"/>
        <v>6.4516129032258007E-2</v>
      </c>
      <c r="ER101" s="104">
        <f t="shared" si="248"/>
        <v>0</v>
      </c>
      <c r="ES101" s="104">
        <f t="shared" si="249"/>
        <v>3.3333333333333437E-2</v>
      </c>
      <c r="ET101" s="104">
        <f t="shared" si="250"/>
        <v>0.11111111111111116</v>
      </c>
      <c r="EU101" s="104">
        <f t="shared" si="251"/>
        <v>0.125</v>
      </c>
      <c r="EV101" s="101"/>
      <c r="EW101" s="243">
        <v>80</v>
      </c>
      <c r="EX101" s="243">
        <v>74</v>
      </c>
      <c r="EY101" s="243">
        <v>66</v>
      </c>
      <c r="EZ101" s="243">
        <v>62</v>
      </c>
      <c r="FA101" s="243">
        <v>62</v>
      </c>
      <c r="FB101" s="243">
        <v>60</v>
      </c>
      <c r="FC101" s="110">
        <v>54</v>
      </c>
      <c r="FD101" s="110">
        <v>48</v>
      </c>
      <c r="FE101" s="110">
        <v>49</v>
      </c>
      <c r="FF101" s="120"/>
      <c r="FG101" s="120" t="s">
        <v>495</v>
      </c>
      <c r="FH101" s="91">
        <v>6621</v>
      </c>
      <c r="FI101" s="93" t="s">
        <v>433</v>
      </c>
      <c r="FJ101" s="93" t="s">
        <v>91</v>
      </c>
      <c r="FK101" s="253">
        <f t="shared" si="252"/>
        <v>-1</v>
      </c>
      <c r="FL101" s="253">
        <f t="shared" si="253"/>
        <v>-0.96471836030409874</v>
      </c>
      <c r="FM101" s="253">
        <f t="shared" si="254"/>
        <v>8.1298068113036914E-2</v>
      </c>
      <c r="FN101" s="253">
        <f t="shared" si="255"/>
        <v>0.35069438555029736</v>
      </c>
      <c r="FO101" s="253">
        <f t="shared" si="256"/>
        <v>-0.73699247310324945</v>
      </c>
      <c r="FP101" s="253">
        <f t="shared" si="257"/>
        <v>3.670029403472308</v>
      </c>
      <c r="FQ101" s="253">
        <f t="shared" si="258"/>
        <v>-0.50329700239614417</v>
      </c>
      <c r="FR101" s="253">
        <f t="shared" si="259"/>
        <v>-0.10184611761422135</v>
      </c>
      <c r="FS101" s="105">
        <f t="shared" si="260"/>
        <v>0</v>
      </c>
      <c r="FT101" s="105">
        <f t="shared" si="261"/>
        <v>1.3986013986013986E-2</v>
      </c>
      <c r="FU101" s="105">
        <f t="shared" si="262"/>
        <v>0.39641054402692094</v>
      </c>
      <c r="FV101" s="105">
        <f t="shared" si="263"/>
        <v>0.36660617059891104</v>
      </c>
      <c r="FW101" s="105">
        <f t="shared" si="264"/>
        <v>0.27142051860202931</v>
      </c>
      <c r="FX101" s="105">
        <f t="shared" si="265"/>
        <v>1.0319876461504522</v>
      </c>
      <c r="FY101" s="105">
        <f t="shared" si="266"/>
        <v>0.22098097399197064</v>
      </c>
      <c r="FZ101" s="105">
        <f t="shared" si="267"/>
        <v>0.44489559164733172</v>
      </c>
      <c r="GA101" s="105">
        <f t="shared" si="268"/>
        <v>0.49534450651769091</v>
      </c>
      <c r="GB101" s="105">
        <f t="shared" si="269"/>
        <v>-1</v>
      </c>
      <c r="GC101" s="105">
        <f t="shared" si="270"/>
        <v>-0.73534231001507999</v>
      </c>
      <c r="GD101" s="105">
        <f t="shared" si="271"/>
        <v>0.1464006350993893</v>
      </c>
      <c r="GE101" s="105">
        <f t="shared" si="272"/>
        <v>0.27795621054984471</v>
      </c>
      <c r="GF101" s="105">
        <f t="shared" si="273"/>
        <v>-0.56181066653530742</v>
      </c>
      <c r="GG101" s="105">
        <f t="shared" si="274"/>
        <v>1.1063805304643002</v>
      </c>
      <c r="GH101" s="105">
        <f t="shared" si="275"/>
        <v>-0.60031644564028253</v>
      </c>
      <c r="GI101" s="105">
        <f t="shared" si="276"/>
        <v>-7.7600451569291656E-2</v>
      </c>
      <c r="GJ101" s="105">
        <f t="shared" si="277"/>
        <v>0</v>
      </c>
      <c r="GK101" s="105">
        <f t="shared" si="278"/>
        <v>1.9915805846252684E-2</v>
      </c>
      <c r="GL101" s="105">
        <f t="shared" si="279"/>
        <v>7.5251188988264328E-2</v>
      </c>
      <c r="GM101" s="105">
        <f t="shared" si="280"/>
        <v>6.564126596261026E-2</v>
      </c>
      <c r="GN101" s="105">
        <f t="shared" si="281"/>
        <v>5.1364252875587886E-2</v>
      </c>
      <c r="GO101" s="105">
        <f t="shared" si="282"/>
        <v>0.11721931355439211</v>
      </c>
      <c r="GP101" s="105">
        <f t="shared" si="283"/>
        <v>5.5649637783422717E-2</v>
      </c>
      <c r="GQ101" s="105">
        <f t="shared" si="284"/>
        <v>0.139234244632787</v>
      </c>
      <c r="GR101" s="105">
        <f t="shared" si="285"/>
        <v>0.15094786729857818</v>
      </c>
      <c r="GS101" s="105" t="e">
        <f t="shared" si="286"/>
        <v>#VALUE!</v>
      </c>
      <c r="GT101" s="105">
        <f t="shared" si="287"/>
        <v>-0.1763183542814227</v>
      </c>
      <c r="GU101" s="105">
        <f t="shared" si="288"/>
        <v>2.5916907931344702E-3</v>
      </c>
      <c r="GV101" s="105">
        <f t="shared" si="289"/>
        <v>9.4280457818318342E-2</v>
      </c>
      <c r="GW101" s="105">
        <f t="shared" si="290"/>
        <v>0.12643882852467606</v>
      </c>
      <c r="GX101" s="105">
        <f t="shared" si="291"/>
        <v>0.81740615169709296</v>
      </c>
      <c r="GY101" s="105">
        <f t="shared" si="292"/>
        <v>-0.6832058705551739</v>
      </c>
      <c r="GZ101" s="105">
        <f t="shared" si="293"/>
        <v>-0.28562835654634633</v>
      </c>
      <c r="HA101" s="105" t="str">
        <f t="shared" si="294"/>
        <v>i.a.</v>
      </c>
      <c r="HB101" s="105">
        <f t="shared" si="295"/>
        <v>0.11934350204702729</v>
      </c>
      <c r="HC101" s="105">
        <f t="shared" si="296"/>
        <v>0.14489032585266895</v>
      </c>
      <c r="HD101" s="105">
        <f t="shared" si="297"/>
        <v>0.14451578562161083</v>
      </c>
      <c r="HE101" s="105">
        <f t="shared" si="298"/>
        <v>0.13206466823846411</v>
      </c>
      <c r="HF101" s="105">
        <f t="shared" si="299"/>
        <v>0.11724086998264466</v>
      </c>
      <c r="HG101" s="105">
        <f t="shared" si="300"/>
        <v>6.4509999524963196E-2</v>
      </c>
      <c r="HH101" s="105">
        <f t="shared" si="301"/>
        <v>0.20363382250174705</v>
      </c>
      <c r="HI101" s="105">
        <f t="shared" si="302"/>
        <v>0.28505305938135017</v>
      </c>
      <c r="HJ101" s="105">
        <f t="shared" si="303"/>
        <v>0.28770880079780603</v>
      </c>
      <c r="HK101" s="105" t="e">
        <f t="shared" si="304"/>
        <v>#VALUE!</v>
      </c>
      <c r="HL101" s="105" t="e">
        <f t="shared" si="305"/>
        <v>#VALUE!</v>
      </c>
      <c r="HM101" s="105" t="e">
        <f t="shared" si="306"/>
        <v>#VALUE!</v>
      </c>
      <c r="HN101" s="105" t="e">
        <f t="shared" si="307"/>
        <v>#VALUE!</v>
      </c>
      <c r="HO101" s="105" t="e">
        <f t="shared" si="308"/>
        <v>#VALUE!</v>
      </c>
      <c r="HP101" s="105" t="e">
        <f t="shared" si="309"/>
        <v>#VALUE!</v>
      </c>
      <c r="HQ101" s="105" t="e">
        <f t="shared" si="310"/>
        <v>#VALUE!</v>
      </c>
      <c r="HR101" s="105" t="e">
        <f t="shared" si="311"/>
        <v>#VALUE!</v>
      </c>
      <c r="HS101" s="105" t="str">
        <f t="shared" si="312"/>
        <v>i.a</v>
      </c>
      <c r="HT101" s="105" t="str">
        <f t="shared" si="313"/>
        <v>i.a</v>
      </c>
      <c r="HU101" s="105" t="str">
        <f t="shared" si="314"/>
        <v>i.a</v>
      </c>
      <c r="HV101" s="105" t="str">
        <f t="shared" si="315"/>
        <v>i.a</v>
      </c>
      <c r="HW101" s="105" t="str">
        <f t="shared" si="316"/>
        <v>i.a</v>
      </c>
      <c r="HX101" s="105" t="str">
        <f t="shared" si="317"/>
        <v>i.a</v>
      </c>
      <c r="HY101" s="105" t="str">
        <f t="shared" si="318"/>
        <v>i.a</v>
      </c>
      <c r="HZ101" s="105" t="str">
        <f t="shared" si="319"/>
        <v>i.a</v>
      </c>
      <c r="IA101" s="105" t="str">
        <f t="shared" si="320"/>
        <v>i.a</v>
      </c>
      <c r="IB101" s="105" t="str">
        <f t="shared" si="321"/>
        <v>i.a</v>
      </c>
      <c r="IC101" s="105" t="e">
        <f t="shared" si="322"/>
        <v>#VALUE!</v>
      </c>
      <c r="ID101" s="105" t="e">
        <f t="shared" si="323"/>
        <v>#VALUE!</v>
      </c>
      <c r="IE101" s="105" t="e">
        <f t="shared" si="324"/>
        <v>#VALUE!</v>
      </c>
      <c r="IF101" s="105" t="e">
        <f t="shared" si="325"/>
        <v>#VALUE!</v>
      </c>
      <c r="IG101" s="105" t="e">
        <f t="shared" si="326"/>
        <v>#VALUE!</v>
      </c>
      <c r="IH101" s="105" t="e">
        <f t="shared" si="327"/>
        <v>#VALUE!</v>
      </c>
      <c r="II101" s="105" t="e">
        <f t="shared" si="328"/>
        <v>#VALUE!</v>
      </c>
      <c r="IJ101" s="105" t="e">
        <f t="shared" si="329"/>
        <v>#VALUE!</v>
      </c>
      <c r="IK101" s="105" t="str">
        <f t="shared" si="330"/>
        <v>i.a</v>
      </c>
      <c r="IL101" s="105" t="str">
        <f t="shared" si="331"/>
        <v>i.a</v>
      </c>
      <c r="IM101" s="105" t="str">
        <f t="shared" si="332"/>
        <v>i.a</v>
      </c>
      <c r="IN101" s="105" t="str">
        <f t="shared" si="333"/>
        <v>i.a</v>
      </c>
      <c r="IO101" s="105" t="str">
        <f t="shared" si="334"/>
        <v>i.a</v>
      </c>
      <c r="IP101" s="105" t="str">
        <f t="shared" si="335"/>
        <v>i.a</v>
      </c>
      <c r="IQ101" s="105" t="str">
        <f t="shared" si="336"/>
        <v>i.a</v>
      </c>
      <c r="IR101" s="105" t="str">
        <f t="shared" si="337"/>
        <v>i.a</v>
      </c>
      <c r="IS101" s="105" t="str">
        <f t="shared" si="338"/>
        <v>i.a</v>
      </c>
      <c r="IT101" s="105" t="str">
        <f t="shared" si="339"/>
        <v>i.a</v>
      </c>
      <c r="IU101" s="105" t="e">
        <f t="shared" si="340"/>
        <v>#VALUE!</v>
      </c>
      <c r="IV101" s="105">
        <f t="shared" si="341"/>
        <v>-0.9712082625919638</v>
      </c>
      <c r="IW101" s="105">
        <f t="shared" si="342"/>
        <v>4.0246186780840201E-2</v>
      </c>
      <c r="IX101" s="105">
        <f t="shared" si="343"/>
        <v>0.47786273954498248</v>
      </c>
      <c r="IY101" s="105">
        <f t="shared" si="344"/>
        <v>-0.58828559213339027</v>
      </c>
      <c r="IZ101" s="105">
        <f t="shared" si="345"/>
        <v>2.5759058247974314</v>
      </c>
      <c r="JA101" s="105">
        <f t="shared" si="346"/>
        <v>-0.62861799217731418</v>
      </c>
      <c r="JB101" s="105">
        <f t="shared" si="347"/>
        <v>0.13914415668801633</v>
      </c>
      <c r="JC101" s="106" t="str">
        <f t="shared" si="348"/>
        <v>i.a.</v>
      </c>
      <c r="JD101" s="106">
        <f t="shared" si="349"/>
        <v>6.8749999999999996E-4</v>
      </c>
      <c r="JE101" s="106">
        <f t="shared" si="350"/>
        <v>2.3878378378378376E-2</v>
      </c>
      <c r="JF101" s="106">
        <f t="shared" si="351"/>
        <v>2.2954545454545453E-2</v>
      </c>
      <c r="JG101" s="106">
        <f t="shared" si="352"/>
        <v>1.5532258064516129E-2</v>
      </c>
      <c r="JH101" s="106">
        <f t="shared" si="353"/>
        <v>3.77258064516129E-2</v>
      </c>
      <c r="JI101" s="106">
        <f t="shared" si="354"/>
        <v>1.055E-2</v>
      </c>
      <c r="JJ101" s="106">
        <f t="shared" si="355"/>
        <v>2.8407407407407409E-2</v>
      </c>
      <c r="JK101" s="106">
        <f t="shared" si="356"/>
        <v>2.4937500000000001E-2</v>
      </c>
      <c r="JL101" s="106">
        <f t="shared" si="357"/>
        <v>1.8918367346938775E-2</v>
      </c>
      <c r="JM101" s="105" t="e">
        <f t="shared" si="358"/>
        <v>#VALUE!</v>
      </c>
      <c r="JN101" s="105" t="e">
        <f t="shared" si="359"/>
        <v>#DIV/0!</v>
      </c>
      <c r="JO101" s="105" t="e">
        <f t="shared" si="360"/>
        <v>#DIV/0!</v>
      </c>
      <c r="JP101" s="105" t="e">
        <f t="shared" si="361"/>
        <v>#DIV/0!</v>
      </c>
      <c r="JQ101" s="105" t="e">
        <f t="shared" si="362"/>
        <v>#DIV/0!</v>
      </c>
      <c r="JR101" s="105" t="e">
        <f t="shared" si="363"/>
        <v>#DIV/0!</v>
      </c>
      <c r="JS101" s="105" t="e">
        <f t="shared" si="364"/>
        <v>#DIV/0!</v>
      </c>
      <c r="JT101" s="105" t="e">
        <f t="shared" si="365"/>
        <v>#DIV/0!</v>
      </c>
      <c r="JU101" s="103" t="str">
        <f t="shared" si="366"/>
        <v>i.a</v>
      </c>
      <c r="JV101" s="103">
        <f t="shared" si="367"/>
        <v>0</v>
      </c>
      <c r="JW101" s="103">
        <f t="shared" si="368"/>
        <v>0</v>
      </c>
      <c r="JX101" s="103">
        <f t="shared" si="369"/>
        <v>0</v>
      </c>
      <c r="JY101" s="103">
        <f t="shared" si="370"/>
        <v>0</v>
      </c>
      <c r="JZ101" s="103">
        <f t="shared" si="371"/>
        <v>0</v>
      </c>
      <c r="KA101" s="103">
        <f t="shared" si="372"/>
        <v>0</v>
      </c>
      <c r="KB101" s="103">
        <f t="shared" si="373"/>
        <v>0</v>
      </c>
      <c r="KC101" s="103">
        <f t="shared" si="374"/>
        <v>0</v>
      </c>
      <c r="KD101" s="103">
        <f t="shared" si="375"/>
        <v>0</v>
      </c>
      <c r="KE101" s="7"/>
      <c r="KF101" s="7"/>
      <c r="KG101" s="22"/>
      <c r="KH101" s="22"/>
      <c r="KI101" s="22"/>
      <c r="KJ101" s="22"/>
    </row>
    <row r="102" spans="1:296" s="11" customFormat="1" ht="15.75" customHeight="1" x14ac:dyDescent="0.25">
      <c r="A102" s="126" t="s">
        <v>175</v>
      </c>
      <c r="B102" s="221">
        <v>10063639</v>
      </c>
      <c r="C102" s="87" t="s">
        <v>86</v>
      </c>
      <c r="D102" s="88">
        <v>494100</v>
      </c>
      <c r="E102" s="88"/>
      <c r="F102" s="87"/>
      <c r="G102" s="109">
        <v>45043</v>
      </c>
      <c r="H102" s="87" t="s">
        <v>78</v>
      </c>
      <c r="I102" s="87" t="s">
        <v>78</v>
      </c>
      <c r="J102" s="87" t="s">
        <v>78</v>
      </c>
      <c r="K102" s="87" t="s">
        <v>78</v>
      </c>
      <c r="L102" s="87" t="s">
        <v>78</v>
      </c>
      <c r="M102" s="87" t="s">
        <v>78</v>
      </c>
      <c r="N102" s="87" t="s">
        <v>78</v>
      </c>
      <c r="O102" s="87" t="s">
        <v>78</v>
      </c>
      <c r="P102" s="87" t="s">
        <v>78</v>
      </c>
      <c r="Q102" s="87" t="s">
        <v>78</v>
      </c>
      <c r="R102" s="87">
        <f t="shared" si="188"/>
        <v>0.2246091094493543</v>
      </c>
      <c r="S102" s="238" t="e">
        <f t="shared" si="189"/>
        <v>#DIV/0!</v>
      </c>
      <c r="T102" s="238" t="e">
        <f t="shared" si="190"/>
        <v>#DIV/0!</v>
      </c>
      <c r="U102" s="238" t="e">
        <f t="shared" si="191"/>
        <v>#DIV/0!</v>
      </c>
      <c r="V102" s="238" t="e">
        <f t="shared" si="192"/>
        <v>#DIV/0!</v>
      </c>
      <c r="W102" s="238" t="e">
        <f t="shared" si="193"/>
        <v>#DIV/0!</v>
      </c>
      <c r="X102" s="238" t="e">
        <f t="shared" si="194"/>
        <v>#DIV/0!</v>
      </c>
      <c r="Y102" s="238" t="e">
        <f t="shared" si="195"/>
        <v>#DIV/0!</v>
      </c>
      <c r="Z102" s="94">
        <v>387.30099999999999</v>
      </c>
      <c r="AA102" s="94">
        <v>316.26499999999999</v>
      </c>
      <c r="AB102" s="94"/>
      <c r="AC102" s="94"/>
      <c r="AD102" s="94"/>
      <c r="AE102" s="94"/>
      <c r="AF102" s="95"/>
      <c r="AG102" s="95"/>
      <c r="AH102" s="95"/>
      <c r="AI102" s="97"/>
      <c r="AJ102" s="104">
        <f t="shared" si="196"/>
        <v>0.21300324375928917</v>
      </c>
      <c r="AK102" s="104">
        <f t="shared" si="197"/>
        <v>0.13552035084261363</v>
      </c>
      <c r="AL102" s="104">
        <f t="shared" si="198"/>
        <v>1.1160936721474848E-2</v>
      </c>
      <c r="AM102" s="104">
        <f t="shared" si="199"/>
        <v>2.9573960550952846E-2</v>
      </c>
      <c r="AN102" s="104">
        <f t="shared" si="200"/>
        <v>0.21449153466348925</v>
      </c>
      <c r="AO102" s="104">
        <f t="shared" si="201"/>
        <v>5.8825444405133431E-2</v>
      </c>
      <c r="AP102" s="104">
        <f t="shared" si="202"/>
        <v>0.26543934303065714</v>
      </c>
      <c r="AQ102" s="104">
        <f t="shared" si="203"/>
        <v>0.26724320321591044</v>
      </c>
      <c r="AR102" s="190">
        <v>111.81100000000001</v>
      </c>
      <c r="AS102" s="190">
        <v>92.177000000000007</v>
      </c>
      <c r="AT102" s="190">
        <v>81.176000000000002</v>
      </c>
      <c r="AU102" s="190">
        <v>80.28</v>
      </c>
      <c r="AV102" s="190">
        <v>77.974000000000004</v>
      </c>
      <c r="AW102" s="190">
        <v>64.203000000000003</v>
      </c>
      <c r="AX102" s="191">
        <v>60.636057000000001</v>
      </c>
      <c r="AY102" s="191">
        <v>47.917000000000002</v>
      </c>
      <c r="AZ102" s="191">
        <v>37.811999999999998</v>
      </c>
      <c r="BA102" s="191">
        <v>36.237000000000002</v>
      </c>
      <c r="BB102" s="104">
        <f t="shared" si="204"/>
        <v>0.34883177570093454</v>
      </c>
      <c r="BC102" s="104">
        <f t="shared" si="205"/>
        <v>0.11846689895470378</v>
      </c>
      <c r="BD102" s="104">
        <f t="shared" si="206"/>
        <v>0.47861926841834107</v>
      </c>
      <c r="BE102" s="104">
        <f t="shared" si="207"/>
        <v>1.5432906094690077E-2</v>
      </c>
      <c r="BF102" s="104">
        <f t="shared" si="208"/>
        <v>0.72440234551195304</v>
      </c>
      <c r="BG102" s="104">
        <f t="shared" si="209"/>
        <v>-0.23947263928207863</v>
      </c>
      <c r="BH102" s="104">
        <f t="shared" si="210"/>
        <v>0.39577807038544421</v>
      </c>
      <c r="BI102" s="104">
        <f t="shared" si="211"/>
        <v>3.0671859785783835</v>
      </c>
      <c r="BJ102" s="190">
        <v>17.318999999999999</v>
      </c>
      <c r="BK102" s="190">
        <v>12.84</v>
      </c>
      <c r="BL102" s="190">
        <v>11.48</v>
      </c>
      <c r="BM102" s="190">
        <v>7.7640000000000002</v>
      </c>
      <c r="BN102" s="190">
        <v>7.6459999999999999</v>
      </c>
      <c r="BO102" s="190">
        <v>4.4340000000000002</v>
      </c>
      <c r="BP102" s="191">
        <v>5.830165</v>
      </c>
      <c r="BQ102" s="191">
        <v>4.1769999999999996</v>
      </c>
      <c r="BR102" s="191">
        <v>1.0269999999999999</v>
      </c>
      <c r="BS102" s="191">
        <v>2.569</v>
      </c>
      <c r="BT102" s="104">
        <f t="shared" si="212"/>
        <v>0.3642498702197613</v>
      </c>
      <c r="BU102" s="104">
        <f t="shared" si="213"/>
        <v>0.1098521221432687</v>
      </c>
      <c r="BV102" s="104">
        <f t="shared" si="214"/>
        <v>0.26368159203980102</v>
      </c>
      <c r="BW102" s="104">
        <f t="shared" si="215"/>
        <v>0.291085696381012</v>
      </c>
      <c r="BX102" s="104">
        <f t="shared" si="216"/>
        <v>0.6890711828526066</v>
      </c>
      <c r="BY102" s="104">
        <f t="shared" si="217"/>
        <v>-0.4302419549380036</v>
      </c>
      <c r="BZ102" s="104">
        <f t="shared" si="218"/>
        <v>1.0903372202962496</v>
      </c>
      <c r="CA102" s="104">
        <f t="shared" si="219"/>
        <v>53.016393442622949</v>
      </c>
      <c r="CB102" s="190">
        <v>15.768000000000001</v>
      </c>
      <c r="CC102" s="190">
        <v>11.558</v>
      </c>
      <c r="CD102" s="190">
        <v>10.414</v>
      </c>
      <c r="CE102" s="190">
        <v>8.2409999999999997</v>
      </c>
      <c r="CF102" s="190">
        <v>6.383</v>
      </c>
      <c r="CG102" s="190">
        <v>3.7789999999999999</v>
      </c>
      <c r="CH102" s="191">
        <v>6.6326400000000003</v>
      </c>
      <c r="CI102" s="191">
        <v>3.173</v>
      </c>
      <c r="CJ102" s="191">
        <v>-6.0999999999999999E-2</v>
      </c>
      <c r="CK102" s="191">
        <v>1.466</v>
      </c>
      <c r="CL102" s="105">
        <f t="shared" si="220"/>
        <v>0.37990633363068688</v>
      </c>
      <c r="CM102" s="105">
        <f t="shared" si="221"/>
        <v>0.24107389980625518</v>
      </c>
      <c r="CN102" s="105">
        <f t="shared" si="222"/>
        <v>7.7381839868793822E-2</v>
      </c>
      <c r="CO102" s="105">
        <f t="shared" si="223"/>
        <v>0.3234017363851619</v>
      </c>
      <c r="CP102" s="105">
        <f t="shared" si="224"/>
        <v>0.54700854700854695</v>
      </c>
      <c r="CQ102" s="105">
        <f t="shared" si="225"/>
        <v>-0.42090890080342702</v>
      </c>
      <c r="CR102" s="105">
        <f t="shared" si="226"/>
        <v>1.1275445656261751</v>
      </c>
      <c r="CS102" s="105">
        <f t="shared" si="227"/>
        <v>72.861111111111114</v>
      </c>
      <c r="CT102" s="190">
        <v>12.375</v>
      </c>
      <c r="CU102" s="190">
        <v>8.968</v>
      </c>
      <c r="CV102" s="190">
        <v>7.226</v>
      </c>
      <c r="CW102" s="190">
        <v>6.7069999999999999</v>
      </c>
      <c r="CX102" s="190">
        <v>5.0679999999999996</v>
      </c>
      <c r="CY102" s="190">
        <v>3.2759999999999998</v>
      </c>
      <c r="CZ102" s="191">
        <v>5.6571409999999993</v>
      </c>
      <c r="DA102" s="191">
        <v>2.6589999999999998</v>
      </c>
      <c r="DB102" s="191">
        <v>3.5999999999999997E-2</v>
      </c>
      <c r="DC102" s="191">
        <v>1.2869999999999999</v>
      </c>
      <c r="DD102" s="104">
        <f t="shared" si="228"/>
        <v>0.33353096534253213</v>
      </c>
      <c r="DE102" s="104">
        <f t="shared" si="229"/>
        <v>-7.5539389107578764E-2</v>
      </c>
      <c r="DF102" s="104">
        <f t="shared" si="230"/>
        <v>-3.5376111511655886E-2</v>
      </c>
      <c r="DG102" s="104">
        <f t="shared" si="231"/>
        <v>0.17755263753678971</v>
      </c>
      <c r="DH102" s="104">
        <f t="shared" si="232"/>
        <v>0.1513473005115506</v>
      </c>
      <c r="DI102" s="104">
        <f t="shared" si="233"/>
        <v>9.8636911293526239E-2</v>
      </c>
      <c r="DJ102" s="104">
        <f t="shared" si="234"/>
        <v>0.22534985525046078</v>
      </c>
      <c r="DK102" s="104">
        <f t="shared" si="235"/>
        <v>0.13203237499379308</v>
      </c>
      <c r="DL102" s="190">
        <v>49.481999999999999</v>
      </c>
      <c r="DM102" s="190">
        <v>37.106000000000002</v>
      </c>
      <c r="DN102" s="190">
        <v>40.137999999999998</v>
      </c>
      <c r="DO102" s="190">
        <v>41.61</v>
      </c>
      <c r="DP102" s="190">
        <v>35.335999999999999</v>
      </c>
      <c r="DQ102" s="190">
        <v>30.690999999999999</v>
      </c>
      <c r="DR102" s="191">
        <v>27.935526000000003</v>
      </c>
      <c r="DS102" s="191">
        <v>22.797999999999998</v>
      </c>
      <c r="DT102" s="191">
        <v>20.138999999999999</v>
      </c>
      <c r="DU102" s="191">
        <v>20.102</v>
      </c>
      <c r="DV102" s="104">
        <f t="shared" si="236"/>
        <v>0.23689291101055798</v>
      </c>
      <c r="DW102" s="104">
        <f t="shared" si="237"/>
        <v>9.6483974464988576E-2</v>
      </c>
      <c r="DX102" s="104">
        <f t="shared" si="238"/>
        <v>0.10409530139577683</v>
      </c>
      <c r="DY102" s="104">
        <f t="shared" si="239"/>
        <v>-1.5786182058673437E-2</v>
      </c>
      <c r="DZ102" s="104">
        <f t="shared" si="240"/>
        <v>4.3609710719001438E-2</v>
      </c>
      <c r="EA102" s="104">
        <f t="shared" si="241"/>
        <v>0.2011023585095908</v>
      </c>
      <c r="EB102" s="104">
        <f t="shared" si="242"/>
        <v>0.21078413231796445</v>
      </c>
      <c r="EC102" s="104">
        <f t="shared" si="243"/>
        <v>0.15420843197501632</v>
      </c>
      <c r="ED102" s="156">
        <v>205.01499999999999</v>
      </c>
      <c r="EE102" s="156">
        <v>165.75</v>
      </c>
      <c r="EF102" s="94">
        <v>151.16499999999999</v>
      </c>
      <c r="EG102" s="94">
        <v>136.91300000000001</v>
      </c>
      <c r="EH102" s="94">
        <v>139.10900000000001</v>
      </c>
      <c r="EI102" s="94">
        <v>133.29599999999999</v>
      </c>
      <c r="EJ102" s="95">
        <v>110.97805199999999</v>
      </c>
      <c r="EK102" s="95">
        <v>91.658000000000001</v>
      </c>
      <c r="EL102" s="95">
        <v>79.412000000000006</v>
      </c>
      <c r="EM102" s="95">
        <v>62.978999999999999</v>
      </c>
      <c r="EN102" s="104">
        <f t="shared" si="244"/>
        <v>0.17142857142857149</v>
      </c>
      <c r="EO102" s="104">
        <f t="shared" si="245"/>
        <v>7.1428571428571397E-2</v>
      </c>
      <c r="EP102" s="104">
        <f t="shared" si="246"/>
        <v>-3.9215686274509776E-2</v>
      </c>
      <c r="EQ102" s="104">
        <f t="shared" si="247"/>
        <v>0.14606741573033699</v>
      </c>
      <c r="ER102" s="104">
        <f t="shared" si="248"/>
        <v>0.14102564102564097</v>
      </c>
      <c r="ES102" s="104">
        <f t="shared" si="249"/>
        <v>4.0000000000000036E-2</v>
      </c>
      <c r="ET102" s="104">
        <f t="shared" si="250"/>
        <v>0.20967741935483875</v>
      </c>
      <c r="EU102" s="104">
        <f t="shared" si="251"/>
        <v>-1.5873015873015928E-2</v>
      </c>
      <c r="EV102" s="101">
        <v>123</v>
      </c>
      <c r="EW102" s="101">
        <v>105</v>
      </c>
      <c r="EX102" s="101">
        <v>98</v>
      </c>
      <c r="EY102" s="101">
        <v>102</v>
      </c>
      <c r="EZ102" s="101">
        <v>89</v>
      </c>
      <c r="FA102" s="101">
        <v>78</v>
      </c>
      <c r="FB102" s="102">
        <v>75</v>
      </c>
      <c r="FC102" s="102">
        <v>62</v>
      </c>
      <c r="FD102" s="102">
        <v>63</v>
      </c>
      <c r="FE102" s="102">
        <v>66</v>
      </c>
      <c r="FF102" s="153" t="s">
        <v>530</v>
      </c>
      <c r="FG102" s="90" t="s">
        <v>497</v>
      </c>
      <c r="FH102" s="91">
        <v>4700</v>
      </c>
      <c r="FI102" s="153" t="s">
        <v>295</v>
      </c>
      <c r="FJ102" s="153" t="s">
        <v>158</v>
      </c>
      <c r="FK102" s="253">
        <f t="shared" si="252"/>
        <v>0.21702911460312346</v>
      </c>
      <c r="FL102" s="253">
        <f t="shared" si="253"/>
        <v>0.17456619648086463</v>
      </c>
      <c r="FM102" s="253">
        <f t="shared" si="254"/>
        <v>0.18945104199606774</v>
      </c>
      <c r="FN102" s="253">
        <f t="shared" si="255"/>
        <v>0.1078745519578547</v>
      </c>
      <c r="FO102" s="253">
        <f t="shared" si="256"/>
        <v>0.49975579107575818</v>
      </c>
      <c r="FP102" s="253">
        <f t="shared" si="257"/>
        <v>-0.5069495573921271</v>
      </c>
      <c r="FQ102" s="253">
        <f t="shared" si="258"/>
        <v>0.76910253050142952</v>
      </c>
      <c r="FR102" s="253">
        <f t="shared" si="259"/>
        <v>49.75030133741506</v>
      </c>
      <c r="FS102" s="105">
        <f t="shared" si="260"/>
        <v>0.36420751143345503</v>
      </c>
      <c r="FT102" s="105">
        <f t="shared" si="261"/>
        <v>0.29925948941018071</v>
      </c>
      <c r="FU102" s="105">
        <f t="shared" si="262"/>
        <v>0.25478299163282286</v>
      </c>
      <c r="FV102" s="105">
        <f t="shared" si="263"/>
        <v>0.2142021677540093</v>
      </c>
      <c r="FW102" s="105">
        <f t="shared" si="264"/>
        <v>0.19334514668241778</v>
      </c>
      <c r="FX102" s="105">
        <f t="shared" si="265"/>
        <v>0.12891775303213429</v>
      </c>
      <c r="FY102" s="105">
        <f t="shared" si="266"/>
        <v>0.26146970348562015</v>
      </c>
      <c r="FZ102" s="105">
        <f t="shared" si="267"/>
        <v>0.14779793651163334</v>
      </c>
      <c r="GA102" s="105">
        <f t="shared" si="268"/>
        <v>-3.0317338038319125E-3</v>
      </c>
      <c r="GB102" s="105">
        <f t="shared" si="269"/>
        <v>0.15292711608771498</v>
      </c>
      <c r="GC102" s="105">
        <f t="shared" si="270"/>
        <v>1.6694404862733464E-2</v>
      </c>
      <c r="GD102" s="105">
        <f t="shared" si="271"/>
        <v>0.41673938206793804</v>
      </c>
      <c r="GE102" s="105">
        <f t="shared" si="272"/>
        <v>2.1266449222306825E-3</v>
      </c>
      <c r="GF102" s="105">
        <f t="shared" si="273"/>
        <v>0.54632531787782457</v>
      </c>
      <c r="GG102" s="105">
        <f t="shared" si="274"/>
        <v>-0.36910916017449336</v>
      </c>
      <c r="GH102" s="105">
        <f t="shared" si="275"/>
        <v>0.178347841581704</v>
      </c>
      <c r="GI102" s="105">
        <f t="shared" si="276"/>
        <v>2.3853433020152846</v>
      </c>
      <c r="GJ102" s="105">
        <f t="shared" si="277"/>
        <v>9.3423057731986572E-2</v>
      </c>
      <c r="GK102" s="105">
        <f t="shared" si="278"/>
        <v>8.1031191328905239E-2</v>
      </c>
      <c r="GL102" s="105">
        <f t="shared" si="279"/>
        <v>7.9700636633134092E-2</v>
      </c>
      <c r="GM102" s="105">
        <f t="shared" si="280"/>
        <v>5.6256385360587191E-2</v>
      </c>
      <c r="GN102" s="105">
        <f t="shared" si="281"/>
        <v>5.6137001890567362E-2</v>
      </c>
      <c r="GO102" s="105">
        <f t="shared" si="282"/>
        <v>3.6303487527197531E-2</v>
      </c>
      <c r="GP102" s="105">
        <f t="shared" si="283"/>
        <v>5.7543215459014176E-2</v>
      </c>
      <c r="GQ102" s="105">
        <f t="shared" si="284"/>
        <v>4.8833810720757584E-2</v>
      </c>
      <c r="GR102" s="105">
        <f t="shared" si="285"/>
        <v>1.4425069000147478E-2</v>
      </c>
      <c r="GS102" s="105">
        <f t="shared" si="286"/>
        <v>7.8129685659706419E-2</v>
      </c>
      <c r="GT102" s="105">
        <f t="shared" si="287"/>
        <v>-0.15688634542652879</v>
      </c>
      <c r="GU102" s="105">
        <f t="shared" si="288"/>
        <v>-0.12632189696950566</v>
      </c>
      <c r="GV102" s="105">
        <f t="shared" si="289"/>
        <v>0.19643985490863008</v>
      </c>
      <c r="GW102" s="105">
        <f t="shared" si="290"/>
        <v>0.10323551868669621</v>
      </c>
      <c r="GX102" s="105">
        <f t="shared" si="291"/>
        <v>-8.5309504631404146E-2</v>
      </c>
      <c r="GY102" s="105">
        <f t="shared" si="292"/>
        <v>1.2029991592812711E-2</v>
      </c>
      <c r="GZ102" s="105">
        <f t="shared" si="293"/>
        <v>-1.9213216925886317E-2</v>
      </c>
      <c r="HA102" s="105">
        <f t="shared" si="294"/>
        <v>0.24135794941833524</v>
      </c>
      <c r="HB102" s="105">
        <f t="shared" si="295"/>
        <v>0.22386726998491704</v>
      </c>
      <c r="HC102" s="105">
        <f t="shared" si="296"/>
        <v>0.26552442695068301</v>
      </c>
      <c r="HD102" s="105">
        <f t="shared" si="297"/>
        <v>0.3039156252510718</v>
      </c>
      <c r="HE102" s="105">
        <f t="shared" si="298"/>
        <v>0.25401663443774303</v>
      </c>
      <c r="HF102" s="105">
        <f t="shared" si="299"/>
        <v>0.23024696915136239</v>
      </c>
      <c r="HG102" s="105">
        <f t="shared" si="300"/>
        <v>0.25172117816593143</v>
      </c>
      <c r="HH102" s="105">
        <f t="shared" si="301"/>
        <v>0.24872897073905167</v>
      </c>
      <c r="HI102" s="105">
        <f t="shared" si="302"/>
        <v>0.25360147081045681</v>
      </c>
      <c r="HJ102" s="105">
        <f t="shared" si="303"/>
        <v>0.31918576033280938</v>
      </c>
      <c r="HK102" s="105">
        <f t="shared" si="304"/>
        <v>0.10143862665486549</v>
      </c>
      <c r="HL102" s="105" t="e">
        <f t="shared" si="305"/>
        <v>#VALUE!</v>
      </c>
      <c r="HM102" s="105" t="e">
        <f t="shared" si="306"/>
        <v>#VALUE!</v>
      </c>
      <c r="HN102" s="105" t="e">
        <f t="shared" si="307"/>
        <v>#VALUE!</v>
      </c>
      <c r="HO102" s="105" t="e">
        <f t="shared" si="308"/>
        <v>#VALUE!</v>
      </c>
      <c r="HP102" s="105" t="e">
        <f t="shared" si="309"/>
        <v>#VALUE!</v>
      </c>
      <c r="HQ102" s="105" t="e">
        <f t="shared" si="310"/>
        <v>#VALUE!</v>
      </c>
      <c r="HR102" s="105" t="e">
        <f t="shared" si="311"/>
        <v>#VALUE!</v>
      </c>
      <c r="HS102" s="105">
        <f t="shared" si="312"/>
        <v>4.4717157972739549E-2</v>
      </c>
      <c r="HT102" s="105">
        <f t="shared" si="313"/>
        <v>4.0598864875974264E-2</v>
      </c>
      <c r="HU102" s="105" t="str">
        <f t="shared" si="314"/>
        <v>i.a</v>
      </c>
      <c r="HV102" s="105" t="str">
        <f t="shared" si="315"/>
        <v>i.a</v>
      </c>
      <c r="HW102" s="105" t="str">
        <f t="shared" si="316"/>
        <v>i.a</v>
      </c>
      <c r="HX102" s="105" t="str">
        <f t="shared" si="317"/>
        <v>i.a</v>
      </c>
      <c r="HY102" s="105" t="str">
        <f t="shared" si="318"/>
        <v>i.a</v>
      </c>
      <c r="HZ102" s="105" t="str">
        <f t="shared" si="319"/>
        <v>i.a</v>
      </c>
      <c r="IA102" s="105" t="str">
        <f t="shared" si="320"/>
        <v>i.a</v>
      </c>
      <c r="IB102" s="105" t="str">
        <f t="shared" si="321"/>
        <v>i.a</v>
      </c>
      <c r="IC102" s="105">
        <f t="shared" si="322"/>
        <v>0.11402884372891586</v>
      </c>
      <c r="ID102" s="105" t="e">
        <f t="shared" si="323"/>
        <v>#VALUE!</v>
      </c>
      <c r="IE102" s="105" t="e">
        <f t="shared" si="324"/>
        <v>#VALUE!</v>
      </c>
      <c r="IF102" s="105" t="e">
        <f t="shared" si="325"/>
        <v>#VALUE!</v>
      </c>
      <c r="IG102" s="105" t="e">
        <f t="shared" si="326"/>
        <v>#VALUE!</v>
      </c>
      <c r="IH102" s="105" t="e">
        <f t="shared" si="327"/>
        <v>#VALUE!</v>
      </c>
      <c r="II102" s="105" t="e">
        <f t="shared" si="328"/>
        <v>#VALUE!</v>
      </c>
      <c r="IJ102" s="105" t="e">
        <f t="shared" si="329"/>
        <v>#VALUE!</v>
      </c>
      <c r="IK102" s="105">
        <f t="shared" si="330"/>
        <v>4.0712520752592948E-2</v>
      </c>
      <c r="IL102" s="105">
        <f t="shared" si="331"/>
        <v>3.6545302199105179E-2</v>
      </c>
      <c r="IM102" s="105" t="str">
        <f t="shared" si="332"/>
        <v>i.a</v>
      </c>
      <c r="IN102" s="105" t="str">
        <f t="shared" si="333"/>
        <v>i.a</v>
      </c>
      <c r="IO102" s="105" t="str">
        <f t="shared" si="334"/>
        <v>i.a</v>
      </c>
      <c r="IP102" s="105" t="str">
        <f t="shared" si="335"/>
        <v>i.a</v>
      </c>
      <c r="IQ102" s="105" t="str">
        <f t="shared" si="336"/>
        <v>i.a</v>
      </c>
      <c r="IR102" s="105" t="str">
        <f t="shared" si="337"/>
        <v>i.a</v>
      </c>
      <c r="IS102" s="105" t="str">
        <f t="shared" si="338"/>
        <v>i.a</v>
      </c>
      <c r="IT102" s="105" t="str">
        <f t="shared" si="339"/>
        <v>i.a</v>
      </c>
      <c r="IU102" s="105">
        <f t="shared" si="340"/>
        <v>0.16460354774857663</v>
      </c>
      <c r="IV102" s="105">
        <f t="shared" si="341"/>
        <v>3.5861980667050881E-2</v>
      </c>
      <c r="IW102" s="105">
        <f t="shared" si="342"/>
        <v>0.31526043253122138</v>
      </c>
      <c r="IX102" s="105">
        <f t="shared" si="343"/>
        <v>0.12653555860696153</v>
      </c>
      <c r="IY102" s="105">
        <f t="shared" si="344"/>
        <v>0.48030957598318325</v>
      </c>
      <c r="IZ102" s="105">
        <f t="shared" si="345"/>
        <v>-0.45215572590192654</v>
      </c>
      <c r="JA102" s="105">
        <f t="shared" si="346"/>
        <v>0.72801210211156653</v>
      </c>
      <c r="JB102" s="105">
        <f t="shared" si="347"/>
        <v>53.855367530407193</v>
      </c>
      <c r="JC102" s="106">
        <f t="shared" si="348"/>
        <v>0.12819512195121952</v>
      </c>
      <c r="JD102" s="106">
        <f t="shared" si="349"/>
        <v>0.11007619047619048</v>
      </c>
      <c r="JE102" s="106">
        <f t="shared" si="350"/>
        <v>0.10626530612244897</v>
      </c>
      <c r="JF102" s="106">
        <f t="shared" si="351"/>
        <v>8.0794117647058822E-2</v>
      </c>
      <c r="JG102" s="106">
        <f t="shared" si="352"/>
        <v>7.1719101123595502E-2</v>
      </c>
      <c r="JH102" s="106">
        <f t="shared" si="353"/>
        <v>4.8448717948717947E-2</v>
      </c>
      <c r="JI102" s="106">
        <f t="shared" si="354"/>
        <v>8.8435200000000005E-2</v>
      </c>
      <c r="JJ102" s="106">
        <f t="shared" si="355"/>
        <v>5.1177419354838709E-2</v>
      </c>
      <c r="JK102" s="106">
        <f t="shared" si="356"/>
        <v>-9.6825396825396819E-4</v>
      </c>
      <c r="JL102" s="106">
        <f t="shared" si="357"/>
        <v>2.2212121212121211E-2</v>
      </c>
      <c r="JM102" s="105">
        <f t="shared" si="358"/>
        <v>4.5398020261643857E-2</v>
      </c>
      <c r="JN102" s="105" t="e">
        <f t="shared" si="359"/>
        <v>#DIV/0!</v>
      </c>
      <c r="JO102" s="105" t="e">
        <f t="shared" si="360"/>
        <v>#DIV/0!</v>
      </c>
      <c r="JP102" s="105" t="e">
        <f t="shared" si="361"/>
        <v>#DIV/0!</v>
      </c>
      <c r="JQ102" s="105" t="e">
        <f t="shared" si="362"/>
        <v>#DIV/0!</v>
      </c>
      <c r="JR102" s="105" t="e">
        <f t="shared" si="363"/>
        <v>#DIV/0!</v>
      </c>
      <c r="JS102" s="105" t="e">
        <f t="shared" si="364"/>
        <v>#DIV/0!</v>
      </c>
      <c r="JT102" s="105" t="e">
        <f t="shared" si="365"/>
        <v>#DIV/0!</v>
      </c>
      <c r="JU102" s="103">
        <f t="shared" si="366"/>
        <v>3.1487886178861788</v>
      </c>
      <c r="JV102" s="103">
        <f t="shared" si="367"/>
        <v>3.0120476190476189</v>
      </c>
      <c r="JW102" s="103">
        <f t="shared" si="368"/>
        <v>0</v>
      </c>
      <c r="JX102" s="103">
        <f t="shared" si="369"/>
        <v>0</v>
      </c>
      <c r="JY102" s="103">
        <f t="shared" si="370"/>
        <v>0</v>
      </c>
      <c r="JZ102" s="103">
        <f t="shared" si="371"/>
        <v>0</v>
      </c>
      <c r="KA102" s="103">
        <f t="shared" si="372"/>
        <v>0</v>
      </c>
      <c r="KB102" s="103">
        <f t="shared" si="373"/>
        <v>0</v>
      </c>
      <c r="KC102" s="103">
        <f t="shared" si="374"/>
        <v>0</v>
      </c>
      <c r="KD102" s="103">
        <f t="shared" si="375"/>
        <v>0</v>
      </c>
      <c r="KE102" s="7"/>
      <c r="KF102" s="7"/>
      <c r="KG102" s="22"/>
      <c r="KH102" s="22"/>
      <c r="KI102" s="22"/>
      <c r="KJ102" s="22"/>
    </row>
    <row r="103" spans="1:296" s="11" customFormat="1" ht="15.75" customHeight="1" x14ac:dyDescent="0.25">
      <c r="A103" s="126" t="s">
        <v>176</v>
      </c>
      <c r="B103" s="221">
        <v>82010610</v>
      </c>
      <c r="C103" s="87" t="s">
        <v>86</v>
      </c>
      <c r="D103" s="88">
        <v>494100</v>
      </c>
      <c r="E103" s="88"/>
      <c r="F103" s="87"/>
      <c r="G103" s="92">
        <v>44913</v>
      </c>
      <c r="H103" s="87" t="s">
        <v>87</v>
      </c>
      <c r="I103" s="87" t="s">
        <v>87</v>
      </c>
      <c r="J103" s="87" t="s">
        <v>87</v>
      </c>
      <c r="K103" s="87" t="s">
        <v>87</v>
      </c>
      <c r="L103" s="87" t="s">
        <v>87</v>
      </c>
      <c r="M103" s="87" t="s">
        <v>87</v>
      </c>
      <c r="N103" s="87" t="s">
        <v>87</v>
      </c>
      <c r="O103" s="87" t="s">
        <v>87</v>
      </c>
      <c r="P103" s="87" t="s">
        <v>87</v>
      </c>
      <c r="R103" s="87" t="e">
        <f t="shared" si="188"/>
        <v>#DIV/0!</v>
      </c>
      <c r="S103" s="238" t="e">
        <f t="shared" si="189"/>
        <v>#DIV/0!</v>
      </c>
      <c r="T103" s="238" t="e">
        <f t="shared" si="190"/>
        <v>#DIV/0!</v>
      </c>
      <c r="U103" s="238" t="e">
        <f t="shared" si="191"/>
        <v>#DIV/0!</v>
      </c>
      <c r="V103" s="238" t="e">
        <f t="shared" si="192"/>
        <v>#DIV/0!</v>
      </c>
      <c r="W103" s="238" t="e">
        <f t="shared" si="193"/>
        <v>#DIV/0!</v>
      </c>
      <c r="X103" s="238" t="e">
        <f t="shared" si="194"/>
        <v>#DIV/0!</v>
      </c>
      <c r="Y103" s="238" t="e">
        <f t="shared" si="195"/>
        <v>#DIV/0!</v>
      </c>
      <c r="Z103" s="94"/>
      <c r="AA103" s="94"/>
      <c r="AB103" s="94"/>
      <c r="AC103" s="94"/>
      <c r="AD103" s="94"/>
      <c r="AE103" s="94"/>
      <c r="AF103" s="95"/>
      <c r="AG103" s="95"/>
      <c r="AH103" s="97"/>
      <c r="AI103" s="97"/>
      <c r="AJ103" s="104">
        <f t="shared" si="196"/>
        <v>0.10092629425470248</v>
      </c>
      <c r="AK103" s="104">
        <f t="shared" si="197"/>
        <v>4.4766371786498921E-2</v>
      </c>
      <c r="AL103" s="104">
        <f t="shared" si="198"/>
        <v>-2.2630998665351391E-2</v>
      </c>
      <c r="AM103" s="104">
        <f t="shared" si="199"/>
        <v>5.7888275015346928E-2</v>
      </c>
      <c r="AN103" s="104">
        <f t="shared" si="200"/>
        <v>0.66854450476288019</v>
      </c>
      <c r="AO103" s="104">
        <f t="shared" si="201"/>
        <v>-0.55610029723502263</v>
      </c>
      <c r="AP103" s="104">
        <f t="shared" si="202"/>
        <v>-0.13641797549866511</v>
      </c>
      <c r="AQ103" s="104">
        <f t="shared" si="203"/>
        <v>-3.1561335462772774E-2</v>
      </c>
      <c r="AR103" s="190">
        <v>19.373000000000001</v>
      </c>
      <c r="AS103" s="190">
        <v>17.597000000000001</v>
      </c>
      <c r="AT103" s="190">
        <v>16.843</v>
      </c>
      <c r="AU103" s="190">
        <v>17.233000000000001</v>
      </c>
      <c r="AV103" s="190">
        <v>16.29</v>
      </c>
      <c r="AW103" s="190">
        <v>9.7629999999999999</v>
      </c>
      <c r="AX103" s="191">
        <v>21.993706999999997</v>
      </c>
      <c r="AY103" s="191">
        <v>25.468</v>
      </c>
      <c r="AZ103" s="191">
        <v>26.297999999999998</v>
      </c>
      <c r="BA103" s="192"/>
      <c r="BB103" s="104">
        <f t="shared" si="204"/>
        <v>0.47809475292918996</v>
      </c>
      <c r="BC103" s="104">
        <f t="shared" si="205"/>
        <v>6.7427949972811374E-2</v>
      </c>
      <c r="BD103" s="104">
        <f t="shared" si="206"/>
        <v>2.8879492600422836</v>
      </c>
      <c r="BE103" s="104">
        <f t="shared" si="207"/>
        <v>-4.3478260869565258E-2</v>
      </c>
      <c r="BF103" s="104">
        <f t="shared" si="208"/>
        <v>-0.84633312616532008</v>
      </c>
      <c r="BG103" s="104">
        <f t="shared" si="209"/>
        <v>-0.1287967594921357</v>
      </c>
      <c r="BH103" s="104">
        <f t="shared" si="210"/>
        <v>7.4855812600029159E-2</v>
      </c>
      <c r="BI103" s="104">
        <f t="shared" si="211"/>
        <v>0.32376733436055471</v>
      </c>
      <c r="BJ103" s="190">
        <v>5.8029999999999999</v>
      </c>
      <c r="BK103" s="190">
        <v>3.9260000000000002</v>
      </c>
      <c r="BL103" s="190">
        <v>3.6779999999999999</v>
      </c>
      <c r="BM103" s="190">
        <v>0.94599999999999995</v>
      </c>
      <c r="BN103" s="190">
        <v>0.98899999999999999</v>
      </c>
      <c r="BO103" s="190">
        <v>6.4359999999999999</v>
      </c>
      <c r="BP103" s="197">
        <v>7.3874840000000006</v>
      </c>
      <c r="BQ103" s="197">
        <v>6.8730000000000002</v>
      </c>
      <c r="BR103" s="191">
        <v>5.1920000000000002</v>
      </c>
      <c r="BS103" s="192"/>
      <c r="BT103" s="104">
        <f t="shared" si="212"/>
        <v>0.58376511226252148</v>
      </c>
      <c r="BU103" s="104">
        <f t="shared" si="213"/>
        <v>0.1553042899900233</v>
      </c>
      <c r="BV103" s="104">
        <f t="shared" si="214"/>
        <v>29.07</v>
      </c>
      <c r="BW103" s="104">
        <f t="shared" si="215"/>
        <v>-0.31506849315068486</v>
      </c>
      <c r="BX103" s="104">
        <f t="shared" si="216"/>
        <v>-0.97737486440415311</v>
      </c>
      <c r="BY103" s="104">
        <f t="shared" si="217"/>
        <v>-0.11831795889172855</v>
      </c>
      <c r="BZ103" s="104">
        <f t="shared" si="218"/>
        <v>0.21014632936507943</v>
      </c>
      <c r="CA103" s="104">
        <f t="shared" si="219"/>
        <v>0.49591887212465985</v>
      </c>
      <c r="CB103" s="190">
        <v>5.5019999999999998</v>
      </c>
      <c r="CC103" s="190">
        <v>3.4740000000000002</v>
      </c>
      <c r="CD103" s="190">
        <v>3.0070000000000001</v>
      </c>
      <c r="CE103" s="190">
        <v>0.1</v>
      </c>
      <c r="CF103" s="190">
        <v>0.14599999999999999</v>
      </c>
      <c r="CG103" s="190">
        <v>6.4530000000000003</v>
      </c>
      <c r="CH103" s="191">
        <v>7.3189650000000004</v>
      </c>
      <c r="CI103" s="191">
        <v>6.048</v>
      </c>
      <c r="CJ103" s="191">
        <v>4.0430000000000001</v>
      </c>
      <c r="CK103" s="192"/>
      <c r="CL103" s="105">
        <f t="shared" si="220"/>
        <v>0.61406844106463887</v>
      </c>
      <c r="CM103" s="105">
        <f t="shared" si="221"/>
        <v>0.12875536480686686</v>
      </c>
      <c r="CN103" s="105">
        <f t="shared" si="222"/>
        <v>28.125</v>
      </c>
      <c r="CO103" s="105">
        <f t="shared" si="223"/>
        <v>-0.26605504587155959</v>
      </c>
      <c r="CP103" s="105">
        <f t="shared" si="224"/>
        <v>-0.98158161541061173</v>
      </c>
      <c r="CQ103" s="105">
        <f t="shared" si="225"/>
        <v>3.6314614470125128E-2</v>
      </c>
      <c r="CR103" s="105">
        <f t="shared" si="226"/>
        <v>0.23446195417207075</v>
      </c>
      <c r="CS103" s="105">
        <f t="shared" si="227"/>
        <v>0.51572739187418093</v>
      </c>
      <c r="CT103" s="190">
        <v>4.2450000000000001</v>
      </c>
      <c r="CU103" s="190">
        <v>2.63</v>
      </c>
      <c r="CV103" s="190">
        <v>2.33</v>
      </c>
      <c r="CW103" s="190">
        <v>0.08</v>
      </c>
      <c r="CX103" s="190">
        <v>0.109</v>
      </c>
      <c r="CY103" s="190">
        <v>5.9180000000000001</v>
      </c>
      <c r="CZ103" s="191">
        <v>5.7106209999999997</v>
      </c>
      <c r="DA103" s="191">
        <v>4.6260000000000003</v>
      </c>
      <c r="DB103" s="191">
        <v>3.052</v>
      </c>
      <c r="DC103" s="192"/>
      <c r="DD103" s="104">
        <f t="shared" si="228"/>
        <v>5.7816218726417755E-2</v>
      </c>
      <c r="DE103" s="104">
        <f t="shared" si="229"/>
        <v>0.1801740083578818</v>
      </c>
      <c r="DF103" s="104">
        <f t="shared" si="230"/>
        <v>0.18994049074753405</v>
      </c>
      <c r="DG103" s="104">
        <f t="shared" si="231"/>
        <v>-0.26487685024270397</v>
      </c>
      <c r="DH103" s="104">
        <f t="shared" si="232"/>
        <v>7.1825205214871898E-3</v>
      </c>
      <c r="DI103" s="104">
        <f t="shared" si="233"/>
        <v>-0.11159942399812964</v>
      </c>
      <c r="DJ103" s="104">
        <f t="shared" si="234"/>
        <v>0.32292296233241125</v>
      </c>
      <c r="DK103" s="104">
        <f t="shared" si="235"/>
        <v>0.63310936051899913</v>
      </c>
      <c r="DL103" s="190">
        <v>18.222999999999999</v>
      </c>
      <c r="DM103" s="190">
        <v>17.227</v>
      </c>
      <c r="DN103" s="190">
        <v>14.597</v>
      </c>
      <c r="DO103" s="190">
        <v>12.266999999999999</v>
      </c>
      <c r="DP103" s="190">
        <v>16.687000000000001</v>
      </c>
      <c r="DQ103" s="190">
        <v>16.568000000000001</v>
      </c>
      <c r="DR103" s="191">
        <v>18.649245000000001</v>
      </c>
      <c r="DS103" s="191">
        <v>14.097</v>
      </c>
      <c r="DT103" s="191">
        <v>8.6319999999999997</v>
      </c>
      <c r="DU103" s="192"/>
      <c r="DV103" s="104">
        <f t="shared" si="236"/>
        <v>-0.12488524996898642</v>
      </c>
      <c r="DW103" s="104">
        <f t="shared" si="237"/>
        <v>8.8861076345430057E-3</v>
      </c>
      <c r="DX103" s="104">
        <f t="shared" si="238"/>
        <v>-0.1453265729627965</v>
      </c>
      <c r="DY103" s="104">
        <f t="shared" si="239"/>
        <v>0.1142152247237882</v>
      </c>
      <c r="DZ103" s="104">
        <f t="shared" si="240"/>
        <v>0.98549387098300922</v>
      </c>
      <c r="EA103" s="104">
        <f t="shared" si="241"/>
        <v>0.14246180810842946</v>
      </c>
      <c r="EB103" s="104">
        <f t="shared" si="242"/>
        <v>8.7415346059660282E-2</v>
      </c>
      <c r="EC103" s="104">
        <f t="shared" si="243"/>
        <v>-2.1617823017513582E-2</v>
      </c>
      <c r="ED103" s="156">
        <v>70.543000000000006</v>
      </c>
      <c r="EE103" s="156">
        <v>80.61</v>
      </c>
      <c r="EF103" s="94">
        <v>79.900000000000006</v>
      </c>
      <c r="EG103" s="94">
        <v>93.486000000000004</v>
      </c>
      <c r="EH103" s="94">
        <v>83.903000000000006</v>
      </c>
      <c r="EI103" s="94">
        <v>42.258000000000003</v>
      </c>
      <c r="EJ103" s="95">
        <v>36.988544999999995</v>
      </c>
      <c r="EK103" s="95">
        <v>34.015103000000003</v>
      </c>
      <c r="EL103" s="95">
        <v>34.766683</v>
      </c>
      <c r="EN103" s="104">
        <f t="shared" si="244"/>
        <v>0.19999999999999996</v>
      </c>
      <c r="EO103" s="104">
        <f t="shared" si="245"/>
        <v>0</v>
      </c>
      <c r="EP103" s="104">
        <f t="shared" si="246"/>
        <v>-0.70588235294117641</v>
      </c>
      <c r="EQ103" s="104">
        <f t="shared" si="247"/>
        <v>0</v>
      </c>
      <c r="ER103" s="104" t="e">
        <f t="shared" si="248"/>
        <v>#DIV/0!</v>
      </c>
      <c r="ES103" s="104" t="e">
        <f t="shared" si="249"/>
        <v>#DIV/0!</v>
      </c>
      <c r="ET103" s="104" t="e">
        <f t="shared" si="250"/>
        <v>#DIV/0!</v>
      </c>
      <c r="EU103" s="104" t="e">
        <f t="shared" si="251"/>
        <v>#DIV/0!</v>
      </c>
      <c r="EV103" s="101">
        <v>6</v>
      </c>
      <c r="EW103" s="101">
        <v>5</v>
      </c>
      <c r="EX103" s="101">
        <v>5</v>
      </c>
      <c r="EY103" s="101">
        <v>17</v>
      </c>
      <c r="EZ103" s="101">
        <v>17</v>
      </c>
      <c r="FA103" s="102"/>
      <c r="FB103" s="102"/>
      <c r="FC103" s="102"/>
      <c r="FD103" s="102"/>
      <c r="FF103" s="153" t="s">
        <v>627</v>
      </c>
      <c r="FG103" s="90" t="s">
        <v>481</v>
      </c>
      <c r="FH103" s="91">
        <v>7900</v>
      </c>
      <c r="FI103" s="153" t="s">
        <v>551</v>
      </c>
      <c r="FJ103" s="153" t="s">
        <v>119</v>
      </c>
      <c r="FK103" s="253">
        <f t="shared" si="252"/>
        <v>0.4217698429518329</v>
      </c>
      <c r="FL103" s="253">
        <f t="shared" si="253"/>
        <v>-2.4758218756536412E-2</v>
      </c>
      <c r="FM103" s="253">
        <f t="shared" si="254"/>
        <v>31.4094245086361</v>
      </c>
      <c r="FN103" s="253">
        <f t="shared" si="255"/>
        <v>-0.21332467844601871</v>
      </c>
      <c r="FO103" s="253">
        <f t="shared" si="256"/>
        <v>-0.9760398453334187</v>
      </c>
      <c r="FP103" s="253">
        <f t="shared" si="257"/>
        <v>-0.18018072878126826</v>
      </c>
      <c r="FQ103" s="253">
        <f t="shared" si="258"/>
        <v>-0.16004366546030283</v>
      </c>
      <c r="FR103" s="253">
        <f t="shared" si="259"/>
        <v>0.13623755591359621</v>
      </c>
      <c r="FS103" s="105">
        <f t="shared" si="260"/>
        <v>0.31040902679830745</v>
      </c>
      <c r="FT103" s="105">
        <f t="shared" si="261"/>
        <v>0.21832579185520365</v>
      </c>
      <c r="FU103" s="105">
        <f t="shared" si="262"/>
        <v>0.22386837403216203</v>
      </c>
      <c r="FV103" s="105">
        <f t="shared" si="263"/>
        <v>6.9075084616978654E-3</v>
      </c>
      <c r="FW103" s="105">
        <f t="shared" si="264"/>
        <v>8.780634491053976E-3</v>
      </c>
      <c r="FX103" s="105">
        <f t="shared" si="265"/>
        <v>0.36646818909315587</v>
      </c>
      <c r="FY103" s="105">
        <f t="shared" si="266"/>
        <v>0.44701094736205632</v>
      </c>
      <c r="FZ103" s="105">
        <f t="shared" si="267"/>
        <v>0.53218355404989226</v>
      </c>
      <c r="GA103" s="105">
        <f t="shared" si="268"/>
        <v>0.46837349397590367</v>
      </c>
      <c r="GB103" s="105">
        <f t="shared" si="269"/>
        <v>0.56959497193349928</v>
      </c>
      <c r="GC103" s="105">
        <f t="shared" si="270"/>
        <v>0.15305627396415122</v>
      </c>
      <c r="GD103" s="105">
        <f t="shared" si="271"/>
        <v>2.9777111836575068</v>
      </c>
      <c r="GE103" s="105">
        <f t="shared" si="272"/>
        <v>-0.3197112609551056</v>
      </c>
      <c r="GF103" s="105">
        <f t="shared" si="273"/>
        <v>-0.90347596458216661</v>
      </c>
      <c r="GG103" s="105">
        <f t="shared" si="274"/>
        <v>-0.21941570795951115</v>
      </c>
      <c r="GH103" s="105">
        <f t="shared" si="275"/>
        <v>4.1221184622955126E-2</v>
      </c>
      <c r="GI103" s="105">
        <f t="shared" si="276"/>
        <v>0.33823216743654799</v>
      </c>
      <c r="GJ103" s="105">
        <f t="shared" si="277"/>
        <v>7.6783127030227633E-2</v>
      </c>
      <c r="GK103" s="105">
        <f t="shared" si="278"/>
        <v>4.8919070462899512E-2</v>
      </c>
      <c r="GL103" s="105">
        <f t="shared" si="279"/>
        <v>4.2425570691982044E-2</v>
      </c>
      <c r="GM103" s="105">
        <f t="shared" si="280"/>
        <v>1.0665824825665627E-2</v>
      </c>
      <c r="GN103" s="105">
        <f t="shared" si="281"/>
        <v>1.5678379213861653E-2</v>
      </c>
      <c r="GO103" s="105">
        <f t="shared" si="282"/>
        <v>0.16242979425790741</v>
      </c>
      <c r="GP103" s="105">
        <f t="shared" si="283"/>
        <v>0.20808744925331163</v>
      </c>
      <c r="GQ103" s="105">
        <f t="shared" si="284"/>
        <v>0.19984941943787268</v>
      </c>
      <c r="GR103" s="105">
        <f t="shared" si="285"/>
        <v>0.14933837662914234</v>
      </c>
      <c r="GS103" s="105">
        <f t="shared" si="286"/>
        <v>0.20877429924353283</v>
      </c>
      <c r="GT103" s="105">
        <f t="shared" si="287"/>
        <v>0.16977922426243355</v>
      </c>
      <c r="GU103" s="105">
        <f t="shared" si="288"/>
        <v>0.39227505279128844</v>
      </c>
      <c r="GV103" s="105">
        <f t="shared" si="289"/>
        <v>-0.34023235956093523</v>
      </c>
      <c r="GW103" s="105">
        <f t="shared" si="290"/>
        <v>-0.492729473890123</v>
      </c>
      <c r="GX103" s="105">
        <f t="shared" si="291"/>
        <v>-0.22238050349114735</v>
      </c>
      <c r="GY103" s="105">
        <f t="shared" si="292"/>
        <v>0.21657558643634398</v>
      </c>
      <c r="GZ103" s="105">
        <f t="shared" si="293"/>
        <v>0.66919369438618925</v>
      </c>
      <c r="HA103" s="105">
        <f t="shared" si="294"/>
        <v>0.25832470975149907</v>
      </c>
      <c r="HB103" s="105">
        <f t="shared" si="295"/>
        <v>0.21370797667783153</v>
      </c>
      <c r="HC103" s="105">
        <f t="shared" si="296"/>
        <v>0.18269086357947431</v>
      </c>
      <c r="HD103" s="105">
        <f t="shared" si="297"/>
        <v>0.13121750850394712</v>
      </c>
      <c r="HE103" s="105">
        <f t="shared" si="298"/>
        <v>0.1988844260634304</v>
      </c>
      <c r="HF103" s="105">
        <f t="shared" si="299"/>
        <v>0.39206777414927352</v>
      </c>
      <c r="HG103" s="105">
        <f t="shared" si="300"/>
        <v>0.50418974306775255</v>
      </c>
      <c r="HH103" s="105">
        <f t="shared" si="301"/>
        <v>0.41443355323663134</v>
      </c>
      <c r="HI103" s="105">
        <f t="shared" si="302"/>
        <v>0.24828368009683294</v>
      </c>
      <c r="HJ103" s="105" t="str">
        <f t="shared" si="303"/>
        <v>i.a.</v>
      </c>
      <c r="HK103" s="105" t="e">
        <f t="shared" si="304"/>
        <v>#VALUE!</v>
      </c>
      <c r="HL103" s="105" t="e">
        <f t="shared" si="305"/>
        <v>#VALUE!</v>
      </c>
      <c r="HM103" s="105" t="e">
        <f t="shared" si="306"/>
        <v>#VALUE!</v>
      </c>
      <c r="HN103" s="105" t="e">
        <f t="shared" si="307"/>
        <v>#VALUE!</v>
      </c>
      <c r="HO103" s="105" t="e">
        <f t="shared" si="308"/>
        <v>#VALUE!</v>
      </c>
      <c r="HP103" s="105" t="e">
        <f t="shared" si="309"/>
        <v>#VALUE!</v>
      </c>
      <c r="HQ103" s="105" t="e">
        <f t="shared" si="310"/>
        <v>#VALUE!</v>
      </c>
      <c r="HR103" s="105" t="e">
        <f t="shared" si="311"/>
        <v>#VALUE!</v>
      </c>
      <c r="HS103" s="105" t="str">
        <f t="shared" si="312"/>
        <v>i.a</v>
      </c>
      <c r="HT103" s="105" t="str">
        <f t="shared" si="313"/>
        <v>i.a</v>
      </c>
      <c r="HU103" s="105" t="str">
        <f t="shared" si="314"/>
        <v>i.a</v>
      </c>
      <c r="HV103" s="105" t="str">
        <f t="shared" si="315"/>
        <v>i.a</v>
      </c>
      <c r="HW103" s="105" t="str">
        <f t="shared" si="316"/>
        <v>i.a</v>
      </c>
      <c r="HX103" s="105" t="str">
        <f t="shared" si="317"/>
        <v>i.a</v>
      </c>
      <c r="HY103" s="105" t="str">
        <f t="shared" si="318"/>
        <v>i.a</v>
      </c>
      <c r="HZ103" s="105" t="str">
        <f t="shared" si="319"/>
        <v>i.a</v>
      </c>
      <c r="IA103" s="105" t="str">
        <f t="shared" si="320"/>
        <v>i.a</v>
      </c>
      <c r="IB103" s="105" t="str">
        <f t="shared" si="321"/>
        <v>i.a</v>
      </c>
      <c r="IC103" s="105" t="e">
        <f t="shared" si="322"/>
        <v>#VALUE!</v>
      </c>
      <c r="ID103" s="105" t="e">
        <f t="shared" si="323"/>
        <v>#VALUE!</v>
      </c>
      <c r="IE103" s="105" t="e">
        <f t="shared" si="324"/>
        <v>#VALUE!</v>
      </c>
      <c r="IF103" s="105" t="e">
        <f t="shared" si="325"/>
        <v>#VALUE!</v>
      </c>
      <c r="IG103" s="105" t="e">
        <f t="shared" si="326"/>
        <v>#VALUE!</v>
      </c>
      <c r="IH103" s="105" t="e">
        <f t="shared" si="327"/>
        <v>#VALUE!</v>
      </c>
      <c r="II103" s="105" t="e">
        <f t="shared" si="328"/>
        <v>#VALUE!</v>
      </c>
      <c r="IJ103" s="105" t="e">
        <f t="shared" si="329"/>
        <v>#VALUE!</v>
      </c>
      <c r="IK103" s="105" t="str">
        <f t="shared" si="330"/>
        <v>i.a</v>
      </c>
      <c r="IL103" s="105" t="str">
        <f t="shared" si="331"/>
        <v>i.a</v>
      </c>
      <c r="IM103" s="105" t="str">
        <f t="shared" si="332"/>
        <v>i.a</v>
      </c>
      <c r="IN103" s="105" t="str">
        <f t="shared" si="333"/>
        <v>i.a</v>
      </c>
      <c r="IO103" s="105" t="str">
        <f t="shared" si="334"/>
        <v>i.a</v>
      </c>
      <c r="IP103" s="105" t="str">
        <f t="shared" si="335"/>
        <v>i.a</v>
      </c>
      <c r="IQ103" s="105" t="str">
        <f t="shared" si="336"/>
        <v>i.a</v>
      </c>
      <c r="IR103" s="105" t="str">
        <f t="shared" si="337"/>
        <v>i.a</v>
      </c>
      <c r="IS103" s="105" t="str">
        <f t="shared" si="338"/>
        <v>i.a</v>
      </c>
      <c r="IT103" s="105" t="str">
        <f t="shared" si="339"/>
        <v>i.a</v>
      </c>
      <c r="IU103" s="105">
        <f t="shared" si="340"/>
        <v>0.31980426021876773</v>
      </c>
      <c r="IV103" s="105">
        <f t="shared" si="341"/>
        <v>0.15530428999002333</v>
      </c>
      <c r="IW103" s="105">
        <f t="shared" si="342"/>
        <v>101.23800000000001</v>
      </c>
      <c r="IX103" s="105">
        <f t="shared" si="343"/>
        <v>-0.31506849315068491</v>
      </c>
      <c r="IY103" s="105" t="e">
        <f t="shared" si="344"/>
        <v>#VALUE!</v>
      </c>
      <c r="IZ103" s="105" t="e">
        <f t="shared" si="345"/>
        <v>#VALUE!</v>
      </c>
      <c r="JA103" s="105" t="e">
        <f t="shared" si="346"/>
        <v>#VALUE!</v>
      </c>
      <c r="JB103" s="105" t="e">
        <f t="shared" si="347"/>
        <v>#VALUE!</v>
      </c>
      <c r="JC103" s="106">
        <f t="shared" si="348"/>
        <v>0.91699999999999993</v>
      </c>
      <c r="JD103" s="106">
        <f t="shared" si="349"/>
        <v>0.69480000000000008</v>
      </c>
      <c r="JE103" s="106">
        <f t="shared" si="350"/>
        <v>0.60140000000000005</v>
      </c>
      <c r="JF103" s="106">
        <f t="shared" si="351"/>
        <v>5.8823529411764705E-3</v>
      </c>
      <c r="JG103" s="106">
        <f t="shared" si="352"/>
        <v>8.5882352941176465E-3</v>
      </c>
      <c r="JH103" s="106" t="str">
        <f t="shared" si="353"/>
        <v>i.a.</v>
      </c>
      <c r="JI103" s="106" t="str">
        <f t="shared" si="354"/>
        <v>i.a.</v>
      </c>
      <c r="JJ103" s="106" t="str">
        <f t="shared" si="355"/>
        <v>i.a.</v>
      </c>
      <c r="JK103" s="106" t="str">
        <f t="shared" si="356"/>
        <v>i.a.</v>
      </c>
      <c r="JL103" s="106" t="str">
        <f t="shared" si="357"/>
        <v>i.a.</v>
      </c>
      <c r="JM103" s="105" t="e">
        <f t="shared" si="358"/>
        <v>#DIV/0!</v>
      </c>
      <c r="JN103" s="105" t="e">
        <f t="shared" si="359"/>
        <v>#DIV/0!</v>
      </c>
      <c r="JO103" s="105" t="e">
        <f t="shared" si="360"/>
        <v>#DIV/0!</v>
      </c>
      <c r="JP103" s="105" t="e">
        <f t="shared" si="361"/>
        <v>#DIV/0!</v>
      </c>
      <c r="JQ103" s="105" t="e">
        <f t="shared" si="362"/>
        <v>#VALUE!</v>
      </c>
      <c r="JR103" s="105" t="e">
        <f t="shared" si="363"/>
        <v>#VALUE!</v>
      </c>
      <c r="JS103" s="105" t="e">
        <f t="shared" si="364"/>
        <v>#VALUE!</v>
      </c>
      <c r="JT103" s="105" t="e">
        <f t="shared" si="365"/>
        <v>#VALUE!</v>
      </c>
      <c r="JU103" s="103">
        <f t="shared" si="366"/>
        <v>0</v>
      </c>
      <c r="JV103" s="103">
        <f t="shared" si="367"/>
        <v>0</v>
      </c>
      <c r="JW103" s="103">
        <f t="shared" si="368"/>
        <v>0</v>
      </c>
      <c r="JX103" s="103">
        <f t="shared" si="369"/>
        <v>0</v>
      </c>
      <c r="JY103" s="103">
        <f t="shared" si="370"/>
        <v>0</v>
      </c>
      <c r="JZ103" s="103" t="str">
        <f t="shared" si="371"/>
        <v>i.a</v>
      </c>
      <c r="KA103" s="103" t="str">
        <f t="shared" si="372"/>
        <v>i.a</v>
      </c>
      <c r="KB103" s="103" t="str">
        <f t="shared" si="373"/>
        <v>i.a</v>
      </c>
      <c r="KC103" s="103" t="str">
        <f t="shared" si="374"/>
        <v>i.a</v>
      </c>
      <c r="KD103" s="103" t="str">
        <f t="shared" si="375"/>
        <v>i.a</v>
      </c>
      <c r="KE103" s="7"/>
      <c r="KF103" s="7"/>
      <c r="KG103" s="22"/>
      <c r="KH103" s="22"/>
      <c r="KI103" s="22"/>
      <c r="KJ103" s="22"/>
    </row>
    <row r="104" spans="1:296" s="11" customFormat="1" ht="15.75" customHeight="1" x14ac:dyDescent="0.25">
      <c r="A104" s="160" t="s">
        <v>177</v>
      </c>
      <c r="B104" s="222">
        <v>34604363</v>
      </c>
      <c r="C104" s="187" t="s">
        <v>77</v>
      </c>
      <c r="D104" s="88">
        <v>494200</v>
      </c>
      <c r="E104" s="88"/>
      <c r="F104" s="87"/>
      <c r="G104" s="7">
        <v>43929</v>
      </c>
      <c r="H104" s="87"/>
      <c r="I104" s="87"/>
      <c r="J104" s="87"/>
      <c r="K104" s="87" t="s">
        <v>78</v>
      </c>
      <c r="L104" s="87" t="s">
        <v>78</v>
      </c>
      <c r="M104" s="87" t="s">
        <v>78</v>
      </c>
      <c r="N104" s="87" t="s">
        <v>78</v>
      </c>
      <c r="O104" s="87" t="s">
        <v>78</v>
      </c>
      <c r="P104" s="87" t="s">
        <v>78</v>
      </c>
      <c r="Q104" s="87" t="s">
        <v>78</v>
      </c>
      <c r="R104" s="87" t="e">
        <f t="shared" si="188"/>
        <v>#DIV/0!</v>
      </c>
      <c r="S104" s="87" t="e">
        <f t="shared" si="189"/>
        <v>#DIV/0!</v>
      </c>
      <c r="T104" s="87" t="e">
        <f t="shared" si="190"/>
        <v>#DIV/0!</v>
      </c>
      <c r="U104" s="87" t="e">
        <f t="shared" si="191"/>
        <v>#DIV/0!</v>
      </c>
      <c r="V104" s="87" t="e">
        <f t="shared" si="192"/>
        <v>#DIV/0!</v>
      </c>
      <c r="W104" s="87" t="e">
        <f t="shared" si="193"/>
        <v>#DIV/0!</v>
      </c>
      <c r="X104" s="87" t="e">
        <f t="shared" si="194"/>
        <v>#DIV/0!</v>
      </c>
      <c r="Y104" s="87">
        <f t="shared" si="195"/>
        <v>-1</v>
      </c>
      <c r="Z104" s="94"/>
      <c r="AA104" s="94"/>
      <c r="AB104" s="94"/>
      <c r="AC104" s="94"/>
      <c r="AD104" s="94"/>
      <c r="AE104" s="94"/>
      <c r="AF104" s="95"/>
      <c r="AG104" s="95"/>
      <c r="AH104" s="95">
        <v>10.648</v>
      </c>
      <c r="AI104" s="97">
        <v>6.6130000000000004</v>
      </c>
      <c r="AJ104" s="104" t="e">
        <f t="shared" si="196"/>
        <v>#DIV/0!</v>
      </c>
      <c r="AK104" s="104" t="e">
        <f t="shared" si="197"/>
        <v>#DIV/0!</v>
      </c>
      <c r="AL104" s="104">
        <f t="shared" si="198"/>
        <v>-1</v>
      </c>
      <c r="AM104" s="104">
        <f t="shared" si="199"/>
        <v>0.314043960319004</v>
      </c>
      <c r="AN104" s="104">
        <f t="shared" si="200"/>
        <v>0.1282782837704379</v>
      </c>
      <c r="AO104" s="104">
        <f t="shared" si="201"/>
        <v>8.7729768441155334E-2</v>
      </c>
      <c r="AP104" s="104">
        <f t="shared" si="202"/>
        <v>0.61239414934565062</v>
      </c>
      <c r="AQ104" s="104">
        <f t="shared" si="203"/>
        <v>-0.11842551747539877</v>
      </c>
      <c r="AR104" s="190"/>
      <c r="AS104" s="190"/>
      <c r="AT104" s="190"/>
      <c r="AU104" s="190">
        <v>13.510999999999999</v>
      </c>
      <c r="AV104" s="190">
        <v>10.282</v>
      </c>
      <c r="AW104" s="190">
        <v>9.1129999999999995</v>
      </c>
      <c r="AX104" s="191">
        <v>8.3780000000000001</v>
      </c>
      <c r="AY104" s="191">
        <v>5.1959999999999997</v>
      </c>
      <c r="AZ104" s="191">
        <v>5.8940000000000001</v>
      </c>
      <c r="BA104" s="191">
        <v>3.1779999999999999</v>
      </c>
      <c r="BB104" s="104" t="e">
        <f t="shared" si="204"/>
        <v>#DIV/0!</v>
      </c>
      <c r="BC104" s="104" t="e">
        <f t="shared" si="205"/>
        <v>#DIV/0!</v>
      </c>
      <c r="BD104" s="104">
        <f t="shared" si="206"/>
        <v>-1</v>
      </c>
      <c r="BE104" s="104">
        <f t="shared" si="207"/>
        <v>1.8588235294117648</v>
      </c>
      <c r="BF104" s="104">
        <f t="shared" si="208"/>
        <v>-0.61538461538461531</v>
      </c>
      <c r="BG104" s="104">
        <f t="shared" si="209"/>
        <v>-0.30063291139240511</v>
      </c>
      <c r="BH104" s="104">
        <f t="shared" si="210"/>
        <v>39.536585365853654</v>
      </c>
      <c r="BI104" s="104">
        <f t="shared" si="211"/>
        <v>-1.0295176385889129</v>
      </c>
      <c r="BJ104" s="190"/>
      <c r="BK104" s="190"/>
      <c r="BL104" s="190"/>
      <c r="BM104" s="190">
        <v>1.2150000000000001</v>
      </c>
      <c r="BN104" s="190">
        <v>0.42499999999999999</v>
      </c>
      <c r="BO104" s="190">
        <v>1.105</v>
      </c>
      <c r="BP104" s="191">
        <v>1.58</v>
      </c>
      <c r="BQ104" s="191">
        <v>-4.1000000000000002E-2</v>
      </c>
      <c r="BR104" s="191">
        <v>1.389</v>
      </c>
      <c r="BS104" s="191">
        <v>-0.13200000000000001</v>
      </c>
      <c r="BT104" s="104" t="e">
        <f t="shared" si="212"/>
        <v>#DIV/0!</v>
      </c>
      <c r="BU104" s="104" t="e">
        <f t="shared" si="213"/>
        <v>#DIV/0!</v>
      </c>
      <c r="BV104" s="104">
        <f t="shared" si="214"/>
        <v>-1</v>
      </c>
      <c r="BW104" s="104">
        <f t="shared" si="215"/>
        <v>1.8995327102803743</v>
      </c>
      <c r="BX104" s="104">
        <f t="shared" si="216"/>
        <v>-0.62620087336244545</v>
      </c>
      <c r="BY104" s="104">
        <f t="shared" si="217"/>
        <v>-0.27896725440806047</v>
      </c>
      <c r="BZ104" s="104">
        <f t="shared" si="218"/>
        <v>38.80952380952381</v>
      </c>
      <c r="CA104" s="104">
        <f t="shared" si="219"/>
        <v>-1.0305899490167516</v>
      </c>
      <c r="CB104" s="190"/>
      <c r="CC104" s="190"/>
      <c r="CD104" s="190"/>
      <c r="CE104" s="190">
        <v>1.2410000000000001</v>
      </c>
      <c r="CF104" s="190">
        <v>0.42799999999999999</v>
      </c>
      <c r="CG104" s="190">
        <v>1.145</v>
      </c>
      <c r="CH104" s="191">
        <v>1.5880000000000001</v>
      </c>
      <c r="CI104" s="191">
        <v>-4.2000000000000003E-2</v>
      </c>
      <c r="CJ104" s="191">
        <v>1.373</v>
      </c>
      <c r="CK104" s="191">
        <v>-0.154</v>
      </c>
      <c r="CL104" s="105" t="e">
        <f t="shared" si="220"/>
        <v>#DIV/0!</v>
      </c>
      <c r="CM104" s="105" t="e">
        <f t="shared" si="221"/>
        <v>#DIV/0!</v>
      </c>
      <c r="CN104" s="105">
        <f t="shared" si="222"/>
        <v>-1</v>
      </c>
      <c r="CO104" s="105">
        <f t="shared" si="223"/>
        <v>2.0188679245283017</v>
      </c>
      <c r="CP104" s="105">
        <f t="shared" si="224"/>
        <v>-0.641891891891892</v>
      </c>
      <c r="CQ104" s="105">
        <f t="shared" si="225"/>
        <v>-0.28271405492730206</v>
      </c>
      <c r="CR104" s="105">
        <f t="shared" si="226"/>
        <v>37.411764705882348</v>
      </c>
      <c r="CS104" s="105">
        <f t="shared" si="227"/>
        <v>-1.0326295585412668</v>
      </c>
      <c r="CT104" s="190"/>
      <c r="CU104" s="190"/>
      <c r="CV104" s="190"/>
      <c r="CW104" s="190">
        <v>0.96</v>
      </c>
      <c r="CX104" s="190">
        <v>0.318</v>
      </c>
      <c r="CY104" s="190">
        <v>0.88800000000000001</v>
      </c>
      <c r="CZ104" s="191">
        <v>1.238</v>
      </c>
      <c r="DA104" s="191">
        <v>-3.4000000000000002E-2</v>
      </c>
      <c r="DB104" s="191">
        <v>1.042</v>
      </c>
      <c r="DC104" s="191">
        <v>-0.11700000000000001</v>
      </c>
      <c r="DD104" s="104" t="e">
        <f t="shared" si="228"/>
        <v>#DIV/0!</v>
      </c>
      <c r="DE104" s="104" t="e">
        <f t="shared" si="229"/>
        <v>#DIV/0!</v>
      </c>
      <c r="DF104" s="104">
        <f t="shared" si="230"/>
        <v>-1</v>
      </c>
      <c r="DG104" s="104">
        <f t="shared" si="231"/>
        <v>0.26800670016750416</v>
      </c>
      <c r="DH104" s="104">
        <f t="shared" si="232"/>
        <v>9.7426470588235323E-2</v>
      </c>
      <c r="DI104" s="104">
        <f t="shared" si="233"/>
        <v>9.018036072144274E-2</v>
      </c>
      <c r="DJ104" s="104">
        <f t="shared" si="234"/>
        <v>0.70404097894137763</v>
      </c>
      <c r="DK104" s="104">
        <f t="shared" si="235"/>
        <v>0.22013888888888886</v>
      </c>
      <c r="DL104" s="190"/>
      <c r="DM104" s="190"/>
      <c r="DN104" s="190"/>
      <c r="DO104" s="190">
        <v>4.5419999999999998</v>
      </c>
      <c r="DP104" s="190">
        <v>3.5819999999999999</v>
      </c>
      <c r="DQ104" s="190">
        <v>3.2639999999999998</v>
      </c>
      <c r="DR104" s="191">
        <v>2.9940000000000002</v>
      </c>
      <c r="DS104" s="191">
        <v>1.7569999999999999</v>
      </c>
      <c r="DT104" s="191">
        <v>1.44</v>
      </c>
      <c r="DU104" s="191">
        <v>0.44700000000000001</v>
      </c>
      <c r="DV104" s="104" t="e">
        <f t="shared" si="236"/>
        <v>#DIV/0!</v>
      </c>
      <c r="DW104" s="104" t="e">
        <f t="shared" si="237"/>
        <v>#DIV/0!</v>
      </c>
      <c r="DX104" s="104">
        <f t="shared" si="238"/>
        <v>-1</v>
      </c>
      <c r="DY104" s="104">
        <f t="shared" si="239"/>
        <v>0.32291114644055829</v>
      </c>
      <c r="DZ104" s="104">
        <f t="shared" si="240"/>
        <v>0.13995167136528375</v>
      </c>
      <c r="EA104" s="104">
        <f t="shared" si="241"/>
        <v>8.9273963588506255E-2</v>
      </c>
      <c r="EB104" s="104">
        <f t="shared" si="242"/>
        <v>0.3916361416361418</v>
      </c>
      <c r="EC104" s="104">
        <f t="shared" si="243"/>
        <v>9.565217391304337E-2</v>
      </c>
      <c r="ED104" s="156"/>
      <c r="EE104" s="156"/>
      <c r="EF104" s="94"/>
      <c r="EG104" s="94">
        <v>7.4889999999999999</v>
      </c>
      <c r="EH104" s="94">
        <v>5.6609999999999996</v>
      </c>
      <c r="EI104" s="94">
        <v>4.9660000000000002</v>
      </c>
      <c r="EJ104" s="95">
        <v>4.5590000000000002</v>
      </c>
      <c r="EK104" s="95">
        <v>3.2759999999999998</v>
      </c>
      <c r="EL104" s="95">
        <v>2.99</v>
      </c>
      <c r="EM104" s="95">
        <v>1.631</v>
      </c>
      <c r="EN104" s="104" t="e">
        <f t="shared" si="244"/>
        <v>#DIV/0!</v>
      </c>
      <c r="EO104" s="104" t="e">
        <f t="shared" si="245"/>
        <v>#DIV/0!</v>
      </c>
      <c r="EP104" s="104">
        <f t="shared" si="246"/>
        <v>-1</v>
      </c>
      <c r="EQ104" s="104">
        <f t="shared" si="247"/>
        <v>0.13636363636363646</v>
      </c>
      <c r="ER104" s="104">
        <f t="shared" si="248"/>
        <v>0.22222222222222232</v>
      </c>
      <c r="ES104" s="104">
        <f t="shared" si="249"/>
        <v>0</v>
      </c>
      <c r="ET104" s="104">
        <f t="shared" si="250"/>
        <v>0.38461538461538458</v>
      </c>
      <c r="EU104" s="104" t="e">
        <f t="shared" si="251"/>
        <v>#DIV/0!</v>
      </c>
      <c r="EV104" s="101"/>
      <c r="EW104" s="101"/>
      <c r="EX104" s="101"/>
      <c r="EY104" s="101">
        <v>25</v>
      </c>
      <c r="EZ104" s="101">
        <v>22</v>
      </c>
      <c r="FA104" s="101">
        <v>18</v>
      </c>
      <c r="FB104" s="102">
        <v>18</v>
      </c>
      <c r="FC104" s="102">
        <v>13</v>
      </c>
      <c r="FD104" s="102"/>
      <c r="FE104" s="102"/>
      <c r="FF104" s="153" t="s">
        <v>529</v>
      </c>
      <c r="FG104" s="90" t="s">
        <v>481</v>
      </c>
      <c r="FH104" s="91">
        <v>2600</v>
      </c>
      <c r="FI104" s="90" t="s">
        <v>178</v>
      </c>
      <c r="FJ104" s="90" t="s">
        <v>84</v>
      </c>
      <c r="FK104" s="253" t="e">
        <f t="shared" si="252"/>
        <v>#VALUE!</v>
      </c>
      <c r="FL104" s="211" t="e">
        <f t="shared" si="253"/>
        <v>#VALUE!</v>
      </c>
      <c r="FM104" s="211">
        <f t="shared" si="254"/>
        <v>-1</v>
      </c>
      <c r="FN104" s="211">
        <f t="shared" si="255"/>
        <v>1.4434023799334619</v>
      </c>
      <c r="FO104" s="211">
        <f t="shared" si="256"/>
        <v>-0.65830631982211274</v>
      </c>
      <c r="FP104" s="211">
        <f t="shared" si="257"/>
        <v>-0.45260041957377678</v>
      </c>
      <c r="FQ104" s="211">
        <f t="shared" si="258"/>
        <v>26.442443194916358</v>
      </c>
      <c r="FR104" s="211">
        <f t="shared" si="259"/>
        <v>-1.0180554375335034</v>
      </c>
      <c r="FS104" s="105" t="str">
        <f t="shared" si="260"/>
        <v>Negativ EK</v>
      </c>
      <c r="FT104" s="105" t="str">
        <f t="shared" si="261"/>
        <v>Negativ EK</v>
      </c>
      <c r="FU104" s="105">
        <f t="shared" si="262"/>
        <v>0</v>
      </c>
      <c r="FV104" s="105">
        <f t="shared" si="263"/>
        <v>0.30551452486459879</v>
      </c>
      <c r="FW104" s="105">
        <f t="shared" si="264"/>
        <v>0.12503651767455448</v>
      </c>
      <c r="FX104" s="105">
        <f t="shared" si="265"/>
        <v>0.36593160754234583</v>
      </c>
      <c r="FY104" s="105">
        <f t="shared" si="266"/>
        <v>0.66849084403283521</v>
      </c>
      <c r="FZ104" s="105">
        <f t="shared" si="267"/>
        <v>-2.6274632467938694E-2</v>
      </c>
      <c r="GA104" s="105">
        <f t="shared" si="268"/>
        <v>1.4552199258081611</v>
      </c>
      <c r="GB104" s="105" t="e">
        <f t="shared" si="269"/>
        <v>#VALUE!</v>
      </c>
      <c r="GC104" s="105" t="e">
        <f t="shared" si="270"/>
        <v>#VALUE!</v>
      </c>
      <c r="GD104" s="105">
        <f t="shared" si="271"/>
        <v>-1</v>
      </c>
      <c r="GE104" s="105">
        <f t="shared" si="272"/>
        <v>1.3103207336166407</v>
      </c>
      <c r="GF104" s="105">
        <f t="shared" si="273"/>
        <v>-0.65526851054281177</v>
      </c>
      <c r="GG104" s="105">
        <f t="shared" si="274"/>
        <v>-0.42472009036845082</v>
      </c>
      <c r="GH104" s="105">
        <f t="shared" si="275"/>
        <v>31.819431257490624</v>
      </c>
      <c r="GI104" s="105">
        <f t="shared" si="276"/>
        <v>-1.0217684340758644</v>
      </c>
      <c r="GJ104" s="105" t="str">
        <f t="shared" si="277"/>
        <v>i.a</v>
      </c>
      <c r="GK104" s="105" t="str">
        <f t="shared" si="278"/>
        <v>i.a</v>
      </c>
      <c r="GL104" s="105">
        <f t="shared" si="279"/>
        <v>0</v>
      </c>
      <c r="GM104" s="105">
        <f t="shared" si="280"/>
        <v>0.18479087452471485</v>
      </c>
      <c r="GN104" s="105">
        <f t="shared" si="281"/>
        <v>7.9984944010539197E-2</v>
      </c>
      <c r="GO104" s="105">
        <f t="shared" si="282"/>
        <v>0.23202099737532808</v>
      </c>
      <c r="GP104" s="105">
        <f t="shared" si="283"/>
        <v>0.4033184428844927</v>
      </c>
      <c r="GQ104" s="105">
        <f t="shared" si="284"/>
        <v>-1.3086498563676987E-2</v>
      </c>
      <c r="GR104" s="105">
        <f t="shared" si="285"/>
        <v>0.60116857822982028</v>
      </c>
      <c r="GS104" s="105" t="e">
        <f t="shared" si="286"/>
        <v>#VALUE!</v>
      </c>
      <c r="GT104" s="105" t="e">
        <f t="shared" si="287"/>
        <v>#VALUE!</v>
      </c>
      <c r="GU104" s="105" t="e">
        <f t="shared" si="288"/>
        <v>#VALUE!</v>
      </c>
      <c r="GV104" s="105">
        <f t="shared" si="289"/>
        <v>-4.1502746742122926E-2</v>
      </c>
      <c r="GW104" s="105">
        <f t="shared" si="290"/>
        <v>-3.7304389164250704E-2</v>
      </c>
      <c r="GX104" s="105">
        <f t="shared" si="291"/>
        <v>8.3211126239577824E-4</v>
      </c>
      <c r="GY104" s="105">
        <f t="shared" si="292"/>
        <v>0.22448744176616645</v>
      </c>
      <c r="GZ104" s="105">
        <f t="shared" si="293"/>
        <v>0.11361882716049389</v>
      </c>
      <c r="HA104" s="105" t="str">
        <f t="shared" si="294"/>
        <v>i.a.</v>
      </c>
      <c r="HB104" s="105" t="str">
        <f t="shared" si="295"/>
        <v>i.a.</v>
      </c>
      <c r="HC104" s="105" t="str">
        <f t="shared" si="296"/>
        <v>i.a.</v>
      </c>
      <c r="HD104" s="105">
        <f t="shared" si="297"/>
        <v>0.60648951795967421</v>
      </c>
      <c r="HE104" s="105">
        <f t="shared" si="298"/>
        <v>0.63275039745627981</v>
      </c>
      <c r="HF104" s="105">
        <f t="shared" si="299"/>
        <v>0.65726943213854205</v>
      </c>
      <c r="HG104" s="105">
        <f t="shared" si="300"/>
        <v>0.65672296556262344</v>
      </c>
      <c r="HH104" s="105">
        <f t="shared" si="301"/>
        <v>0.53632478632478631</v>
      </c>
      <c r="HI104" s="105">
        <f t="shared" si="302"/>
        <v>0.48160535117056852</v>
      </c>
      <c r="HJ104" s="105">
        <f t="shared" si="303"/>
        <v>0.27406499080318825</v>
      </c>
      <c r="HK104" s="105" t="e">
        <f t="shared" si="304"/>
        <v>#VALUE!</v>
      </c>
      <c r="HL104" s="105" t="e">
        <f t="shared" si="305"/>
        <v>#VALUE!</v>
      </c>
      <c r="HM104" s="105" t="e">
        <f t="shared" si="306"/>
        <v>#VALUE!</v>
      </c>
      <c r="HN104" s="105" t="e">
        <f t="shared" si="307"/>
        <v>#VALUE!</v>
      </c>
      <c r="HO104" s="105" t="e">
        <f t="shared" si="308"/>
        <v>#VALUE!</v>
      </c>
      <c r="HP104" s="105" t="e">
        <f t="shared" si="309"/>
        <v>#VALUE!</v>
      </c>
      <c r="HQ104" s="105" t="e">
        <f t="shared" si="310"/>
        <v>#VALUE!</v>
      </c>
      <c r="HR104" s="105" t="e">
        <f t="shared" si="311"/>
        <v>#VALUE!</v>
      </c>
      <c r="HS104" s="105" t="str">
        <f t="shared" si="312"/>
        <v>i.a</v>
      </c>
      <c r="HT104" s="105" t="str">
        <f t="shared" si="313"/>
        <v>i.a</v>
      </c>
      <c r="HU104" s="105" t="str">
        <f t="shared" si="314"/>
        <v>i.a</v>
      </c>
      <c r="HV104" s="105" t="str">
        <f t="shared" si="315"/>
        <v>i.a</v>
      </c>
      <c r="HW104" s="105" t="str">
        <f t="shared" si="316"/>
        <v>i.a</v>
      </c>
      <c r="HX104" s="105" t="str">
        <f t="shared" si="317"/>
        <v>i.a</v>
      </c>
      <c r="HY104" s="105" t="str">
        <f t="shared" si="318"/>
        <v>i.a</v>
      </c>
      <c r="HZ104" s="105" t="str">
        <f t="shared" si="319"/>
        <v>i.a</v>
      </c>
      <c r="IA104" s="105">
        <f t="shared" si="320"/>
        <v>0.13044703230653645</v>
      </c>
      <c r="IB104" s="105">
        <f t="shared" si="321"/>
        <v>-1.9960683502192652E-2</v>
      </c>
      <c r="IC104" s="105" t="e">
        <f t="shared" si="322"/>
        <v>#VALUE!</v>
      </c>
      <c r="ID104" s="105" t="e">
        <f t="shared" si="323"/>
        <v>#VALUE!</v>
      </c>
      <c r="IE104" s="105" t="e">
        <f t="shared" si="324"/>
        <v>#VALUE!</v>
      </c>
      <c r="IF104" s="105" t="e">
        <f t="shared" si="325"/>
        <v>#VALUE!</v>
      </c>
      <c r="IG104" s="105" t="e">
        <f t="shared" si="326"/>
        <v>#VALUE!</v>
      </c>
      <c r="IH104" s="105" t="e">
        <f t="shared" si="327"/>
        <v>#VALUE!</v>
      </c>
      <c r="II104" s="105" t="e">
        <f t="shared" si="328"/>
        <v>#VALUE!</v>
      </c>
      <c r="IJ104" s="105" t="e">
        <f t="shared" si="329"/>
        <v>#VALUE!</v>
      </c>
      <c r="IK104" s="105" t="str">
        <f t="shared" si="330"/>
        <v>i.a</v>
      </c>
      <c r="IL104" s="105" t="str">
        <f t="shared" si="331"/>
        <v>i.a</v>
      </c>
      <c r="IM104" s="105" t="str">
        <f t="shared" si="332"/>
        <v>i.a</v>
      </c>
      <c r="IN104" s="105" t="str">
        <f t="shared" si="333"/>
        <v>i.a</v>
      </c>
      <c r="IO104" s="105" t="str">
        <f t="shared" si="334"/>
        <v>i.a</v>
      </c>
      <c r="IP104" s="105" t="str">
        <f t="shared" si="335"/>
        <v>i.a</v>
      </c>
      <c r="IQ104" s="105" t="str">
        <f t="shared" si="336"/>
        <v>i.a</v>
      </c>
      <c r="IR104" s="105" t="str">
        <f t="shared" si="337"/>
        <v>i.a</v>
      </c>
      <c r="IS104" s="105">
        <f t="shared" si="338"/>
        <v>0.12894440270473329</v>
      </c>
      <c r="IT104" s="105">
        <f t="shared" si="339"/>
        <v>-2.3287464085891423E-2</v>
      </c>
      <c r="IU104" s="105" t="e">
        <f t="shared" si="340"/>
        <v>#VALUE!</v>
      </c>
      <c r="IV104" s="105" t="e">
        <f t="shared" si="341"/>
        <v>#VALUE!</v>
      </c>
      <c r="IW104" s="105" t="e">
        <f t="shared" si="342"/>
        <v>#VALUE!</v>
      </c>
      <c r="IX104" s="105">
        <f t="shared" si="343"/>
        <v>1.5515887850467294</v>
      </c>
      <c r="IY104" s="105">
        <f t="shared" si="344"/>
        <v>-0.69416435093290996</v>
      </c>
      <c r="IZ104" s="105">
        <f t="shared" si="345"/>
        <v>-0.27896725440806042</v>
      </c>
      <c r="JA104" s="105">
        <f t="shared" si="346"/>
        <v>28.306878306878307</v>
      </c>
      <c r="JB104" s="105" t="e">
        <f t="shared" si="347"/>
        <v>#VALUE!</v>
      </c>
      <c r="JC104" s="106" t="str">
        <f t="shared" si="348"/>
        <v>i.a.</v>
      </c>
      <c r="JD104" s="106" t="str">
        <f t="shared" si="349"/>
        <v>i.a.</v>
      </c>
      <c r="JE104" s="106" t="str">
        <f t="shared" si="350"/>
        <v>i.a.</v>
      </c>
      <c r="JF104" s="106">
        <f t="shared" si="351"/>
        <v>4.9640000000000004E-2</v>
      </c>
      <c r="JG104" s="106">
        <f t="shared" si="352"/>
        <v>1.9454545454545454E-2</v>
      </c>
      <c r="JH104" s="106">
        <f t="shared" si="353"/>
        <v>6.3611111111111118E-2</v>
      </c>
      <c r="JI104" s="106">
        <f t="shared" si="354"/>
        <v>8.822222222222223E-2</v>
      </c>
      <c r="JJ104" s="106">
        <f t="shared" si="355"/>
        <v>-3.2307692307692311E-3</v>
      </c>
      <c r="JK104" s="106" t="str">
        <f t="shared" si="356"/>
        <v>i.a.</v>
      </c>
      <c r="JL104" s="106" t="str">
        <f t="shared" si="357"/>
        <v>i.a.</v>
      </c>
      <c r="JM104" s="105" t="e">
        <f t="shared" si="358"/>
        <v>#VALUE!</v>
      </c>
      <c r="JN104" s="105" t="e">
        <f t="shared" si="359"/>
        <v>#VALUE!</v>
      </c>
      <c r="JO104" s="105" t="e">
        <f t="shared" si="360"/>
        <v>#VALUE!</v>
      </c>
      <c r="JP104" s="105" t="e">
        <f t="shared" si="361"/>
        <v>#DIV/0!</v>
      </c>
      <c r="JQ104" s="105" t="e">
        <f t="shared" si="362"/>
        <v>#DIV/0!</v>
      </c>
      <c r="JR104" s="105" t="e">
        <f t="shared" si="363"/>
        <v>#DIV/0!</v>
      </c>
      <c r="JS104" s="105" t="e">
        <f t="shared" si="364"/>
        <v>#DIV/0!</v>
      </c>
      <c r="JT104" s="105" t="e">
        <f t="shared" si="365"/>
        <v>#VALUE!</v>
      </c>
      <c r="JU104" s="103" t="str">
        <f t="shared" si="366"/>
        <v>i.a</v>
      </c>
      <c r="JV104" s="103" t="str">
        <f t="shared" si="367"/>
        <v>i.a</v>
      </c>
      <c r="JW104" s="103" t="str">
        <f t="shared" si="368"/>
        <v>i.a</v>
      </c>
      <c r="JX104" s="103">
        <f t="shared" si="369"/>
        <v>0</v>
      </c>
      <c r="JY104" s="103">
        <f t="shared" si="370"/>
        <v>0</v>
      </c>
      <c r="JZ104" s="103">
        <f t="shared" si="371"/>
        <v>0</v>
      </c>
      <c r="KA104" s="103">
        <f t="shared" si="372"/>
        <v>0</v>
      </c>
      <c r="KB104" s="103">
        <f t="shared" si="373"/>
        <v>0</v>
      </c>
      <c r="KC104" s="103" t="str">
        <f t="shared" si="374"/>
        <v>i.a</v>
      </c>
      <c r="KD104" s="103" t="str">
        <f t="shared" si="375"/>
        <v>i.a</v>
      </c>
      <c r="KE104" s="7"/>
      <c r="KF104" s="7"/>
      <c r="KG104" s="22"/>
      <c r="KH104" s="22"/>
      <c r="KI104" s="22"/>
      <c r="KJ104" s="22"/>
    </row>
    <row r="105" spans="1:296" s="11" customFormat="1" ht="15.75" customHeight="1" x14ac:dyDescent="0.25">
      <c r="A105" s="160" t="s">
        <v>179</v>
      </c>
      <c r="B105" s="221">
        <v>35839224</v>
      </c>
      <c r="C105" s="87" t="s">
        <v>82</v>
      </c>
      <c r="D105" s="88">
        <v>642020</v>
      </c>
      <c r="E105" s="88"/>
      <c r="F105" s="87"/>
      <c r="G105" s="89">
        <v>44740</v>
      </c>
      <c r="H105" s="87"/>
      <c r="I105" s="87" t="s">
        <v>133</v>
      </c>
      <c r="J105" s="87" t="s">
        <v>133</v>
      </c>
      <c r="K105" s="87" t="s">
        <v>78</v>
      </c>
      <c r="L105" s="87" t="s">
        <v>78</v>
      </c>
      <c r="M105" s="87" t="s">
        <v>78</v>
      </c>
      <c r="N105" s="87" t="s">
        <v>78</v>
      </c>
      <c r="O105" s="87" t="s">
        <v>78</v>
      </c>
      <c r="P105" s="87" t="s">
        <v>78</v>
      </c>
      <c r="Q105" s="121"/>
      <c r="R105" s="87" t="e">
        <f t="shared" si="188"/>
        <v>#DIV/0!</v>
      </c>
      <c r="S105" s="238" t="e">
        <f t="shared" si="189"/>
        <v>#DIV/0!</v>
      </c>
      <c r="T105" s="238">
        <f t="shared" si="190"/>
        <v>-1</v>
      </c>
      <c r="U105" s="238">
        <f t="shared" si="191"/>
        <v>7.0939763113258669E-2</v>
      </c>
      <c r="V105" s="238">
        <f t="shared" si="192"/>
        <v>0.22526953029599839</v>
      </c>
      <c r="W105" s="238">
        <f t="shared" si="193"/>
        <v>4.7498675633968368E-2</v>
      </c>
      <c r="X105" s="238">
        <f t="shared" si="194"/>
        <v>9.5362660039817193E-3</v>
      </c>
      <c r="Y105" s="238">
        <f t="shared" si="195"/>
        <v>7.3218521467846243E-2</v>
      </c>
      <c r="Z105" s="94"/>
      <c r="AA105" s="94"/>
      <c r="AB105" s="94"/>
      <c r="AC105" s="94">
        <v>3341.9349999999999</v>
      </c>
      <c r="AD105" s="94">
        <v>3120.5630000000001</v>
      </c>
      <c r="AE105" s="94">
        <v>2546.8380000000002</v>
      </c>
      <c r="AF105" s="95">
        <v>2431.3519999999999</v>
      </c>
      <c r="AG105" s="95">
        <v>2408.3850000000002</v>
      </c>
      <c r="AH105" s="95">
        <v>2244.0770000000002</v>
      </c>
      <c r="AI105" s="97">
        <v>2100.63</v>
      </c>
      <c r="AJ105" s="104">
        <f t="shared" si="196"/>
        <v>-1</v>
      </c>
      <c r="AK105" s="104">
        <f t="shared" si="197"/>
        <v>2.0210985178727117</v>
      </c>
      <c r="AL105" s="104">
        <f t="shared" si="198"/>
        <v>-0.97826494782261009</v>
      </c>
      <c r="AM105" s="104">
        <f t="shared" si="199"/>
        <v>0.44637214031798761</v>
      </c>
      <c r="AN105" s="104">
        <f t="shared" si="200"/>
        <v>0.19554689035978773</v>
      </c>
      <c r="AO105" s="104">
        <f t="shared" si="201"/>
        <v>-7.7641367112312627E-3</v>
      </c>
      <c r="AP105" s="104">
        <f t="shared" si="202"/>
        <v>3.2433049351137534E-2</v>
      </c>
      <c r="AQ105" s="104">
        <f t="shared" si="203"/>
        <v>0.1422644678167046</v>
      </c>
      <c r="AR105" s="190"/>
      <c r="AS105" s="190">
        <v>34.652000000000001</v>
      </c>
      <c r="AT105" s="190">
        <v>11.47</v>
      </c>
      <c r="AU105" s="190">
        <v>527.71900000000005</v>
      </c>
      <c r="AV105" s="190">
        <v>364.85700000000003</v>
      </c>
      <c r="AW105" s="190">
        <v>305.18</v>
      </c>
      <c r="AX105" s="191">
        <v>307.56799999999998</v>
      </c>
      <c r="AY105" s="191">
        <v>297.90600000000001</v>
      </c>
      <c r="AZ105" s="191">
        <v>260.803</v>
      </c>
      <c r="BA105" s="191">
        <v>252.96799999999999</v>
      </c>
      <c r="BB105" s="104">
        <f t="shared" si="204"/>
        <v>-1</v>
      </c>
      <c r="BC105" s="104">
        <f t="shared" si="205"/>
        <v>5.5604203152364278</v>
      </c>
      <c r="BD105" s="104">
        <f t="shared" si="206"/>
        <v>-0.99218514767470511</v>
      </c>
      <c r="BE105" s="104">
        <f t="shared" si="207"/>
        <v>0.42270771267792129</v>
      </c>
      <c r="BF105" s="104">
        <f t="shared" si="208"/>
        <v>0.23315004682210005</v>
      </c>
      <c r="BG105" s="104">
        <f t="shared" si="209"/>
        <v>-0.1191599162454263</v>
      </c>
      <c r="BH105" s="104">
        <f t="shared" si="210"/>
        <v>6.7267104580031975E-2</v>
      </c>
      <c r="BI105" s="104">
        <f t="shared" si="211"/>
        <v>0.43137318255250412</v>
      </c>
      <c r="BJ105" s="190"/>
      <c r="BK105" s="190">
        <v>3.746</v>
      </c>
      <c r="BL105" s="190">
        <v>0.57099999999999995</v>
      </c>
      <c r="BM105" s="190">
        <v>73.066000000000003</v>
      </c>
      <c r="BN105" s="190">
        <v>51.356999999999999</v>
      </c>
      <c r="BO105" s="190">
        <v>41.646999999999998</v>
      </c>
      <c r="BP105" s="191">
        <v>47.280999999999999</v>
      </c>
      <c r="BQ105" s="191">
        <v>44.301000000000002</v>
      </c>
      <c r="BR105" s="191">
        <v>30.95</v>
      </c>
      <c r="BS105" s="191">
        <v>24.893999999999998</v>
      </c>
      <c r="BT105" s="104">
        <f t="shared" si="212"/>
        <v>-1</v>
      </c>
      <c r="BU105" s="104">
        <f t="shared" si="213"/>
        <v>0.55434364172975736</v>
      </c>
      <c r="BV105" s="104">
        <f t="shared" si="214"/>
        <v>-0.42005581395348834</v>
      </c>
      <c r="BW105" s="104">
        <f t="shared" si="215"/>
        <v>0.41265210649425743</v>
      </c>
      <c r="BX105" s="104">
        <f t="shared" si="216"/>
        <v>-0.35940130648528523</v>
      </c>
      <c r="BY105" s="104">
        <f t="shared" si="217"/>
        <v>0.29518742231623013</v>
      </c>
      <c r="BZ105" s="104">
        <f t="shared" si="218"/>
        <v>2.3661242438447336E-2</v>
      </c>
      <c r="CA105" s="104">
        <f t="shared" si="219"/>
        <v>0.91448717948717961</v>
      </c>
      <c r="CB105" s="190"/>
      <c r="CC105" s="190">
        <v>48.451999999999998</v>
      </c>
      <c r="CD105" s="190">
        <v>31.172000000000001</v>
      </c>
      <c r="CE105" s="190">
        <v>53.75</v>
      </c>
      <c r="CF105" s="190">
        <v>38.048999999999999</v>
      </c>
      <c r="CG105" s="190">
        <v>59.396000000000001</v>
      </c>
      <c r="CH105" s="191">
        <v>45.859000000000002</v>
      </c>
      <c r="CI105" s="191">
        <v>44.798999999999999</v>
      </c>
      <c r="CJ105" s="191">
        <v>23.4</v>
      </c>
      <c r="CK105" s="191">
        <v>19.640999999999998</v>
      </c>
      <c r="CL105" s="105">
        <f t="shared" si="220"/>
        <v>-1</v>
      </c>
      <c r="CM105" s="105">
        <f t="shared" si="221"/>
        <v>0.54546910022414341</v>
      </c>
      <c r="CN105" s="105">
        <f t="shared" si="222"/>
        <v>-0.15356678230702517</v>
      </c>
      <c r="CO105" s="105">
        <f t="shared" si="223"/>
        <v>0.58556080790717668</v>
      </c>
      <c r="CP105" s="105">
        <f t="shared" si="224"/>
        <v>-0.4871399290326846</v>
      </c>
      <c r="CQ105" s="105">
        <f t="shared" si="225"/>
        <v>0.3014657373146315</v>
      </c>
      <c r="CR105" s="105">
        <f t="shared" si="226"/>
        <v>1.466864576966727E-2</v>
      </c>
      <c r="CS105" s="105">
        <f t="shared" si="227"/>
        <v>0.95477043864140632</v>
      </c>
      <c r="CT105" s="190"/>
      <c r="CU105" s="190">
        <v>48.265000000000001</v>
      </c>
      <c r="CV105" s="190">
        <v>31.23</v>
      </c>
      <c r="CW105" s="190">
        <v>36.896000000000001</v>
      </c>
      <c r="CX105" s="190">
        <v>23.27</v>
      </c>
      <c r="CY105" s="190">
        <v>45.372999999999998</v>
      </c>
      <c r="CZ105" s="191">
        <v>34.863</v>
      </c>
      <c r="DA105" s="191">
        <v>34.359000000000002</v>
      </c>
      <c r="DB105" s="191">
        <v>17.577000000000002</v>
      </c>
      <c r="DC105" s="191">
        <v>14.481999999999999</v>
      </c>
      <c r="DD105" s="104">
        <f t="shared" si="228"/>
        <v>-1</v>
      </c>
      <c r="DE105" s="104">
        <f t="shared" si="229"/>
        <v>5.7275587527142166E-2</v>
      </c>
      <c r="DF105" s="104">
        <f t="shared" si="230"/>
        <v>0.38082789707887033</v>
      </c>
      <c r="DG105" s="104">
        <f t="shared" si="231"/>
        <v>3.0241794264740874E-2</v>
      </c>
      <c r="DH105" s="104">
        <f t="shared" si="232"/>
        <v>0.13224126923702229</v>
      </c>
      <c r="DI105" s="104">
        <f t="shared" si="233"/>
        <v>0.1906769657881566</v>
      </c>
      <c r="DJ105" s="104">
        <f t="shared" si="234"/>
        <v>0.15238504605775041</v>
      </c>
      <c r="DK105" s="104">
        <f t="shared" si="235"/>
        <v>0.22354405773173922</v>
      </c>
      <c r="DL105" s="190"/>
      <c r="DM105" s="190">
        <v>429.459</v>
      </c>
      <c r="DN105" s="190">
        <v>406.19400000000002</v>
      </c>
      <c r="DO105" s="190">
        <v>294.16699999999997</v>
      </c>
      <c r="DP105" s="190">
        <v>285.53199999999998</v>
      </c>
      <c r="DQ105" s="190">
        <v>252.18299999999999</v>
      </c>
      <c r="DR105" s="191">
        <v>211.798</v>
      </c>
      <c r="DS105" s="191">
        <v>183.791</v>
      </c>
      <c r="DT105" s="191">
        <v>150.21199999999999</v>
      </c>
      <c r="DU105" s="191">
        <v>137.14099999999999</v>
      </c>
      <c r="DV105" s="104">
        <f t="shared" si="236"/>
        <v>-1</v>
      </c>
      <c r="DW105" s="104">
        <f t="shared" si="237"/>
        <v>1.6847477793295651E-2</v>
      </c>
      <c r="DX105" s="104">
        <f t="shared" si="238"/>
        <v>-0.50936397618856732</v>
      </c>
      <c r="DY105" s="104">
        <f t="shared" si="239"/>
        <v>0.65511521731017264</v>
      </c>
      <c r="DZ105" s="104">
        <f t="shared" si="240"/>
        <v>0.42224489555196443</v>
      </c>
      <c r="EA105" s="104">
        <f t="shared" si="241"/>
        <v>8.5410858717604787E-2</v>
      </c>
      <c r="EB105" s="104">
        <f t="shared" si="242"/>
        <v>1.3336836198871937E-2</v>
      </c>
      <c r="EC105" s="104">
        <f t="shared" si="243"/>
        <v>9.8549846789709905E-2</v>
      </c>
      <c r="ED105" s="156"/>
      <c r="EE105" s="156">
        <v>796.51900000000001</v>
      </c>
      <c r="EF105" s="94">
        <v>783.322</v>
      </c>
      <c r="EG105" s="94">
        <v>1596.5440000000001</v>
      </c>
      <c r="EH105" s="94">
        <v>964.61199999999997</v>
      </c>
      <c r="EI105" s="94">
        <v>678.23199999999997</v>
      </c>
      <c r="EJ105" s="95">
        <v>624.86199999999997</v>
      </c>
      <c r="EK105" s="95">
        <v>616.63800000000003</v>
      </c>
      <c r="EL105" s="95">
        <v>561.32000000000005</v>
      </c>
      <c r="EM105" s="95">
        <v>554.56799999999998</v>
      </c>
      <c r="EN105" s="104">
        <f t="shared" si="244"/>
        <v>-1</v>
      </c>
      <c r="EO105" s="104">
        <f t="shared" si="245"/>
        <v>-7.407407407407407E-2</v>
      </c>
      <c r="EP105" s="104">
        <f t="shared" si="246"/>
        <v>-0.96896551724137936</v>
      </c>
      <c r="EQ105" s="104">
        <f t="shared" si="247"/>
        <v>9.1593475533249702E-2</v>
      </c>
      <c r="ER105" s="104">
        <f t="shared" si="248"/>
        <v>0.30441898527004918</v>
      </c>
      <c r="ES105" s="104">
        <f t="shared" si="249"/>
        <v>2.345058626465657E-2</v>
      </c>
      <c r="ET105" s="104">
        <f t="shared" si="250"/>
        <v>3.8260869565217348E-2</v>
      </c>
      <c r="EU105" s="104">
        <f t="shared" si="251"/>
        <v>7.2761194029850706E-2</v>
      </c>
      <c r="EV105" s="101"/>
      <c r="EW105" s="101">
        <v>25</v>
      </c>
      <c r="EX105" s="101">
        <v>27</v>
      </c>
      <c r="EY105" s="101">
        <v>870</v>
      </c>
      <c r="EZ105" s="101">
        <v>797</v>
      </c>
      <c r="FA105" s="101">
        <v>611</v>
      </c>
      <c r="FB105" s="102">
        <v>597</v>
      </c>
      <c r="FC105" s="102">
        <v>575</v>
      </c>
      <c r="FD105" s="102">
        <v>536</v>
      </c>
      <c r="FE105" s="102">
        <v>522</v>
      </c>
      <c r="FF105" s="153" t="s">
        <v>828</v>
      </c>
      <c r="FG105" s="90" t="s">
        <v>497</v>
      </c>
      <c r="FH105" s="91">
        <v>7800</v>
      </c>
      <c r="FI105" s="153" t="s">
        <v>552</v>
      </c>
      <c r="FJ105" s="153" t="s">
        <v>80</v>
      </c>
      <c r="FK105" s="253">
        <f t="shared" si="252"/>
        <v>-1</v>
      </c>
      <c r="FL105" s="253">
        <f t="shared" si="253"/>
        <v>0.30269581664338496</v>
      </c>
      <c r="FM105" s="253">
        <f t="shared" si="254"/>
        <v>-0.51997175070145718</v>
      </c>
      <c r="FN105" s="253">
        <f t="shared" si="255"/>
        <v>0.31034248367438882</v>
      </c>
      <c r="FO105" s="253">
        <f t="shared" si="256"/>
        <v>-0.44724320055112671</v>
      </c>
      <c r="FP105" s="253">
        <f t="shared" si="257"/>
        <v>0.10427344483212722</v>
      </c>
      <c r="FQ105" s="253">
        <f t="shared" si="258"/>
        <v>-0.13570416275940758</v>
      </c>
      <c r="FR105" s="253">
        <f t="shared" si="259"/>
        <v>0.64709189584279014</v>
      </c>
      <c r="FS105" s="105">
        <f t="shared" si="260"/>
        <v>0</v>
      </c>
      <c r="FT105" s="105">
        <f t="shared" si="261"/>
        <v>0.11596200815410224</v>
      </c>
      <c r="FU105" s="105">
        <f t="shared" si="262"/>
        <v>8.9016949830159023E-2</v>
      </c>
      <c r="FV105" s="105">
        <f t="shared" si="263"/>
        <v>0.18544106510447664</v>
      </c>
      <c r="FW105" s="105">
        <f t="shared" si="264"/>
        <v>0.14152106599220779</v>
      </c>
      <c r="FX105" s="105">
        <f t="shared" si="265"/>
        <v>0.2560277252732332</v>
      </c>
      <c r="FY105" s="105">
        <f t="shared" si="266"/>
        <v>0.23185174511930312</v>
      </c>
      <c r="FZ105" s="105">
        <f t="shared" si="267"/>
        <v>0.2682550755532136</v>
      </c>
      <c r="GA105" s="105">
        <f t="shared" si="268"/>
        <v>0.16286588272960437</v>
      </c>
      <c r="GB105" s="105">
        <f t="shared" si="269"/>
        <v>-1</v>
      </c>
      <c r="GC105" s="105">
        <f t="shared" si="270"/>
        <v>8.8825902441704319</v>
      </c>
      <c r="GD105" s="105">
        <f t="shared" si="271"/>
        <v>-0.99158983912453769</v>
      </c>
      <c r="GE105" s="105">
        <f t="shared" si="272"/>
        <v>-8.740942389817459E-2</v>
      </c>
      <c r="GF105" s="105">
        <f t="shared" si="273"/>
        <v>-2.1872784565303997E-2</v>
      </c>
      <c r="GG105" s="105">
        <f t="shared" si="274"/>
        <v>-0.16079502784810365</v>
      </c>
      <c r="GH105" s="105">
        <f t="shared" si="275"/>
        <v>1.2642629059110315E-2</v>
      </c>
      <c r="GI105" s="105">
        <f t="shared" si="276"/>
        <v>0.35595000664892001</v>
      </c>
      <c r="GJ105" s="105">
        <f t="shared" si="277"/>
        <v>0</v>
      </c>
      <c r="GK105" s="105">
        <f t="shared" si="278"/>
        <v>4.7422493782602179E-3</v>
      </c>
      <c r="GL105" s="105">
        <f t="shared" si="279"/>
        <v>4.7985895004172498E-4</v>
      </c>
      <c r="GM105" s="105">
        <f t="shared" si="280"/>
        <v>5.7057047676908397E-2</v>
      </c>
      <c r="GN105" s="105">
        <f t="shared" si="281"/>
        <v>6.2522065393914458E-2</v>
      </c>
      <c r="GO105" s="105">
        <f t="shared" si="282"/>
        <v>6.3920177669454389E-2</v>
      </c>
      <c r="GP105" s="105">
        <f t="shared" si="283"/>
        <v>7.6167539267015708E-2</v>
      </c>
      <c r="GQ105" s="105">
        <f t="shared" si="284"/>
        <v>7.5216603648007821E-2</v>
      </c>
      <c r="GR105" s="105">
        <f t="shared" si="285"/>
        <v>5.5471516854738112E-2</v>
      </c>
      <c r="GS105" s="105" t="e">
        <f t="shared" si="286"/>
        <v>#VALUE!</v>
      </c>
      <c r="GT105" s="105">
        <f t="shared" si="287"/>
        <v>3.9758282944833696E-2</v>
      </c>
      <c r="GU105" s="105">
        <f t="shared" si="288"/>
        <v>1.8143630513554942</v>
      </c>
      <c r="GV105" s="105">
        <f t="shared" si="289"/>
        <v>-0.3775407394664349</v>
      </c>
      <c r="GW105" s="105">
        <f t="shared" si="290"/>
        <v>-0.20390554905271344</v>
      </c>
      <c r="GX105" s="105">
        <f t="shared" si="291"/>
        <v>9.6982728913291003E-2</v>
      </c>
      <c r="GY105" s="105">
        <f t="shared" si="292"/>
        <v>0.13721815381789762</v>
      </c>
      <c r="GZ105" s="105">
        <f t="shared" si="293"/>
        <v>0.11378110088249477</v>
      </c>
      <c r="HA105" s="105" t="str">
        <f t="shared" si="294"/>
        <v>i.a.</v>
      </c>
      <c r="HB105" s="105">
        <f t="shared" si="295"/>
        <v>0.53916981264728148</v>
      </c>
      <c r="HC105" s="105">
        <f t="shared" si="296"/>
        <v>0.51855303438432732</v>
      </c>
      <c r="HD105" s="105">
        <f t="shared" si="297"/>
        <v>0.18425236009781124</v>
      </c>
      <c r="HE105" s="105">
        <f t="shared" si="298"/>
        <v>0.29600709922746138</v>
      </c>
      <c r="HF105" s="105">
        <f t="shared" si="299"/>
        <v>0.37182409558970975</v>
      </c>
      <c r="HG105" s="105">
        <f t="shared" si="300"/>
        <v>0.33895164052222732</v>
      </c>
      <c r="HH105" s="105">
        <f t="shared" si="301"/>
        <v>0.29805331491085529</v>
      </c>
      <c r="HI105" s="105">
        <f t="shared" si="302"/>
        <v>0.26760493123352097</v>
      </c>
      <c r="HJ105" s="105">
        <f t="shared" si="303"/>
        <v>0.24729338872780254</v>
      </c>
      <c r="HK105" s="105" t="e">
        <f t="shared" si="304"/>
        <v>#VALUE!</v>
      </c>
      <c r="HL105" s="105" t="e">
        <f t="shared" si="305"/>
        <v>#VALUE!</v>
      </c>
      <c r="HM105" s="105" t="e">
        <f t="shared" si="306"/>
        <v>#VALUE!</v>
      </c>
      <c r="HN105" s="105">
        <f t="shared" si="307"/>
        <v>0.32846660632159286</v>
      </c>
      <c r="HO105" s="105">
        <f t="shared" si="308"/>
        <v>6.4316595910110502E-3</v>
      </c>
      <c r="HP105" s="105">
        <f t="shared" si="309"/>
        <v>-0.15910148218424189</v>
      </c>
      <c r="HQ105" s="105">
        <f t="shared" si="310"/>
        <v>5.7185502413464095E-2</v>
      </c>
      <c r="HR105" s="105">
        <f t="shared" si="311"/>
        <v>0.33372016408625532</v>
      </c>
      <c r="HS105" s="105" t="str">
        <f t="shared" si="312"/>
        <v>i.a</v>
      </c>
      <c r="HT105" s="105" t="str">
        <f t="shared" si="313"/>
        <v>i.a</v>
      </c>
      <c r="HU105" s="105" t="str">
        <f t="shared" si="314"/>
        <v>i.a</v>
      </c>
      <c r="HV105" s="105">
        <f t="shared" si="315"/>
        <v>2.1863381543925902E-2</v>
      </c>
      <c r="HW105" s="105">
        <f t="shared" si="316"/>
        <v>1.645760716896278E-2</v>
      </c>
      <c r="HX105" s="105">
        <f t="shared" si="317"/>
        <v>1.6352433880757234E-2</v>
      </c>
      <c r="HY105" s="105">
        <f t="shared" si="318"/>
        <v>1.9446382095229323E-2</v>
      </c>
      <c r="HZ105" s="105">
        <f t="shared" si="319"/>
        <v>1.8394484270579662E-2</v>
      </c>
      <c r="IA105" s="105">
        <f t="shared" si="320"/>
        <v>1.3791861865702467E-2</v>
      </c>
      <c r="IB105" s="105">
        <f t="shared" si="321"/>
        <v>1.1850730495137171E-2</v>
      </c>
      <c r="IC105" s="105" t="e">
        <f t="shared" si="322"/>
        <v>#VALUE!</v>
      </c>
      <c r="ID105" s="105" t="e">
        <f t="shared" si="323"/>
        <v>#VALUE!</v>
      </c>
      <c r="IE105" s="105" t="e">
        <f t="shared" si="324"/>
        <v>#VALUE!</v>
      </c>
      <c r="IF105" s="105">
        <f t="shared" si="325"/>
        <v>0.31907709018818131</v>
      </c>
      <c r="IG105" s="105">
        <f t="shared" si="326"/>
        <v>-0.47717732492706311</v>
      </c>
      <c r="IH105" s="105">
        <f t="shared" si="327"/>
        <v>0.23645733636117033</v>
      </c>
      <c r="II105" s="105">
        <f t="shared" si="328"/>
        <v>1.3991549298546738E-2</v>
      </c>
      <c r="IJ105" s="105">
        <f t="shared" si="329"/>
        <v>0.78387452433147176</v>
      </c>
      <c r="IK105" s="105" t="str">
        <f t="shared" si="330"/>
        <v>i.a</v>
      </c>
      <c r="IL105" s="105" t="str">
        <f t="shared" si="331"/>
        <v>i.a</v>
      </c>
      <c r="IM105" s="105" t="str">
        <f t="shared" si="332"/>
        <v>i.a</v>
      </c>
      <c r="IN105" s="105">
        <f t="shared" si="333"/>
        <v>1.6083496537185792E-2</v>
      </c>
      <c r="IO105" s="105">
        <f t="shared" si="334"/>
        <v>1.2192992097900281E-2</v>
      </c>
      <c r="IP105" s="105">
        <f t="shared" si="335"/>
        <v>2.3321467639480797E-2</v>
      </c>
      <c r="IQ105" s="105">
        <f t="shared" si="336"/>
        <v>1.8861522313511167E-2</v>
      </c>
      <c r="IR105" s="105">
        <f t="shared" si="337"/>
        <v>1.8601261841441463E-2</v>
      </c>
      <c r="IS105" s="105">
        <f t="shared" si="338"/>
        <v>1.0427449681985064E-2</v>
      </c>
      <c r="IT105" s="105">
        <f t="shared" si="339"/>
        <v>9.350052127218976E-3</v>
      </c>
      <c r="IU105" s="105" t="e">
        <f t="shared" si="340"/>
        <v>#VALUE!</v>
      </c>
      <c r="IV105" s="105">
        <f t="shared" si="341"/>
        <v>0.67869113306813811</v>
      </c>
      <c r="IW105" s="105">
        <f t="shared" si="342"/>
        <v>17.687090439276485</v>
      </c>
      <c r="IX105" s="105">
        <f t="shared" si="343"/>
        <v>0.29411922859301515</v>
      </c>
      <c r="IY105" s="105">
        <f t="shared" si="344"/>
        <v>-0.50890112705459134</v>
      </c>
      <c r="IZ105" s="105">
        <f t="shared" si="345"/>
        <v>0.26551046010276508</v>
      </c>
      <c r="JA105" s="105">
        <f t="shared" si="346"/>
        <v>-1.4061617416905934E-2</v>
      </c>
      <c r="JB105" s="105">
        <f t="shared" si="347"/>
        <v>0.78463500557413601</v>
      </c>
      <c r="JC105" s="106" t="str">
        <f t="shared" si="348"/>
        <v>i.a.</v>
      </c>
      <c r="JD105" s="106">
        <f t="shared" si="349"/>
        <v>1.93808</v>
      </c>
      <c r="JE105" s="106">
        <f t="shared" si="350"/>
        <v>1.1545185185185185</v>
      </c>
      <c r="JF105" s="106">
        <f t="shared" si="351"/>
        <v>6.17816091954023E-2</v>
      </c>
      <c r="JG105" s="106">
        <f t="shared" si="352"/>
        <v>4.7740276035131743E-2</v>
      </c>
      <c r="JH105" s="106">
        <f t="shared" si="353"/>
        <v>9.7211129296235682E-2</v>
      </c>
      <c r="JI105" s="106">
        <f t="shared" si="354"/>
        <v>7.6815745393634838E-2</v>
      </c>
      <c r="JJ105" s="106">
        <f t="shared" si="355"/>
        <v>7.7911304347826088E-2</v>
      </c>
      <c r="JK105" s="106">
        <f t="shared" si="356"/>
        <v>4.3656716417910447E-2</v>
      </c>
      <c r="JL105" s="106">
        <f t="shared" si="357"/>
        <v>3.7626436781609193E-2</v>
      </c>
      <c r="JM105" s="105" t="e">
        <f t="shared" si="358"/>
        <v>#VALUE!</v>
      </c>
      <c r="JN105" s="105" t="e">
        <f t="shared" si="359"/>
        <v>#DIV/0!</v>
      </c>
      <c r="JO105" s="105">
        <f t="shared" si="360"/>
        <v>-1</v>
      </c>
      <c r="JP105" s="105">
        <f t="shared" si="361"/>
        <v>-1.8920699768658421E-2</v>
      </c>
      <c r="JQ105" s="105">
        <f t="shared" si="362"/>
        <v>-6.0677938505827998E-2</v>
      </c>
      <c r="JR105" s="105">
        <f t="shared" si="363"/>
        <v>2.3497069318296315E-2</v>
      </c>
      <c r="JS105" s="105">
        <f t="shared" si="364"/>
        <v>-2.7666075456801477E-2</v>
      </c>
      <c r="JT105" s="105">
        <f t="shared" si="365"/>
        <v>4.2630870741844741E-4</v>
      </c>
      <c r="JU105" s="103" t="str">
        <f t="shared" si="366"/>
        <v>i.a</v>
      </c>
      <c r="JV105" s="103">
        <f t="shared" si="367"/>
        <v>0</v>
      </c>
      <c r="JW105" s="103">
        <f t="shared" si="368"/>
        <v>0</v>
      </c>
      <c r="JX105" s="103">
        <f t="shared" si="369"/>
        <v>3.8413045977011495</v>
      </c>
      <c r="JY105" s="103">
        <f t="shared" si="370"/>
        <v>3.9153864491844419</v>
      </c>
      <c r="JZ105" s="103">
        <f t="shared" si="371"/>
        <v>4.1683109656301145</v>
      </c>
      <c r="KA105" s="103">
        <f t="shared" si="372"/>
        <v>4.0726164154103852</v>
      </c>
      <c r="KB105" s="103">
        <f t="shared" si="373"/>
        <v>4.1884956521739136</v>
      </c>
      <c r="KC105" s="103">
        <f t="shared" si="374"/>
        <v>4.1867108208955228</v>
      </c>
      <c r="KD105" s="103">
        <f t="shared" si="375"/>
        <v>4.0241954022988509</v>
      </c>
      <c r="KE105" s="7"/>
      <c r="KF105" s="7"/>
      <c r="KG105" s="22"/>
      <c r="KH105" s="22"/>
      <c r="KI105" s="22"/>
      <c r="KJ105" s="22"/>
    </row>
    <row r="106" spans="1:296" s="11" customFormat="1" ht="15.75" customHeight="1" x14ac:dyDescent="0.25">
      <c r="A106" t="s">
        <v>826</v>
      </c>
      <c r="B106" s="221">
        <v>17026518</v>
      </c>
      <c r="C106" s="87" t="s">
        <v>82</v>
      </c>
      <c r="D106" s="88">
        <v>522920</v>
      </c>
      <c r="E106" s="88"/>
      <c r="F106" s="87"/>
      <c r="G106" s="99">
        <v>44728</v>
      </c>
      <c r="H106" s="87"/>
      <c r="I106" s="87" t="s">
        <v>78</v>
      </c>
      <c r="J106" s="87" t="s">
        <v>78</v>
      </c>
      <c r="K106" s="87" t="s">
        <v>78</v>
      </c>
      <c r="L106" s="87" t="s">
        <v>78</v>
      </c>
      <c r="M106" s="87" t="s">
        <v>78</v>
      </c>
      <c r="N106" s="87" t="s">
        <v>78</v>
      </c>
      <c r="O106" s="87" t="s">
        <v>78</v>
      </c>
      <c r="P106" s="87" t="s">
        <v>78</v>
      </c>
      <c r="Q106" s="121" t="s">
        <v>78</v>
      </c>
      <c r="R106" s="87">
        <f t="shared" si="188"/>
        <v>-1</v>
      </c>
      <c r="S106" s="238">
        <f t="shared" si="189"/>
        <v>-2.6050793494088897E-2</v>
      </c>
      <c r="T106" s="238">
        <f t="shared" si="190"/>
        <v>-0.16290649146729475</v>
      </c>
      <c r="U106" s="238">
        <f t="shared" si="191"/>
        <v>0.4540374909877436</v>
      </c>
      <c r="V106" s="238">
        <f t="shared" si="192"/>
        <v>0.10347570981055143</v>
      </c>
      <c r="W106" s="238">
        <f t="shared" si="193"/>
        <v>-0.7860175277439857</v>
      </c>
      <c r="X106" s="238">
        <f t="shared" si="194"/>
        <v>-0.19145610910853217</v>
      </c>
      <c r="Y106" s="238">
        <f t="shared" si="195"/>
        <v>-2.1419952294092992E-2</v>
      </c>
      <c r="Z106" s="94"/>
      <c r="AA106" s="94">
        <v>78.923000000000002</v>
      </c>
      <c r="AB106" s="94">
        <v>81.034000000000006</v>
      </c>
      <c r="AC106" s="94">
        <v>96.804000000000002</v>
      </c>
      <c r="AD106" s="94">
        <v>66.575999999999993</v>
      </c>
      <c r="AE106" s="94">
        <v>60.332999999999998</v>
      </c>
      <c r="AF106" s="95">
        <v>281.95299999999997</v>
      </c>
      <c r="AG106" s="95">
        <v>348.71699999999998</v>
      </c>
      <c r="AH106" s="95">
        <v>356.35</v>
      </c>
      <c r="AI106" s="97">
        <v>372.25</v>
      </c>
      <c r="AJ106" s="104">
        <f t="shared" si="196"/>
        <v>-1</v>
      </c>
      <c r="AK106" s="104">
        <f t="shared" si="197"/>
        <v>1.9352525054038123</v>
      </c>
      <c r="AL106" s="104">
        <f t="shared" si="198"/>
        <v>-1.3592657959759971</v>
      </c>
      <c r="AM106" s="104">
        <f t="shared" si="199"/>
        <v>5.6658823529411757</v>
      </c>
      <c r="AN106" s="104">
        <f t="shared" si="200"/>
        <v>-0.30133157981259251</v>
      </c>
      <c r="AO106" s="104">
        <f t="shared" si="201"/>
        <v>-0.40531821292403941</v>
      </c>
      <c r="AP106" s="104">
        <f t="shared" si="202"/>
        <v>1.1178945184638791</v>
      </c>
      <c r="AQ106" s="104">
        <f t="shared" si="203"/>
        <v>-3.7728986896772132</v>
      </c>
      <c r="AR106" s="190"/>
      <c r="AS106" s="190">
        <v>9.5190000000000001</v>
      </c>
      <c r="AT106" s="190">
        <v>-10.178000000000001</v>
      </c>
      <c r="AU106" s="190">
        <v>28.33</v>
      </c>
      <c r="AV106" s="190">
        <v>4.25</v>
      </c>
      <c r="AW106" s="190">
        <v>6.0830000000000002</v>
      </c>
      <c r="AX106" s="191">
        <v>10.228999999999999</v>
      </c>
      <c r="AY106" s="193">
        <v>-86.763999999999996</v>
      </c>
      <c r="AZ106" s="193">
        <v>31.29</v>
      </c>
      <c r="BA106" s="193">
        <v>-6.0490000000000004</v>
      </c>
      <c r="BB106" s="104">
        <f t="shared" si="204"/>
        <v>-1</v>
      </c>
      <c r="BC106" s="104">
        <f t="shared" si="205"/>
        <v>1.0183886255924171</v>
      </c>
      <c r="BD106" s="104">
        <f t="shared" si="206"/>
        <v>-2.065064862954924</v>
      </c>
      <c r="BE106" s="104">
        <f t="shared" si="207"/>
        <v>6.7523228803716604</v>
      </c>
      <c r="BF106" s="104">
        <f t="shared" si="208"/>
        <v>0.61031907671418872</v>
      </c>
      <c r="BG106" s="104">
        <f t="shared" si="209"/>
        <v>0.66401824748146732</v>
      </c>
      <c r="BH106" s="104">
        <f t="shared" si="210"/>
        <v>0.80510772604688374</v>
      </c>
      <c r="BI106" s="104">
        <f t="shared" si="211"/>
        <v>-5.8188339900980095</v>
      </c>
      <c r="BJ106" s="190"/>
      <c r="BK106" s="190">
        <v>0.38800000000000001</v>
      </c>
      <c r="BL106" s="190">
        <v>-21.1</v>
      </c>
      <c r="BM106" s="190">
        <v>19.811</v>
      </c>
      <c r="BN106" s="190">
        <v>-3.444</v>
      </c>
      <c r="BO106" s="190">
        <v>-8.8379999999999992</v>
      </c>
      <c r="BP106" s="193">
        <v>-26.305</v>
      </c>
      <c r="BQ106" s="193">
        <v>-134.97200000000001</v>
      </c>
      <c r="BR106" s="191">
        <v>-19.794</v>
      </c>
      <c r="BS106" s="191">
        <v>-59.043999999999997</v>
      </c>
      <c r="BT106" s="104">
        <f t="shared" si="212"/>
        <v>-1</v>
      </c>
      <c r="BU106" s="104">
        <f t="shared" si="213"/>
        <v>1.017649727767695</v>
      </c>
      <c r="BV106" s="104">
        <f t="shared" si="214"/>
        <v>-2.1936095315461683</v>
      </c>
      <c r="BW106" s="104">
        <f t="shared" si="215"/>
        <v>4.7668298653610774</v>
      </c>
      <c r="BX106" s="104">
        <f t="shared" si="216"/>
        <v>0.52203588143525737</v>
      </c>
      <c r="BY106" s="104">
        <f t="shared" si="217"/>
        <v>0.5720961281708945</v>
      </c>
      <c r="BZ106" s="104">
        <f t="shared" si="218"/>
        <v>0.82920867923183805</v>
      </c>
      <c r="CA106" s="104">
        <f t="shared" si="219"/>
        <v>-4.8198896860614608</v>
      </c>
      <c r="CB106" s="190"/>
      <c r="CC106" s="190">
        <v>0.38900000000000001</v>
      </c>
      <c r="CD106" s="190">
        <v>-22.04</v>
      </c>
      <c r="CE106" s="190">
        <v>18.465</v>
      </c>
      <c r="CF106" s="190">
        <v>-4.9020000000000001</v>
      </c>
      <c r="CG106" s="190">
        <v>-10.256</v>
      </c>
      <c r="CH106" s="191">
        <v>-23.968</v>
      </c>
      <c r="CI106" s="191">
        <v>-140.33500000000001</v>
      </c>
      <c r="CJ106" s="191">
        <v>-24.113</v>
      </c>
      <c r="CK106" s="191">
        <v>-58.768000000000001</v>
      </c>
      <c r="CL106" s="105">
        <f t="shared" si="220"/>
        <v>-1</v>
      </c>
      <c r="CM106" s="105">
        <f t="shared" si="221"/>
        <v>1.0180192699647952</v>
      </c>
      <c r="CN106" s="105">
        <f t="shared" si="222"/>
        <v>-2.1691307879772541</v>
      </c>
      <c r="CO106" s="105">
        <f t="shared" si="223"/>
        <v>4.7668298653610774</v>
      </c>
      <c r="CP106" s="105">
        <f t="shared" si="224"/>
        <v>0.52203588143525737</v>
      </c>
      <c r="CQ106" s="105">
        <f t="shared" si="225"/>
        <v>0.5720961281708945</v>
      </c>
      <c r="CR106" s="105">
        <f t="shared" si="226"/>
        <v>0.82920867923183805</v>
      </c>
      <c r="CS106" s="105">
        <f t="shared" si="227"/>
        <v>-4.8198896860614608</v>
      </c>
      <c r="CT106" s="190"/>
      <c r="CU106" s="190">
        <v>0.38900000000000001</v>
      </c>
      <c r="CV106" s="190">
        <v>-21.588000000000001</v>
      </c>
      <c r="CW106" s="190">
        <v>18.465</v>
      </c>
      <c r="CX106" s="190">
        <v>-4.9020000000000001</v>
      </c>
      <c r="CY106" s="190">
        <v>-10.256</v>
      </c>
      <c r="CZ106" s="191">
        <v>-23.968</v>
      </c>
      <c r="DA106" s="191">
        <v>-140.33500000000001</v>
      </c>
      <c r="DB106" s="191">
        <v>-24.113</v>
      </c>
      <c r="DC106" s="191">
        <v>-58.768000000000001</v>
      </c>
      <c r="DD106" s="104">
        <f t="shared" si="228"/>
        <v>-1</v>
      </c>
      <c r="DE106" s="104">
        <f t="shared" si="229"/>
        <v>6.2249318145355496E-2</v>
      </c>
      <c r="DF106" s="104">
        <f t="shared" si="230"/>
        <v>-0.77596060529815603</v>
      </c>
      <c r="DG106" s="104">
        <f t="shared" si="231"/>
        <v>1.9735998289867469</v>
      </c>
      <c r="DH106" s="104">
        <f t="shared" si="232"/>
        <v>6.4372019077901426</v>
      </c>
      <c r="DI106" s="104">
        <f t="shared" si="233"/>
        <v>1.6565762004175366</v>
      </c>
      <c r="DJ106" s="104">
        <f t="shared" si="234"/>
        <v>0.98191565673726733</v>
      </c>
      <c r="DK106" s="104">
        <f t="shared" si="235"/>
        <v>-171.83523654159868</v>
      </c>
      <c r="DL106" s="190"/>
      <c r="DM106" s="190">
        <v>6.6210000000000004</v>
      </c>
      <c r="DN106" s="190">
        <v>6.2329999999999997</v>
      </c>
      <c r="DO106" s="190">
        <v>27.821000000000002</v>
      </c>
      <c r="DP106" s="190">
        <v>9.3559999999999999</v>
      </c>
      <c r="DQ106" s="190">
        <v>1.258</v>
      </c>
      <c r="DR106" s="191">
        <v>-1.9159999999999999</v>
      </c>
      <c r="DS106" s="191">
        <v>-105.94799999999999</v>
      </c>
      <c r="DT106" s="191">
        <v>-0.61299999999999999</v>
      </c>
      <c r="DU106" s="191">
        <v>-32.715000000000003</v>
      </c>
      <c r="DV106" s="104">
        <f t="shared" si="236"/>
        <v>-1</v>
      </c>
      <c r="DW106" s="104">
        <f t="shared" si="237"/>
        <v>-0.64194281612633097</v>
      </c>
      <c r="DX106" s="104">
        <f t="shared" si="238"/>
        <v>-0.68835749224528753</v>
      </c>
      <c r="DY106" s="104">
        <f t="shared" si="239"/>
        <v>-0.19010580221266737</v>
      </c>
      <c r="DZ106" s="104">
        <f t="shared" si="240"/>
        <v>-2.0971435458598808E-3</v>
      </c>
      <c r="EA106" s="104">
        <f t="shared" si="241"/>
        <v>-0.11983578471673384</v>
      </c>
      <c r="EB106" s="104">
        <f t="shared" si="242"/>
        <v>0.73838436926594908</v>
      </c>
      <c r="EC106" s="104">
        <f t="shared" si="243"/>
        <v>-0.23600436758127585</v>
      </c>
      <c r="ED106" s="156"/>
      <c r="EE106" s="156">
        <v>14.965</v>
      </c>
      <c r="EF106" s="94">
        <v>41.795000000000002</v>
      </c>
      <c r="EG106" s="94">
        <v>134.11199999999999</v>
      </c>
      <c r="EH106" s="94">
        <v>165.59200000000001</v>
      </c>
      <c r="EI106" s="94">
        <v>165.94</v>
      </c>
      <c r="EJ106" s="95">
        <v>188.53299999999999</v>
      </c>
      <c r="EK106" s="95">
        <v>108.453</v>
      </c>
      <c r="EL106" s="95">
        <v>141.95500000000001</v>
      </c>
      <c r="EM106" s="95">
        <v>86.588999999999999</v>
      </c>
      <c r="EN106" s="104">
        <f t="shared" si="244"/>
        <v>-1</v>
      </c>
      <c r="EO106" s="104">
        <f t="shared" si="245"/>
        <v>-0.1875</v>
      </c>
      <c r="EP106" s="104">
        <f t="shared" si="246"/>
        <v>0.14285714285714279</v>
      </c>
      <c r="EQ106" s="104">
        <f t="shared" si="247"/>
        <v>0.27272727272727271</v>
      </c>
      <c r="ER106" s="104">
        <f t="shared" si="248"/>
        <v>-0.15384615384615385</v>
      </c>
      <c r="ES106" s="104">
        <f t="shared" si="249"/>
        <v>-0.89922480620155043</v>
      </c>
      <c r="ET106" s="104">
        <f t="shared" si="250"/>
        <v>-0.27932960893854752</v>
      </c>
      <c r="EU106" s="104">
        <f t="shared" si="251"/>
        <v>-2.7173913043478271E-2</v>
      </c>
      <c r="EV106" s="101"/>
      <c r="EW106" s="101">
        <v>13</v>
      </c>
      <c r="EX106" s="101">
        <v>16</v>
      </c>
      <c r="EY106" s="101">
        <v>14</v>
      </c>
      <c r="EZ106" s="101">
        <v>11</v>
      </c>
      <c r="FA106" s="101">
        <v>13</v>
      </c>
      <c r="FB106" s="102">
        <v>129</v>
      </c>
      <c r="FC106" s="102">
        <v>179</v>
      </c>
      <c r="FD106" s="102">
        <v>184</v>
      </c>
      <c r="FE106" s="102">
        <v>205</v>
      </c>
      <c r="FF106" s="90"/>
      <c r="FG106" s="90" t="s">
        <v>497</v>
      </c>
      <c r="FH106" s="91">
        <v>9000</v>
      </c>
      <c r="FI106" s="153" t="s">
        <v>545</v>
      </c>
      <c r="FJ106" s="153" t="s">
        <v>119</v>
      </c>
      <c r="FK106" s="253">
        <f t="shared" si="252"/>
        <v>-1</v>
      </c>
      <c r="FL106" s="253">
        <f t="shared" si="253"/>
        <v>1.0467592834449269</v>
      </c>
      <c r="FM106" s="253">
        <f t="shared" si="254"/>
        <v>-2.3030722251216278</v>
      </c>
      <c r="FN106" s="253">
        <f t="shared" si="255"/>
        <v>2.0754265322899235</v>
      </c>
      <c r="FO106" s="253" t="e">
        <f t="shared" si="256"/>
        <v>#VALUE!</v>
      </c>
      <c r="FP106" s="253" t="e">
        <f t="shared" si="257"/>
        <v>#VALUE!</v>
      </c>
      <c r="FQ106" s="253" t="e">
        <f t="shared" si="258"/>
        <v>#VALUE!</v>
      </c>
      <c r="FR106" s="253" t="e">
        <f t="shared" si="259"/>
        <v>#VALUE!</v>
      </c>
      <c r="FS106" s="105">
        <f t="shared" si="260"/>
        <v>0</v>
      </c>
      <c r="FT106" s="105">
        <f t="shared" si="261"/>
        <v>6.0525906332659099E-2</v>
      </c>
      <c r="FU106" s="105">
        <f t="shared" si="262"/>
        <v>-1.2944147530392904</v>
      </c>
      <c r="FV106" s="105">
        <f t="shared" si="263"/>
        <v>0.99335610727062429</v>
      </c>
      <c r="FW106" s="105">
        <f t="shared" si="264"/>
        <v>-0.92368569813453927</v>
      </c>
      <c r="FX106" s="105" t="str">
        <f t="shared" si="265"/>
        <v>Negativ EK</v>
      </c>
      <c r="FY106" s="105" t="str">
        <f t="shared" si="266"/>
        <v>Negativ EK</v>
      </c>
      <c r="FZ106" s="105" t="str">
        <f t="shared" si="267"/>
        <v>Negativ EK</v>
      </c>
      <c r="GA106" s="105" t="str">
        <f t="shared" si="268"/>
        <v>Negativ EK</v>
      </c>
      <c r="GB106" s="105">
        <f t="shared" si="269"/>
        <v>-1</v>
      </c>
      <c r="GC106" s="105">
        <f t="shared" si="270"/>
        <v>1.0569888647301851</v>
      </c>
      <c r="GD106" s="105">
        <f t="shared" si="271"/>
        <v>-2.8146190867165184</v>
      </c>
      <c r="GE106" s="105">
        <f t="shared" si="272"/>
        <v>7.3632087298647253</v>
      </c>
      <c r="GF106" s="105">
        <f t="shared" si="273"/>
        <v>0.58335434914309525</v>
      </c>
      <c r="GG106" s="105">
        <f t="shared" si="274"/>
        <v>0.71850641162100104</v>
      </c>
      <c r="GH106" s="105">
        <f t="shared" si="275"/>
        <v>0.83567378753189747</v>
      </c>
      <c r="GI106" s="105">
        <f t="shared" si="276"/>
        <v>-5.2234576987674499</v>
      </c>
      <c r="GJ106" s="105">
        <f t="shared" si="277"/>
        <v>0</v>
      </c>
      <c r="GK106" s="105">
        <f t="shared" si="278"/>
        <v>1.3671599718111346E-2</v>
      </c>
      <c r="GL106" s="105">
        <f t="shared" si="279"/>
        <v>-0.2398994923453871</v>
      </c>
      <c r="GM106" s="105">
        <f t="shared" si="280"/>
        <v>0.13220377439073219</v>
      </c>
      <c r="GN106" s="105">
        <f t="shared" si="281"/>
        <v>-2.0776274990046206E-2</v>
      </c>
      <c r="GO106" s="105">
        <f t="shared" si="282"/>
        <v>-4.9865575093166477E-2</v>
      </c>
      <c r="GP106" s="105">
        <f t="shared" si="283"/>
        <v>-0.17714639747328156</v>
      </c>
      <c r="GQ106" s="105">
        <f t="shared" si="284"/>
        <v>-1.0780166767834893</v>
      </c>
      <c r="GR106" s="105">
        <f t="shared" si="285"/>
        <v>-0.17321828619434332</v>
      </c>
      <c r="GS106" s="105" t="e">
        <f t="shared" si="286"/>
        <v>#VALUE!</v>
      </c>
      <c r="GT106" s="105">
        <f t="shared" si="287"/>
        <v>1.9667029904366944</v>
      </c>
      <c r="GU106" s="105">
        <f t="shared" si="288"/>
        <v>-0.28110129675191553</v>
      </c>
      <c r="GV106" s="105">
        <f t="shared" si="289"/>
        <v>2.6715904831899713</v>
      </c>
      <c r="GW106" s="105">
        <f t="shared" si="290"/>
        <v>6.4528315654059147</v>
      </c>
      <c r="GX106" s="105">
        <f t="shared" si="291"/>
        <v>1.7459701144589577</v>
      </c>
      <c r="GY106" s="105">
        <f t="shared" si="292"/>
        <v>0.98959703988228509</v>
      </c>
      <c r="GZ106" s="105">
        <f t="shared" si="293"/>
        <v>-225.22542486849275</v>
      </c>
      <c r="HA106" s="105" t="str">
        <f t="shared" si="294"/>
        <v>i.a.</v>
      </c>
      <c r="HB106" s="105">
        <f t="shared" si="295"/>
        <v>0.44243234213164051</v>
      </c>
      <c r="HC106" s="105">
        <f t="shared" si="296"/>
        <v>0.1491326713721737</v>
      </c>
      <c r="HD106" s="105">
        <f t="shared" si="297"/>
        <v>0.20744601527081843</v>
      </c>
      <c r="HE106" s="105">
        <f t="shared" si="298"/>
        <v>5.6500314024832111E-2</v>
      </c>
      <c r="HF106" s="105">
        <f t="shared" si="299"/>
        <v>7.5810533927925762E-3</v>
      </c>
      <c r="HG106" s="105">
        <f t="shared" si="300"/>
        <v>-1.0162677091013244E-2</v>
      </c>
      <c r="HH106" s="105">
        <f t="shared" si="301"/>
        <v>-0.9769024370003595</v>
      </c>
      <c r="HI106" s="105">
        <f t="shared" si="302"/>
        <v>-4.3182698742559259E-3</v>
      </c>
      <c r="HJ106" s="105">
        <f t="shared" si="303"/>
        <v>-0.37781935349755746</v>
      </c>
      <c r="HK106" s="105" t="e">
        <f t="shared" si="304"/>
        <v>#VALUE!</v>
      </c>
      <c r="HL106" s="105">
        <f t="shared" si="305"/>
        <v>1.018880476999809</v>
      </c>
      <c r="HM106" s="105">
        <f t="shared" si="306"/>
        <v>-2.2723367844792119</v>
      </c>
      <c r="HN106" s="105">
        <f t="shared" si="307"/>
        <v>4.9561035503039506</v>
      </c>
      <c r="HO106" s="105">
        <f t="shared" si="308"/>
        <v>0.64686044303348267</v>
      </c>
      <c r="HP106" s="105">
        <f t="shared" si="309"/>
        <v>-0.5701367919357202</v>
      </c>
      <c r="HQ106" s="105">
        <f t="shared" si="310"/>
        <v>0.75895894317099377</v>
      </c>
      <c r="HR106" s="105">
        <f t="shared" si="311"/>
        <v>-5.9680901486633173</v>
      </c>
      <c r="HS106" s="105" t="str">
        <f t="shared" si="312"/>
        <v>i.a</v>
      </c>
      <c r="HT106" s="105">
        <f t="shared" si="313"/>
        <v>4.9161841288344332E-3</v>
      </c>
      <c r="HU106" s="105">
        <f t="shared" si="314"/>
        <v>-0.26038452995039119</v>
      </c>
      <c r="HV106" s="105">
        <f t="shared" si="315"/>
        <v>0.20465063427131111</v>
      </c>
      <c r="HW106" s="105">
        <f t="shared" si="316"/>
        <v>-5.1730353280461432E-2</v>
      </c>
      <c r="HX106" s="105">
        <f t="shared" si="317"/>
        <v>-0.14648699716573019</v>
      </c>
      <c r="HY106" s="105">
        <f t="shared" si="318"/>
        <v>-9.3295691125825947E-2</v>
      </c>
      <c r="HZ106" s="105">
        <f t="shared" si="319"/>
        <v>-0.38705311183567193</v>
      </c>
      <c r="IA106" s="105">
        <f t="shared" si="320"/>
        <v>-5.5546513259435944E-2</v>
      </c>
      <c r="IB106" s="105">
        <f t="shared" si="321"/>
        <v>-0.15861383478844862</v>
      </c>
      <c r="IC106" s="105" t="e">
        <f t="shared" si="322"/>
        <v>#VALUE!</v>
      </c>
      <c r="ID106" s="105">
        <f t="shared" si="323"/>
        <v>1.018121815439446</v>
      </c>
      <c r="IE106" s="105">
        <f t="shared" si="324"/>
        <v>-2.4258974886071929</v>
      </c>
      <c r="IF106" s="105">
        <f t="shared" si="325"/>
        <v>3.5906002346626078</v>
      </c>
      <c r="IG106" s="105">
        <f t="shared" si="326"/>
        <v>0.56685578638898981</v>
      </c>
      <c r="IH106" s="105">
        <f t="shared" si="327"/>
        <v>-0.9997145902546164</v>
      </c>
      <c r="II106" s="105">
        <f t="shared" si="328"/>
        <v>0.78876679090376378</v>
      </c>
      <c r="IJ106" s="105">
        <f t="shared" si="329"/>
        <v>-4.9472801430042175</v>
      </c>
      <c r="IK106" s="105" t="str">
        <f t="shared" si="330"/>
        <v>i.a</v>
      </c>
      <c r="IL106" s="105">
        <f t="shared" si="331"/>
        <v>4.9288547064860692E-3</v>
      </c>
      <c r="IM106" s="105">
        <f t="shared" si="332"/>
        <v>-0.27198459905718586</v>
      </c>
      <c r="IN106" s="105">
        <f t="shared" si="333"/>
        <v>0.19074625015495228</v>
      </c>
      <c r="IO106" s="105">
        <f t="shared" si="334"/>
        <v>-7.3630136986301373E-2</v>
      </c>
      <c r="IP106" s="105">
        <f t="shared" si="335"/>
        <v>-0.16998988944690302</v>
      </c>
      <c r="IQ106" s="105">
        <f t="shared" si="336"/>
        <v>-8.5007075647359667E-2</v>
      </c>
      <c r="IR106" s="105">
        <f t="shared" si="337"/>
        <v>-0.40243234485270296</v>
      </c>
      <c r="IS106" s="105">
        <f t="shared" si="338"/>
        <v>-6.7666619896169497E-2</v>
      </c>
      <c r="IT106" s="105">
        <f t="shared" si="339"/>
        <v>-0.15787239758226998</v>
      </c>
      <c r="IU106" s="105" t="e">
        <f t="shared" si="340"/>
        <v>#VALUE!</v>
      </c>
      <c r="IV106" s="105">
        <f t="shared" si="341"/>
        <v>1.0217227418679324</v>
      </c>
      <c r="IW106" s="105">
        <f t="shared" si="342"/>
        <v>-2.0444083401028972</v>
      </c>
      <c r="IX106" s="105">
        <f t="shared" si="343"/>
        <v>3.9596520370694175</v>
      </c>
      <c r="IY106" s="105">
        <f t="shared" si="344"/>
        <v>0.43513331442348602</v>
      </c>
      <c r="IZ106" s="105">
        <f t="shared" si="345"/>
        <v>-3.246123035842662</v>
      </c>
      <c r="JA106" s="105">
        <f t="shared" si="346"/>
        <v>0.76301049288758926</v>
      </c>
      <c r="JB106" s="105">
        <f t="shared" si="347"/>
        <v>-4.9824564370687634</v>
      </c>
      <c r="JC106" s="106" t="str">
        <f t="shared" si="348"/>
        <v>i.a.</v>
      </c>
      <c r="JD106" s="106">
        <f t="shared" si="349"/>
        <v>2.9923076923076924E-2</v>
      </c>
      <c r="JE106" s="106">
        <f t="shared" si="350"/>
        <v>-1.3774999999999999</v>
      </c>
      <c r="JF106" s="106">
        <f t="shared" si="351"/>
        <v>1.3189285714285715</v>
      </c>
      <c r="JG106" s="106">
        <f t="shared" si="352"/>
        <v>-0.44563636363636366</v>
      </c>
      <c r="JH106" s="106">
        <f t="shared" si="353"/>
        <v>-0.78892307692307695</v>
      </c>
      <c r="JI106" s="106">
        <f t="shared" si="354"/>
        <v>-0.1857984496124031</v>
      </c>
      <c r="JJ106" s="106">
        <f t="shared" si="355"/>
        <v>-0.78399441340782128</v>
      </c>
      <c r="JK106" s="106">
        <f t="shared" si="356"/>
        <v>-0.13104891304347827</v>
      </c>
      <c r="JL106" s="106">
        <f t="shared" si="357"/>
        <v>-0.28667317073170734</v>
      </c>
      <c r="JM106" s="105" t="e">
        <f t="shared" si="358"/>
        <v>#VALUE!</v>
      </c>
      <c r="JN106" s="105">
        <f t="shared" si="359"/>
        <v>0.19870671569958276</v>
      </c>
      <c r="JO106" s="105">
        <f t="shared" si="360"/>
        <v>-0.26754318003388283</v>
      </c>
      <c r="JP106" s="105">
        <f t="shared" si="361"/>
        <v>0.14245802863322693</v>
      </c>
      <c r="JQ106" s="105">
        <f t="shared" si="362"/>
        <v>0.30410765704883347</v>
      </c>
      <c r="JR106" s="105">
        <f t="shared" si="363"/>
        <v>1.1233645323866037</v>
      </c>
      <c r="JS106" s="105">
        <f t="shared" si="364"/>
        <v>0.12193299588816084</v>
      </c>
      <c r="JT106" s="105">
        <f t="shared" si="365"/>
        <v>5.9146859099826156E-3</v>
      </c>
      <c r="JU106" s="103" t="str">
        <f t="shared" si="366"/>
        <v>i.a</v>
      </c>
      <c r="JV106" s="103">
        <f t="shared" si="367"/>
        <v>6.0709999999999997</v>
      </c>
      <c r="JW106" s="103">
        <f t="shared" si="368"/>
        <v>5.0646250000000004</v>
      </c>
      <c r="JX106" s="103">
        <f t="shared" si="369"/>
        <v>6.9145714285714286</v>
      </c>
      <c r="JY106" s="103">
        <f t="shared" si="370"/>
        <v>6.0523636363636362</v>
      </c>
      <c r="JZ106" s="103">
        <f t="shared" si="371"/>
        <v>4.641</v>
      </c>
      <c r="KA106" s="103">
        <f t="shared" si="372"/>
        <v>2.1856821705426355</v>
      </c>
      <c r="KB106" s="103">
        <f t="shared" si="373"/>
        <v>1.9481396648044691</v>
      </c>
      <c r="KC106" s="103">
        <f t="shared" si="374"/>
        <v>1.9366847826086957</v>
      </c>
      <c r="KD106" s="103">
        <f t="shared" si="375"/>
        <v>1.8158536585365854</v>
      </c>
      <c r="KE106" s="7"/>
      <c r="KF106" s="7"/>
      <c r="KG106" s="22"/>
      <c r="KH106" s="22"/>
      <c r="KI106" s="22"/>
      <c r="KJ106" s="22"/>
    </row>
    <row r="107" spans="1:296" s="11" customFormat="1" ht="15.75" customHeight="1" x14ac:dyDescent="0.25">
      <c r="A107" s="126" t="s">
        <v>835</v>
      </c>
      <c r="B107" s="221">
        <v>60523614</v>
      </c>
      <c r="C107" s="87" t="s">
        <v>86</v>
      </c>
      <c r="D107" s="88">
        <v>642020</v>
      </c>
      <c r="E107" s="87"/>
      <c r="F107" s="87"/>
      <c r="G107" s="92">
        <v>44750</v>
      </c>
      <c r="H107" s="87"/>
      <c r="I107" s="87" t="s">
        <v>78</v>
      </c>
      <c r="J107" s="87" t="s">
        <v>78</v>
      </c>
      <c r="K107" s="87" t="s">
        <v>78</v>
      </c>
      <c r="L107" s="87" t="s">
        <v>78</v>
      </c>
      <c r="M107" s="87" t="s">
        <v>78</v>
      </c>
      <c r="N107" s="87" t="s">
        <v>78</v>
      </c>
      <c r="O107" s="87" t="s">
        <v>78</v>
      </c>
      <c r="P107" s="87" t="s">
        <v>78</v>
      </c>
      <c r="Q107" s="87" t="s">
        <v>78</v>
      </c>
      <c r="R107" s="87">
        <f t="shared" si="188"/>
        <v>-1</v>
      </c>
      <c r="S107" s="238">
        <f t="shared" si="189"/>
        <v>4.2309738816514786E-2</v>
      </c>
      <c r="T107" s="238">
        <f t="shared" si="190"/>
        <v>-4.8426468051622762E-2</v>
      </c>
      <c r="U107" s="238">
        <f t="shared" si="191"/>
        <v>2.0740312845581199E-2</v>
      </c>
      <c r="V107" s="238">
        <f t="shared" si="192"/>
        <v>5.1403409699537495E-2</v>
      </c>
      <c r="W107" s="238">
        <f t="shared" si="193"/>
        <v>1.5583065852553313E-2</v>
      </c>
      <c r="X107" s="238">
        <f t="shared" si="194"/>
        <v>6.0877983518690559E-2</v>
      </c>
      <c r="Y107" s="238">
        <f t="shared" si="195"/>
        <v>-1.0951435007023336E-2</v>
      </c>
      <c r="Z107" s="94"/>
      <c r="AA107" s="94">
        <v>2047.039</v>
      </c>
      <c r="AB107" s="94">
        <v>1963.9449999999999</v>
      </c>
      <c r="AC107" s="94">
        <v>2063.8919999999998</v>
      </c>
      <c r="AD107" s="94">
        <v>2021.9559999999999</v>
      </c>
      <c r="AE107" s="94">
        <v>1923.1020000000001</v>
      </c>
      <c r="AF107" s="95">
        <v>1893.5940000000001</v>
      </c>
      <c r="AG107" s="95">
        <v>1784.931</v>
      </c>
      <c r="AH107" s="95">
        <v>1804.6949999999999</v>
      </c>
      <c r="AI107" s="97">
        <v>1822.5930000000001</v>
      </c>
      <c r="AJ107" s="104">
        <f t="shared" si="196"/>
        <v>-1</v>
      </c>
      <c r="AK107" s="104">
        <f t="shared" si="197"/>
        <v>-7.6866814788236815E-2</v>
      </c>
      <c r="AL107" s="104">
        <f t="shared" si="198"/>
        <v>3.3962684139332365E-2</v>
      </c>
      <c r="AM107" s="104">
        <f t="shared" si="199"/>
        <v>0.14915079706033782</v>
      </c>
      <c r="AN107" s="104">
        <f t="shared" si="200"/>
        <v>-6.9645472296802541E-2</v>
      </c>
      <c r="AO107" s="104">
        <f t="shared" si="201"/>
        <v>-0.4224452683366931</v>
      </c>
      <c r="AP107" s="104">
        <f t="shared" si="202"/>
        <v>9.4624439905176924E-2</v>
      </c>
      <c r="AQ107" s="104">
        <f t="shared" si="203"/>
        <v>-1.7627931830326179E-2</v>
      </c>
      <c r="AR107" s="190"/>
      <c r="AS107" s="190">
        <v>334.46499999999997</v>
      </c>
      <c r="AT107" s="190">
        <v>362.315</v>
      </c>
      <c r="AU107" s="190">
        <v>350.41399999999999</v>
      </c>
      <c r="AV107" s="190">
        <v>304.93299999999999</v>
      </c>
      <c r="AW107" s="190">
        <v>327.76</v>
      </c>
      <c r="AX107" s="191">
        <v>567.49599999999998</v>
      </c>
      <c r="AY107" s="191">
        <v>518.43899999999996</v>
      </c>
      <c r="AZ107" s="191">
        <v>527.74199999999996</v>
      </c>
      <c r="BA107" s="191">
        <v>564.04399999999998</v>
      </c>
      <c r="BB107" s="104">
        <f t="shared" si="204"/>
        <v>-1</v>
      </c>
      <c r="BC107" s="104">
        <f t="shared" si="205"/>
        <v>2.9087676682332708E-3</v>
      </c>
      <c r="BD107" s="104">
        <f t="shared" si="206"/>
        <v>8.4303546207581057E-2</v>
      </c>
      <c r="BE107" s="104">
        <f t="shared" si="207"/>
        <v>0.29241053533877248</v>
      </c>
      <c r="BF107" s="104">
        <f t="shared" si="208"/>
        <v>-0.16555688203692651</v>
      </c>
      <c r="BG107" s="104">
        <f t="shared" si="209"/>
        <v>0.12087024732373562</v>
      </c>
      <c r="BH107" s="104">
        <f t="shared" si="210"/>
        <v>0.12689385322353153</v>
      </c>
      <c r="BI107" s="104">
        <f t="shared" si="211"/>
        <v>-0.22515612409347296</v>
      </c>
      <c r="BJ107" s="190"/>
      <c r="BK107" s="190">
        <v>227.905</v>
      </c>
      <c r="BL107" s="190">
        <v>227.244</v>
      </c>
      <c r="BM107" s="190">
        <v>209.57599999999999</v>
      </c>
      <c r="BN107" s="190">
        <v>162.15899999999999</v>
      </c>
      <c r="BO107" s="190">
        <v>194.33199999999999</v>
      </c>
      <c r="BP107" s="191">
        <v>173.376</v>
      </c>
      <c r="BQ107" s="191">
        <v>153.85300000000001</v>
      </c>
      <c r="BR107" s="191">
        <v>198.56</v>
      </c>
      <c r="BS107" s="191">
        <v>202.233</v>
      </c>
      <c r="BT107" s="104">
        <f t="shared" si="212"/>
        <v>-1</v>
      </c>
      <c r="BU107" s="104">
        <f t="shared" si="213"/>
        <v>-4.1069370822769818E-3</v>
      </c>
      <c r="BV107" s="104">
        <f t="shared" si="214"/>
        <v>0.17842283082204421</v>
      </c>
      <c r="BW107" s="104">
        <f t="shared" si="215"/>
        <v>0.42513662894211285</v>
      </c>
      <c r="BX107" s="104">
        <f t="shared" si="216"/>
        <v>-0.32558588753674039</v>
      </c>
      <c r="BY107" s="104">
        <f t="shared" si="217"/>
        <v>0.18074895977808603</v>
      </c>
      <c r="BZ107" s="104">
        <f t="shared" si="218"/>
        <v>4.6714198148207764E-2</v>
      </c>
      <c r="CA107" s="104">
        <f t="shared" si="219"/>
        <v>-0.19575629576200379</v>
      </c>
      <c r="CB107" s="190"/>
      <c r="CC107" s="190">
        <v>216.059</v>
      </c>
      <c r="CD107" s="190">
        <v>216.95</v>
      </c>
      <c r="CE107" s="190">
        <v>184.102</v>
      </c>
      <c r="CF107" s="190">
        <v>129.18199999999999</v>
      </c>
      <c r="CG107" s="190">
        <v>191.547</v>
      </c>
      <c r="CH107" s="191">
        <v>162.22499999999999</v>
      </c>
      <c r="CI107" s="191">
        <v>154.98500000000001</v>
      </c>
      <c r="CJ107" s="191">
        <v>192.709</v>
      </c>
      <c r="CK107" s="191">
        <v>195.601</v>
      </c>
      <c r="CL107" s="105">
        <f t="shared" si="220"/>
        <v>-1</v>
      </c>
      <c r="CM107" s="105">
        <f t="shared" si="221"/>
        <v>-9.9079315599488269E-3</v>
      </c>
      <c r="CN107" s="105">
        <f t="shared" si="222"/>
        <v>0.20936017545949495</v>
      </c>
      <c r="CO107" s="105">
        <f t="shared" si="223"/>
        <v>0.43458418359653811</v>
      </c>
      <c r="CP107" s="105">
        <f t="shared" si="224"/>
        <v>-0.35197477705180735</v>
      </c>
      <c r="CQ107" s="105">
        <f t="shared" si="225"/>
        <v>0.19033993982816907</v>
      </c>
      <c r="CR107" s="105">
        <f t="shared" si="226"/>
        <v>5.000732767745189E-2</v>
      </c>
      <c r="CS107" s="105">
        <f t="shared" si="227"/>
        <v>-0.19075197828335735</v>
      </c>
      <c r="CT107" s="190"/>
      <c r="CU107" s="190">
        <v>170.87899999999999</v>
      </c>
      <c r="CV107" s="190">
        <v>172.589</v>
      </c>
      <c r="CW107" s="190">
        <v>142.71100000000001</v>
      </c>
      <c r="CX107" s="190">
        <v>99.478999999999999</v>
      </c>
      <c r="CY107" s="190">
        <v>153.511</v>
      </c>
      <c r="CZ107" s="191">
        <v>128.964</v>
      </c>
      <c r="DA107" s="191">
        <v>122.822</v>
      </c>
      <c r="DB107" s="191">
        <v>151.773</v>
      </c>
      <c r="DC107" s="191">
        <v>159.97499999999999</v>
      </c>
      <c r="DD107" s="104">
        <f t="shared" si="228"/>
        <v>-1</v>
      </c>
      <c r="DE107" s="104">
        <f t="shared" si="229"/>
        <v>8.4991202654503398E-2</v>
      </c>
      <c r="DF107" s="104">
        <f t="shared" si="230"/>
        <v>5.8923149166585448E-2</v>
      </c>
      <c r="DG107" s="104">
        <f t="shared" si="231"/>
        <v>0.11175324985998659</v>
      </c>
      <c r="DH107" s="104">
        <f t="shared" si="232"/>
        <v>8.8485022280962271E-3</v>
      </c>
      <c r="DI107" s="104">
        <f t="shared" si="233"/>
        <v>9.7645652739622474E-2</v>
      </c>
      <c r="DJ107" s="104">
        <f t="shared" si="234"/>
        <v>-1.5701257388962289E-2</v>
      </c>
      <c r="DK107" s="104">
        <f t="shared" si="235"/>
        <v>3.2498607422361352E-3</v>
      </c>
      <c r="DL107" s="190"/>
      <c r="DM107" s="190">
        <v>907.721</v>
      </c>
      <c r="DN107" s="190">
        <v>836.61599999999999</v>
      </c>
      <c r="DO107" s="190">
        <v>790.06299999999999</v>
      </c>
      <c r="DP107" s="190">
        <v>710.64599999999996</v>
      </c>
      <c r="DQ107" s="190">
        <v>704.41300000000001</v>
      </c>
      <c r="DR107" s="191">
        <v>641.74900000000002</v>
      </c>
      <c r="DS107" s="191">
        <v>651.98599999999999</v>
      </c>
      <c r="DT107" s="191">
        <v>649.87400000000002</v>
      </c>
      <c r="DU107" s="191">
        <v>773.74800000000005</v>
      </c>
      <c r="DV107" s="104">
        <f t="shared" si="236"/>
        <v>-1</v>
      </c>
      <c r="DW107" s="104">
        <f t="shared" si="237"/>
        <v>8.352672175715381E-2</v>
      </c>
      <c r="DX107" s="104">
        <f t="shared" si="238"/>
        <v>2.9702284584898209E-3</v>
      </c>
      <c r="DY107" s="104">
        <f t="shared" si="239"/>
        <v>2.9659671883810468E-3</v>
      </c>
      <c r="DZ107" s="104">
        <f t="shared" si="240"/>
        <v>8.7790725071944964E-2</v>
      </c>
      <c r="EA107" s="104">
        <f t="shared" si="241"/>
        <v>0.12585127042248612</v>
      </c>
      <c r="EB107" s="104">
        <f t="shared" si="242"/>
        <v>4.7634836798636115E-2</v>
      </c>
      <c r="EC107" s="104">
        <f t="shared" si="243"/>
        <v>6.1398721961862357E-2</v>
      </c>
      <c r="ED107" s="156"/>
      <c r="EE107" s="156">
        <v>2918.6190000000001</v>
      </c>
      <c r="EF107" s="94">
        <v>2693.6289999999999</v>
      </c>
      <c r="EG107" s="94">
        <v>2685.652</v>
      </c>
      <c r="EH107" s="94">
        <v>2677.71</v>
      </c>
      <c r="EI107" s="94">
        <v>2461.6039999999998</v>
      </c>
      <c r="EJ107" s="95">
        <v>2186.4380000000001</v>
      </c>
      <c r="EK107" s="95">
        <v>2087.0230000000001</v>
      </c>
      <c r="EL107" s="95">
        <v>1966.2950000000001</v>
      </c>
      <c r="EM107" s="95">
        <v>1960.9870000000001</v>
      </c>
      <c r="EN107" s="104">
        <f t="shared" si="244"/>
        <v>-1</v>
      </c>
      <c r="EO107" s="104">
        <f t="shared" si="245"/>
        <v>1.6222479721900385E-2</v>
      </c>
      <c r="EP107" s="104">
        <f t="shared" si="246"/>
        <v>-1.764371087080252E-2</v>
      </c>
      <c r="EQ107" s="104">
        <f t="shared" si="247"/>
        <v>-2.8745163073521263E-2</v>
      </c>
      <c r="ER107" s="104">
        <f t="shared" si="248"/>
        <v>3.8461538461538547E-2</v>
      </c>
      <c r="ES107" s="104">
        <f t="shared" si="249"/>
        <v>1.1614401858304202E-2</v>
      </c>
      <c r="ET107" s="104">
        <f t="shared" si="250"/>
        <v>7.6923076923076872E-2</v>
      </c>
      <c r="EU107" s="104">
        <f t="shared" si="251"/>
        <v>6.8850267379679142E-2</v>
      </c>
      <c r="EV107" s="101"/>
      <c r="EW107" s="101">
        <v>1754</v>
      </c>
      <c r="EX107" s="101">
        <v>1726</v>
      </c>
      <c r="EY107" s="101">
        <v>1757</v>
      </c>
      <c r="EZ107" s="101">
        <v>1809</v>
      </c>
      <c r="FA107" s="101">
        <v>1742</v>
      </c>
      <c r="FB107" s="102">
        <v>1722</v>
      </c>
      <c r="FC107" s="102">
        <v>1599</v>
      </c>
      <c r="FD107" s="102">
        <v>1496</v>
      </c>
      <c r="FE107" s="102">
        <v>1482</v>
      </c>
      <c r="FF107" s="90"/>
      <c r="FG107" s="90" t="s">
        <v>495</v>
      </c>
      <c r="FH107" s="91">
        <v>8382</v>
      </c>
      <c r="FI107" s="153" t="s">
        <v>553</v>
      </c>
      <c r="FJ107" s="153" t="s">
        <v>80</v>
      </c>
      <c r="FK107" s="253">
        <f t="shared" si="252"/>
        <v>-1</v>
      </c>
      <c r="FL107" s="253">
        <f t="shared" si="253"/>
        <v>-7.1281334000288452E-2</v>
      </c>
      <c r="FM107" s="253">
        <f t="shared" si="254"/>
        <v>8.7165782566885536E-2</v>
      </c>
      <c r="FN107" s="253">
        <f t="shared" si="255"/>
        <v>0.34379977265025907</v>
      </c>
      <c r="FO107" s="253">
        <f t="shared" si="256"/>
        <v>-0.35842205133371369</v>
      </c>
      <c r="FP107" s="253">
        <f t="shared" si="257"/>
        <v>0.13476405921315743</v>
      </c>
      <c r="FQ107" s="253">
        <f t="shared" si="258"/>
        <v>5.3287841792349723E-2</v>
      </c>
      <c r="FR107" s="253">
        <f t="shared" si="259"/>
        <v>-0.12053597874218064</v>
      </c>
      <c r="FS107" s="105">
        <f t="shared" si="260"/>
        <v>0</v>
      </c>
      <c r="FT107" s="105">
        <f t="shared" si="261"/>
        <v>0.24772621345531282</v>
      </c>
      <c r="FU107" s="105">
        <f t="shared" si="262"/>
        <v>0.26673978086641553</v>
      </c>
      <c r="FV107" s="105">
        <f t="shared" si="263"/>
        <v>0.24535336297709953</v>
      </c>
      <c r="FW107" s="105">
        <f t="shared" si="264"/>
        <v>0.18258178634247757</v>
      </c>
      <c r="FX107" s="105">
        <f t="shared" si="265"/>
        <v>0.28458239052952022</v>
      </c>
      <c r="FY107" s="105">
        <f t="shared" si="266"/>
        <v>0.25078551635381274</v>
      </c>
      <c r="FZ107" s="105">
        <f t="shared" si="267"/>
        <v>0.23809779853440463</v>
      </c>
      <c r="GA107" s="105">
        <f t="shared" si="268"/>
        <v>0.27073057314371368</v>
      </c>
      <c r="GB107" s="105">
        <f t="shared" si="269"/>
        <v>-1</v>
      </c>
      <c r="GC107" s="105">
        <f t="shared" si="270"/>
        <v>-3.8722437310121947E-2</v>
      </c>
      <c r="GD107" s="105">
        <f t="shared" si="271"/>
        <v>8.1094747828749703E-2</v>
      </c>
      <c r="GE107" s="105">
        <f t="shared" si="272"/>
        <v>0.23842163889255444</v>
      </c>
      <c r="GF107" s="105">
        <f t="shared" si="273"/>
        <v>-0.24532210740512855</v>
      </c>
      <c r="GG107" s="105">
        <f t="shared" si="274"/>
        <v>3.0540448644469947E-2</v>
      </c>
      <c r="GH107" s="105">
        <f t="shared" si="275"/>
        <v>6.8843061715152615E-2</v>
      </c>
      <c r="GI107" s="105">
        <f t="shared" si="276"/>
        <v>-0.24924952676845546</v>
      </c>
      <c r="GJ107" s="105">
        <f t="shared" si="277"/>
        <v>0</v>
      </c>
      <c r="GK107" s="105">
        <f t="shared" si="278"/>
        <v>8.1217009654598313E-2</v>
      </c>
      <c r="GL107" s="105">
        <f t="shared" si="279"/>
        <v>8.4488614742379134E-2</v>
      </c>
      <c r="GM107" s="105">
        <f t="shared" si="280"/>
        <v>7.8150980672197765E-2</v>
      </c>
      <c r="GN107" s="105">
        <f t="shared" si="281"/>
        <v>6.3105309385649511E-2</v>
      </c>
      <c r="GO107" s="105">
        <f t="shared" si="282"/>
        <v>8.3618865750352517E-2</v>
      </c>
      <c r="GP107" s="105">
        <f t="shared" si="283"/>
        <v>8.1140789631635804E-2</v>
      </c>
      <c r="GQ107" s="105">
        <f t="shared" si="284"/>
        <v>7.5914596387453445E-2</v>
      </c>
      <c r="GR107" s="105">
        <f t="shared" si="285"/>
        <v>0.10111827976702462</v>
      </c>
      <c r="GS107" s="105" t="e">
        <f t="shared" si="286"/>
        <v>#VALUE!</v>
      </c>
      <c r="GT107" s="105">
        <f t="shared" si="287"/>
        <v>1.3515872455594107E-3</v>
      </c>
      <c r="GU107" s="105">
        <f t="shared" si="288"/>
        <v>5.57872199198697E-2</v>
      </c>
      <c r="GV107" s="105">
        <f t="shared" si="289"/>
        <v>0.10846557732818117</v>
      </c>
      <c r="GW107" s="105">
        <f t="shared" si="290"/>
        <v>-7.2571149049489983E-2</v>
      </c>
      <c r="GX107" s="105">
        <f t="shared" si="291"/>
        <v>-2.5052703162362768E-2</v>
      </c>
      <c r="GY107" s="105">
        <f t="shared" si="292"/>
        <v>-6.0456269649395045E-2</v>
      </c>
      <c r="GZ107" s="105">
        <f t="shared" si="293"/>
        <v>-5.4785124587436319E-2</v>
      </c>
      <c r="HA107" s="105" t="str">
        <f t="shared" si="294"/>
        <v>i.a.</v>
      </c>
      <c r="HB107" s="105">
        <f t="shared" si="295"/>
        <v>0.31101044706417658</v>
      </c>
      <c r="HC107" s="105">
        <f t="shared" si="296"/>
        <v>0.31059065669399905</v>
      </c>
      <c r="HD107" s="105">
        <f t="shared" si="297"/>
        <v>0.29417921607118119</v>
      </c>
      <c r="HE107" s="105">
        <f t="shared" si="298"/>
        <v>0.26539319045004872</v>
      </c>
      <c r="HF107" s="105">
        <f t="shared" si="299"/>
        <v>0.28616016223568053</v>
      </c>
      <c r="HG107" s="105">
        <f t="shared" si="300"/>
        <v>0.29351346802424766</v>
      </c>
      <c r="HH107" s="105">
        <f t="shared" si="301"/>
        <v>0.31240000709144072</v>
      </c>
      <c r="HI107" s="105">
        <f t="shared" si="302"/>
        <v>0.33050686697570814</v>
      </c>
      <c r="HJ107" s="105">
        <f t="shared" si="303"/>
        <v>0.39457069322744109</v>
      </c>
      <c r="HK107" s="105" t="e">
        <f t="shared" si="304"/>
        <v>#VALUE!</v>
      </c>
      <c r="HL107" s="105">
        <f t="shared" si="305"/>
        <v>-3.7801595515186415E-2</v>
      </c>
      <c r="HM107" s="105">
        <f t="shared" si="306"/>
        <v>0.13948476896728618</v>
      </c>
      <c r="HN107" s="105">
        <f t="shared" si="307"/>
        <v>0.26615018440472799</v>
      </c>
      <c r="HO107" s="105">
        <f t="shared" si="308"/>
        <v>-0.20635304178675362</v>
      </c>
      <c r="HP107" s="105">
        <f t="shared" si="309"/>
        <v>0.10367165917915</v>
      </c>
      <c r="HQ107" s="105">
        <f t="shared" si="310"/>
        <v>6.2227580108582654E-2</v>
      </c>
      <c r="HR107" s="105">
        <f t="shared" si="311"/>
        <v>-0.21657651268921332</v>
      </c>
      <c r="HS107" s="105" t="str">
        <f t="shared" si="312"/>
        <v>i.a</v>
      </c>
      <c r="HT107" s="105">
        <f t="shared" si="313"/>
        <v>0.11133398044687962</v>
      </c>
      <c r="HU107" s="105">
        <f t="shared" si="314"/>
        <v>0.11570792461092343</v>
      </c>
      <c r="HV107" s="105">
        <f t="shared" si="315"/>
        <v>0.10154407304258169</v>
      </c>
      <c r="HW107" s="105">
        <f t="shared" si="316"/>
        <v>8.0199074559485967E-2</v>
      </c>
      <c r="HX107" s="105">
        <f t="shared" si="317"/>
        <v>0.10105132229075732</v>
      </c>
      <c r="HY107" s="105">
        <f t="shared" si="318"/>
        <v>9.1559225472831032E-2</v>
      </c>
      <c r="HZ107" s="105">
        <f t="shared" si="319"/>
        <v>8.6195488789202496E-2</v>
      </c>
      <c r="IA107" s="105">
        <f t="shared" si="320"/>
        <v>0.11002413150144484</v>
      </c>
      <c r="IB107" s="105">
        <f t="shared" si="321"/>
        <v>0.11095894695085518</v>
      </c>
      <c r="IC107" s="105" t="e">
        <f t="shared" si="322"/>
        <v>#VALUE!</v>
      </c>
      <c r="ID107" s="105">
        <f t="shared" si="323"/>
        <v>-4.4532516746409109E-2</v>
      </c>
      <c r="IE107" s="105">
        <f t="shared" si="324"/>
        <v>0.23839387210485549</v>
      </c>
      <c r="IF107" s="105">
        <f t="shared" si="325"/>
        <v>0.39617943075959328</v>
      </c>
      <c r="IG107" s="105">
        <f t="shared" si="326"/>
        <v>-0.35855818400285677</v>
      </c>
      <c r="IH107" s="105">
        <f t="shared" si="327"/>
        <v>0.16263159506985325</v>
      </c>
      <c r="II107" s="105">
        <f t="shared" si="328"/>
        <v>-1.3351003216698654E-2</v>
      </c>
      <c r="IJ107" s="105">
        <f t="shared" si="329"/>
        <v>-0.18685114896890107</v>
      </c>
      <c r="IK107" s="105" t="str">
        <f t="shared" si="330"/>
        <v>i.a</v>
      </c>
      <c r="IL107" s="105">
        <f t="shared" si="331"/>
        <v>0.10554708532665963</v>
      </c>
      <c r="IM107" s="105">
        <f t="shared" si="332"/>
        <v>0.1104664336323064</v>
      </c>
      <c r="IN107" s="105">
        <f t="shared" si="333"/>
        <v>8.920137294005695E-2</v>
      </c>
      <c r="IO107" s="105">
        <f t="shared" si="334"/>
        <v>6.3889619754336893E-2</v>
      </c>
      <c r="IP107" s="105">
        <f t="shared" si="335"/>
        <v>9.9603141175039073E-2</v>
      </c>
      <c r="IQ107" s="105">
        <f t="shared" si="336"/>
        <v>8.5670423543800833E-2</v>
      </c>
      <c r="IR107" s="105">
        <f t="shared" si="337"/>
        <v>8.6829686973894232E-2</v>
      </c>
      <c r="IS107" s="105">
        <f t="shared" si="338"/>
        <v>0.10678203242099081</v>
      </c>
      <c r="IT107" s="105">
        <f t="shared" si="339"/>
        <v>0.10732017515704273</v>
      </c>
      <c r="IU107" s="105" t="e">
        <f t="shared" si="340"/>
        <v>#VALUE!</v>
      </c>
      <c r="IV107" s="105">
        <f t="shared" si="341"/>
        <v>-2.0004887915627111E-2</v>
      </c>
      <c r="IW107" s="105">
        <f t="shared" si="342"/>
        <v>0.19958801492139716</v>
      </c>
      <c r="IX107" s="105">
        <f t="shared" si="343"/>
        <v>0.46731483309976229</v>
      </c>
      <c r="IY107" s="105">
        <f t="shared" si="344"/>
        <v>-0.3505641879983426</v>
      </c>
      <c r="IZ107" s="105">
        <f t="shared" si="345"/>
        <v>0.16719271454527207</v>
      </c>
      <c r="JA107" s="105">
        <f t="shared" si="346"/>
        <v>-2.8051101719521347E-2</v>
      </c>
      <c r="JB107" s="105">
        <f t="shared" si="347"/>
        <v>-0.24756186270166208</v>
      </c>
      <c r="JC107" s="106" t="str">
        <f t="shared" si="348"/>
        <v>i.a.</v>
      </c>
      <c r="JD107" s="106">
        <f t="shared" si="349"/>
        <v>0.12318072976054732</v>
      </c>
      <c r="JE107" s="106">
        <f t="shared" si="350"/>
        <v>0.12569524913093857</v>
      </c>
      <c r="JF107" s="106">
        <f t="shared" si="351"/>
        <v>0.10478201479795106</v>
      </c>
      <c r="JG107" s="106">
        <f t="shared" si="352"/>
        <v>7.1410724156992803E-2</v>
      </c>
      <c r="JH107" s="106">
        <f t="shared" si="353"/>
        <v>0.1099580941446613</v>
      </c>
      <c r="JI107" s="106">
        <f t="shared" si="354"/>
        <v>9.4207317073170732E-2</v>
      </c>
      <c r="JJ107" s="106">
        <f t="shared" si="355"/>
        <v>9.69262038774234E-2</v>
      </c>
      <c r="JK107" s="106">
        <f t="shared" si="356"/>
        <v>0.12881617647058824</v>
      </c>
      <c r="JL107" s="106">
        <f t="shared" si="357"/>
        <v>0.13198448043184885</v>
      </c>
      <c r="JM107" s="105" t="e">
        <f t="shared" si="358"/>
        <v>#VALUE!</v>
      </c>
      <c r="JN107" s="105">
        <f t="shared" si="359"/>
        <v>2.5670814821724251E-2</v>
      </c>
      <c r="JO107" s="105">
        <f t="shared" si="360"/>
        <v>-3.1335634047914881E-2</v>
      </c>
      <c r="JP107" s="105">
        <f t="shared" si="361"/>
        <v>5.0950043220066063E-2</v>
      </c>
      <c r="JQ107" s="105">
        <f t="shared" si="362"/>
        <v>1.2462542673628788E-2</v>
      </c>
      <c r="JR107" s="105">
        <f t="shared" si="363"/>
        <v>3.9230995396651669E-3</v>
      </c>
      <c r="JS107" s="105">
        <f t="shared" si="364"/>
        <v>-1.4899015304072999E-2</v>
      </c>
      <c r="JT107" s="105">
        <f t="shared" si="365"/>
        <v>-7.4661255015951652E-2</v>
      </c>
      <c r="JU107" s="103" t="str">
        <f t="shared" si="366"/>
        <v>i.a</v>
      </c>
      <c r="JV107" s="103">
        <f t="shared" si="367"/>
        <v>1.1670689851767388</v>
      </c>
      <c r="JW107" s="103">
        <f t="shared" si="368"/>
        <v>1.1378592120509849</v>
      </c>
      <c r="JX107" s="103">
        <f t="shared" si="369"/>
        <v>1.174668184405236</v>
      </c>
      <c r="JY107" s="103">
        <f t="shared" si="370"/>
        <v>1.1177202874516308</v>
      </c>
      <c r="JZ107" s="103">
        <f t="shared" si="371"/>
        <v>1.1039621125143513</v>
      </c>
      <c r="KA107" s="103">
        <f t="shared" si="372"/>
        <v>1.0996480836236935</v>
      </c>
      <c r="KB107" s="103">
        <f t="shared" si="373"/>
        <v>1.1162795497185742</v>
      </c>
      <c r="KC107" s="103">
        <f t="shared" si="374"/>
        <v>1.2063469251336898</v>
      </c>
      <c r="KD107" s="103">
        <f t="shared" si="375"/>
        <v>1.2298198380566803</v>
      </c>
      <c r="KE107" s="7"/>
      <c r="KF107" s="7"/>
      <c r="KG107" s="22"/>
      <c r="KH107" s="22"/>
      <c r="KI107" s="22"/>
      <c r="KJ107" s="22"/>
    </row>
    <row r="108" spans="1:296" s="85" customFormat="1" ht="15.75" customHeight="1" x14ac:dyDescent="0.25">
      <c r="A108" s="126" t="s">
        <v>180</v>
      </c>
      <c r="B108" s="221">
        <v>10549744</v>
      </c>
      <c r="C108" s="87" t="s">
        <v>503</v>
      </c>
      <c r="D108" s="88">
        <v>532000</v>
      </c>
      <c r="E108" s="88"/>
      <c r="F108" s="87"/>
      <c r="G108" s="92">
        <v>44803</v>
      </c>
      <c r="H108" s="87"/>
      <c r="I108" s="87" t="s">
        <v>181</v>
      </c>
      <c r="J108" s="87" t="s">
        <v>181</v>
      </c>
      <c r="K108" s="87" t="s">
        <v>181</v>
      </c>
      <c r="L108" s="87" t="s">
        <v>181</v>
      </c>
      <c r="M108" s="87" t="s">
        <v>181</v>
      </c>
      <c r="N108" s="87" t="s">
        <v>181</v>
      </c>
      <c r="O108" s="87" t="s">
        <v>181</v>
      </c>
      <c r="P108" s="87" t="s">
        <v>181</v>
      </c>
      <c r="Q108" s="87" t="s">
        <v>181</v>
      </c>
      <c r="R108" s="87">
        <f t="shared" si="188"/>
        <v>-1</v>
      </c>
      <c r="S108" s="238">
        <f t="shared" si="189"/>
        <v>3.4935425029548606E-2</v>
      </c>
      <c r="T108" s="238">
        <f t="shared" si="190"/>
        <v>0.31022333700470273</v>
      </c>
      <c r="U108" s="238">
        <f t="shared" si="191"/>
        <v>0.106895404911036</v>
      </c>
      <c r="V108" s="238">
        <f t="shared" si="192"/>
        <v>0.19091048765429819</v>
      </c>
      <c r="W108" s="238">
        <f t="shared" si="193"/>
        <v>0.1871937094739724</v>
      </c>
      <c r="X108" s="238">
        <f t="shared" si="194"/>
        <v>0.16266232755148136</v>
      </c>
      <c r="Y108" s="238">
        <f t="shared" si="195"/>
        <v>4.0792605447701247E-2</v>
      </c>
      <c r="Z108" s="94"/>
      <c r="AA108" s="94">
        <v>2417.5749999999998</v>
      </c>
      <c r="AB108" s="94">
        <v>2335.9670000000001</v>
      </c>
      <c r="AC108" s="94">
        <v>1782.8769600000001</v>
      </c>
      <c r="AD108" s="94">
        <v>1610.70048</v>
      </c>
      <c r="AE108" s="94">
        <v>1352.4949999999999</v>
      </c>
      <c r="AF108" s="95">
        <v>1139.2370000000001</v>
      </c>
      <c r="AG108" s="95">
        <v>979.85199399999999</v>
      </c>
      <c r="AH108" s="97">
        <v>941.44788199999994</v>
      </c>
      <c r="AI108" s="97">
        <v>900.17034799999999</v>
      </c>
      <c r="AJ108" s="104">
        <f t="shared" si="196"/>
        <v>-1</v>
      </c>
      <c r="AK108" s="104">
        <f t="shared" si="197"/>
        <v>-1.4855515952828994E-2</v>
      </c>
      <c r="AL108" s="104">
        <f t="shared" si="198"/>
        <v>0.31924520334614059</v>
      </c>
      <c r="AM108" s="104">
        <f t="shared" si="199"/>
        <v>0.14198939272600908</v>
      </c>
      <c r="AN108" s="104">
        <f t="shared" si="200"/>
        <v>0.28076598334750952</v>
      </c>
      <c r="AO108" s="104">
        <f t="shared" si="201"/>
        <v>0.16746735499544485</v>
      </c>
      <c r="AP108" s="104">
        <f t="shared" si="202"/>
        <v>0.15094385784637543</v>
      </c>
      <c r="AQ108" s="104">
        <f t="shared" si="203"/>
        <v>-9.7120646271099623E-3</v>
      </c>
      <c r="AR108" s="190"/>
      <c r="AS108" s="190">
        <v>730.79200000000003</v>
      </c>
      <c r="AT108" s="190">
        <v>741.81200000000001</v>
      </c>
      <c r="AU108" s="190">
        <v>562.30032000000006</v>
      </c>
      <c r="AV108" s="190">
        <v>492.38664</v>
      </c>
      <c r="AW108" s="190">
        <v>384.447</v>
      </c>
      <c r="AX108" s="191">
        <v>329.3</v>
      </c>
      <c r="AY108" s="191">
        <v>286.113</v>
      </c>
      <c r="AZ108" s="191">
        <v>288.91899999999998</v>
      </c>
      <c r="BA108" s="191">
        <v>282.63</v>
      </c>
      <c r="BB108" s="104">
        <f t="shared" si="204"/>
        <v>-1</v>
      </c>
      <c r="BC108" s="104">
        <f t="shared" si="205"/>
        <v>-7.5212865961468561E-2</v>
      </c>
      <c r="BD108" s="104">
        <f t="shared" si="206"/>
        <v>0.50891680840813669</v>
      </c>
      <c r="BE108" s="104">
        <f t="shared" si="207"/>
        <v>7.9098832428876664E-2</v>
      </c>
      <c r="BF108" s="104">
        <f t="shared" si="208"/>
        <v>0.45252877437996653</v>
      </c>
      <c r="BG108" s="104">
        <f t="shared" si="209"/>
        <v>0.18935792427974107</v>
      </c>
      <c r="BH108" s="104">
        <f t="shared" si="210"/>
        <v>0.1987503719131212</v>
      </c>
      <c r="BI108" s="104">
        <f t="shared" si="211"/>
        <v>-0.11269736508097684</v>
      </c>
      <c r="BJ108" s="190"/>
      <c r="BK108" s="190">
        <v>272.5061</v>
      </c>
      <c r="BL108" s="190">
        <v>294.66899999999998</v>
      </c>
      <c r="BM108" s="190">
        <v>195.28512000000001</v>
      </c>
      <c r="BN108" s="190">
        <v>180.97056000000003</v>
      </c>
      <c r="BO108" s="190">
        <v>124.59</v>
      </c>
      <c r="BP108" s="191">
        <v>104.754</v>
      </c>
      <c r="BQ108" s="191">
        <v>87.385999999999996</v>
      </c>
      <c r="BR108" s="191">
        <v>98.484999999999999</v>
      </c>
      <c r="BS108" s="191">
        <v>95.262</v>
      </c>
      <c r="BT108" s="104">
        <f t="shared" si="212"/>
        <v>-1</v>
      </c>
      <c r="BU108" s="104">
        <f t="shared" si="213"/>
        <v>-3.4495650746758547E-2</v>
      </c>
      <c r="BV108" s="104">
        <f t="shared" si="214"/>
        <v>0.54257226013039295</v>
      </c>
      <c r="BW108" s="104">
        <f t="shared" si="215"/>
        <v>8.073446787720874E-2</v>
      </c>
      <c r="BX108" s="104">
        <f t="shared" si="216"/>
        <v>0.23432971516187215</v>
      </c>
      <c r="BY108" s="104">
        <f t="shared" si="217"/>
        <v>0.36741818987891273</v>
      </c>
      <c r="BZ108" s="104">
        <f t="shared" si="218"/>
        <v>0.10687522363645666</v>
      </c>
      <c r="CA108" s="104">
        <f t="shared" si="219"/>
        <v>-5.8330284768084391E-2</v>
      </c>
      <c r="CB108" s="190"/>
      <c r="CC108" s="190">
        <v>294.14089999999999</v>
      </c>
      <c r="CD108" s="198">
        <v>304.64999999999998</v>
      </c>
      <c r="CE108" s="198">
        <v>197.49480000000003</v>
      </c>
      <c r="CF108" s="190">
        <v>182.74128000000002</v>
      </c>
      <c r="CG108" s="190">
        <v>148.04900000000001</v>
      </c>
      <c r="CH108" s="191">
        <v>108.26900000000001</v>
      </c>
      <c r="CI108" s="191">
        <v>97.814999999999998</v>
      </c>
      <c r="CJ108" s="191">
        <v>103.874</v>
      </c>
      <c r="CK108" s="191">
        <v>97.614000000000004</v>
      </c>
      <c r="CL108" s="105">
        <f t="shared" si="220"/>
        <v>-1</v>
      </c>
      <c r="CM108" s="105">
        <f t="shared" si="221"/>
        <v>-2.3775541679519025E-2</v>
      </c>
      <c r="CN108" s="105">
        <f t="shared" si="222"/>
        <v>0.55359636102713927</v>
      </c>
      <c r="CO108" s="105">
        <f t="shared" si="223"/>
        <v>7.6783398184176413E-2</v>
      </c>
      <c r="CP108" s="105">
        <f t="shared" si="224"/>
        <v>0.18114205233376995</v>
      </c>
      <c r="CQ108" s="105">
        <f t="shared" si="225"/>
        <v>0.4146577337605592</v>
      </c>
      <c r="CR108" s="105">
        <f t="shared" si="226"/>
        <v>9.9911571338861277E-2</v>
      </c>
      <c r="CS108" s="105">
        <f t="shared" si="227"/>
        <v>-3.2750306801700858E-2</v>
      </c>
      <c r="CT108" s="190"/>
      <c r="CU108" s="190">
        <v>234.19820000000001</v>
      </c>
      <c r="CV108" s="190">
        <v>239.90199999999999</v>
      </c>
      <c r="CW108" s="190">
        <v>154.41720000000001</v>
      </c>
      <c r="CX108" s="190">
        <v>143.40600000000001</v>
      </c>
      <c r="CY108" s="190">
        <v>121.413</v>
      </c>
      <c r="CZ108" s="191">
        <v>85.825000000000003</v>
      </c>
      <c r="DA108" s="191">
        <v>78.028999999999996</v>
      </c>
      <c r="DB108" s="191">
        <v>80.671000000000006</v>
      </c>
      <c r="DC108" s="191">
        <v>75.453000000000003</v>
      </c>
      <c r="DD108" s="104">
        <f t="shared" si="228"/>
        <v>-1</v>
      </c>
      <c r="DE108" s="104">
        <f t="shared" si="229"/>
        <v>0.11341907848260235</v>
      </c>
      <c r="DF108" s="104">
        <f t="shared" si="230"/>
        <v>0.22646572411681529</v>
      </c>
      <c r="DG108" s="104">
        <f t="shared" si="231"/>
        <v>0.25163745471843102</v>
      </c>
      <c r="DH108" s="104">
        <f t="shared" si="232"/>
        <v>0.54192126127560836</v>
      </c>
      <c r="DI108" s="104">
        <f t="shared" si="233"/>
        <v>0.22137061667562019</v>
      </c>
      <c r="DJ108" s="104">
        <f t="shared" si="234"/>
        <v>5.293133798524452E-2</v>
      </c>
      <c r="DK108" s="104">
        <f t="shared" si="235"/>
        <v>-1.5968906696096557E-2</v>
      </c>
      <c r="DL108" s="190"/>
      <c r="DM108" s="190">
        <v>695.05520000000001</v>
      </c>
      <c r="DN108" s="190">
        <v>624.25300000000004</v>
      </c>
      <c r="DO108" s="190">
        <v>508.98528000000005</v>
      </c>
      <c r="DP108" s="190">
        <v>406.65552000000002</v>
      </c>
      <c r="DQ108" s="190">
        <v>263.733</v>
      </c>
      <c r="DR108" s="191">
        <v>215.93199999999999</v>
      </c>
      <c r="DS108" s="191">
        <v>205.077</v>
      </c>
      <c r="DT108" s="191">
        <v>208.405</v>
      </c>
      <c r="DU108" s="191">
        <v>202.047</v>
      </c>
      <c r="DV108" s="104">
        <f t="shared" si="236"/>
        <v>-1</v>
      </c>
      <c r="DW108" s="104">
        <f t="shared" si="237"/>
        <v>5.7243833595061355E-2</v>
      </c>
      <c r="DX108" s="104">
        <f t="shared" si="238"/>
        <v>0.25033514696363635</v>
      </c>
      <c r="DY108" s="104">
        <f t="shared" si="239"/>
        <v>0.12099572956248594</v>
      </c>
      <c r="DZ108" s="104">
        <f t="shared" si="240"/>
        <v>0.16015035194021143</v>
      </c>
      <c r="EA108" s="104">
        <f t="shared" si="241"/>
        <v>0.25091445644341825</v>
      </c>
      <c r="EB108" s="104">
        <f t="shared" si="242"/>
        <v>0.13305044643089303</v>
      </c>
      <c r="EC108" s="104">
        <f t="shared" si="243"/>
        <v>3.8302674276088133E-2</v>
      </c>
      <c r="ED108" s="156"/>
      <c r="EE108" s="156">
        <v>937.15785000000005</v>
      </c>
      <c r="EF108" s="94">
        <v>886.41600000000005</v>
      </c>
      <c r="EG108" s="94">
        <v>708.94272000000001</v>
      </c>
      <c r="EH108" s="94">
        <v>632.42232000000001</v>
      </c>
      <c r="EI108" s="94">
        <v>545.12099999999998</v>
      </c>
      <c r="EJ108" s="95">
        <v>435.77800000000002</v>
      </c>
      <c r="EK108" s="95">
        <v>384.60599999999999</v>
      </c>
      <c r="EL108" s="95">
        <v>370.41800000000001</v>
      </c>
      <c r="EM108" s="95">
        <v>367.76</v>
      </c>
      <c r="EN108" s="104">
        <f t="shared" si="244"/>
        <v>-1</v>
      </c>
      <c r="EO108" s="104">
        <f t="shared" si="245"/>
        <v>5.0000000000000044E-2</v>
      </c>
      <c r="EP108" s="104">
        <f t="shared" si="246"/>
        <v>0.14202049780380666</v>
      </c>
      <c r="EQ108" s="104">
        <f t="shared" si="247"/>
        <v>0.17152658662092635</v>
      </c>
      <c r="ER108" s="104">
        <f t="shared" si="248"/>
        <v>0.15445544554455437</v>
      </c>
      <c r="ES108" s="104">
        <f t="shared" si="249"/>
        <v>0.11725663716814161</v>
      </c>
      <c r="ET108" s="104">
        <f t="shared" si="250"/>
        <v>9.9756690997566899E-2</v>
      </c>
      <c r="EU108" s="104">
        <f t="shared" si="251"/>
        <v>1.9851116625310139E-2</v>
      </c>
      <c r="EV108" s="101"/>
      <c r="EW108" s="101">
        <v>819</v>
      </c>
      <c r="EX108" s="101">
        <v>780</v>
      </c>
      <c r="EY108" s="101">
        <v>683</v>
      </c>
      <c r="EZ108" s="101">
        <v>583</v>
      </c>
      <c r="FA108" s="101">
        <v>505</v>
      </c>
      <c r="FB108" s="102">
        <v>452</v>
      </c>
      <c r="FC108" s="102">
        <v>411</v>
      </c>
      <c r="FD108" s="102">
        <v>403</v>
      </c>
      <c r="FE108" s="102">
        <v>393</v>
      </c>
      <c r="FF108" s="116"/>
      <c r="FG108" s="116" t="s">
        <v>487</v>
      </c>
      <c r="FH108" s="91">
        <v>6000</v>
      </c>
      <c r="FI108" s="153" t="s">
        <v>104</v>
      </c>
      <c r="FJ108" s="153" t="s">
        <v>91</v>
      </c>
      <c r="FK108" s="253">
        <f t="shared" si="252"/>
        <v>-1</v>
      </c>
      <c r="FL108" s="253">
        <f t="shared" si="253"/>
        <v>-0.1706664992453904</v>
      </c>
      <c r="FM108" s="253">
        <f t="shared" si="254"/>
        <v>0.24637697406727327</v>
      </c>
      <c r="FN108" s="253">
        <f t="shared" si="255"/>
        <v>-0.20873777093245582</v>
      </c>
      <c r="FO108" s="253">
        <f t="shared" si="256"/>
        <v>-0.11683338070419316</v>
      </c>
      <c r="FP108" s="253">
        <f t="shared" si="257"/>
        <v>0.20020298479716303</v>
      </c>
      <c r="FQ108" s="253">
        <f t="shared" si="258"/>
        <v>8.7085979681311543E-2</v>
      </c>
      <c r="FR108" s="253">
        <f t="shared" si="259"/>
        <v>-6.5230849332328297E-2</v>
      </c>
      <c r="FS108" s="105">
        <f t="shared" si="260"/>
        <v>0</v>
      </c>
      <c r="FT108" s="105">
        <f t="shared" si="261"/>
        <v>0.4459017233425821</v>
      </c>
      <c r="FU108" s="105">
        <f t="shared" si="262"/>
        <v>0.53766274114919588</v>
      </c>
      <c r="FV108" s="105">
        <f t="shared" si="263"/>
        <v>0.43138051515397741</v>
      </c>
      <c r="FW108" s="105">
        <f t="shared" si="264"/>
        <v>0.54518021877820944</v>
      </c>
      <c r="FX108" s="105">
        <f t="shared" si="265"/>
        <v>0.61730165844912599</v>
      </c>
      <c r="FY108" s="105">
        <f t="shared" si="266"/>
        <v>0.51433104755480286</v>
      </c>
      <c r="FZ108" s="105">
        <f t="shared" si="267"/>
        <v>0.47312821356189633</v>
      </c>
      <c r="GA108" s="105">
        <f t="shared" si="268"/>
        <v>0.50614444563554328</v>
      </c>
      <c r="GB108" s="105">
        <f t="shared" si="269"/>
        <v>-1</v>
      </c>
      <c r="GC108" s="105">
        <f t="shared" si="270"/>
        <v>-0.19094737049877095</v>
      </c>
      <c r="GD108" s="105">
        <f t="shared" si="271"/>
        <v>0.26868536191475018</v>
      </c>
      <c r="GE108" s="105">
        <f t="shared" si="272"/>
        <v>-5.2692157724326255E-2</v>
      </c>
      <c r="GF108" s="105">
        <f t="shared" si="273"/>
        <v>0.20996314790400661</v>
      </c>
      <c r="GG108" s="105">
        <f t="shared" si="274"/>
        <v>-5.2694402254349331E-3</v>
      </c>
      <c r="GH108" s="105">
        <f t="shared" si="275"/>
        <v>0.10324591996349558</v>
      </c>
      <c r="GI108" s="105">
        <f t="shared" si="276"/>
        <v>-0.13249474925399105</v>
      </c>
      <c r="GJ108" s="105">
        <f t="shared" si="277"/>
        <v>0</v>
      </c>
      <c r="GK108" s="105">
        <f t="shared" si="278"/>
        <v>0.29887037478630213</v>
      </c>
      <c r="GL108" s="105">
        <f t="shared" si="279"/>
        <v>0.36940782822812407</v>
      </c>
      <c r="GM108" s="105">
        <f t="shared" si="280"/>
        <v>0.29117371360744571</v>
      </c>
      <c r="GN108" s="105">
        <f t="shared" si="281"/>
        <v>0.30736968555857469</v>
      </c>
      <c r="GO108" s="105">
        <f t="shared" si="282"/>
        <v>0.25403227039685022</v>
      </c>
      <c r="GP108" s="105">
        <f t="shared" si="283"/>
        <v>0.25537796934118656</v>
      </c>
      <c r="GQ108" s="105">
        <f t="shared" si="284"/>
        <v>0.2314787344508254</v>
      </c>
      <c r="GR108" s="105">
        <f t="shared" si="285"/>
        <v>0.26683266095711333</v>
      </c>
      <c r="GS108" s="105" t="e">
        <f t="shared" si="286"/>
        <v>#VALUE!</v>
      </c>
      <c r="GT108" s="105">
        <f t="shared" si="287"/>
        <v>5.3133669927893645E-2</v>
      </c>
      <c r="GU108" s="105">
        <f t="shared" si="288"/>
        <v>-1.9090419800472266E-2</v>
      </c>
      <c r="GV108" s="105">
        <f t="shared" si="289"/>
        <v>0.11654078754335062</v>
      </c>
      <c r="GW108" s="105">
        <f t="shared" si="290"/>
        <v>0.32907020085537292</v>
      </c>
      <c r="GX108" s="105">
        <f t="shared" si="291"/>
        <v>-2.3617793859219412E-2</v>
      </c>
      <c r="GY108" s="105">
        <f t="shared" si="292"/>
        <v>-7.0710980872937812E-2</v>
      </c>
      <c r="GZ108" s="105">
        <f t="shared" si="293"/>
        <v>-5.2269518625696641E-2</v>
      </c>
      <c r="HA108" s="105" t="str">
        <f t="shared" si="294"/>
        <v>i.a.</v>
      </c>
      <c r="HB108" s="105">
        <f t="shared" si="295"/>
        <v>0.74166289062189472</v>
      </c>
      <c r="HC108" s="105">
        <f t="shared" si="296"/>
        <v>0.70424383133878454</v>
      </c>
      <c r="HD108" s="105">
        <f t="shared" si="297"/>
        <v>0.71794979430778283</v>
      </c>
      <c r="HE108" s="105">
        <f t="shared" si="298"/>
        <v>0.64301259955530987</v>
      </c>
      <c r="HF108" s="105">
        <f t="shared" si="299"/>
        <v>0.48380634758154611</v>
      </c>
      <c r="HG108" s="105">
        <f t="shared" si="300"/>
        <v>0.49550918128037663</v>
      </c>
      <c r="HH108" s="105">
        <f t="shared" si="301"/>
        <v>0.53321321040233383</v>
      </c>
      <c r="HI108" s="105">
        <f t="shared" si="302"/>
        <v>0.56262114692050602</v>
      </c>
      <c r="HJ108" s="105">
        <f t="shared" si="303"/>
        <v>0.54939906460735266</v>
      </c>
      <c r="HK108" s="105" t="e">
        <f t="shared" si="304"/>
        <v>#VALUE!</v>
      </c>
      <c r="HL108" s="105">
        <f t="shared" si="305"/>
        <v>-0.10643010986687633</v>
      </c>
      <c r="HM108" s="105">
        <f t="shared" si="306"/>
        <v>0.15164855165659483</v>
      </c>
      <c r="HN108" s="105">
        <f t="shared" si="307"/>
        <v>-2.5112194303845148E-2</v>
      </c>
      <c r="HO108" s="105">
        <f t="shared" si="308"/>
        <v>0.21967921975476951</v>
      </c>
      <c r="HP108" s="105">
        <f t="shared" si="309"/>
        <v>1.8229668743170767E-3</v>
      </c>
      <c r="HQ108" s="105">
        <f t="shared" si="310"/>
        <v>3.103914482000962E-2</v>
      </c>
      <c r="HR108" s="105">
        <f t="shared" si="311"/>
        <v>-0.14747411705779148</v>
      </c>
      <c r="HS108" s="105" t="str">
        <f t="shared" si="312"/>
        <v>i.a</v>
      </c>
      <c r="HT108" s="105">
        <f t="shared" si="313"/>
        <v>0.11271877811443286</v>
      </c>
      <c r="HU108" s="105">
        <f t="shared" si="314"/>
        <v>0.12614433337457248</v>
      </c>
      <c r="HV108" s="105">
        <f t="shared" si="315"/>
        <v>0.10953370556765735</v>
      </c>
      <c r="HW108" s="105">
        <f t="shared" si="316"/>
        <v>0.11235519095393827</v>
      </c>
      <c r="HX108" s="105">
        <f t="shared" si="317"/>
        <v>9.211863999497226E-2</v>
      </c>
      <c r="HY108" s="105">
        <f t="shared" si="318"/>
        <v>9.1951016338128064E-2</v>
      </c>
      <c r="HZ108" s="105">
        <f t="shared" si="319"/>
        <v>8.9182856732544447E-2</v>
      </c>
      <c r="IA108" s="105">
        <f t="shared" si="320"/>
        <v>0.10461014558849473</v>
      </c>
      <c r="IB108" s="105">
        <f t="shared" si="321"/>
        <v>0.10582663627129385</v>
      </c>
      <c r="IC108" s="105" t="e">
        <f t="shared" si="322"/>
        <v>#VALUE!</v>
      </c>
      <c r="ID108" s="105">
        <f t="shared" si="323"/>
        <v>-6.7087350666660994E-2</v>
      </c>
      <c r="IE108" s="105">
        <f t="shared" si="324"/>
        <v>0.17733535692995833</v>
      </c>
      <c r="IF108" s="105">
        <f t="shared" si="325"/>
        <v>-2.3634515888093247E-2</v>
      </c>
      <c r="IG108" s="105">
        <f t="shared" si="326"/>
        <v>3.6458850566590893E-2</v>
      </c>
      <c r="IH108" s="105">
        <f t="shared" si="327"/>
        <v>0.15180713894179504</v>
      </c>
      <c r="II108" s="105">
        <f t="shared" si="328"/>
        <v>-4.7982206521226166E-2</v>
      </c>
      <c r="IJ108" s="105">
        <f t="shared" si="329"/>
        <v>-9.5237888602357573E-2</v>
      </c>
      <c r="IK108" s="105" t="str">
        <f t="shared" si="330"/>
        <v>i.a</v>
      </c>
      <c r="IL108" s="105">
        <f t="shared" si="331"/>
        <v>0.1216677455714921</v>
      </c>
      <c r="IM108" s="105">
        <f t="shared" si="332"/>
        <v>0.13041708209062883</v>
      </c>
      <c r="IN108" s="105">
        <f t="shared" si="333"/>
        <v>0.11077309563751389</v>
      </c>
      <c r="IO108" s="105">
        <f t="shared" si="334"/>
        <v>0.11345453873584245</v>
      </c>
      <c r="IP108" s="105">
        <f t="shared" si="335"/>
        <v>0.10946362093760052</v>
      </c>
      <c r="IQ108" s="105">
        <f t="shared" si="336"/>
        <v>9.5036414723187537E-2</v>
      </c>
      <c r="IR108" s="105">
        <f t="shared" si="337"/>
        <v>9.9826300909686166E-2</v>
      </c>
      <c r="IS108" s="105">
        <f t="shared" si="338"/>
        <v>0.11033430738548308</v>
      </c>
      <c r="IT108" s="105">
        <f t="shared" si="339"/>
        <v>0.10843947505811423</v>
      </c>
      <c r="IU108" s="105" t="e">
        <f t="shared" si="340"/>
        <v>#VALUE!</v>
      </c>
      <c r="IV108" s="105">
        <f t="shared" si="341"/>
        <v>-8.0472048330246224E-2</v>
      </c>
      <c r="IW108" s="105">
        <f t="shared" si="342"/>
        <v>0.35073955598597217</v>
      </c>
      <c r="IX108" s="105">
        <f t="shared" si="343"/>
        <v>-7.7498982763670954E-2</v>
      </c>
      <c r="IY108" s="105">
        <f t="shared" si="344"/>
        <v>6.9187832172805233E-2</v>
      </c>
      <c r="IZ108" s="105">
        <f t="shared" si="345"/>
        <v>0.22390697391142278</v>
      </c>
      <c r="JA108" s="105">
        <f t="shared" si="346"/>
        <v>6.4728250322647965E-3</v>
      </c>
      <c r="JB108" s="105">
        <f t="shared" si="347"/>
        <v>-7.6659622290846732E-2</v>
      </c>
      <c r="JC108" s="106" t="str">
        <f t="shared" si="348"/>
        <v>i.a.</v>
      </c>
      <c r="JD108" s="106">
        <f t="shared" si="349"/>
        <v>0.35914639804639803</v>
      </c>
      <c r="JE108" s="106">
        <f t="shared" si="350"/>
        <v>0.39057692307692304</v>
      </c>
      <c r="JF108" s="106">
        <f t="shared" si="351"/>
        <v>0.28915783308931192</v>
      </c>
      <c r="JG108" s="106">
        <f t="shared" si="352"/>
        <v>0.3134498799313894</v>
      </c>
      <c r="JH108" s="106">
        <f t="shared" si="353"/>
        <v>0.29316633663366337</v>
      </c>
      <c r="JI108" s="106">
        <f t="shared" si="354"/>
        <v>0.23953318584070799</v>
      </c>
      <c r="JJ108" s="106">
        <f t="shared" si="355"/>
        <v>0.23799270072992701</v>
      </c>
      <c r="JK108" s="106">
        <f t="shared" si="356"/>
        <v>0.25775186104218362</v>
      </c>
      <c r="JL108" s="106">
        <f t="shared" si="357"/>
        <v>0.24838167938931299</v>
      </c>
      <c r="JM108" s="105" t="e">
        <f t="shared" si="358"/>
        <v>#VALUE!</v>
      </c>
      <c r="JN108" s="105">
        <f t="shared" si="359"/>
        <v>-1.4347214257572665E-2</v>
      </c>
      <c r="JO108" s="105">
        <f t="shared" si="360"/>
        <v>0.14728530663360515</v>
      </c>
      <c r="JP108" s="105">
        <f t="shared" si="361"/>
        <v>-5.5168343977841879E-2</v>
      </c>
      <c r="JQ108" s="105">
        <f t="shared" si="362"/>
        <v>3.1577695137942667E-2</v>
      </c>
      <c r="JR108" s="105">
        <f t="shared" si="363"/>
        <v>6.2597141945020876E-2</v>
      </c>
      <c r="JS108" s="105">
        <f t="shared" si="364"/>
        <v>5.7199594300130087E-2</v>
      </c>
      <c r="JT108" s="105">
        <f t="shared" si="365"/>
        <v>2.0533868602003895E-2</v>
      </c>
      <c r="JU108" s="103" t="str">
        <f t="shared" si="366"/>
        <v>i.a</v>
      </c>
      <c r="JV108" s="103">
        <f t="shared" si="367"/>
        <v>2.9518620268620266</v>
      </c>
      <c r="JW108" s="103">
        <f t="shared" si="368"/>
        <v>2.9948294871794872</v>
      </c>
      <c r="JX108" s="103">
        <f t="shared" si="369"/>
        <v>2.6103615812591507</v>
      </c>
      <c r="JY108" s="103">
        <f t="shared" si="370"/>
        <v>2.7627795540308746</v>
      </c>
      <c r="JZ108" s="103">
        <f t="shared" si="371"/>
        <v>2.678207920792079</v>
      </c>
      <c r="KA108" s="103">
        <f t="shared" si="372"/>
        <v>2.5204358407079646</v>
      </c>
      <c r="KB108" s="103">
        <f t="shared" si="373"/>
        <v>2.384068111922141</v>
      </c>
      <c r="KC108" s="103">
        <f t="shared" si="374"/>
        <v>2.3360989627791562</v>
      </c>
      <c r="KD108" s="103">
        <f t="shared" si="375"/>
        <v>2.2905097913486006</v>
      </c>
      <c r="KE108" s="83"/>
      <c r="KF108" s="83"/>
      <c r="KG108" s="84"/>
      <c r="KH108" s="84"/>
      <c r="KI108" s="84"/>
      <c r="KJ108" s="84"/>
    </row>
    <row r="109" spans="1:296" s="11" customFormat="1" ht="15.75" customHeight="1" x14ac:dyDescent="0.25">
      <c r="A109" s="126" t="s">
        <v>674</v>
      </c>
      <c r="B109" s="221">
        <v>35451714</v>
      </c>
      <c r="C109" s="87" t="s">
        <v>82</v>
      </c>
      <c r="D109" s="88">
        <v>522920</v>
      </c>
      <c r="E109" s="88"/>
      <c r="F109" s="87"/>
      <c r="G109" s="92">
        <v>44767</v>
      </c>
      <c r="H109" s="87"/>
      <c r="I109" s="87" t="s">
        <v>78</v>
      </c>
      <c r="J109" s="87" t="s">
        <v>78</v>
      </c>
      <c r="K109" s="87" t="s">
        <v>78</v>
      </c>
      <c r="L109" s="87" t="s">
        <v>78</v>
      </c>
      <c r="M109" s="87" t="s">
        <v>78</v>
      </c>
      <c r="N109" s="87" t="s">
        <v>78</v>
      </c>
      <c r="O109" s="87" t="s">
        <v>78</v>
      </c>
      <c r="P109" s="87" t="s">
        <v>78</v>
      </c>
      <c r="Q109" s="87" t="s">
        <v>78</v>
      </c>
      <c r="R109" s="87">
        <f t="shared" si="188"/>
        <v>-1</v>
      </c>
      <c r="S109" s="238">
        <f t="shared" si="189"/>
        <v>0.47110089681059075</v>
      </c>
      <c r="T109" s="238">
        <f t="shared" si="190"/>
        <v>0.21475060152557135</v>
      </c>
      <c r="U109" s="238">
        <f t="shared" si="191"/>
        <v>1.9558013484845427E-2</v>
      </c>
      <c r="V109" s="238">
        <f t="shared" si="192"/>
        <v>4.7847250496788396E-2</v>
      </c>
      <c r="W109" s="238">
        <f t="shared" si="193"/>
        <v>0.27993982866414346</v>
      </c>
      <c r="X109" s="238">
        <f t="shared" si="194"/>
        <v>-0.15787729286588259</v>
      </c>
      <c r="Y109" s="238">
        <f t="shared" si="195"/>
        <v>-3.1848280882787461E-2</v>
      </c>
      <c r="Z109" s="94"/>
      <c r="AA109" s="94">
        <v>1570.818</v>
      </c>
      <c r="AB109" s="94">
        <v>1067.7840000000001</v>
      </c>
      <c r="AC109" s="94">
        <v>879.01499999999999</v>
      </c>
      <c r="AD109" s="94">
        <v>862.15300000000002</v>
      </c>
      <c r="AE109" s="94">
        <v>822.78499999999997</v>
      </c>
      <c r="AF109" s="95">
        <v>642.83100000000002</v>
      </c>
      <c r="AG109" s="95">
        <v>763.346</v>
      </c>
      <c r="AH109" s="95">
        <v>788.45699999999999</v>
      </c>
      <c r="AI109" s="97">
        <v>936.45600000000002</v>
      </c>
      <c r="AJ109" s="104">
        <f t="shared" si="196"/>
        <v>-1</v>
      </c>
      <c r="AK109" s="104">
        <f t="shared" si="197"/>
        <v>0.1923021463035883</v>
      </c>
      <c r="AL109" s="104">
        <f t="shared" si="198"/>
        <v>0.11620795107033632</v>
      </c>
      <c r="AM109" s="104">
        <f t="shared" si="199"/>
        <v>-2.0910611680849449E-2</v>
      </c>
      <c r="AN109" s="104">
        <f t="shared" si="200"/>
        <v>3.2814593166651994E-2</v>
      </c>
      <c r="AO109" s="104">
        <f t="shared" si="201"/>
        <v>3.9796396584045018E-2</v>
      </c>
      <c r="AP109" s="104">
        <f t="shared" si="202"/>
        <v>9.5087389159752539E-2</v>
      </c>
      <c r="AQ109" s="104">
        <f t="shared" si="203"/>
        <v>0.16496437646355439</v>
      </c>
      <c r="AR109" s="190"/>
      <c r="AS109" s="190">
        <v>107.492</v>
      </c>
      <c r="AT109" s="190">
        <v>90.155000000000001</v>
      </c>
      <c r="AU109" s="190">
        <v>80.769000000000005</v>
      </c>
      <c r="AV109" s="190">
        <v>82.494</v>
      </c>
      <c r="AW109" s="190">
        <v>79.873000000000005</v>
      </c>
      <c r="AX109" s="191">
        <v>76.816000000000003</v>
      </c>
      <c r="AY109" s="191">
        <v>70.146000000000001</v>
      </c>
      <c r="AZ109" s="191">
        <v>60.213000000000001</v>
      </c>
      <c r="BA109" s="191">
        <v>73.28</v>
      </c>
      <c r="BB109" s="104">
        <f t="shared" si="204"/>
        <v>-1</v>
      </c>
      <c r="BC109" s="104">
        <f t="shared" si="205"/>
        <v>0.89422359892158543</v>
      </c>
      <c r="BD109" s="104">
        <f t="shared" si="206"/>
        <v>1.9805094888015045</v>
      </c>
      <c r="BE109" s="104">
        <f t="shared" si="207"/>
        <v>-4.020347883163769E-2</v>
      </c>
      <c r="BF109" s="104">
        <f t="shared" si="208"/>
        <v>0.36270125223613592</v>
      </c>
      <c r="BG109" s="104">
        <f t="shared" si="209"/>
        <v>0.42556582722346203</v>
      </c>
      <c r="BH109" s="104">
        <f t="shared" si="210"/>
        <v>1.299789755351682</v>
      </c>
      <c r="BI109" s="104">
        <f t="shared" si="211"/>
        <v>0.63261006951759013</v>
      </c>
      <c r="BJ109" s="190"/>
      <c r="BK109" s="190">
        <v>33.021999999999998</v>
      </c>
      <c r="BL109" s="190">
        <v>17.433</v>
      </c>
      <c r="BM109" s="190">
        <v>5.8490000000000002</v>
      </c>
      <c r="BN109" s="190">
        <v>6.0940000000000003</v>
      </c>
      <c r="BO109" s="190">
        <v>4.4720000000000004</v>
      </c>
      <c r="BP109" s="191">
        <v>3.137</v>
      </c>
      <c r="BQ109" s="191">
        <v>-10.464</v>
      </c>
      <c r="BR109" s="191">
        <v>-28.481999999999999</v>
      </c>
      <c r="BS109" s="191">
        <v>-25.588999999999999</v>
      </c>
      <c r="BT109" s="104">
        <f t="shared" si="212"/>
        <v>-1</v>
      </c>
      <c r="BU109" s="104">
        <f t="shared" si="213"/>
        <v>2.5238555147768977</v>
      </c>
      <c r="BV109" s="104">
        <f t="shared" si="214"/>
        <v>0.86491354466858794</v>
      </c>
      <c r="BW109" s="104">
        <f t="shared" si="215"/>
        <v>0.71041281577325932</v>
      </c>
      <c r="BX109" s="104">
        <f t="shared" si="216"/>
        <v>5.7595307917888556</v>
      </c>
      <c r="BY109" s="104">
        <f t="shared" si="217"/>
        <v>-1.1894970825229232</v>
      </c>
      <c r="BZ109" s="104">
        <f t="shared" si="218"/>
        <v>1.4890610137246909</v>
      </c>
      <c r="CA109" s="104">
        <f t="shared" si="219"/>
        <v>0.75223056462745352</v>
      </c>
      <c r="CB109" s="190"/>
      <c r="CC109" s="190">
        <v>36.485999999999997</v>
      </c>
      <c r="CD109" s="190">
        <v>10.353999999999999</v>
      </c>
      <c r="CE109" s="190">
        <v>5.5519999999999996</v>
      </c>
      <c r="CF109" s="190">
        <v>3.246</v>
      </c>
      <c r="CG109" s="190">
        <v>-0.68200000000000005</v>
      </c>
      <c r="CH109" s="191">
        <v>3.5990000000000002</v>
      </c>
      <c r="CI109" s="191">
        <v>-7.359</v>
      </c>
      <c r="CJ109" s="191">
        <v>-29.701000000000001</v>
      </c>
      <c r="CK109" s="191">
        <v>-26.35</v>
      </c>
      <c r="CL109" s="105">
        <f t="shared" si="220"/>
        <v>-1</v>
      </c>
      <c r="CM109" s="105">
        <f t="shared" si="221"/>
        <v>2.5238555147768977</v>
      </c>
      <c r="CN109" s="105">
        <f t="shared" si="222"/>
        <v>0.86491354466858794</v>
      </c>
      <c r="CO109" s="105">
        <f t="shared" si="223"/>
        <v>0.71041281577325932</v>
      </c>
      <c r="CP109" s="105">
        <f t="shared" si="224"/>
        <v>5.7595307917888556</v>
      </c>
      <c r="CQ109" s="105">
        <f t="shared" si="225"/>
        <v>-1.1371957352645343</v>
      </c>
      <c r="CR109" s="105">
        <f t="shared" si="226"/>
        <v>1.6754993885038729</v>
      </c>
      <c r="CS109" s="105">
        <f t="shared" si="227"/>
        <v>0.76840283241542084</v>
      </c>
      <c r="CT109" s="190"/>
      <c r="CU109" s="190">
        <v>36.485999999999997</v>
      </c>
      <c r="CV109" s="190">
        <v>10.353999999999999</v>
      </c>
      <c r="CW109" s="190">
        <v>5.5519999999999996</v>
      </c>
      <c r="CX109" s="190">
        <v>3.246</v>
      </c>
      <c r="CY109" s="190">
        <v>-0.68200000000000005</v>
      </c>
      <c r="CZ109" s="191">
        <v>4.9710000000000001</v>
      </c>
      <c r="DA109" s="191">
        <v>-7.359</v>
      </c>
      <c r="DB109" s="191">
        <v>-31.774999999999999</v>
      </c>
      <c r="DC109" s="191">
        <v>-27.202000000000002</v>
      </c>
      <c r="DD109" s="104">
        <f t="shared" si="228"/>
        <v>-1</v>
      </c>
      <c r="DE109" s="104">
        <f t="shared" si="229"/>
        <v>1.1444198078344419</v>
      </c>
      <c r="DF109" s="104">
        <f t="shared" si="230"/>
        <v>7.1485138060292636E-2</v>
      </c>
      <c r="DG109" s="104">
        <f t="shared" si="231"/>
        <v>-1.2924071082391011E-2</v>
      </c>
      <c r="DH109" s="104">
        <f t="shared" si="232"/>
        <v>0.20360032616195198</v>
      </c>
      <c r="DI109" s="104">
        <f t="shared" si="233"/>
        <v>-4.1022556390977467E-2</v>
      </c>
      <c r="DJ109" s="104">
        <f t="shared" si="234"/>
        <v>0.42654882443796122</v>
      </c>
      <c r="DK109" s="104">
        <f t="shared" si="235"/>
        <v>-0.38708320185126749</v>
      </c>
      <c r="DL109" s="190"/>
      <c r="DM109" s="190">
        <v>43.521000000000001</v>
      </c>
      <c r="DN109" s="190">
        <v>20.295000000000002</v>
      </c>
      <c r="DO109" s="190">
        <v>18.940999999999999</v>
      </c>
      <c r="DP109" s="190">
        <v>19.189</v>
      </c>
      <c r="DQ109" s="190">
        <v>15.943</v>
      </c>
      <c r="DR109" s="191">
        <v>16.625</v>
      </c>
      <c r="DS109" s="191">
        <v>11.654</v>
      </c>
      <c r="DT109" s="191">
        <v>19.013999999999999</v>
      </c>
      <c r="DU109" s="191">
        <v>-9.2110000000000003</v>
      </c>
      <c r="DV109" s="104">
        <f t="shared" si="236"/>
        <v>-1</v>
      </c>
      <c r="DW109" s="104">
        <f t="shared" si="237"/>
        <v>1.5043358911972051</v>
      </c>
      <c r="DX109" s="104">
        <f t="shared" si="238"/>
        <v>0.18584631969435161</v>
      </c>
      <c r="DY109" s="104">
        <f t="shared" si="239"/>
        <v>8.9842511362459021E-5</v>
      </c>
      <c r="DZ109" s="104">
        <f t="shared" si="240"/>
        <v>-0.10934756720373162</v>
      </c>
      <c r="EA109" s="104">
        <f t="shared" si="241"/>
        <v>0.56710604931805952</v>
      </c>
      <c r="EB109" s="104">
        <f t="shared" si="242"/>
        <v>-5.759311524184263E-2</v>
      </c>
      <c r="EC109" s="104">
        <f t="shared" si="243"/>
        <v>-0.11660924939972839</v>
      </c>
      <c r="ED109" s="156"/>
      <c r="EE109" s="156">
        <v>561.98800000000006</v>
      </c>
      <c r="EF109" s="94">
        <v>224.40600000000001</v>
      </c>
      <c r="EG109" s="94">
        <v>189.23699999999999</v>
      </c>
      <c r="EH109" s="94">
        <v>189.22</v>
      </c>
      <c r="EI109" s="94">
        <v>212.45099999999999</v>
      </c>
      <c r="EJ109" s="95">
        <v>135.56899999999999</v>
      </c>
      <c r="EK109" s="95">
        <v>143.85400000000001</v>
      </c>
      <c r="EL109" s="95">
        <v>162.84299999999999</v>
      </c>
      <c r="EM109" s="95">
        <v>193.47900000000001</v>
      </c>
      <c r="EN109" s="104">
        <f t="shared" si="244"/>
        <v>-1</v>
      </c>
      <c r="EO109" s="104">
        <f t="shared" si="245"/>
        <v>-6.8027210884353706E-2</v>
      </c>
      <c r="EP109" s="104">
        <f t="shared" si="246"/>
        <v>-9.8159509202453976E-2</v>
      </c>
      <c r="EQ109" s="104">
        <f t="shared" si="247"/>
        <v>-1.8072289156626509E-2</v>
      </c>
      <c r="ER109" s="104">
        <f t="shared" si="248"/>
        <v>6.0606060606060996E-3</v>
      </c>
      <c r="ES109" s="104">
        <f t="shared" si="249"/>
        <v>1.8518518518518601E-2</v>
      </c>
      <c r="ET109" s="104">
        <f t="shared" si="250"/>
        <v>-8.98876404494382E-2</v>
      </c>
      <c r="EU109" s="104">
        <f t="shared" si="251"/>
        <v>-0.11881188118811881</v>
      </c>
      <c r="EV109" s="101"/>
      <c r="EW109" s="101">
        <v>137</v>
      </c>
      <c r="EX109" s="101">
        <v>147</v>
      </c>
      <c r="EY109" s="101">
        <v>163</v>
      </c>
      <c r="EZ109" s="101">
        <v>166</v>
      </c>
      <c r="FA109" s="101">
        <v>165</v>
      </c>
      <c r="FB109" s="102">
        <v>162</v>
      </c>
      <c r="FC109" s="102">
        <v>178</v>
      </c>
      <c r="FD109" s="102">
        <v>202</v>
      </c>
      <c r="FE109" s="102">
        <v>217</v>
      </c>
      <c r="FF109" s="90"/>
      <c r="FG109" s="90" t="s">
        <v>481</v>
      </c>
      <c r="FH109" s="91">
        <v>2770</v>
      </c>
      <c r="FI109" s="153" t="s">
        <v>122</v>
      </c>
      <c r="FJ109" s="153" t="s">
        <v>84</v>
      </c>
      <c r="FK109" s="253">
        <f t="shared" si="252"/>
        <v>-1</v>
      </c>
      <c r="FL109" s="253">
        <f t="shared" si="253"/>
        <v>1.1665725676599343</v>
      </c>
      <c r="FM109" s="253">
        <f t="shared" si="254"/>
        <v>0.8123446186719655</v>
      </c>
      <c r="FN109" s="253">
        <f t="shared" si="255"/>
        <v>0.57593031848272103</v>
      </c>
      <c r="FO109" s="253">
        <f t="shared" si="256"/>
        <v>5.4121712065063035</v>
      </c>
      <c r="FP109" s="253">
        <f t="shared" si="257"/>
        <v>-1.1645415130393557</v>
      </c>
      <c r="FQ109" s="253">
        <f t="shared" si="258"/>
        <v>1.5303767166062741</v>
      </c>
      <c r="FR109" s="253">
        <f t="shared" si="259"/>
        <v>0.92080071165524091</v>
      </c>
      <c r="FS109" s="105">
        <f t="shared" si="260"/>
        <v>0</v>
      </c>
      <c r="FT109" s="105">
        <f t="shared" si="261"/>
        <v>1.1434749905979691</v>
      </c>
      <c r="FU109" s="105">
        <f t="shared" si="262"/>
        <v>0.52778060964420426</v>
      </c>
      <c r="FV109" s="105">
        <f t="shared" si="263"/>
        <v>0.29121426698137953</v>
      </c>
      <c r="FW109" s="105">
        <f t="shared" si="264"/>
        <v>0.18478879653876809</v>
      </c>
      <c r="FX109" s="105">
        <f t="shared" si="265"/>
        <v>-4.1881601572095313E-2</v>
      </c>
      <c r="FY109" s="105">
        <f t="shared" si="266"/>
        <v>0.2545351674387355</v>
      </c>
      <c r="FZ109" s="105">
        <f t="shared" si="267"/>
        <v>-0.47991391678622669</v>
      </c>
      <c r="GA109" s="105">
        <f t="shared" si="268"/>
        <v>-6.0595735999183926</v>
      </c>
      <c r="GB109" s="105">
        <f t="shared" si="269"/>
        <v>-1</v>
      </c>
      <c r="GC109" s="105">
        <f t="shared" si="270"/>
        <v>-3.6389747013310832E-3</v>
      </c>
      <c r="GD109" s="105">
        <f t="shared" si="271"/>
        <v>1.7269763530468323</v>
      </c>
      <c r="GE109" s="105">
        <f t="shared" si="272"/>
        <v>1.8669038897991697E-2</v>
      </c>
      <c r="GF109" s="105">
        <f t="shared" si="273"/>
        <v>0.18068590912268995</v>
      </c>
      <c r="GG109" s="105">
        <f t="shared" si="274"/>
        <v>0.14457755341722153</v>
      </c>
      <c r="GH109" s="105">
        <f t="shared" si="275"/>
        <v>1.3290517194257265</v>
      </c>
      <c r="GI109" s="105">
        <f t="shared" si="276"/>
        <v>0.57316467129005744</v>
      </c>
      <c r="GJ109" s="105">
        <f t="shared" si="277"/>
        <v>0</v>
      </c>
      <c r="GK109" s="105">
        <f t="shared" si="278"/>
        <v>8.3983346770194076E-2</v>
      </c>
      <c r="GL109" s="105">
        <f t="shared" si="279"/>
        <v>8.4290076225150667E-2</v>
      </c>
      <c r="GM109" s="105">
        <f t="shared" si="280"/>
        <v>3.0909720258840503E-2</v>
      </c>
      <c r="GN109" s="105">
        <f t="shared" si="281"/>
        <v>3.0343241110261883E-2</v>
      </c>
      <c r="GO109" s="105">
        <f t="shared" si="282"/>
        <v>2.5699672432618819E-2</v>
      </c>
      <c r="GP109" s="105">
        <f t="shared" si="283"/>
        <v>2.2453412925922348E-2</v>
      </c>
      <c r="GQ109" s="105">
        <f t="shared" si="284"/>
        <v>-6.8236728758351073E-2</v>
      </c>
      <c r="GR109" s="105">
        <f t="shared" si="285"/>
        <v>-0.15986663747958307</v>
      </c>
      <c r="GS109" s="105" t="e">
        <f t="shared" si="286"/>
        <v>#VALUE!</v>
      </c>
      <c r="GT109" s="105">
        <f t="shared" si="287"/>
        <v>-0.14371717652886581</v>
      </c>
      <c r="GU109" s="105">
        <f t="shared" si="288"/>
        <v>-9.6438450526654479E-2</v>
      </c>
      <c r="GV109" s="105">
        <f t="shared" si="289"/>
        <v>-1.3012744496108133E-2</v>
      </c>
      <c r="GW109" s="105">
        <f t="shared" si="290"/>
        <v>0.35136926801306861</v>
      </c>
      <c r="GX109" s="105">
        <f t="shared" si="291"/>
        <v>-0.38805836144507877</v>
      </c>
      <c r="GY109" s="105">
        <f t="shared" si="292"/>
        <v>0.51372920498564212</v>
      </c>
      <c r="GZ109" s="105">
        <f t="shared" si="293"/>
        <v>-0.30617702558890242</v>
      </c>
      <c r="HA109" s="105" t="str">
        <f t="shared" si="294"/>
        <v>i.a.</v>
      </c>
      <c r="HB109" s="105">
        <f t="shared" si="295"/>
        <v>7.7441155327160005E-2</v>
      </c>
      <c r="HC109" s="105">
        <f t="shared" si="296"/>
        <v>9.043875832197E-2</v>
      </c>
      <c r="HD109" s="105">
        <f t="shared" si="297"/>
        <v>0.10009141975406501</v>
      </c>
      <c r="HE109" s="105">
        <f t="shared" si="298"/>
        <v>0.10141105591375119</v>
      </c>
      <c r="HF109" s="105">
        <f t="shared" si="299"/>
        <v>7.5043186428870659E-2</v>
      </c>
      <c r="HG109" s="105">
        <f t="shared" si="300"/>
        <v>0.12263128001239222</v>
      </c>
      <c r="HH109" s="105">
        <f t="shared" si="301"/>
        <v>8.1012693425278393E-2</v>
      </c>
      <c r="HI109" s="105">
        <f t="shared" si="302"/>
        <v>0.11676277150384112</v>
      </c>
      <c r="HJ109" s="105">
        <f t="shared" si="303"/>
        <v>-4.7607233860005475E-2</v>
      </c>
      <c r="HK109" s="105" t="e">
        <f t="shared" si="304"/>
        <v>#VALUE!</v>
      </c>
      <c r="HL109" s="105">
        <f t="shared" si="305"/>
        <v>0.28762316917102182</v>
      </c>
      <c r="HM109" s="105">
        <f t="shared" si="306"/>
        <v>1.4535978702610772</v>
      </c>
      <c r="HN109" s="105">
        <f t="shared" si="307"/>
        <v>-5.8615097450137862E-2</v>
      </c>
      <c r="HO109" s="105">
        <f t="shared" si="308"/>
        <v>0.30047700329420535</v>
      </c>
      <c r="HP109" s="105">
        <f t="shared" si="309"/>
        <v>0.11377565983809297</v>
      </c>
      <c r="HQ109" s="105">
        <f t="shared" si="310"/>
        <v>1.355992960185002</v>
      </c>
      <c r="HR109" s="105">
        <f t="shared" si="311"/>
        <v>0.62052442481080727</v>
      </c>
      <c r="HS109" s="105" t="str">
        <f t="shared" si="312"/>
        <v>i.a</v>
      </c>
      <c r="HT109" s="105">
        <f t="shared" si="313"/>
        <v>2.1022168067847451E-2</v>
      </c>
      <c r="HU109" s="105">
        <f t="shared" si="314"/>
        <v>1.6326335663392595E-2</v>
      </c>
      <c r="HV109" s="105">
        <f t="shared" si="315"/>
        <v>6.6540388958095144E-3</v>
      </c>
      <c r="HW109" s="105">
        <f t="shared" si="316"/>
        <v>7.0683509771467482E-3</v>
      </c>
      <c r="HX109" s="105">
        <f t="shared" si="317"/>
        <v>5.4351987457233672E-3</v>
      </c>
      <c r="HY109" s="105">
        <f t="shared" si="318"/>
        <v>4.8799762301444706E-3</v>
      </c>
      <c r="HZ109" s="105">
        <f t="shared" si="319"/>
        <v>-1.3708069473082981E-2</v>
      </c>
      <c r="IA109" s="105">
        <f t="shared" si="320"/>
        <v>-3.6123720126779266E-2</v>
      </c>
      <c r="IB109" s="105">
        <f t="shared" si="321"/>
        <v>-2.7325362857411346E-2</v>
      </c>
      <c r="IC109" s="105" t="e">
        <f t="shared" si="322"/>
        <v>#VALUE!</v>
      </c>
      <c r="ID109" s="105">
        <f t="shared" si="323"/>
        <v>1.3953866946969895</v>
      </c>
      <c r="IE109" s="105">
        <f t="shared" si="324"/>
        <v>0.53522339674209252</v>
      </c>
      <c r="IF109" s="105">
        <f t="shared" si="325"/>
        <v>0.67760224837728922</v>
      </c>
      <c r="IG109" s="105">
        <f t="shared" si="326"/>
        <v>5.5421990557615572</v>
      </c>
      <c r="IH109" s="105">
        <f t="shared" si="327"/>
        <v>-1.148051555455305</v>
      </c>
      <c r="II109" s="105">
        <f t="shared" si="328"/>
        <v>1.5807479237664144</v>
      </c>
      <c r="IJ109" s="105">
        <f t="shared" si="329"/>
        <v>0.74407995102413349</v>
      </c>
      <c r="IK109" s="105" t="str">
        <f t="shared" si="330"/>
        <v>i.a</v>
      </c>
      <c r="IL109" s="105">
        <f t="shared" si="331"/>
        <v>2.3227388532598939E-2</v>
      </c>
      <c r="IM109" s="105">
        <f t="shared" si="332"/>
        <v>9.6967176882215862E-3</v>
      </c>
      <c r="IN109" s="105">
        <f t="shared" si="333"/>
        <v>6.3161607026046198E-3</v>
      </c>
      <c r="IO109" s="105">
        <f t="shared" si="334"/>
        <v>3.7649929884834826E-3</v>
      </c>
      <c r="IP109" s="105">
        <f t="shared" si="335"/>
        <v>-8.2889211640951171E-4</v>
      </c>
      <c r="IQ109" s="105">
        <f t="shared" si="336"/>
        <v>5.5986721237774786E-3</v>
      </c>
      <c r="IR109" s="105">
        <f t="shared" si="337"/>
        <v>-9.6404513811561201E-3</v>
      </c>
      <c r="IS109" s="105">
        <f t="shared" si="338"/>
        <v>-3.766977780652591E-2</v>
      </c>
      <c r="IT109" s="105">
        <f t="shared" si="339"/>
        <v>-2.8138001144741451E-2</v>
      </c>
      <c r="IU109" s="105" t="e">
        <f t="shared" si="340"/>
        <v>#VALUE!</v>
      </c>
      <c r="IV109" s="105">
        <f t="shared" si="341"/>
        <v>2.7810712457825102</v>
      </c>
      <c r="IW109" s="105">
        <f t="shared" si="342"/>
        <v>1.0678973318434004</v>
      </c>
      <c r="IX109" s="105">
        <f t="shared" si="343"/>
        <v>0.74189280624761367</v>
      </c>
      <c r="IY109" s="105">
        <f t="shared" si="344"/>
        <v>5.7308589195491644</v>
      </c>
      <c r="IZ109" s="105">
        <f t="shared" si="345"/>
        <v>-1.1860516810225061</v>
      </c>
      <c r="JA109" s="105">
        <f t="shared" si="346"/>
        <v>1.5373633360678702</v>
      </c>
      <c r="JB109" s="105">
        <f t="shared" si="347"/>
        <v>0.71882344974576196</v>
      </c>
      <c r="JC109" s="106" t="str">
        <f t="shared" si="348"/>
        <v>i.a.</v>
      </c>
      <c r="JD109" s="106">
        <f t="shared" si="349"/>
        <v>0.26632116788321164</v>
      </c>
      <c r="JE109" s="106">
        <f t="shared" si="350"/>
        <v>7.0435374149659863E-2</v>
      </c>
      <c r="JF109" s="106">
        <f t="shared" si="351"/>
        <v>3.406134969325153E-2</v>
      </c>
      <c r="JG109" s="106">
        <f t="shared" si="352"/>
        <v>1.955421686746988E-2</v>
      </c>
      <c r="JH109" s="106">
        <f t="shared" si="353"/>
        <v>-4.1333333333333335E-3</v>
      </c>
      <c r="JI109" s="106">
        <f t="shared" si="354"/>
        <v>2.2216049382716051E-2</v>
      </c>
      <c r="JJ109" s="106">
        <f t="shared" si="355"/>
        <v>-4.1342696629213485E-2</v>
      </c>
      <c r="JK109" s="106">
        <f t="shared" si="356"/>
        <v>-0.14703465346534653</v>
      </c>
      <c r="JL109" s="106">
        <f t="shared" si="357"/>
        <v>-0.12142857142857144</v>
      </c>
      <c r="JM109" s="105" t="e">
        <f t="shared" si="358"/>
        <v>#VALUE!</v>
      </c>
      <c r="JN109" s="105">
        <f t="shared" si="359"/>
        <v>0.5784805243150134</v>
      </c>
      <c r="JO109" s="105">
        <f t="shared" si="360"/>
        <v>0.34696835407257232</v>
      </c>
      <c r="JP109" s="105">
        <f t="shared" si="361"/>
        <v>3.8322884898677093E-2</v>
      </c>
      <c r="JQ109" s="105">
        <f t="shared" si="362"/>
        <v>4.1534917662470444E-2</v>
      </c>
      <c r="JR109" s="105">
        <f t="shared" si="363"/>
        <v>0.25666819541570429</v>
      </c>
      <c r="JS109" s="105">
        <f t="shared" si="364"/>
        <v>-7.4704679815599265E-2</v>
      </c>
      <c r="JT109" s="105">
        <f t="shared" si="365"/>
        <v>9.8689029559982655E-2</v>
      </c>
      <c r="JU109" s="103" t="str">
        <f t="shared" si="366"/>
        <v>i.a</v>
      </c>
      <c r="JV109" s="103">
        <f t="shared" si="367"/>
        <v>11.465824817518248</v>
      </c>
      <c r="JW109" s="103">
        <f t="shared" si="368"/>
        <v>7.2638367346938786</v>
      </c>
      <c r="JX109" s="103">
        <f t="shared" si="369"/>
        <v>5.3927300613496936</v>
      </c>
      <c r="JY109" s="103">
        <f t="shared" si="370"/>
        <v>5.1936927710843372</v>
      </c>
      <c r="JZ109" s="103">
        <f t="shared" si="371"/>
        <v>4.986575757575757</v>
      </c>
      <c r="KA109" s="103">
        <f t="shared" si="372"/>
        <v>3.9680925925925927</v>
      </c>
      <c r="KB109" s="103">
        <f t="shared" si="373"/>
        <v>4.288460674157303</v>
      </c>
      <c r="KC109" s="103">
        <f t="shared" si="374"/>
        <v>3.9032524752475246</v>
      </c>
      <c r="KD109" s="103">
        <f t="shared" si="375"/>
        <v>4.3154654377880188</v>
      </c>
      <c r="KE109" s="7"/>
      <c r="KF109" s="7"/>
      <c r="KG109" s="22"/>
      <c r="KH109" s="22"/>
      <c r="KI109" s="22"/>
      <c r="KJ109" s="22"/>
    </row>
    <row r="110" spans="1:296" s="11" customFormat="1" ht="15.75" customHeight="1" x14ac:dyDescent="0.25">
      <c r="A110" s="126" t="s">
        <v>461</v>
      </c>
      <c r="B110" s="222">
        <v>31602483</v>
      </c>
      <c r="C110" s="87" t="s">
        <v>86</v>
      </c>
      <c r="D110" s="88">
        <v>642010</v>
      </c>
      <c r="E110" s="88"/>
      <c r="F110" s="87"/>
      <c r="G110" s="109">
        <v>44906</v>
      </c>
      <c r="H110" s="87" t="s">
        <v>87</v>
      </c>
      <c r="I110" s="87" t="s">
        <v>87</v>
      </c>
      <c r="J110" s="87" t="s">
        <v>87</v>
      </c>
      <c r="K110" s="87" t="s">
        <v>87</v>
      </c>
      <c r="L110" s="87" t="s">
        <v>87</v>
      </c>
      <c r="M110" s="87" t="s">
        <v>87</v>
      </c>
      <c r="N110" s="87" t="s">
        <v>87</v>
      </c>
      <c r="O110" s="87" t="s">
        <v>87</v>
      </c>
      <c r="P110" s="87" t="s">
        <v>87</v>
      </c>
      <c r="R110" s="87" t="e">
        <f t="shared" si="188"/>
        <v>#DIV/0!</v>
      </c>
      <c r="S110" s="238">
        <f t="shared" si="189"/>
        <v>-1</v>
      </c>
      <c r="T110" s="238">
        <f t="shared" si="190"/>
        <v>-8.0716340886517912E-2</v>
      </c>
      <c r="U110" s="238">
        <f t="shared" si="191"/>
        <v>3.0831099195710365E-2</v>
      </c>
      <c r="V110" s="238">
        <f t="shared" si="192"/>
        <v>-4.5122405990787984E-2</v>
      </c>
      <c r="W110" s="238">
        <f t="shared" si="193"/>
        <v>-1.8663580796391965E-2</v>
      </c>
      <c r="X110" s="238">
        <f t="shared" si="194"/>
        <v>-0.59999683497980327</v>
      </c>
      <c r="Y110" s="238">
        <f t="shared" si="195"/>
        <v>-0.24125271664085102</v>
      </c>
      <c r="Z110" s="94"/>
      <c r="AA110" s="94"/>
      <c r="AB110" s="94">
        <v>89.78</v>
      </c>
      <c r="AC110" s="94">
        <v>97.662999999999997</v>
      </c>
      <c r="AD110" s="94">
        <v>94.742000000000004</v>
      </c>
      <c r="AE110" s="94">
        <v>99.218999999999994</v>
      </c>
      <c r="AF110" s="95">
        <v>101.10599999999999</v>
      </c>
      <c r="AG110" s="95">
        <v>252.76300000000001</v>
      </c>
      <c r="AH110" s="95">
        <v>333.13200000000001</v>
      </c>
      <c r="AJ110" s="104">
        <f t="shared" si="196"/>
        <v>0.15538805599271097</v>
      </c>
      <c r="AK110" s="104">
        <f t="shared" si="197"/>
        <v>7.5090718849484733E-2</v>
      </c>
      <c r="AL110" s="104">
        <f t="shared" si="198"/>
        <v>-5.8045169543062068E-2</v>
      </c>
      <c r="AM110" s="104">
        <f t="shared" si="199"/>
        <v>-2.9292024589830237E-2</v>
      </c>
      <c r="AN110" s="104">
        <f t="shared" si="200"/>
        <v>2.8493666910917974E-2</v>
      </c>
      <c r="AO110" s="104">
        <f t="shared" si="201"/>
        <v>3.9793630406861638E-2</v>
      </c>
      <c r="AP110" s="104">
        <f t="shared" si="202"/>
        <v>-0.56039044930379445</v>
      </c>
      <c r="AQ110" s="104">
        <f t="shared" si="203"/>
        <v>-0.28753571014611329</v>
      </c>
      <c r="AR110" s="190">
        <v>55.795999999999999</v>
      </c>
      <c r="AS110" s="190">
        <v>48.292000000000002</v>
      </c>
      <c r="AT110" s="190">
        <v>44.918999999999997</v>
      </c>
      <c r="AU110" s="190">
        <v>47.686999999999998</v>
      </c>
      <c r="AV110" s="190">
        <v>49.125999999999998</v>
      </c>
      <c r="AW110" s="190">
        <v>47.765000000000001</v>
      </c>
      <c r="AX110" s="191">
        <v>45.936999999999998</v>
      </c>
      <c r="AY110" s="191">
        <v>104.495</v>
      </c>
      <c r="AZ110" s="191">
        <v>146.667</v>
      </c>
      <c r="BA110" s="192"/>
      <c r="BB110" s="104">
        <f t="shared" si="204"/>
        <v>0.42829076620825157</v>
      </c>
      <c r="BC110" s="104">
        <f t="shared" si="205"/>
        <v>4.4734908136482936</v>
      </c>
      <c r="BD110" s="104">
        <f t="shared" si="206"/>
        <v>-1.3790290489454835</v>
      </c>
      <c r="BE110" s="104">
        <f t="shared" si="207"/>
        <v>-2.95423826993629E-2</v>
      </c>
      <c r="BF110" s="104">
        <f t="shared" si="208"/>
        <v>-0.16292225634394697</v>
      </c>
      <c r="BG110" s="104">
        <f t="shared" si="209"/>
        <v>5.8411580594679187</v>
      </c>
      <c r="BH110" s="104">
        <f t="shared" si="210"/>
        <v>-1.3277763529110027</v>
      </c>
      <c r="BI110" s="104">
        <f t="shared" si="211"/>
        <v>-0.90064470096577731</v>
      </c>
      <c r="BJ110" s="190">
        <v>9.4510000000000005</v>
      </c>
      <c r="BK110" s="190">
        <v>6.617</v>
      </c>
      <c r="BL110" s="190">
        <v>-1.905</v>
      </c>
      <c r="BM110" s="190">
        <v>5.0259999999999998</v>
      </c>
      <c r="BN110" s="190">
        <v>5.1790000000000003</v>
      </c>
      <c r="BO110" s="190">
        <v>6.1870000000000003</v>
      </c>
      <c r="BP110" s="191">
        <v>-1.278</v>
      </c>
      <c r="BQ110" s="191">
        <v>3.899</v>
      </c>
      <c r="BR110" s="191">
        <v>39.243000000000002</v>
      </c>
      <c r="BS110" s="192"/>
      <c r="BT110" s="104">
        <f t="shared" si="212"/>
        <v>0.31943628890193765</v>
      </c>
      <c r="BU110" s="104">
        <f t="shared" si="213"/>
        <v>4.5653594771241828</v>
      </c>
      <c r="BV110" s="104">
        <f t="shared" si="214"/>
        <v>-0.73385518590998045</v>
      </c>
      <c r="BW110" s="104">
        <f t="shared" si="215"/>
        <v>-3.3417402269861243E-2</v>
      </c>
      <c r="BX110" s="104">
        <f t="shared" si="216"/>
        <v>-0.24571972098922001</v>
      </c>
      <c r="BY110" s="104">
        <f t="shared" si="217"/>
        <v>1.6404398363731043</v>
      </c>
      <c r="BZ110" s="104">
        <f t="shared" si="218"/>
        <v>-7.1790972396486827</v>
      </c>
      <c r="CA110" s="104">
        <f t="shared" si="219"/>
        <v>-0.95184726459837476</v>
      </c>
      <c r="CB110" s="190">
        <v>8.9879999999999995</v>
      </c>
      <c r="CC110" s="190">
        <v>6.8120000000000003</v>
      </c>
      <c r="CD110" s="190">
        <v>1.224</v>
      </c>
      <c r="CE110" s="190">
        <v>4.5990000000000002</v>
      </c>
      <c r="CF110" s="190">
        <v>4.758</v>
      </c>
      <c r="CG110" s="190">
        <v>6.3079999999999998</v>
      </c>
      <c r="CH110" s="191">
        <v>-9.8494810000000008</v>
      </c>
      <c r="CI110" s="191">
        <v>1.5940000000000001</v>
      </c>
      <c r="CJ110" s="191">
        <v>33.103000000000002</v>
      </c>
      <c r="CK110" s="192"/>
      <c r="CL110" s="105">
        <f t="shared" si="220"/>
        <v>0.3467757276012936</v>
      </c>
      <c r="CM110" s="105">
        <f t="shared" si="221"/>
        <v>13.522099447513812</v>
      </c>
      <c r="CN110" s="105">
        <f t="shared" si="222"/>
        <v>-0.88648479147068049</v>
      </c>
      <c r="CO110" s="105">
        <f t="shared" si="223"/>
        <v>-0.54925795053003534</v>
      </c>
      <c r="CP110" s="105">
        <f t="shared" si="224"/>
        <v>0.17000165371258483</v>
      </c>
      <c r="CQ110" s="105">
        <f t="shared" si="225"/>
        <v>1.5560459770114943</v>
      </c>
      <c r="CR110" s="105">
        <f t="shared" si="226"/>
        <v>-11.756676557863502</v>
      </c>
      <c r="CS110" s="105">
        <f t="shared" si="227"/>
        <v>-0.96396107368195916</v>
      </c>
      <c r="CT110" s="190">
        <v>7.08</v>
      </c>
      <c r="CU110" s="190">
        <v>5.2569999999999997</v>
      </c>
      <c r="CV110" s="191">
        <v>0.36199999999999999</v>
      </c>
      <c r="CW110" s="191">
        <v>3.1890000000000001</v>
      </c>
      <c r="CX110" s="191">
        <v>7.0750000000000002</v>
      </c>
      <c r="CY110" s="191">
        <v>6.0469999999999997</v>
      </c>
      <c r="CZ110" s="191">
        <v>-10.875</v>
      </c>
      <c r="DA110" s="191">
        <v>1.0109999999999999</v>
      </c>
      <c r="DB110" s="191">
        <v>28.053000000000001</v>
      </c>
      <c r="DC110" s="192"/>
      <c r="DD110" s="104">
        <f t="shared" si="228"/>
        <v>0.11939252618734056</v>
      </c>
      <c r="DE110" s="104">
        <f t="shared" si="229"/>
        <v>-2.719697236815807E-2</v>
      </c>
      <c r="DF110" s="104">
        <f t="shared" si="230"/>
        <v>-6.3931612647699587E-2</v>
      </c>
      <c r="DG110" s="104">
        <f t="shared" si="231"/>
        <v>1.2227716156621663E-2</v>
      </c>
      <c r="DH110" s="104">
        <f t="shared" si="232"/>
        <v>1.3224408738039485E-2</v>
      </c>
      <c r="DI110" s="104">
        <f t="shared" si="233"/>
        <v>4.7465960665657989E-2</v>
      </c>
      <c r="DJ110" s="104">
        <f t="shared" si="234"/>
        <v>-0.2195481924932432</v>
      </c>
      <c r="DK110" s="104">
        <f t="shared" si="235"/>
        <v>1.8824514756713642</v>
      </c>
      <c r="DL110" s="190">
        <v>92.650999999999996</v>
      </c>
      <c r="DM110" s="190">
        <v>82.769000000000005</v>
      </c>
      <c r="DN110" s="191">
        <v>85.082999999999998</v>
      </c>
      <c r="DO110" s="191">
        <v>90.894000000000005</v>
      </c>
      <c r="DP110" s="191">
        <v>89.796000000000006</v>
      </c>
      <c r="DQ110" s="191">
        <v>88.623999999999995</v>
      </c>
      <c r="DR110" s="191">
        <v>84.608000000000004</v>
      </c>
      <c r="DS110" s="191">
        <v>108.40900000000001</v>
      </c>
      <c r="DT110" s="191">
        <v>37.61</v>
      </c>
      <c r="DU110" s="192"/>
      <c r="DV110" s="104">
        <f t="shared" si="236"/>
        <v>-3.1867526210513808E-2</v>
      </c>
      <c r="DW110" s="104">
        <f t="shared" si="237"/>
        <v>0.10434746927637906</v>
      </c>
      <c r="DX110" s="104">
        <f t="shared" si="238"/>
        <v>1.0427463825200212E-2</v>
      </c>
      <c r="DY110" s="104">
        <f t="shared" si="239"/>
        <v>8.3545479049986326E-2</v>
      </c>
      <c r="DZ110" s="104">
        <f t="shared" si="240"/>
        <v>0.17325227963525847</v>
      </c>
      <c r="EA110" s="104">
        <f t="shared" si="241"/>
        <v>7.8657860574417482E-2</v>
      </c>
      <c r="EB110" s="104">
        <f t="shared" si="242"/>
        <v>-0.54300078813126285</v>
      </c>
      <c r="EC110" s="104">
        <f t="shared" si="243"/>
        <v>-0.14170494922914545</v>
      </c>
      <c r="ED110" s="156">
        <v>156.33500000000001</v>
      </c>
      <c r="EE110" s="156">
        <v>161.48099999999999</v>
      </c>
      <c r="EF110" s="95">
        <v>146.22300000000001</v>
      </c>
      <c r="EG110" s="95">
        <v>144.714</v>
      </c>
      <c r="EH110" s="95">
        <v>133.55600000000001</v>
      </c>
      <c r="EI110" s="95">
        <v>113.834</v>
      </c>
      <c r="EJ110" s="95">
        <v>105.533</v>
      </c>
      <c r="EK110" s="95">
        <v>230.92599999999999</v>
      </c>
      <c r="EL110" s="95">
        <v>269.05200000000002</v>
      </c>
      <c r="EN110" s="104">
        <f t="shared" si="244"/>
        <v>9.0909090909090828E-2</v>
      </c>
      <c r="EO110" s="104">
        <f t="shared" si="245"/>
        <v>-6.3829787234042534E-2</v>
      </c>
      <c r="EP110" s="104">
        <f t="shared" si="246"/>
        <v>-0.24193548387096775</v>
      </c>
      <c r="EQ110" s="104">
        <f t="shared" si="247"/>
        <v>1.6393442622950838E-2</v>
      </c>
      <c r="ER110" s="104">
        <f t="shared" si="248"/>
        <v>0</v>
      </c>
      <c r="ES110" s="104">
        <f t="shared" si="249"/>
        <v>-0.16438356164383561</v>
      </c>
      <c r="ET110" s="104">
        <f t="shared" si="250"/>
        <v>-0.52287581699346397</v>
      </c>
      <c r="EU110" s="104">
        <f t="shared" si="251"/>
        <v>6.9930069930070005E-2</v>
      </c>
      <c r="EV110" s="101">
        <v>48</v>
      </c>
      <c r="EW110" s="101">
        <v>44</v>
      </c>
      <c r="EX110" s="101">
        <v>47</v>
      </c>
      <c r="EY110" s="101">
        <v>62</v>
      </c>
      <c r="EZ110" s="101">
        <v>61</v>
      </c>
      <c r="FA110" s="101">
        <v>61</v>
      </c>
      <c r="FB110" s="102">
        <v>73</v>
      </c>
      <c r="FC110" s="102">
        <v>153</v>
      </c>
      <c r="FD110" s="102">
        <v>143</v>
      </c>
      <c r="FF110" s="148"/>
      <c r="FG110" s="90" t="s">
        <v>481</v>
      </c>
      <c r="FH110" s="91">
        <v>7323</v>
      </c>
      <c r="FI110" s="90" t="s">
        <v>276</v>
      </c>
      <c r="FJ110" s="90" t="s">
        <v>91</v>
      </c>
      <c r="FK110" s="253">
        <f t="shared" si="252"/>
        <v>0.26251294017083576</v>
      </c>
      <c r="FL110" s="253">
        <f t="shared" si="253"/>
        <v>4.8347548120122639</v>
      </c>
      <c r="FM110" s="253">
        <f t="shared" si="254"/>
        <v>-0.72672731971834026</v>
      </c>
      <c r="FN110" s="253">
        <f t="shared" si="255"/>
        <v>-4.5560534135749765E-2</v>
      </c>
      <c r="FO110" s="253">
        <f t="shared" si="256"/>
        <v>-0.26765227388411944</v>
      </c>
      <c r="FP110" s="253">
        <f t="shared" si="257"/>
        <v>1.713585110702569</v>
      </c>
      <c r="FQ110" s="253">
        <f t="shared" si="258"/>
        <v>-5.6745395474816265</v>
      </c>
      <c r="FR110" s="253">
        <f t="shared" si="259"/>
        <v>-0.97519467496072265</v>
      </c>
      <c r="FS110" s="105">
        <f t="shared" si="260"/>
        <v>0.10247406225059855</v>
      </c>
      <c r="FT110" s="105">
        <f t="shared" si="261"/>
        <v>8.1166742129971645E-2</v>
      </c>
      <c r="FU110" s="105">
        <f t="shared" si="262"/>
        <v>1.3910908811947014E-2</v>
      </c>
      <c r="FV110" s="105">
        <f t="shared" si="263"/>
        <v>5.0904864685372739E-2</v>
      </c>
      <c r="FW110" s="105">
        <f t="shared" si="264"/>
        <v>5.33348279340881E-2</v>
      </c>
      <c r="FX110" s="105">
        <f t="shared" si="265"/>
        <v>7.2827191281056622E-2</v>
      </c>
      <c r="FY110" s="105">
        <f t="shared" si="266"/>
        <v>-0.10205817104192896</v>
      </c>
      <c r="FZ110" s="105">
        <f t="shared" si="267"/>
        <v>2.1832775186790762E-2</v>
      </c>
      <c r="GA110" s="105">
        <f t="shared" si="268"/>
        <v>0.88016484977399634</v>
      </c>
      <c r="GB110" s="105">
        <f t="shared" si="269"/>
        <v>0.38284662170986916</v>
      </c>
      <c r="GC110" s="105">
        <f t="shared" si="270"/>
        <v>4.2842179394820787</v>
      </c>
      <c r="GD110" s="105">
        <f t="shared" si="271"/>
        <v>-1.3625266413349271</v>
      </c>
      <c r="GE110" s="105">
        <f t="shared" si="272"/>
        <v>-0.13723538310272526</v>
      </c>
      <c r="GF110" s="105">
        <f t="shared" si="273"/>
        <v>-0.25774189177979145</v>
      </c>
      <c r="GG110" s="105">
        <f t="shared" si="274"/>
        <v>8.425233510648896</v>
      </c>
      <c r="GH110" s="105">
        <f t="shared" si="275"/>
        <v>-1.487075588335391</v>
      </c>
      <c r="GI110" s="105">
        <f t="shared" si="276"/>
        <v>-0.89306832734338037</v>
      </c>
      <c r="GJ110" s="105">
        <f t="shared" si="277"/>
        <v>5.9474664585798066E-2</v>
      </c>
      <c r="GK110" s="105">
        <f t="shared" si="278"/>
        <v>4.3008865663104801E-2</v>
      </c>
      <c r="GL110" s="105">
        <f t="shared" si="279"/>
        <v>-1.3095618639086813E-2</v>
      </c>
      <c r="GM110" s="105">
        <f t="shared" si="280"/>
        <v>3.6123189707837712E-2</v>
      </c>
      <c r="GN110" s="105">
        <f t="shared" si="281"/>
        <v>4.1869113545414123E-2</v>
      </c>
      <c r="GO110" s="105">
        <f t="shared" si="282"/>
        <v>5.6407755040639655E-2</v>
      </c>
      <c r="GP110" s="105">
        <f t="shared" si="283"/>
        <v>-7.5967651333446271E-3</v>
      </c>
      <c r="GQ110" s="105">
        <f t="shared" si="284"/>
        <v>1.5596686254195184E-2</v>
      </c>
      <c r="GR110" s="105">
        <f t="shared" si="285"/>
        <v>0.14585656304357522</v>
      </c>
      <c r="GS110" s="105">
        <f t="shared" si="286"/>
        <v>0.15623900291846318</v>
      </c>
      <c r="GT110" s="105">
        <f t="shared" si="287"/>
        <v>-0.1191150840692661</v>
      </c>
      <c r="GU110" s="105">
        <f t="shared" si="288"/>
        <v>-7.3591701665943143E-2</v>
      </c>
      <c r="GV110" s="105">
        <f t="shared" si="289"/>
        <v>-6.5818892028319448E-2</v>
      </c>
      <c r="GW110" s="105">
        <f t="shared" si="290"/>
        <v>-0.13639681224141204</v>
      </c>
      <c r="GX110" s="105">
        <f t="shared" si="291"/>
        <v>-2.8917324991400851E-2</v>
      </c>
      <c r="GY110" s="105">
        <f t="shared" si="292"/>
        <v>0.70777495286124081</v>
      </c>
      <c r="GZ110" s="105">
        <f t="shared" si="293"/>
        <v>2.3583456797083566</v>
      </c>
      <c r="HA110" s="105">
        <f t="shared" si="294"/>
        <v>0.59264400166309528</v>
      </c>
      <c r="HB110" s="105">
        <f t="shared" si="295"/>
        <v>0.51256184938166105</v>
      </c>
      <c r="HC110" s="105">
        <f t="shared" si="296"/>
        <v>0.58187152499948702</v>
      </c>
      <c r="HD110" s="105">
        <f t="shared" si="297"/>
        <v>0.62809403374932626</v>
      </c>
      <c r="HE110" s="105">
        <f t="shared" si="298"/>
        <v>0.67234718020905082</v>
      </c>
      <c r="HF110" s="105">
        <f t="shared" si="299"/>
        <v>0.77853716815714102</v>
      </c>
      <c r="HG110" s="105">
        <f t="shared" si="300"/>
        <v>0.80172078875801889</v>
      </c>
      <c r="HH110" s="105">
        <f t="shared" si="301"/>
        <v>0.46945341797805362</v>
      </c>
      <c r="HI110" s="105">
        <f t="shared" si="302"/>
        <v>0.13978710435157515</v>
      </c>
      <c r="HJ110" s="105" t="str">
        <f t="shared" si="303"/>
        <v>i.a.</v>
      </c>
      <c r="HK110" s="105" t="e">
        <f t="shared" si="304"/>
        <v>#VALUE!</v>
      </c>
      <c r="HL110" s="105" t="e">
        <f t="shared" si="305"/>
        <v>#VALUE!</v>
      </c>
      <c r="HM110" s="105">
        <f t="shared" si="306"/>
        <v>-1.4123091335170723</v>
      </c>
      <c r="HN110" s="105">
        <f t="shared" si="307"/>
        <v>-5.8567773073764283E-2</v>
      </c>
      <c r="HO110" s="105">
        <f t="shared" si="308"/>
        <v>-0.12336644098910808</v>
      </c>
      <c r="HP110" s="105">
        <f t="shared" si="309"/>
        <v>5.9332297922833668</v>
      </c>
      <c r="HQ110" s="105">
        <f t="shared" si="310"/>
        <v>-1.8194343984614545</v>
      </c>
      <c r="HR110" s="105">
        <f t="shared" si="311"/>
        <v>-0.8690535027758467</v>
      </c>
      <c r="HS110" s="105" t="str">
        <f t="shared" si="312"/>
        <v>i.a</v>
      </c>
      <c r="HT110" s="105" t="str">
        <f t="shared" si="313"/>
        <v>i.a</v>
      </c>
      <c r="HU110" s="105">
        <f t="shared" si="314"/>
        <v>-2.1218534194698151E-2</v>
      </c>
      <c r="HV110" s="105">
        <f t="shared" si="315"/>
        <v>5.1462682899357994E-2</v>
      </c>
      <c r="HW110" s="105">
        <f t="shared" si="316"/>
        <v>5.4664246057714638E-2</v>
      </c>
      <c r="HX110" s="105">
        <f t="shared" si="317"/>
        <v>6.2357008234309966E-2</v>
      </c>
      <c r="HY110" s="105">
        <f t="shared" si="318"/>
        <v>-1.2640199394694678E-2</v>
      </c>
      <c r="HZ110" s="105">
        <f t="shared" si="319"/>
        <v>1.5425517184081531E-2</v>
      </c>
      <c r="IA110" s="105">
        <f t="shared" si="320"/>
        <v>0.11780015129138</v>
      </c>
      <c r="IB110" s="105" t="str">
        <f t="shared" si="321"/>
        <v>i.a</v>
      </c>
      <c r="IC110" s="105" t="e">
        <f t="shared" si="322"/>
        <v>#VALUE!</v>
      </c>
      <c r="ID110" s="105" t="e">
        <f t="shared" si="323"/>
        <v>#VALUE!</v>
      </c>
      <c r="IE110" s="105">
        <f t="shared" si="324"/>
        <v>-0.71048673447902011</v>
      </c>
      <c r="IF110" s="105">
        <f t="shared" si="325"/>
        <v>-6.2326894789748344E-2</v>
      </c>
      <c r="IG110" s="105">
        <f t="shared" si="326"/>
        <v>-0.21007647080312239</v>
      </c>
      <c r="IH110" s="105">
        <f t="shared" si="327"/>
        <v>1.6526200636605801</v>
      </c>
      <c r="II110" s="105">
        <f t="shared" si="328"/>
        <v>-16.4476208690416</v>
      </c>
      <c r="IJ110" s="105">
        <f t="shared" si="329"/>
        <v>-0.93653653007040505</v>
      </c>
      <c r="IK110" s="105" t="str">
        <f t="shared" si="330"/>
        <v>i.a</v>
      </c>
      <c r="IL110" s="105" t="str">
        <f t="shared" si="331"/>
        <v>i.a</v>
      </c>
      <c r="IM110" s="105">
        <f t="shared" si="332"/>
        <v>1.363332590777456E-2</v>
      </c>
      <c r="IN110" s="105">
        <f t="shared" si="333"/>
        <v>4.7090505104287195E-2</v>
      </c>
      <c r="IO110" s="105">
        <f t="shared" si="334"/>
        <v>5.0220599100715628E-2</v>
      </c>
      <c r="IP110" s="105">
        <f t="shared" si="335"/>
        <v>6.3576532720547474E-2</v>
      </c>
      <c r="IQ110" s="105">
        <f t="shared" si="336"/>
        <v>-9.7417373845271313E-2</v>
      </c>
      <c r="IR110" s="105">
        <f t="shared" si="337"/>
        <v>6.3063027420943735E-3</v>
      </c>
      <c r="IS110" s="105">
        <f t="shared" si="338"/>
        <v>9.9369018887407998E-2</v>
      </c>
      <c r="IT110" s="105" t="str">
        <f t="shared" si="339"/>
        <v>i.a</v>
      </c>
      <c r="IU110" s="105">
        <f t="shared" si="340"/>
        <v>0.20948326482677621</v>
      </c>
      <c r="IV110" s="105">
        <f t="shared" si="341"/>
        <v>4.9448158051099229</v>
      </c>
      <c r="IW110" s="105">
        <f t="shared" si="342"/>
        <v>-0.64891535162593161</v>
      </c>
      <c r="IX110" s="105">
        <f t="shared" si="343"/>
        <v>-4.9007444168734503E-2</v>
      </c>
      <c r="IY110" s="105">
        <f t="shared" si="344"/>
        <v>-0.24571972098922007</v>
      </c>
      <c r="IZ110" s="105">
        <f t="shared" si="345"/>
        <v>1.7664280009055184</v>
      </c>
      <c r="JA110" s="105">
        <f t="shared" si="346"/>
        <v>-13.950710652962307</v>
      </c>
      <c r="JB110" s="105">
        <f t="shared" si="347"/>
        <v>-0.95499450220632409</v>
      </c>
      <c r="JC110" s="106">
        <f t="shared" si="348"/>
        <v>0.18725</v>
      </c>
      <c r="JD110" s="106">
        <f t="shared" si="349"/>
        <v>0.15481818181818183</v>
      </c>
      <c r="JE110" s="106">
        <f t="shared" si="350"/>
        <v>2.6042553191489362E-2</v>
      </c>
      <c r="JF110" s="106">
        <f t="shared" si="351"/>
        <v>7.4177419354838708E-2</v>
      </c>
      <c r="JG110" s="106">
        <f t="shared" si="352"/>
        <v>7.8E-2</v>
      </c>
      <c r="JH110" s="106">
        <f t="shared" si="353"/>
        <v>0.10340983606557377</v>
      </c>
      <c r="JI110" s="106">
        <f t="shared" si="354"/>
        <v>-0.13492439726027397</v>
      </c>
      <c r="JJ110" s="106">
        <f t="shared" si="355"/>
        <v>1.0418300653594772E-2</v>
      </c>
      <c r="JK110" s="106">
        <f t="shared" si="356"/>
        <v>0.2314895104895105</v>
      </c>
      <c r="JL110" s="106" t="str">
        <f t="shared" si="357"/>
        <v>i.a.</v>
      </c>
      <c r="JM110" s="105" t="e">
        <f t="shared" si="358"/>
        <v>#DIV/0!</v>
      </c>
      <c r="JN110" s="105">
        <f t="shared" si="359"/>
        <v>-1</v>
      </c>
      <c r="JO110" s="105">
        <f t="shared" si="360"/>
        <v>0.21267206095821051</v>
      </c>
      <c r="JP110" s="105">
        <f t="shared" si="361"/>
        <v>1.4204791144166595E-2</v>
      </c>
      <c r="JQ110" s="105">
        <f t="shared" si="362"/>
        <v>-4.51224059907879E-2</v>
      </c>
      <c r="JR110" s="105">
        <f t="shared" si="363"/>
        <v>0.17438620658792436</v>
      </c>
      <c r="JS110" s="105">
        <f t="shared" si="364"/>
        <v>-0.16163720208095753</v>
      </c>
      <c r="JT110" s="105">
        <f t="shared" si="365"/>
        <v>-0.29084404235059941</v>
      </c>
      <c r="JU110" s="103">
        <f t="shared" si="366"/>
        <v>0</v>
      </c>
      <c r="JV110" s="103">
        <f t="shared" si="367"/>
        <v>0</v>
      </c>
      <c r="JW110" s="103">
        <f t="shared" si="368"/>
        <v>1.9102127659574468</v>
      </c>
      <c r="JX110" s="103">
        <f t="shared" si="369"/>
        <v>1.5752096774193547</v>
      </c>
      <c r="JY110" s="103">
        <f t="shared" si="370"/>
        <v>1.5531475409836066</v>
      </c>
      <c r="JZ110" s="103">
        <f t="shared" si="371"/>
        <v>1.6265409836065572</v>
      </c>
      <c r="KA110" s="103">
        <f t="shared" si="372"/>
        <v>1.3850136986301369</v>
      </c>
      <c r="KB110" s="103">
        <f t="shared" si="373"/>
        <v>1.652045751633987</v>
      </c>
      <c r="KC110" s="103">
        <f t="shared" si="374"/>
        <v>2.3295944055944058</v>
      </c>
      <c r="KD110" s="103" t="str">
        <f t="shared" si="375"/>
        <v>i.a</v>
      </c>
      <c r="KE110" s="7"/>
      <c r="KF110" s="7"/>
      <c r="KG110" s="22"/>
      <c r="KH110" s="22"/>
      <c r="KI110" s="22"/>
      <c r="KJ110" s="22"/>
    </row>
    <row r="111" spans="1:296" s="11" customFormat="1" ht="15.75" customHeight="1" x14ac:dyDescent="0.25">
      <c r="A111" s="126" t="s">
        <v>533</v>
      </c>
      <c r="B111" s="222">
        <v>29194971</v>
      </c>
      <c r="C111" s="87" t="s">
        <v>82</v>
      </c>
      <c r="D111" s="88">
        <v>532000</v>
      </c>
      <c r="E111" s="87"/>
      <c r="F111" s="87"/>
      <c r="G111" s="92">
        <v>44749</v>
      </c>
      <c r="H111" s="87"/>
      <c r="I111" s="87" t="s">
        <v>78</v>
      </c>
      <c r="J111" s="87" t="s">
        <v>78</v>
      </c>
      <c r="K111" s="87" t="s">
        <v>78</v>
      </c>
      <c r="L111" s="87" t="s">
        <v>78</v>
      </c>
      <c r="M111" s="87" t="s">
        <v>78</v>
      </c>
      <c r="N111" s="87" t="s">
        <v>78</v>
      </c>
      <c r="O111" s="87" t="s">
        <v>78</v>
      </c>
      <c r="P111" s="87" t="s">
        <v>78</v>
      </c>
      <c r="Q111" s="87" t="s">
        <v>78</v>
      </c>
      <c r="R111" s="87" t="e">
        <f t="shared" si="188"/>
        <v>#DIV/0!</v>
      </c>
      <c r="S111" s="238" t="e">
        <f t="shared" si="189"/>
        <v>#DIV/0!</v>
      </c>
      <c r="T111" s="238" t="e">
        <f t="shared" si="190"/>
        <v>#DIV/0!</v>
      </c>
      <c r="U111" s="238" t="e">
        <f t="shared" si="191"/>
        <v>#DIV/0!</v>
      </c>
      <c r="V111" s="238" t="e">
        <f t="shared" si="192"/>
        <v>#DIV/0!</v>
      </c>
      <c r="W111" s="238" t="e">
        <f t="shared" si="193"/>
        <v>#DIV/0!</v>
      </c>
      <c r="X111" s="238" t="e">
        <f t="shared" si="194"/>
        <v>#DIV/0!</v>
      </c>
      <c r="Y111" s="238" t="e">
        <f t="shared" si="195"/>
        <v>#DIV/0!</v>
      </c>
      <c r="Z111" s="94"/>
      <c r="AA111" s="94"/>
      <c r="AB111" s="94"/>
      <c r="AC111" s="94"/>
      <c r="AD111" s="94"/>
      <c r="AE111" s="94"/>
      <c r="AF111" s="95"/>
      <c r="AG111" s="96"/>
      <c r="AH111" s="95"/>
      <c r="AI111" s="95"/>
      <c r="AJ111" s="104">
        <f t="shared" si="196"/>
        <v>-1</v>
      </c>
      <c r="AK111" s="104">
        <f t="shared" si="197"/>
        <v>0.33177570093457942</v>
      </c>
      <c r="AL111" s="104">
        <f t="shared" si="198"/>
        <v>-0.17692307692307691</v>
      </c>
      <c r="AM111" s="104">
        <f t="shared" si="199"/>
        <v>-0.55032860601867861</v>
      </c>
      <c r="AN111" s="104">
        <f t="shared" si="200"/>
        <v>-0.12034078807241752</v>
      </c>
      <c r="AO111" s="104">
        <f t="shared" si="201"/>
        <v>-0.41096872479612867</v>
      </c>
      <c r="AP111" s="104">
        <f t="shared" si="202"/>
        <v>-6.7285188900033405E-2</v>
      </c>
      <c r="AQ111" s="104">
        <f t="shared" si="203"/>
        <v>-5.2506533618436699E-2</v>
      </c>
      <c r="AR111" s="190"/>
      <c r="AS111" s="190">
        <v>2.85</v>
      </c>
      <c r="AT111" s="190">
        <v>2.14</v>
      </c>
      <c r="AU111" s="190">
        <v>2.6</v>
      </c>
      <c r="AV111" s="190">
        <v>5.782</v>
      </c>
      <c r="AW111" s="190">
        <v>6.5730000000000004</v>
      </c>
      <c r="AX111" s="191">
        <v>11.159000000000001</v>
      </c>
      <c r="AY111" s="193">
        <v>11.964</v>
      </c>
      <c r="AZ111" s="197">
        <v>12.627000000000001</v>
      </c>
      <c r="BA111" s="191">
        <v>12.02</v>
      </c>
      <c r="BB111" s="104">
        <f t="shared" si="204"/>
        <v>-1</v>
      </c>
      <c r="BC111" s="104">
        <f t="shared" si="205"/>
        <v>2.7138047138047141</v>
      </c>
      <c r="BD111" s="104">
        <f t="shared" si="206"/>
        <v>0.89765678842177798</v>
      </c>
      <c r="BE111" s="104">
        <f t="shared" si="207"/>
        <v>-0.76951219512195146</v>
      </c>
      <c r="BF111" s="104">
        <f t="shared" si="208"/>
        <v>0.35787000783085354</v>
      </c>
      <c r="BG111" s="104">
        <f t="shared" si="209"/>
        <v>-3.0157853196527231</v>
      </c>
      <c r="BH111" s="104">
        <f t="shared" si="210"/>
        <v>0.14350180505415144</v>
      </c>
      <c r="BI111" s="104">
        <f t="shared" si="211"/>
        <v>-0.10932475884244365</v>
      </c>
      <c r="BJ111" s="190"/>
      <c r="BK111" s="190">
        <v>0.50900000000000001</v>
      </c>
      <c r="BL111" s="190">
        <v>-0.29699999999999999</v>
      </c>
      <c r="BM111" s="190">
        <v>-2.9020000000000001</v>
      </c>
      <c r="BN111" s="190">
        <v>-1.64</v>
      </c>
      <c r="BO111" s="190">
        <v>-2.5539999999999998</v>
      </c>
      <c r="BP111" s="191">
        <v>1.2669999999999999</v>
      </c>
      <c r="BQ111" s="193">
        <v>1.1080000000000001</v>
      </c>
      <c r="BR111" s="191">
        <v>1.244</v>
      </c>
      <c r="BS111" s="191">
        <v>1.167</v>
      </c>
      <c r="BT111" s="104">
        <f t="shared" si="212"/>
        <v>-1</v>
      </c>
      <c r="BU111" s="104">
        <f t="shared" si="213"/>
        <v>1.6047008547008546</v>
      </c>
      <c r="BV111" s="104">
        <f t="shared" si="214"/>
        <v>0.86182462356067313</v>
      </c>
      <c r="BW111" s="104">
        <f t="shared" si="215"/>
        <v>-1.0354567307692308</v>
      </c>
      <c r="BX111" s="104">
        <f t="shared" si="216"/>
        <v>0.36778115501519765</v>
      </c>
      <c r="BY111" s="104">
        <f t="shared" si="217"/>
        <v>-3.184232365145228</v>
      </c>
      <c r="BZ111" s="104">
        <f t="shared" si="218"/>
        <v>0.11265004616805181</v>
      </c>
      <c r="CA111" s="104">
        <f t="shared" si="219"/>
        <v>-9.5993322203672779E-2</v>
      </c>
      <c r="CB111" s="190"/>
      <c r="CC111" s="190">
        <v>0.28299999999999997</v>
      </c>
      <c r="CD111" s="190">
        <v>-0.46800000000000003</v>
      </c>
      <c r="CE111" s="190">
        <v>-3.387</v>
      </c>
      <c r="CF111" s="190">
        <v>-1.6639999999999999</v>
      </c>
      <c r="CG111" s="190">
        <v>-2.6320000000000001</v>
      </c>
      <c r="CH111" s="191">
        <v>1.2050000000000001</v>
      </c>
      <c r="CI111" s="193">
        <v>1.083</v>
      </c>
      <c r="CJ111" s="191">
        <v>1.198</v>
      </c>
      <c r="CK111" s="191">
        <v>1.097</v>
      </c>
      <c r="CL111" s="105">
        <f t="shared" si="220"/>
        <v>-1</v>
      </c>
      <c r="CM111" s="105">
        <f t="shared" si="221"/>
        <v>1.2972972972972974</v>
      </c>
      <c r="CN111" s="105">
        <f t="shared" si="222"/>
        <v>0.41069397042093286</v>
      </c>
      <c r="CO111" s="105">
        <f t="shared" si="223"/>
        <v>-1.0191424196018377</v>
      </c>
      <c r="CP111" s="105">
        <f t="shared" si="224"/>
        <v>0.36447688564476888</v>
      </c>
      <c r="CQ111" s="105">
        <f t="shared" si="225"/>
        <v>-3.2144396551724137</v>
      </c>
      <c r="CR111" s="105">
        <f t="shared" si="226"/>
        <v>7.6004343105320372E-3</v>
      </c>
      <c r="CS111" s="105">
        <f t="shared" si="227"/>
        <v>0.13985148514851484</v>
      </c>
      <c r="CT111" s="190"/>
      <c r="CU111" s="190">
        <v>0.46200000000000002</v>
      </c>
      <c r="CV111" s="190">
        <v>-1.554</v>
      </c>
      <c r="CW111" s="190">
        <v>-2.637</v>
      </c>
      <c r="CX111" s="190">
        <v>-1.306</v>
      </c>
      <c r="CY111" s="190">
        <v>-2.0550000000000002</v>
      </c>
      <c r="CZ111" s="191">
        <v>0.92800000000000005</v>
      </c>
      <c r="DA111" s="191">
        <v>0.92100000000000004</v>
      </c>
      <c r="DB111" s="191">
        <v>0.80800000000000005</v>
      </c>
      <c r="DC111" s="191">
        <v>0.79500000000000004</v>
      </c>
      <c r="DD111" s="104">
        <f t="shared" si="228"/>
        <v>1</v>
      </c>
      <c r="DE111" s="104">
        <f t="shared" si="229"/>
        <v>0.10619266055045883</v>
      </c>
      <c r="DF111" s="104">
        <f t="shared" si="230"/>
        <v>-0.55381325730577347</v>
      </c>
      <c r="DG111" s="104">
        <f t="shared" si="231"/>
        <v>-15.603550295857987</v>
      </c>
      <c r="DH111" s="104">
        <f t="shared" si="232"/>
        <v>-1.148636763412489</v>
      </c>
      <c r="DI111" s="104">
        <f t="shared" si="233"/>
        <v>-0.64379699248120303</v>
      </c>
      <c r="DJ111" s="104">
        <f t="shared" si="234"/>
        <v>0.4105170128148477</v>
      </c>
      <c r="DK111" s="104">
        <f t="shared" si="235"/>
        <v>0.22855591748099879</v>
      </c>
      <c r="DL111" s="190"/>
      <c r="DM111" s="190">
        <v>-3.8969999999999998</v>
      </c>
      <c r="DN111" s="190">
        <v>-4.3600000000000003</v>
      </c>
      <c r="DO111" s="190">
        <v>-2.806</v>
      </c>
      <c r="DP111" s="190">
        <v>-0.16900000000000001</v>
      </c>
      <c r="DQ111" s="190">
        <v>1.137</v>
      </c>
      <c r="DR111" s="191">
        <v>3.1920000000000002</v>
      </c>
      <c r="DS111" s="191">
        <v>2.2629999999999999</v>
      </c>
      <c r="DT111" s="191">
        <v>1.8420000000000001</v>
      </c>
      <c r="DU111" s="191">
        <v>1.534</v>
      </c>
      <c r="DV111" s="104">
        <f t="shared" si="236"/>
        <v>-1</v>
      </c>
      <c r="DW111" s="104">
        <f t="shared" si="237"/>
        <v>5.2170601675552097E-2</v>
      </c>
      <c r="DX111" s="104">
        <f t="shared" si="238"/>
        <v>0.25781343551670433</v>
      </c>
      <c r="DY111" s="104">
        <f t="shared" si="239"/>
        <v>-0.35488605639242943</v>
      </c>
      <c r="DZ111" s="104">
        <f t="shared" si="240"/>
        <v>-9.9478260869565238E-2</v>
      </c>
      <c r="EA111" s="104">
        <f t="shared" si="241"/>
        <v>-5.5581105052230462E-2</v>
      </c>
      <c r="EB111" s="104">
        <f t="shared" si="242"/>
        <v>-5.8921726227278315E-2</v>
      </c>
      <c r="EC111" s="104">
        <f t="shared" si="243"/>
        <v>2.3865290878014811E-2</v>
      </c>
      <c r="ED111" s="156"/>
      <c r="EE111" s="156">
        <v>11.052</v>
      </c>
      <c r="EF111" s="94">
        <v>10.504</v>
      </c>
      <c r="EG111" s="94">
        <v>8.3510000000000009</v>
      </c>
      <c r="EH111" s="94">
        <v>12.945</v>
      </c>
      <c r="EI111" s="94">
        <v>14.375</v>
      </c>
      <c r="EJ111" s="95">
        <v>15.221</v>
      </c>
      <c r="EK111" s="95">
        <v>16.173999999999999</v>
      </c>
      <c r="EL111" s="95">
        <v>15.797000000000001</v>
      </c>
      <c r="EM111" s="95">
        <v>12.420999999999999</v>
      </c>
      <c r="EN111" s="104">
        <f t="shared" si="244"/>
        <v>-1</v>
      </c>
      <c r="EO111" s="104">
        <f t="shared" si="245"/>
        <v>0</v>
      </c>
      <c r="EP111" s="104">
        <f t="shared" si="246"/>
        <v>-0.5</v>
      </c>
      <c r="EQ111" s="104">
        <f t="shared" si="247"/>
        <v>-0.16666666666666663</v>
      </c>
      <c r="ER111" s="104">
        <f t="shared" si="248"/>
        <v>-0.36842105263157898</v>
      </c>
      <c r="ES111" s="104">
        <f t="shared" si="249"/>
        <v>0</v>
      </c>
      <c r="ET111" s="104">
        <f t="shared" si="250"/>
        <v>-5.0000000000000044E-2</v>
      </c>
      <c r="EU111" s="104" t="e">
        <f t="shared" si="251"/>
        <v>#DIV/0!</v>
      </c>
      <c r="EV111" s="101"/>
      <c r="EW111" s="101">
        <v>5</v>
      </c>
      <c r="EX111" s="101">
        <v>5</v>
      </c>
      <c r="EY111" s="101">
        <v>10</v>
      </c>
      <c r="EZ111" s="101">
        <v>12</v>
      </c>
      <c r="FA111" s="101">
        <v>19</v>
      </c>
      <c r="FB111" s="102">
        <v>19</v>
      </c>
      <c r="FC111" s="102">
        <v>20</v>
      </c>
      <c r="FD111" s="102"/>
      <c r="FE111" s="102"/>
      <c r="FF111" s="153"/>
      <c r="FG111" s="153" t="s">
        <v>495</v>
      </c>
      <c r="FH111" s="91">
        <v>3450</v>
      </c>
      <c r="FI111" s="90" t="s">
        <v>182</v>
      </c>
      <c r="FJ111" s="90" t="s">
        <v>84</v>
      </c>
      <c r="FK111" s="253" t="e">
        <f t="shared" si="252"/>
        <v>#VALUE!</v>
      </c>
      <c r="FL111" s="253" t="e">
        <f t="shared" si="253"/>
        <v>#VALUE!</v>
      </c>
      <c r="FM111" s="253" t="e">
        <f t="shared" si="254"/>
        <v>#VALUE!</v>
      </c>
      <c r="FN111" s="253" t="e">
        <f t="shared" si="255"/>
        <v>#VALUE!</v>
      </c>
      <c r="FO111" s="253">
        <f t="shared" si="256"/>
        <v>-1.8273505991107544</v>
      </c>
      <c r="FP111" s="253">
        <f t="shared" si="257"/>
        <v>-3.7523648768462037</v>
      </c>
      <c r="FQ111" s="253">
        <f t="shared" si="258"/>
        <v>-0.16270789376354655</v>
      </c>
      <c r="FR111" s="253">
        <f t="shared" si="259"/>
        <v>-0.25653433757846511</v>
      </c>
      <c r="FS111" s="105" t="str">
        <f t="shared" si="260"/>
        <v>Negativ EK</v>
      </c>
      <c r="FT111" s="105" t="str">
        <f t="shared" si="261"/>
        <v>Negativ EK</v>
      </c>
      <c r="FU111" s="105" t="str">
        <f t="shared" si="262"/>
        <v>Negativ EK</v>
      </c>
      <c r="FV111" s="105" t="str">
        <f t="shared" si="263"/>
        <v>Negativ EK</v>
      </c>
      <c r="FW111" s="105">
        <f t="shared" si="264"/>
        <v>-3.4380165289256199</v>
      </c>
      <c r="FX111" s="105">
        <f t="shared" si="265"/>
        <v>-1.2159852159852158</v>
      </c>
      <c r="FY111" s="105">
        <f t="shared" si="266"/>
        <v>0.44179651695692029</v>
      </c>
      <c r="FZ111" s="105">
        <f t="shared" si="267"/>
        <v>0.52764920828258211</v>
      </c>
      <c r="GA111" s="105">
        <f t="shared" si="268"/>
        <v>0.7097156398104264</v>
      </c>
      <c r="GB111" s="105">
        <f t="shared" si="269"/>
        <v>-1</v>
      </c>
      <c r="GC111" s="105">
        <f t="shared" si="270"/>
        <v>2.499062343606786</v>
      </c>
      <c r="GD111" s="105">
        <f t="shared" si="271"/>
        <v>0.88440726418616744</v>
      </c>
      <c r="GE111" s="105">
        <f t="shared" si="272"/>
        <v>-1.2700541496399187</v>
      </c>
      <c r="GF111" s="105">
        <f t="shared" si="273"/>
        <v>0.30437484450080315</v>
      </c>
      <c r="GG111" s="105">
        <f t="shared" si="274"/>
        <v>-3.1383153166136379</v>
      </c>
      <c r="GH111" s="105">
        <f t="shared" si="275"/>
        <v>0.16448148461176232</v>
      </c>
      <c r="GI111" s="105">
        <f t="shared" si="276"/>
        <v>-0.21387901676569629</v>
      </c>
      <c r="GJ111" s="105">
        <f t="shared" si="277"/>
        <v>0</v>
      </c>
      <c r="GK111" s="105">
        <f t="shared" si="278"/>
        <v>4.7225830395249586E-2</v>
      </c>
      <c r="GL111" s="105">
        <f t="shared" si="279"/>
        <v>-3.1503579952267304E-2</v>
      </c>
      <c r="GM111" s="105">
        <f t="shared" si="280"/>
        <v>-0.27253944402704733</v>
      </c>
      <c r="GN111" s="105">
        <f t="shared" si="281"/>
        <v>-0.12005856515373352</v>
      </c>
      <c r="GO111" s="105">
        <f t="shared" si="282"/>
        <v>-0.17259089066090011</v>
      </c>
      <c r="GP111" s="105">
        <f t="shared" si="283"/>
        <v>8.0713489409141581E-2</v>
      </c>
      <c r="GQ111" s="105">
        <f t="shared" si="284"/>
        <v>6.931281473835664E-2</v>
      </c>
      <c r="GR111" s="105">
        <f t="shared" si="285"/>
        <v>8.817067120277837E-2</v>
      </c>
      <c r="GS111" s="105" t="e">
        <f t="shared" si="286"/>
        <v>#VALUE!</v>
      </c>
      <c r="GT111" s="105">
        <f t="shared" si="287"/>
        <v>0.15051101216268731</v>
      </c>
      <c r="GU111" s="105">
        <f t="shared" si="288"/>
        <v>-0.2353288758340171</v>
      </c>
      <c r="GV111" s="105">
        <f t="shared" si="289"/>
        <v>-24.737391759056599</v>
      </c>
      <c r="GW111" s="105">
        <f t="shared" si="290"/>
        <v>-1.1650562745503692</v>
      </c>
      <c r="GX111" s="105">
        <f t="shared" si="291"/>
        <v>-0.62283367113435772</v>
      </c>
      <c r="GY111" s="105">
        <f t="shared" si="292"/>
        <v>0.49883070529317036</v>
      </c>
      <c r="GZ111" s="105">
        <f t="shared" si="293"/>
        <v>0.19991948982609992</v>
      </c>
      <c r="HA111" s="105" t="str">
        <f t="shared" si="294"/>
        <v>i.a.</v>
      </c>
      <c r="HB111" s="105">
        <f t="shared" si="295"/>
        <v>-0.3526058631921824</v>
      </c>
      <c r="HC111" s="105">
        <f t="shared" si="296"/>
        <v>-0.41507996953541515</v>
      </c>
      <c r="HD111" s="105">
        <f t="shared" si="297"/>
        <v>-0.33600766375284397</v>
      </c>
      <c r="HE111" s="105">
        <f t="shared" si="298"/>
        <v>-1.3055233680957899E-2</v>
      </c>
      <c r="HF111" s="105">
        <f t="shared" si="299"/>
        <v>7.9095652173913039E-2</v>
      </c>
      <c r="HG111" s="105">
        <f t="shared" si="300"/>
        <v>0.20971026870770648</v>
      </c>
      <c r="HH111" s="105">
        <f t="shared" si="301"/>
        <v>0.13991591443056758</v>
      </c>
      <c r="HI111" s="105">
        <f t="shared" si="302"/>
        <v>0.11660441856048617</v>
      </c>
      <c r="HJ111" s="105">
        <f t="shared" si="303"/>
        <v>0.12350052330730216</v>
      </c>
      <c r="HK111" s="105" t="e">
        <f t="shared" si="304"/>
        <v>#VALUE!</v>
      </c>
      <c r="HL111" s="105" t="e">
        <f t="shared" si="305"/>
        <v>#VALUE!</v>
      </c>
      <c r="HM111" s="105" t="e">
        <f t="shared" si="306"/>
        <v>#VALUE!</v>
      </c>
      <c r="HN111" s="105" t="e">
        <f t="shared" si="307"/>
        <v>#VALUE!</v>
      </c>
      <c r="HO111" s="105" t="e">
        <f t="shared" si="308"/>
        <v>#VALUE!</v>
      </c>
      <c r="HP111" s="105" t="e">
        <f t="shared" si="309"/>
        <v>#VALUE!</v>
      </c>
      <c r="HQ111" s="105" t="e">
        <f t="shared" si="310"/>
        <v>#VALUE!</v>
      </c>
      <c r="HR111" s="105" t="e">
        <f t="shared" si="311"/>
        <v>#VALUE!</v>
      </c>
      <c r="HS111" s="105" t="str">
        <f t="shared" si="312"/>
        <v>i.a</v>
      </c>
      <c r="HT111" s="105" t="str">
        <f t="shared" si="313"/>
        <v>i.a</v>
      </c>
      <c r="HU111" s="105" t="str">
        <f t="shared" si="314"/>
        <v>i.a</v>
      </c>
      <c r="HV111" s="105" t="str">
        <f t="shared" si="315"/>
        <v>i.a</v>
      </c>
      <c r="HW111" s="105" t="str">
        <f t="shared" si="316"/>
        <v>i.a</v>
      </c>
      <c r="HX111" s="105" t="str">
        <f t="shared" si="317"/>
        <v>i.a</v>
      </c>
      <c r="HY111" s="105" t="str">
        <f t="shared" si="318"/>
        <v>i.a</v>
      </c>
      <c r="HZ111" s="105" t="str">
        <f t="shared" si="319"/>
        <v>i.a</v>
      </c>
      <c r="IA111" s="105" t="str">
        <f t="shared" si="320"/>
        <v>i.a</v>
      </c>
      <c r="IB111" s="105" t="str">
        <f t="shared" si="321"/>
        <v>i.a</v>
      </c>
      <c r="IC111" s="105" t="e">
        <f t="shared" si="322"/>
        <v>#VALUE!</v>
      </c>
      <c r="ID111" s="105" t="e">
        <f t="shared" si="323"/>
        <v>#VALUE!</v>
      </c>
      <c r="IE111" s="105" t="e">
        <f t="shared" si="324"/>
        <v>#VALUE!</v>
      </c>
      <c r="IF111" s="105" t="e">
        <f t="shared" si="325"/>
        <v>#VALUE!</v>
      </c>
      <c r="IG111" s="105" t="e">
        <f t="shared" si="326"/>
        <v>#VALUE!</v>
      </c>
      <c r="IH111" s="105" t="e">
        <f t="shared" si="327"/>
        <v>#VALUE!</v>
      </c>
      <c r="II111" s="105" t="e">
        <f t="shared" si="328"/>
        <v>#VALUE!</v>
      </c>
      <c r="IJ111" s="105" t="e">
        <f t="shared" si="329"/>
        <v>#VALUE!</v>
      </c>
      <c r="IK111" s="105" t="str">
        <f t="shared" si="330"/>
        <v>i.a</v>
      </c>
      <c r="IL111" s="105" t="str">
        <f t="shared" si="331"/>
        <v>i.a</v>
      </c>
      <c r="IM111" s="105" t="str">
        <f t="shared" si="332"/>
        <v>i.a</v>
      </c>
      <c r="IN111" s="105" t="str">
        <f t="shared" si="333"/>
        <v>i.a</v>
      </c>
      <c r="IO111" s="105" t="str">
        <f t="shared" si="334"/>
        <v>i.a</v>
      </c>
      <c r="IP111" s="105" t="str">
        <f t="shared" si="335"/>
        <v>i.a</v>
      </c>
      <c r="IQ111" s="105" t="str">
        <f t="shared" si="336"/>
        <v>i.a</v>
      </c>
      <c r="IR111" s="105" t="str">
        <f t="shared" si="337"/>
        <v>i.a</v>
      </c>
      <c r="IS111" s="105" t="str">
        <f t="shared" si="338"/>
        <v>i.a</v>
      </c>
      <c r="IT111" s="105" t="str">
        <f t="shared" si="339"/>
        <v>i.a</v>
      </c>
      <c r="IU111" s="105" t="e">
        <f t="shared" si="340"/>
        <v>#VALUE!</v>
      </c>
      <c r="IV111" s="105">
        <f t="shared" si="341"/>
        <v>1.6047008547008546</v>
      </c>
      <c r="IW111" s="105">
        <f t="shared" si="342"/>
        <v>0.72364924712134626</v>
      </c>
      <c r="IX111" s="105">
        <f t="shared" si="343"/>
        <v>-1.442548076923077</v>
      </c>
      <c r="IY111" s="105">
        <f t="shared" si="344"/>
        <v>-1.0131712259370822E-3</v>
      </c>
      <c r="IZ111" s="105">
        <f t="shared" si="345"/>
        <v>-3.1842323651452284</v>
      </c>
      <c r="JA111" s="105">
        <f t="shared" si="346"/>
        <v>0.1712105749137387</v>
      </c>
      <c r="JB111" s="105" t="e">
        <f t="shared" si="347"/>
        <v>#VALUE!</v>
      </c>
      <c r="JC111" s="106" t="str">
        <f t="shared" si="348"/>
        <v>i.a.</v>
      </c>
      <c r="JD111" s="106">
        <f t="shared" si="349"/>
        <v>5.6599999999999998E-2</v>
      </c>
      <c r="JE111" s="106">
        <f t="shared" si="350"/>
        <v>-9.3600000000000003E-2</v>
      </c>
      <c r="JF111" s="106">
        <f t="shared" si="351"/>
        <v>-0.3387</v>
      </c>
      <c r="JG111" s="106">
        <f t="shared" si="352"/>
        <v>-0.13866666666666666</v>
      </c>
      <c r="JH111" s="106">
        <f t="shared" si="353"/>
        <v>-0.13852631578947369</v>
      </c>
      <c r="JI111" s="106">
        <f t="shared" si="354"/>
        <v>6.3421052631578947E-2</v>
      </c>
      <c r="JJ111" s="106">
        <f t="shared" si="355"/>
        <v>5.4149999999999997E-2</v>
      </c>
      <c r="JK111" s="106" t="str">
        <f t="shared" si="356"/>
        <v>i.a.</v>
      </c>
      <c r="JL111" s="106" t="str">
        <f t="shared" si="357"/>
        <v>i.a.</v>
      </c>
      <c r="JM111" s="105" t="e">
        <f t="shared" si="358"/>
        <v>#VALUE!</v>
      </c>
      <c r="JN111" s="105" t="e">
        <f t="shared" si="359"/>
        <v>#DIV/0!</v>
      </c>
      <c r="JO111" s="105" t="e">
        <f t="shared" si="360"/>
        <v>#DIV/0!</v>
      </c>
      <c r="JP111" s="105" t="e">
        <f t="shared" si="361"/>
        <v>#DIV/0!</v>
      </c>
      <c r="JQ111" s="105" t="e">
        <f t="shared" si="362"/>
        <v>#DIV/0!</v>
      </c>
      <c r="JR111" s="105" t="e">
        <f t="shared" si="363"/>
        <v>#DIV/0!</v>
      </c>
      <c r="JS111" s="105" t="e">
        <f t="shared" si="364"/>
        <v>#DIV/0!</v>
      </c>
      <c r="JT111" s="105" t="e">
        <f t="shared" si="365"/>
        <v>#VALUE!</v>
      </c>
      <c r="JU111" s="103" t="str">
        <f t="shared" si="366"/>
        <v>i.a</v>
      </c>
      <c r="JV111" s="103">
        <f t="shared" si="367"/>
        <v>0</v>
      </c>
      <c r="JW111" s="103">
        <f t="shared" si="368"/>
        <v>0</v>
      </c>
      <c r="JX111" s="103">
        <f t="shared" si="369"/>
        <v>0</v>
      </c>
      <c r="JY111" s="103">
        <f t="shared" si="370"/>
        <v>0</v>
      </c>
      <c r="JZ111" s="103">
        <f t="shared" si="371"/>
        <v>0</v>
      </c>
      <c r="KA111" s="103">
        <f t="shared" si="372"/>
        <v>0</v>
      </c>
      <c r="KB111" s="103">
        <f t="shared" si="373"/>
        <v>0</v>
      </c>
      <c r="KC111" s="103" t="str">
        <f t="shared" si="374"/>
        <v>i.a</v>
      </c>
      <c r="KD111" s="103" t="str">
        <f t="shared" si="375"/>
        <v>i.a</v>
      </c>
      <c r="KE111" s="7"/>
      <c r="KF111" s="7"/>
      <c r="KG111" s="22"/>
      <c r="KH111" s="22"/>
      <c r="KI111" s="22"/>
      <c r="KJ111" s="22"/>
    </row>
    <row r="112" spans="1:296" s="11" customFormat="1" ht="15.75" customHeight="1" x14ac:dyDescent="0.25">
      <c r="A112" s="126" t="s">
        <v>183</v>
      </c>
      <c r="B112" s="221">
        <v>13211647</v>
      </c>
      <c r="C112" s="87" t="s">
        <v>86</v>
      </c>
      <c r="D112" s="88">
        <v>494100</v>
      </c>
      <c r="E112" s="88"/>
      <c r="F112" s="87"/>
      <c r="G112" s="92">
        <v>44955</v>
      </c>
      <c r="H112" s="87" t="s">
        <v>105</v>
      </c>
      <c r="I112" s="87" t="s">
        <v>105</v>
      </c>
      <c r="J112" s="87" t="s">
        <v>105</v>
      </c>
      <c r="K112" s="87" t="s">
        <v>105</v>
      </c>
      <c r="L112" s="87" t="s">
        <v>105</v>
      </c>
      <c r="M112" s="87" t="s">
        <v>105</v>
      </c>
      <c r="N112" s="87" t="s">
        <v>105</v>
      </c>
      <c r="O112" s="87" t="s">
        <v>105</v>
      </c>
      <c r="P112" s="87" t="s">
        <v>105</v>
      </c>
      <c r="Q112" s="87" t="s">
        <v>105</v>
      </c>
      <c r="R112" s="87" t="e">
        <f t="shared" si="188"/>
        <v>#DIV/0!</v>
      </c>
      <c r="S112" s="238" t="e">
        <f t="shared" si="189"/>
        <v>#DIV/0!</v>
      </c>
      <c r="T112" s="238" t="e">
        <f t="shared" si="190"/>
        <v>#DIV/0!</v>
      </c>
      <c r="U112" s="238" t="e">
        <f t="shared" si="191"/>
        <v>#DIV/0!</v>
      </c>
      <c r="V112" s="238" t="e">
        <f t="shared" si="192"/>
        <v>#DIV/0!</v>
      </c>
      <c r="W112" s="238" t="e">
        <f t="shared" si="193"/>
        <v>#DIV/0!</v>
      </c>
      <c r="X112" s="238" t="e">
        <f t="shared" si="194"/>
        <v>#DIV/0!</v>
      </c>
      <c r="Y112" s="238">
        <f t="shared" si="195"/>
        <v>-1</v>
      </c>
      <c r="Z112" s="94"/>
      <c r="AA112" s="94"/>
      <c r="AB112" s="94"/>
      <c r="AC112" s="94"/>
      <c r="AD112" s="94"/>
      <c r="AE112" s="94"/>
      <c r="AF112" s="95"/>
      <c r="AG112" s="95"/>
      <c r="AH112" s="97">
        <v>61.817</v>
      </c>
      <c r="AI112" s="97">
        <v>82.893000000000001</v>
      </c>
      <c r="AJ112" s="104">
        <f t="shared" si="196"/>
        <v>0.2170150890324426</v>
      </c>
      <c r="AK112" s="104">
        <f t="shared" si="197"/>
        <v>9.515480603560808E-2</v>
      </c>
      <c r="AL112" s="104">
        <f t="shared" si="198"/>
        <v>4.9910922296834262E-2</v>
      </c>
      <c r="AM112" s="104">
        <f t="shared" si="199"/>
        <v>-4.6692098662207332E-2</v>
      </c>
      <c r="AN112" s="104">
        <f t="shared" si="200"/>
        <v>3.8138121846687974E-2</v>
      </c>
      <c r="AO112" s="104">
        <f t="shared" si="201"/>
        <v>1.1857056595487791E-2</v>
      </c>
      <c r="AP112" s="104">
        <f t="shared" si="202"/>
        <v>4.994092389268312E-2</v>
      </c>
      <c r="AQ112" s="104">
        <f t="shared" si="203"/>
        <v>2.1819787985865712E-2</v>
      </c>
      <c r="AR112" s="190">
        <v>51.055</v>
      </c>
      <c r="AS112" s="190">
        <v>41.951000000000001</v>
      </c>
      <c r="AT112" s="190">
        <v>38.305999999999997</v>
      </c>
      <c r="AU112" s="190">
        <v>36.484999999999999</v>
      </c>
      <c r="AV112" s="190">
        <v>38.271999999999998</v>
      </c>
      <c r="AW112" s="190">
        <v>36.866</v>
      </c>
      <c r="AX112" s="191">
        <v>36.433999999999997</v>
      </c>
      <c r="AY112" s="191">
        <v>34.701000000000001</v>
      </c>
      <c r="AZ112" s="191">
        <v>33.96</v>
      </c>
      <c r="BA112" s="197">
        <v>35.999000000000002</v>
      </c>
      <c r="BB112" s="104">
        <f t="shared" si="204"/>
        <v>0.48368794326241116</v>
      </c>
      <c r="BC112" s="104">
        <f t="shared" si="205"/>
        <v>-0.31730148482892179</v>
      </c>
      <c r="BD112" s="104">
        <f t="shared" si="206"/>
        <v>2.1580020387359835</v>
      </c>
      <c r="BE112" s="104">
        <f t="shared" si="207"/>
        <v>0.4685628742514969</v>
      </c>
      <c r="BF112" s="104">
        <f t="shared" si="208"/>
        <v>1.378899602949518</v>
      </c>
      <c r="BG112" s="104">
        <f t="shared" si="209"/>
        <v>-2.5983680870353578</v>
      </c>
      <c r="BH112" s="104">
        <f t="shared" si="210"/>
        <v>-0.35647607934655778</v>
      </c>
      <c r="BI112" s="104">
        <f t="shared" si="211"/>
        <v>-0.26247848537005158</v>
      </c>
      <c r="BJ112" s="190">
        <v>3.1379999999999999</v>
      </c>
      <c r="BK112" s="190">
        <v>2.1150000000000002</v>
      </c>
      <c r="BL112" s="190">
        <v>3.0979999999999999</v>
      </c>
      <c r="BM112" s="190">
        <v>0.98099999999999998</v>
      </c>
      <c r="BN112" s="190">
        <v>0.66800000000000004</v>
      </c>
      <c r="BO112" s="190">
        <v>-1.7629999999999999</v>
      </c>
      <c r="BP112" s="197">
        <v>1.103</v>
      </c>
      <c r="BQ112" s="197">
        <v>1.714</v>
      </c>
      <c r="BR112" s="191">
        <v>2.3239999999999998</v>
      </c>
      <c r="BS112" s="191">
        <v>-1.732</v>
      </c>
      <c r="BT112" s="104">
        <f t="shared" si="212"/>
        <v>0.70087336244541487</v>
      </c>
      <c r="BU112" s="104">
        <f t="shared" si="213"/>
        <v>-0.34501251340722205</v>
      </c>
      <c r="BV112" s="104">
        <f t="shared" si="214"/>
        <v>1.7611056268509382</v>
      </c>
      <c r="BW112" s="104">
        <f t="shared" si="215"/>
        <v>3.1346938775510202</v>
      </c>
      <c r="BX112" s="104">
        <f t="shared" si="216"/>
        <v>1.1139534883720932</v>
      </c>
      <c r="BY112" s="104">
        <f t="shared" si="217"/>
        <v>-4.5245901639344259</v>
      </c>
      <c r="BZ112" s="104">
        <f t="shared" si="218"/>
        <v>-0.49669966996699672</v>
      </c>
      <c r="CA112" s="104">
        <f t="shared" si="219"/>
        <v>-0.27163461538461536</v>
      </c>
      <c r="CB112" s="190">
        <v>3.1160000000000001</v>
      </c>
      <c r="CC112" s="190">
        <v>1.8320000000000001</v>
      </c>
      <c r="CD112" s="190">
        <v>2.7970000000000002</v>
      </c>
      <c r="CE112" s="190">
        <v>1.0129999999999999</v>
      </c>
      <c r="CF112" s="190">
        <v>0.245</v>
      </c>
      <c r="CG112" s="190">
        <v>-2.15</v>
      </c>
      <c r="CH112" s="191">
        <v>0.61</v>
      </c>
      <c r="CI112" s="191">
        <v>1.212</v>
      </c>
      <c r="CJ112" s="191">
        <v>1.6639999999999999</v>
      </c>
      <c r="CK112" s="191">
        <v>-1.0740000000000001</v>
      </c>
      <c r="CL112" s="105">
        <f t="shared" si="220"/>
        <v>0.69645293315143253</v>
      </c>
      <c r="CM112" s="105">
        <f t="shared" si="221"/>
        <v>-0.32628676470588241</v>
      </c>
      <c r="CN112" s="105">
        <f t="shared" si="222"/>
        <v>0.97638510445049975</v>
      </c>
      <c r="CO112" s="105">
        <f t="shared" si="223"/>
        <v>3.4938775510204083</v>
      </c>
      <c r="CP112" s="105">
        <f t="shared" si="224"/>
        <v>1.1244286439817166</v>
      </c>
      <c r="CQ112" s="105">
        <f t="shared" si="225"/>
        <v>-5.5897435897435903</v>
      </c>
      <c r="CR112" s="105">
        <f t="shared" si="226"/>
        <v>-0.59142857142857141</v>
      </c>
      <c r="CS112" s="105">
        <f t="shared" si="227"/>
        <v>-0.32432432432432434</v>
      </c>
      <c r="CT112" s="190">
        <v>2.4870000000000001</v>
      </c>
      <c r="CU112" s="190">
        <v>1.466</v>
      </c>
      <c r="CV112" s="190">
        <v>2.1760000000000002</v>
      </c>
      <c r="CW112" s="190">
        <v>1.101</v>
      </c>
      <c r="CX112" s="190">
        <v>0.245</v>
      </c>
      <c r="CY112" s="190">
        <v>-1.9690000000000001</v>
      </c>
      <c r="CZ112" s="191">
        <v>0.42899999999999999</v>
      </c>
      <c r="DA112" s="191">
        <v>1.05</v>
      </c>
      <c r="DB112" s="191">
        <v>1.554</v>
      </c>
      <c r="DC112" s="191">
        <v>-0.81499999999999995</v>
      </c>
      <c r="DD112" s="104">
        <f t="shared" si="228"/>
        <v>0.31294277929155323</v>
      </c>
      <c r="DE112" s="104">
        <f t="shared" si="229"/>
        <v>0.21062180438726705</v>
      </c>
      <c r="DF112" s="104">
        <f t="shared" si="230"/>
        <v>0.55981476717262668</v>
      </c>
      <c r="DG112" s="104">
        <f t="shared" si="231"/>
        <v>0.39519023689877958</v>
      </c>
      <c r="DH112" s="104">
        <f t="shared" si="232"/>
        <v>0.10292953285827405</v>
      </c>
      <c r="DI112" s="104">
        <f t="shared" si="233"/>
        <v>-0.43069641649763363</v>
      </c>
      <c r="DJ112" s="104">
        <f t="shared" si="234"/>
        <v>0.3166172106824926</v>
      </c>
      <c r="DK112" s="104">
        <f t="shared" si="235"/>
        <v>0.48066783831282972</v>
      </c>
      <c r="DL112" s="190">
        <v>9.6370000000000005</v>
      </c>
      <c r="DM112" s="190">
        <v>7.34</v>
      </c>
      <c r="DN112" s="190">
        <v>6.0629999999999997</v>
      </c>
      <c r="DO112" s="190">
        <v>3.887</v>
      </c>
      <c r="DP112" s="190">
        <v>2.786</v>
      </c>
      <c r="DQ112" s="190">
        <v>2.5259999999999998</v>
      </c>
      <c r="DR112" s="191">
        <v>4.4370000000000003</v>
      </c>
      <c r="DS112" s="191">
        <v>3.37</v>
      </c>
      <c r="DT112" s="191">
        <v>2.2759999999999998</v>
      </c>
      <c r="DU112" s="191">
        <v>0.71799999999999997</v>
      </c>
      <c r="DV112" s="104">
        <f t="shared" si="236"/>
        <v>-5.6645735217163762E-2</v>
      </c>
      <c r="DW112" s="104">
        <f t="shared" si="237"/>
        <v>2.2617759858392095E-3</v>
      </c>
      <c r="DX112" s="104">
        <f t="shared" si="238"/>
        <v>0.11739066735037729</v>
      </c>
      <c r="DY112" s="104">
        <f t="shared" si="239"/>
        <v>6.2045357295678283E-2</v>
      </c>
      <c r="DZ112" s="104">
        <f t="shared" si="240"/>
        <v>-0.10412963930998431</v>
      </c>
      <c r="EA112" s="104">
        <f t="shared" si="241"/>
        <v>0.10318711314443885</v>
      </c>
      <c r="EB112" s="104">
        <f t="shared" si="242"/>
        <v>-4.6237899677324723E-2</v>
      </c>
      <c r="EC112" s="104">
        <f t="shared" si="243"/>
        <v>3.2443687298883139E-2</v>
      </c>
      <c r="ED112" s="156">
        <v>28.844000000000001</v>
      </c>
      <c r="EE112" s="156">
        <v>30.576000000000001</v>
      </c>
      <c r="EF112" s="94">
        <v>30.507000000000001</v>
      </c>
      <c r="EG112" s="94">
        <v>27.302</v>
      </c>
      <c r="EH112" s="94">
        <v>25.707000000000001</v>
      </c>
      <c r="EI112" s="94">
        <v>28.695</v>
      </c>
      <c r="EJ112" s="95">
        <v>26.010999999999999</v>
      </c>
      <c r="EK112" s="95">
        <v>27.271999999999998</v>
      </c>
      <c r="EL112" s="95">
        <v>26.414999999999999</v>
      </c>
      <c r="EM112" s="95">
        <v>26.812999999999999</v>
      </c>
      <c r="EN112" s="104">
        <f t="shared" si="244"/>
        <v>0.24</v>
      </c>
      <c r="EO112" s="104">
        <f t="shared" si="245"/>
        <v>8.6956521739130377E-2</v>
      </c>
      <c r="EP112" s="104">
        <f t="shared" si="246"/>
        <v>1.4705882352941124E-2</v>
      </c>
      <c r="EQ112" s="104">
        <f t="shared" si="247"/>
        <v>4.6153846153846212E-2</v>
      </c>
      <c r="ER112" s="104">
        <f t="shared" si="248"/>
        <v>-1.5151515151515138E-2</v>
      </c>
      <c r="ES112" s="104">
        <f t="shared" si="249"/>
        <v>-4.3478260869565188E-2</v>
      </c>
      <c r="ET112" s="104">
        <f t="shared" si="250"/>
        <v>1.4705882352941124E-2</v>
      </c>
      <c r="EU112" s="104">
        <f t="shared" si="251"/>
        <v>-0.19999999999999996</v>
      </c>
      <c r="EV112" s="101">
        <v>93</v>
      </c>
      <c r="EW112" s="101">
        <v>75</v>
      </c>
      <c r="EX112" s="101">
        <v>69</v>
      </c>
      <c r="EY112" s="101">
        <v>68</v>
      </c>
      <c r="EZ112" s="101">
        <v>65</v>
      </c>
      <c r="FA112" s="101">
        <v>66</v>
      </c>
      <c r="FB112" s="102">
        <v>69</v>
      </c>
      <c r="FC112" s="102">
        <v>68</v>
      </c>
      <c r="FD112" s="102">
        <v>85</v>
      </c>
      <c r="FE112" s="102">
        <v>93</v>
      </c>
      <c r="FF112" s="153"/>
      <c r="FG112" s="90" t="s">
        <v>481</v>
      </c>
      <c r="FH112" s="91">
        <v>6000</v>
      </c>
      <c r="FI112" s="153" t="s">
        <v>104</v>
      </c>
      <c r="FJ112" s="153" t="s">
        <v>91</v>
      </c>
      <c r="FK112" s="253">
        <f t="shared" si="252"/>
        <v>0.34280530581704022</v>
      </c>
      <c r="FL112" s="253">
        <f t="shared" si="253"/>
        <v>-0.51375621192284249</v>
      </c>
      <c r="FM112" s="253">
        <f t="shared" si="254"/>
        <v>0.85174450733430274</v>
      </c>
      <c r="FN112" s="253">
        <f t="shared" si="255"/>
        <v>2.2913972542411232</v>
      </c>
      <c r="FO112" s="253">
        <f t="shared" si="256"/>
        <v>1.1493708847015971</v>
      </c>
      <c r="FP112" s="253">
        <f t="shared" si="257"/>
        <v>-4.951813214108296</v>
      </c>
      <c r="FQ112" s="253">
        <f t="shared" si="258"/>
        <v>-0.63601464539947017</v>
      </c>
      <c r="FR112" s="253">
        <f t="shared" si="259"/>
        <v>-0.61375735714869617</v>
      </c>
      <c r="FS112" s="105">
        <f t="shared" si="260"/>
        <v>0.36708487954291102</v>
      </c>
      <c r="FT112" s="105">
        <f t="shared" si="261"/>
        <v>0.27337163321644414</v>
      </c>
      <c r="FU112" s="105">
        <f t="shared" si="262"/>
        <v>0.56221105527638193</v>
      </c>
      <c r="FV112" s="105">
        <f t="shared" si="263"/>
        <v>0.30361156900944097</v>
      </c>
      <c r="FW112" s="105">
        <f t="shared" si="264"/>
        <v>9.2243975903614467E-2</v>
      </c>
      <c r="FX112" s="105">
        <f t="shared" si="265"/>
        <v>-0.61754990664943266</v>
      </c>
      <c r="FY112" s="105">
        <f t="shared" si="266"/>
        <v>0.15627001408991928</v>
      </c>
      <c r="FZ112" s="105">
        <f t="shared" si="267"/>
        <v>0.42933049946865037</v>
      </c>
      <c r="GA112" s="105">
        <f t="shared" si="268"/>
        <v>1.111556446225785</v>
      </c>
      <c r="GB112" s="105">
        <f t="shared" si="269"/>
        <v>0.52521222885051932</v>
      </c>
      <c r="GC112" s="105">
        <f t="shared" si="270"/>
        <v>-0.35389357982540381</v>
      </c>
      <c r="GD112" s="105">
        <f t="shared" si="271"/>
        <v>1.8957866434526762</v>
      </c>
      <c r="GE112" s="105">
        <f t="shared" si="272"/>
        <v>0.50715458667452595</v>
      </c>
      <c r="GF112" s="105">
        <f t="shared" si="273"/>
        <v>1.3810169052416514</v>
      </c>
      <c r="GG112" s="105">
        <f t="shared" si="274"/>
        <v>-2.5567917007550358</v>
      </c>
      <c r="GH112" s="105">
        <f t="shared" si="275"/>
        <v>-0.35159678080961371</v>
      </c>
      <c r="GI112" s="105">
        <f t="shared" si="276"/>
        <v>-0.26878396668238325</v>
      </c>
      <c r="GJ112" s="105">
        <f t="shared" si="277"/>
        <v>0.10562100302928307</v>
      </c>
      <c r="GK112" s="105">
        <f t="shared" si="278"/>
        <v>6.9250036835125983E-2</v>
      </c>
      <c r="GL112" s="105">
        <f t="shared" si="279"/>
        <v>0.10718054282205193</v>
      </c>
      <c r="GM112" s="105">
        <f t="shared" si="280"/>
        <v>3.7012582768963763E-2</v>
      </c>
      <c r="GN112" s="105">
        <f t="shared" si="281"/>
        <v>2.4557920664681446E-2</v>
      </c>
      <c r="GO112" s="105">
        <f t="shared" si="282"/>
        <v>-6.4453624830914338E-2</v>
      </c>
      <c r="GP112" s="105">
        <f t="shared" si="283"/>
        <v>4.1401572734267963E-2</v>
      </c>
      <c r="GQ112" s="105">
        <f t="shared" si="284"/>
        <v>6.3851584182390522E-2</v>
      </c>
      <c r="GR112" s="105">
        <f t="shared" si="285"/>
        <v>8.7322461862177805E-2</v>
      </c>
      <c r="GS112" s="105">
        <f t="shared" si="286"/>
        <v>0.39178125154689114</v>
      </c>
      <c r="GT112" s="105">
        <f t="shared" si="287"/>
        <v>0.20788982818034929</v>
      </c>
      <c r="GU112" s="105">
        <f t="shared" si="288"/>
        <v>0.39594397264060854</v>
      </c>
      <c r="GV112" s="105">
        <f t="shared" si="289"/>
        <v>0.31368234634667541</v>
      </c>
      <c r="GW112" s="105">
        <f t="shared" si="290"/>
        <v>0.23112626698440777</v>
      </c>
      <c r="GX112" s="105">
        <f t="shared" si="291"/>
        <v>-0.48394648857013234</v>
      </c>
      <c r="GY112" s="105">
        <f t="shared" si="292"/>
        <v>0.38044614085321354</v>
      </c>
      <c r="GZ112" s="105">
        <f t="shared" si="293"/>
        <v>0.43413907850665145</v>
      </c>
      <c r="HA112" s="105">
        <f t="shared" si="294"/>
        <v>0.33410761336846484</v>
      </c>
      <c r="HB112" s="105">
        <f t="shared" si="295"/>
        <v>0.24005756148613291</v>
      </c>
      <c r="HC112" s="105">
        <f t="shared" si="296"/>
        <v>0.19874127249483722</v>
      </c>
      <c r="HD112" s="105">
        <f t="shared" si="297"/>
        <v>0.14237052230605818</v>
      </c>
      <c r="HE112" s="105">
        <f t="shared" si="298"/>
        <v>0.1083751507371533</v>
      </c>
      <c r="HF112" s="105">
        <f t="shared" si="299"/>
        <v>8.8029273392577101E-2</v>
      </c>
      <c r="HG112" s="105">
        <f t="shared" si="300"/>
        <v>0.17058167698281498</v>
      </c>
      <c r="HH112" s="105">
        <f t="shared" si="301"/>
        <v>0.12356996186564977</v>
      </c>
      <c r="HI112" s="105">
        <f t="shared" si="302"/>
        <v>8.6163164868445954E-2</v>
      </c>
      <c r="HJ112" s="105">
        <f t="shared" si="303"/>
        <v>2.6778055420877932E-2</v>
      </c>
      <c r="HK112" s="105" t="e">
        <f t="shared" si="304"/>
        <v>#VALUE!</v>
      </c>
      <c r="HL112" s="105" t="e">
        <f t="shared" si="305"/>
        <v>#VALUE!</v>
      </c>
      <c r="HM112" s="105" t="e">
        <f t="shared" si="306"/>
        <v>#VALUE!</v>
      </c>
      <c r="HN112" s="105" t="e">
        <f t="shared" si="307"/>
        <v>#VALUE!</v>
      </c>
      <c r="HO112" s="105" t="e">
        <f t="shared" si="308"/>
        <v>#VALUE!</v>
      </c>
      <c r="HP112" s="105" t="e">
        <f t="shared" si="309"/>
        <v>#VALUE!</v>
      </c>
      <c r="HQ112" s="105" t="e">
        <f t="shared" si="310"/>
        <v>#VALUE!</v>
      </c>
      <c r="HR112" s="105" t="e">
        <f t="shared" si="311"/>
        <v>#VALUE!</v>
      </c>
      <c r="HS112" s="105" t="str">
        <f t="shared" si="312"/>
        <v>i.a</v>
      </c>
      <c r="HT112" s="105" t="str">
        <f t="shared" si="313"/>
        <v>i.a</v>
      </c>
      <c r="HU112" s="105" t="str">
        <f t="shared" si="314"/>
        <v>i.a</v>
      </c>
      <c r="HV112" s="105" t="str">
        <f t="shared" si="315"/>
        <v>i.a</v>
      </c>
      <c r="HW112" s="105" t="str">
        <f t="shared" si="316"/>
        <v>i.a</v>
      </c>
      <c r="HX112" s="105" t="str">
        <f t="shared" si="317"/>
        <v>i.a</v>
      </c>
      <c r="HY112" s="105" t="str">
        <f t="shared" si="318"/>
        <v>i.a</v>
      </c>
      <c r="HZ112" s="105" t="str">
        <f t="shared" si="319"/>
        <v>i.a</v>
      </c>
      <c r="IA112" s="105">
        <f t="shared" si="320"/>
        <v>3.7594836371871811E-2</v>
      </c>
      <c r="IB112" s="105">
        <f t="shared" si="321"/>
        <v>-2.089440604152341E-2</v>
      </c>
      <c r="IC112" s="105" t="e">
        <f t="shared" si="322"/>
        <v>#VALUE!</v>
      </c>
      <c r="ID112" s="105" t="e">
        <f t="shared" si="323"/>
        <v>#VALUE!</v>
      </c>
      <c r="IE112" s="105" t="e">
        <f t="shared" si="324"/>
        <v>#VALUE!</v>
      </c>
      <c r="IF112" s="105" t="e">
        <f t="shared" si="325"/>
        <v>#VALUE!</v>
      </c>
      <c r="IG112" s="105" t="e">
        <f t="shared" si="326"/>
        <v>#VALUE!</v>
      </c>
      <c r="IH112" s="105" t="e">
        <f t="shared" si="327"/>
        <v>#VALUE!</v>
      </c>
      <c r="II112" s="105" t="e">
        <f t="shared" si="328"/>
        <v>#VALUE!</v>
      </c>
      <c r="IJ112" s="105" t="e">
        <f t="shared" si="329"/>
        <v>#VALUE!</v>
      </c>
      <c r="IK112" s="105" t="str">
        <f t="shared" si="330"/>
        <v>i.a</v>
      </c>
      <c r="IL112" s="105" t="str">
        <f t="shared" si="331"/>
        <v>i.a</v>
      </c>
      <c r="IM112" s="105" t="str">
        <f t="shared" si="332"/>
        <v>i.a</v>
      </c>
      <c r="IN112" s="105" t="str">
        <f t="shared" si="333"/>
        <v>i.a</v>
      </c>
      <c r="IO112" s="105" t="str">
        <f t="shared" si="334"/>
        <v>i.a</v>
      </c>
      <c r="IP112" s="105" t="str">
        <f t="shared" si="335"/>
        <v>i.a</v>
      </c>
      <c r="IQ112" s="105" t="str">
        <f t="shared" si="336"/>
        <v>i.a</v>
      </c>
      <c r="IR112" s="105" t="str">
        <f t="shared" si="337"/>
        <v>i.a</v>
      </c>
      <c r="IS112" s="105">
        <f t="shared" si="338"/>
        <v>2.6918161670737822E-2</v>
      </c>
      <c r="IT112" s="105">
        <f t="shared" si="339"/>
        <v>-1.2956461944916942E-2</v>
      </c>
      <c r="IU112" s="105">
        <f t="shared" si="340"/>
        <v>0.37167206648823775</v>
      </c>
      <c r="IV112" s="105">
        <f t="shared" si="341"/>
        <v>-0.39741151233464428</v>
      </c>
      <c r="IW112" s="105">
        <f t="shared" si="342"/>
        <v>1.7210896032733882</v>
      </c>
      <c r="IX112" s="105">
        <f t="shared" si="343"/>
        <v>2.9522809123649458</v>
      </c>
      <c r="IY112" s="105">
        <f t="shared" si="344"/>
        <v>1.1157066189624329</v>
      </c>
      <c r="IZ112" s="105">
        <f t="shared" si="345"/>
        <v>-4.6847988077496288</v>
      </c>
      <c r="JA112" s="105">
        <f t="shared" si="346"/>
        <v>-0.50399387764863446</v>
      </c>
      <c r="JB112" s="105">
        <f t="shared" si="347"/>
        <v>-8.9543269230769107E-2</v>
      </c>
      <c r="JC112" s="106">
        <f t="shared" si="348"/>
        <v>3.350537634408602E-2</v>
      </c>
      <c r="JD112" s="106">
        <f t="shared" si="349"/>
        <v>2.4426666666666666E-2</v>
      </c>
      <c r="JE112" s="106">
        <f t="shared" si="350"/>
        <v>4.0536231884057972E-2</v>
      </c>
      <c r="JF112" s="106">
        <f t="shared" si="351"/>
        <v>1.4897058823529411E-2</v>
      </c>
      <c r="JG112" s="106">
        <f t="shared" si="352"/>
        <v>3.7692307692307691E-3</v>
      </c>
      <c r="JH112" s="106">
        <f t="shared" si="353"/>
        <v>-3.2575757575757577E-2</v>
      </c>
      <c r="JI112" s="106">
        <f t="shared" si="354"/>
        <v>8.8405797101449267E-3</v>
      </c>
      <c r="JJ112" s="106">
        <f t="shared" si="355"/>
        <v>1.7823529411764707E-2</v>
      </c>
      <c r="JK112" s="106">
        <f t="shared" si="356"/>
        <v>1.9576470588235292E-2</v>
      </c>
      <c r="JL112" s="106">
        <f t="shared" si="357"/>
        <v>-1.1548387096774195E-2</v>
      </c>
      <c r="JM112" s="105" t="e">
        <f t="shared" si="358"/>
        <v>#DIV/0!</v>
      </c>
      <c r="JN112" s="105" t="e">
        <f t="shared" si="359"/>
        <v>#DIV/0!</v>
      </c>
      <c r="JO112" s="105" t="e">
        <f t="shared" si="360"/>
        <v>#DIV/0!</v>
      </c>
      <c r="JP112" s="105" t="e">
        <f t="shared" si="361"/>
        <v>#DIV/0!</v>
      </c>
      <c r="JQ112" s="105" t="e">
        <f t="shared" si="362"/>
        <v>#DIV/0!</v>
      </c>
      <c r="JR112" s="105" t="e">
        <f t="shared" si="363"/>
        <v>#DIV/0!</v>
      </c>
      <c r="JS112" s="105" t="e">
        <f t="shared" si="364"/>
        <v>#DIV/0!</v>
      </c>
      <c r="JT112" s="105">
        <f t="shared" si="365"/>
        <v>-1</v>
      </c>
      <c r="JU112" s="103">
        <f t="shared" si="366"/>
        <v>0</v>
      </c>
      <c r="JV112" s="103">
        <f t="shared" si="367"/>
        <v>0</v>
      </c>
      <c r="JW112" s="103">
        <f t="shared" si="368"/>
        <v>0</v>
      </c>
      <c r="JX112" s="103">
        <f t="shared" si="369"/>
        <v>0</v>
      </c>
      <c r="JY112" s="103">
        <f t="shared" si="370"/>
        <v>0</v>
      </c>
      <c r="JZ112" s="103">
        <f t="shared" si="371"/>
        <v>0</v>
      </c>
      <c r="KA112" s="103">
        <f t="shared" si="372"/>
        <v>0</v>
      </c>
      <c r="KB112" s="103">
        <f t="shared" si="373"/>
        <v>0</v>
      </c>
      <c r="KC112" s="103">
        <f t="shared" si="374"/>
        <v>0.72725882352941174</v>
      </c>
      <c r="KD112" s="103">
        <f t="shared" si="375"/>
        <v>0.89132258064516134</v>
      </c>
      <c r="KE112" s="7"/>
      <c r="KF112" s="7"/>
      <c r="KG112" s="22"/>
      <c r="KH112" s="22"/>
      <c r="KI112" s="22"/>
      <c r="KJ112" s="22"/>
    </row>
    <row r="113" spans="1:296" s="11" customFormat="1" ht="15.75" customHeight="1" x14ac:dyDescent="0.25">
      <c r="A113" s="126" t="s">
        <v>666</v>
      </c>
      <c r="B113" s="221">
        <v>33264682</v>
      </c>
      <c r="C113" s="87" t="s">
        <v>82</v>
      </c>
      <c r="D113" s="88">
        <v>522920</v>
      </c>
      <c r="E113" s="88"/>
      <c r="F113" s="87"/>
      <c r="G113" s="89">
        <v>44697</v>
      </c>
      <c r="H113" s="87"/>
      <c r="I113" s="87" t="s">
        <v>78</v>
      </c>
      <c r="J113" s="87" t="s">
        <v>78</v>
      </c>
      <c r="K113" s="87" t="s">
        <v>78</v>
      </c>
      <c r="L113" s="87" t="s">
        <v>78</v>
      </c>
      <c r="M113" s="87" t="s">
        <v>78</v>
      </c>
      <c r="N113" s="87" t="s">
        <v>78</v>
      </c>
      <c r="O113" s="87" t="s">
        <v>78</v>
      </c>
      <c r="P113" s="87" t="s">
        <v>78</v>
      </c>
      <c r="Q113" s="87" t="s">
        <v>78</v>
      </c>
      <c r="R113" s="87" t="e">
        <f t="shared" si="188"/>
        <v>#DIV/0!</v>
      </c>
      <c r="S113" s="238" t="e">
        <f t="shared" si="189"/>
        <v>#DIV/0!</v>
      </c>
      <c r="T113" s="238" t="e">
        <f t="shared" si="190"/>
        <v>#DIV/0!</v>
      </c>
      <c r="U113" s="238" t="e">
        <f t="shared" si="191"/>
        <v>#DIV/0!</v>
      </c>
      <c r="V113" s="238" t="e">
        <f t="shared" si="192"/>
        <v>#DIV/0!</v>
      </c>
      <c r="W113" s="238" t="e">
        <f t="shared" si="193"/>
        <v>#DIV/0!</v>
      </c>
      <c r="X113" s="238" t="e">
        <f t="shared" si="194"/>
        <v>#DIV/0!</v>
      </c>
      <c r="Y113" s="238" t="e">
        <f t="shared" si="195"/>
        <v>#DIV/0!</v>
      </c>
      <c r="Z113" s="94"/>
      <c r="AA113" s="94"/>
      <c r="AB113" s="94"/>
      <c r="AC113" s="94"/>
      <c r="AD113" s="94"/>
      <c r="AE113" s="94"/>
      <c r="AF113" s="95"/>
      <c r="AG113" s="96"/>
      <c r="AH113" s="96"/>
      <c r="AI113" s="96"/>
      <c r="AJ113" s="104">
        <f t="shared" si="196"/>
        <v>-1</v>
      </c>
      <c r="AK113" s="104">
        <f t="shared" si="197"/>
        <v>2.3642147429603751E-2</v>
      </c>
      <c r="AL113" s="104">
        <f t="shared" si="198"/>
        <v>0.13948805155285066</v>
      </c>
      <c r="AM113" s="104">
        <f t="shared" si="199"/>
        <v>1.4850810663517951E-2</v>
      </c>
      <c r="AN113" s="104">
        <f t="shared" si="200"/>
        <v>0.26925293982015214</v>
      </c>
      <c r="AO113" s="104">
        <f t="shared" si="201"/>
        <v>42.37</v>
      </c>
      <c r="AP113" s="104">
        <f t="shared" si="202"/>
        <v>1.8776978417266186</v>
      </c>
      <c r="AQ113" s="104" t="e">
        <f t="shared" si="203"/>
        <v>#DIV/0!</v>
      </c>
      <c r="AR113" s="190"/>
      <c r="AS113" s="190">
        <v>26.065000000000001</v>
      </c>
      <c r="AT113" s="190">
        <v>25.463000000000001</v>
      </c>
      <c r="AU113" s="190">
        <v>22.346</v>
      </c>
      <c r="AV113" s="190">
        <v>22.018999999999998</v>
      </c>
      <c r="AW113" s="190">
        <v>17.347999999999999</v>
      </c>
      <c r="AX113" s="191">
        <v>0.4</v>
      </c>
      <c r="AY113" s="193">
        <v>0.13900000000000001</v>
      </c>
      <c r="AZ113" s="193"/>
      <c r="BA113" s="193"/>
      <c r="BB113" s="104">
        <f t="shared" si="204"/>
        <v>-1</v>
      </c>
      <c r="BC113" s="104">
        <f t="shared" si="205"/>
        <v>0.11499364675984736</v>
      </c>
      <c r="BD113" s="104">
        <f t="shared" si="206"/>
        <v>1.1165396683101751</v>
      </c>
      <c r="BE113" s="104">
        <f t="shared" si="207"/>
        <v>2.0067385444743935</v>
      </c>
      <c r="BF113" s="104">
        <f t="shared" si="208"/>
        <v>-0.61008933263268528</v>
      </c>
      <c r="BG113" s="104">
        <f t="shared" si="209"/>
        <v>19.24468085106383</v>
      </c>
      <c r="BH113" s="104">
        <f t="shared" si="210"/>
        <v>1.8484848484848484</v>
      </c>
      <c r="BI113" s="104" t="e">
        <f t="shared" si="211"/>
        <v>#DIV/0!</v>
      </c>
      <c r="BJ113" s="190"/>
      <c r="BK113" s="190">
        <v>5.2649999999999997</v>
      </c>
      <c r="BL113" s="190">
        <v>4.7220000000000004</v>
      </c>
      <c r="BM113" s="190">
        <v>2.2309999999999999</v>
      </c>
      <c r="BN113" s="190">
        <v>0.74199999999999999</v>
      </c>
      <c r="BO113" s="190">
        <v>1.903</v>
      </c>
      <c r="BP113" s="193">
        <v>9.4E-2</v>
      </c>
      <c r="BQ113" s="193">
        <v>3.3000000000000002E-2</v>
      </c>
      <c r="BR113" s="193"/>
      <c r="BS113" s="193"/>
      <c r="BT113" s="104">
        <f t="shared" si="212"/>
        <v>-1</v>
      </c>
      <c r="BU113" s="104">
        <f t="shared" si="213"/>
        <v>0.125748502994012</v>
      </c>
      <c r="BV113" s="104">
        <f t="shared" si="214"/>
        <v>1.1538461538461542</v>
      </c>
      <c r="BW113" s="104">
        <f t="shared" si="215"/>
        <v>2.2993920972644375</v>
      </c>
      <c r="BX113" s="104">
        <f t="shared" si="216"/>
        <v>-0.64547413793103448</v>
      </c>
      <c r="BY113" s="104">
        <f t="shared" si="217"/>
        <v>35.392156862745104</v>
      </c>
      <c r="BZ113" s="104">
        <f t="shared" si="218"/>
        <v>15.999999999999998</v>
      </c>
      <c r="CA113" s="104" t="e">
        <f t="shared" si="219"/>
        <v>#DIV/0!</v>
      </c>
      <c r="CB113" s="190"/>
      <c r="CC113" s="190">
        <v>5.2640000000000002</v>
      </c>
      <c r="CD113" s="190">
        <v>4.6760000000000002</v>
      </c>
      <c r="CE113" s="190">
        <v>2.1709999999999998</v>
      </c>
      <c r="CF113" s="190">
        <v>0.65800000000000003</v>
      </c>
      <c r="CG113" s="190">
        <v>1.8560000000000001</v>
      </c>
      <c r="CH113" s="191">
        <v>5.0999999999999997E-2</v>
      </c>
      <c r="CI113" s="193">
        <v>3.0000000000000001E-3</v>
      </c>
      <c r="CJ113" s="193"/>
      <c r="CK113" s="193"/>
      <c r="CL113" s="105">
        <f t="shared" si="220"/>
        <v>-1</v>
      </c>
      <c r="CM113" s="105">
        <f t="shared" si="221"/>
        <v>0.1230005515719802</v>
      </c>
      <c r="CN113" s="105">
        <f t="shared" si="222"/>
        <v>1.2549751243781093</v>
      </c>
      <c r="CO113" s="105">
        <f t="shared" si="223"/>
        <v>2.2950819672131151</v>
      </c>
      <c r="CP113" s="105">
        <f t="shared" si="224"/>
        <v>-0.66087560806115364</v>
      </c>
      <c r="CQ113" s="105">
        <f t="shared" si="225"/>
        <v>30.282608695652176</v>
      </c>
      <c r="CR113" s="105">
        <f t="shared" si="226"/>
        <v>22</v>
      </c>
      <c r="CS113" s="105" t="e">
        <f t="shared" si="227"/>
        <v>#DIV/0!</v>
      </c>
      <c r="CT113" s="190"/>
      <c r="CU113" s="190">
        <v>4.0720000000000001</v>
      </c>
      <c r="CV113" s="190">
        <v>3.6259999999999999</v>
      </c>
      <c r="CW113" s="190">
        <v>1.6080000000000001</v>
      </c>
      <c r="CX113" s="190">
        <v>0.48799999999999999</v>
      </c>
      <c r="CY113" s="190">
        <v>1.4390000000000001</v>
      </c>
      <c r="CZ113" s="191">
        <v>4.5999999999999999E-2</v>
      </c>
      <c r="DA113" s="193">
        <v>2E-3</v>
      </c>
      <c r="DB113" s="193"/>
      <c r="DC113" s="193"/>
      <c r="DD113" s="104">
        <f t="shared" si="228"/>
        <v>-1</v>
      </c>
      <c r="DE113" s="104">
        <f t="shared" si="229"/>
        <v>0.55012158875979467</v>
      </c>
      <c r="DF113" s="104">
        <f t="shared" si="230"/>
        <v>0.96027542372881369</v>
      </c>
      <c r="DG113" s="104">
        <f t="shared" si="231"/>
        <v>0.74169741697416958</v>
      </c>
      <c r="DH113" s="104">
        <f t="shared" si="232"/>
        <v>0.29124478856462183</v>
      </c>
      <c r="DI113" s="104">
        <f t="shared" si="233"/>
        <v>5.9958333333333336</v>
      </c>
      <c r="DJ113" s="104">
        <f t="shared" si="234"/>
        <v>0.23711340206185558</v>
      </c>
      <c r="DK113" s="104" t="e">
        <f t="shared" si="235"/>
        <v>#DIV/0!</v>
      </c>
      <c r="DL113" s="190"/>
      <c r="DM113" s="190">
        <v>11.474</v>
      </c>
      <c r="DN113" s="190">
        <v>7.4020000000000001</v>
      </c>
      <c r="DO113" s="190">
        <v>3.7759999999999998</v>
      </c>
      <c r="DP113" s="190">
        <v>2.1680000000000001</v>
      </c>
      <c r="DQ113" s="190">
        <v>1.679</v>
      </c>
      <c r="DR113" s="193">
        <v>0.24</v>
      </c>
      <c r="DS113" s="193">
        <v>0.19400000000000001</v>
      </c>
      <c r="DT113" s="193"/>
      <c r="DU113" s="193"/>
      <c r="DV113" s="104">
        <f t="shared" si="236"/>
        <v>-1</v>
      </c>
      <c r="DW113" s="104">
        <f t="shared" si="237"/>
        <v>-0.1249221183800624</v>
      </c>
      <c r="DX113" s="104">
        <f t="shared" si="238"/>
        <v>0.3772883295194509</v>
      </c>
      <c r="DY113" s="104">
        <f t="shared" si="239"/>
        <v>-0.14497095689391626</v>
      </c>
      <c r="DZ113" s="104">
        <f t="shared" si="240"/>
        <v>-0.12982176110667731</v>
      </c>
      <c r="EA113" s="104">
        <f t="shared" si="241"/>
        <v>58.856687898089177</v>
      </c>
      <c r="EB113" s="104">
        <f t="shared" si="242"/>
        <v>0.21705426356589141</v>
      </c>
      <c r="EC113" s="104" t="e">
        <f t="shared" si="243"/>
        <v>#DIV/0!</v>
      </c>
      <c r="ED113" s="156"/>
      <c r="EE113" s="156">
        <v>16.853999999999999</v>
      </c>
      <c r="EF113" s="94">
        <v>19.260000000000002</v>
      </c>
      <c r="EG113" s="94">
        <v>13.984</v>
      </c>
      <c r="EH113" s="94">
        <v>16.355</v>
      </c>
      <c r="EI113" s="94">
        <v>18.795000000000002</v>
      </c>
      <c r="EJ113" s="96">
        <v>0.314</v>
      </c>
      <c r="EK113" s="96">
        <v>0.25800000000000001</v>
      </c>
      <c r="EL113" s="96"/>
      <c r="EM113" s="96"/>
      <c r="EN113" s="104">
        <f t="shared" si="244"/>
        <v>-1</v>
      </c>
      <c r="EO113" s="104">
        <f t="shared" si="245"/>
        <v>-0.11627906976744184</v>
      </c>
      <c r="EP113" s="104">
        <f t="shared" si="246"/>
        <v>-2.2727272727272707E-2</v>
      </c>
      <c r="EQ113" s="104">
        <f t="shared" si="247"/>
        <v>-8.333333333333337E-2</v>
      </c>
      <c r="ER113" s="104" t="e">
        <f t="shared" si="248"/>
        <v>#DIV/0!</v>
      </c>
      <c r="ES113" s="104" t="e">
        <f t="shared" si="249"/>
        <v>#DIV/0!</v>
      </c>
      <c r="ET113" s="104" t="e">
        <f t="shared" si="250"/>
        <v>#DIV/0!</v>
      </c>
      <c r="EU113" s="104" t="e">
        <f t="shared" si="251"/>
        <v>#DIV/0!</v>
      </c>
      <c r="EV113" s="101"/>
      <c r="EW113" s="101">
        <v>38</v>
      </c>
      <c r="EX113" s="101">
        <v>43</v>
      </c>
      <c r="EY113" s="101">
        <v>44</v>
      </c>
      <c r="EZ113" s="101">
        <v>48</v>
      </c>
      <c r="FA113" s="101"/>
      <c r="FB113" s="110"/>
      <c r="FC113" s="110"/>
      <c r="FD113" s="110"/>
      <c r="FE113" s="110"/>
      <c r="FF113" s="153"/>
      <c r="FG113" s="93" t="s">
        <v>481</v>
      </c>
      <c r="FH113" s="91">
        <v>2670</v>
      </c>
      <c r="FI113" s="153" t="s">
        <v>347</v>
      </c>
      <c r="FJ113" s="153" t="s">
        <v>158</v>
      </c>
      <c r="FK113" s="253">
        <f t="shared" si="252"/>
        <v>-1</v>
      </c>
      <c r="FL113" s="253">
        <f t="shared" si="253"/>
        <v>-0.33335363602102858</v>
      </c>
      <c r="FM113" s="253">
        <f t="shared" si="254"/>
        <v>0.1453266718967203</v>
      </c>
      <c r="FN113" s="253">
        <f t="shared" si="255"/>
        <v>1.135390544780668</v>
      </c>
      <c r="FO113" s="253">
        <f t="shared" si="256"/>
        <v>-0.82315177298925268</v>
      </c>
      <c r="FP113" s="253">
        <f t="shared" si="257"/>
        <v>7.230430473387897</v>
      </c>
      <c r="FQ113" s="253">
        <f t="shared" si="258"/>
        <v>14.198156682027648</v>
      </c>
      <c r="FR113" s="253" t="e">
        <f t="shared" si="259"/>
        <v>#VALUE!</v>
      </c>
      <c r="FS113" s="105">
        <f t="shared" si="260"/>
        <v>0</v>
      </c>
      <c r="FT113" s="105">
        <f t="shared" si="261"/>
        <v>0.55774528501801224</v>
      </c>
      <c r="FU113" s="105">
        <f t="shared" si="262"/>
        <v>0.83664340669171589</v>
      </c>
      <c r="FV113" s="105">
        <f t="shared" si="263"/>
        <v>0.73048452220726778</v>
      </c>
      <c r="FW113" s="105">
        <f t="shared" si="264"/>
        <v>0.34208474135690148</v>
      </c>
      <c r="FX113" s="105">
        <f t="shared" si="265"/>
        <v>1.9343408025013029</v>
      </c>
      <c r="FY113" s="105">
        <f t="shared" si="266"/>
        <v>0.23502304147465436</v>
      </c>
      <c r="FZ113" s="105">
        <f t="shared" si="267"/>
        <v>1.5463917525773196E-2</v>
      </c>
      <c r="GA113" s="105" t="str">
        <f t="shared" si="268"/>
        <v>Negativ EK</v>
      </c>
      <c r="GB113" s="105">
        <f t="shared" si="269"/>
        <v>-1</v>
      </c>
      <c r="GC113" s="105">
        <f t="shared" si="270"/>
        <v>2.6384471199101697E-2</v>
      </c>
      <c r="GD113" s="105">
        <f t="shared" si="271"/>
        <v>0.93158756457894354</v>
      </c>
      <c r="GE113" s="105">
        <f t="shared" si="272"/>
        <v>2.4835314228641336</v>
      </c>
      <c r="GF113" s="105">
        <f t="shared" si="273"/>
        <v>-0.78802836578315749</v>
      </c>
      <c r="GG113" s="105">
        <f t="shared" si="274"/>
        <v>-0.394005052760034</v>
      </c>
      <c r="GH113" s="105">
        <f t="shared" si="275"/>
        <v>1.5696122059758419</v>
      </c>
      <c r="GI113" s="105" t="e">
        <f t="shared" si="276"/>
        <v>#VALUE!</v>
      </c>
      <c r="GJ113" s="105">
        <f t="shared" si="277"/>
        <v>0</v>
      </c>
      <c r="GK113" s="105">
        <f t="shared" si="278"/>
        <v>0.29157667386609065</v>
      </c>
      <c r="GL113" s="105">
        <f t="shared" si="279"/>
        <v>0.28408133798580198</v>
      </c>
      <c r="GM113" s="105">
        <f t="shared" si="280"/>
        <v>0.14707142621708033</v>
      </c>
      <c r="GN113" s="105">
        <f t="shared" si="281"/>
        <v>4.2219061166429581E-2</v>
      </c>
      <c r="GO113" s="105">
        <f t="shared" si="282"/>
        <v>0.19917316447747133</v>
      </c>
      <c r="GP113" s="105">
        <f t="shared" si="283"/>
        <v>0.32867132867132864</v>
      </c>
      <c r="GQ113" s="105">
        <f t="shared" si="284"/>
        <v>0.12790697674418605</v>
      </c>
      <c r="GR113" s="105" t="str">
        <f t="shared" si="285"/>
        <v>i.a</v>
      </c>
      <c r="GS113" s="105" t="e">
        <f t="shared" si="286"/>
        <v>#VALUE!</v>
      </c>
      <c r="GT113" s="105">
        <f t="shared" si="287"/>
        <v>0.77140986113169885</v>
      </c>
      <c r="GU113" s="105">
        <f t="shared" si="288"/>
        <v>0.42328616435221855</v>
      </c>
      <c r="GV113" s="105">
        <f t="shared" si="289"/>
        <v>1.0370038082531854</v>
      </c>
      <c r="GW113" s="105">
        <f t="shared" si="290"/>
        <v>0.48388540514045048</v>
      </c>
      <c r="GX113" s="105">
        <f t="shared" si="291"/>
        <v>-0.88312361443646359</v>
      </c>
      <c r="GY113" s="105">
        <f t="shared" si="292"/>
        <v>1.6481712522161584E-2</v>
      </c>
      <c r="GZ113" s="105" t="e">
        <f t="shared" si="293"/>
        <v>#VALUE!</v>
      </c>
      <c r="HA113" s="105" t="str">
        <f t="shared" si="294"/>
        <v>i.a.</v>
      </c>
      <c r="HB113" s="105">
        <f t="shared" si="295"/>
        <v>0.68078794351489269</v>
      </c>
      <c r="HC113" s="105">
        <f t="shared" si="296"/>
        <v>0.38431983385254409</v>
      </c>
      <c r="HD113" s="105">
        <f t="shared" si="297"/>
        <v>0.27002288329519447</v>
      </c>
      <c r="HE113" s="105">
        <f t="shared" si="298"/>
        <v>0.13255885050443289</v>
      </c>
      <c r="HF113" s="105">
        <f t="shared" si="299"/>
        <v>8.9332269220537372E-2</v>
      </c>
      <c r="HG113" s="105">
        <f t="shared" si="300"/>
        <v>0.76433121019108274</v>
      </c>
      <c r="HH113" s="105">
        <f t="shared" si="301"/>
        <v>0.75193798449612403</v>
      </c>
      <c r="HI113" s="105" t="str">
        <f t="shared" si="302"/>
        <v>i.a.</v>
      </c>
      <c r="HJ113" s="105" t="str">
        <f t="shared" si="303"/>
        <v>i.a.</v>
      </c>
      <c r="HK113" s="105" t="e">
        <f t="shared" si="304"/>
        <v>#VALUE!</v>
      </c>
      <c r="HL113" s="105" t="e">
        <f t="shared" si="305"/>
        <v>#VALUE!</v>
      </c>
      <c r="HM113" s="105" t="e">
        <f t="shared" si="306"/>
        <v>#VALUE!</v>
      </c>
      <c r="HN113" s="105" t="e">
        <f t="shared" si="307"/>
        <v>#VALUE!</v>
      </c>
      <c r="HO113" s="105" t="e">
        <f t="shared" si="308"/>
        <v>#VALUE!</v>
      </c>
      <c r="HP113" s="105" t="e">
        <f t="shared" si="309"/>
        <v>#VALUE!</v>
      </c>
      <c r="HQ113" s="105" t="e">
        <f t="shared" si="310"/>
        <v>#VALUE!</v>
      </c>
      <c r="HR113" s="105" t="e">
        <f t="shared" si="311"/>
        <v>#VALUE!</v>
      </c>
      <c r="HS113" s="105" t="str">
        <f t="shared" si="312"/>
        <v>i.a</v>
      </c>
      <c r="HT113" s="105" t="str">
        <f t="shared" si="313"/>
        <v>i.a</v>
      </c>
      <c r="HU113" s="105" t="str">
        <f t="shared" si="314"/>
        <v>i.a</v>
      </c>
      <c r="HV113" s="105" t="str">
        <f t="shared" si="315"/>
        <v>i.a</v>
      </c>
      <c r="HW113" s="105" t="str">
        <f t="shared" si="316"/>
        <v>i.a</v>
      </c>
      <c r="HX113" s="105" t="str">
        <f t="shared" si="317"/>
        <v>i.a</v>
      </c>
      <c r="HY113" s="105" t="str">
        <f t="shared" si="318"/>
        <v>i.a</v>
      </c>
      <c r="HZ113" s="105" t="str">
        <f t="shared" si="319"/>
        <v>i.a</v>
      </c>
      <c r="IA113" s="105" t="str">
        <f t="shared" si="320"/>
        <v>i.a</v>
      </c>
      <c r="IB113" s="105" t="str">
        <f t="shared" si="321"/>
        <v>i.a</v>
      </c>
      <c r="IC113" s="105" t="e">
        <f t="shared" si="322"/>
        <v>#VALUE!</v>
      </c>
      <c r="ID113" s="105" t="e">
        <f t="shared" si="323"/>
        <v>#VALUE!</v>
      </c>
      <c r="IE113" s="105" t="e">
        <f t="shared" si="324"/>
        <v>#VALUE!</v>
      </c>
      <c r="IF113" s="105" t="e">
        <f t="shared" si="325"/>
        <v>#VALUE!</v>
      </c>
      <c r="IG113" s="105" t="e">
        <f t="shared" si="326"/>
        <v>#VALUE!</v>
      </c>
      <c r="IH113" s="105" t="e">
        <f t="shared" si="327"/>
        <v>#VALUE!</v>
      </c>
      <c r="II113" s="105" t="e">
        <f t="shared" si="328"/>
        <v>#VALUE!</v>
      </c>
      <c r="IJ113" s="105" t="e">
        <f t="shared" si="329"/>
        <v>#VALUE!</v>
      </c>
      <c r="IK113" s="105" t="str">
        <f t="shared" si="330"/>
        <v>i.a</v>
      </c>
      <c r="IL113" s="105" t="str">
        <f t="shared" si="331"/>
        <v>i.a</v>
      </c>
      <c r="IM113" s="105" t="str">
        <f t="shared" si="332"/>
        <v>i.a</v>
      </c>
      <c r="IN113" s="105" t="str">
        <f t="shared" si="333"/>
        <v>i.a</v>
      </c>
      <c r="IO113" s="105" t="str">
        <f t="shared" si="334"/>
        <v>i.a</v>
      </c>
      <c r="IP113" s="105" t="str">
        <f t="shared" si="335"/>
        <v>i.a</v>
      </c>
      <c r="IQ113" s="105" t="str">
        <f t="shared" si="336"/>
        <v>i.a</v>
      </c>
      <c r="IR113" s="105" t="str">
        <f t="shared" si="337"/>
        <v>i.a</v>
      </c>
      <c r="IS113" s="105" t="str">
        <f t="shared" si="338"/>
        <v>i.a</v>
      </c>
      <c r="IT113" s="105" t="str">
        <f t="shared" si="339"/>
        <v>i.a</v>
      </c>
      <c r="IU113" s="105" t="e">
        <f t="shared" si="340"/>
        <v>#VALUE!</v>
      </c>
      <c r="IV113" s="105">
        <f t="shared" si="341"/>
        <v>0.27387330601953985</v>
      </c>
      <c r="IW113" s="105">
        <f t="shared" si="342"/>
        <v>1.2039355992844367</v>
      </c>
      <c r="IX113" s="105">
        <f t="shared" si="343"/>
        <v>2.599336833379386</v>
      </c>
      <c r="IY113" s="105" t="e">
        <f t="shared" si="344"/>
        <v>#VALUE!</v>
      </c>
      <c r="IZ113" s="105" t="e">
        <f t="shared" si="345"/>
        <v>#VALUE!</v>
      </c>
      <c r="JA113" s="105" t="e">
        <f t="shared" si="346"/>
        <v>#VALUE!</v>
      </c>
      <c r="JB113" s="105" t="e">
        <f t="shared" si="347"/>
        <v>#VALUE!</v>
      </c>
      <c r="JC113" s="106" t="str">
        <f t="shared" si="348"/>
        <v>i.a.</v>
      </c>
      <c r="JD113" s="106">
        <f t="shared" si="349"/>
        <v>0.13852631578947369</v>
      </c>
      <c r="JE113" s="106">
        <f t="shared" si="350"/>
        <v>0.10874418604651163</v>
      </c>
      <c r="JF113" s="106">
        <f t="shared" si="351"/>
        <v>4.9340909090909088E-2</v>
      </c>
      <c r="JG113" s="106">
        <f t="shared" si="352"/>
        <v>1.3708333333333335E-2</v>
      </c>
      <c r="JH113" s="106" t="str">
        <f t="shared" si="353"/>
        <v>i.a.</v>
      </c>
      <c r="JI113" s="106" t="str">
        <f t="shared" si="354"/>
        <v>i.a.</v>
      </c>
      <c r="JJ113" s="106" t="str">
        <f t="shared" si="355"/>
        <v>i.a.</v>
      </c>
      <c r="JK113" s="106" t="str">
        <f t="shared" si="356"/>
        <v>i.a.</v>
      </c>
      <c r="JL113" s="106" t="str">
        <f t="shared" si="357"/>
        <v>i.a.</v>
      </c>
      <c r="JM113" s="105" t="e">
        <f t="shared" si="358"/>
        <v>#VALUE!</v>
      </c>
      <c r="JN113" s="105" t="e">
        <f t="shared" si="359"/>
        <v>#DIV/0!</v>
      </c>
      <c r="JO113" s="105" t="e">
        <f t="shared" si="360"/>
        <v>#DIV/0!</v>
      </c>
      <c r="JP113" s="105" t="e">
        <f t="shared" si="361"/>
        <v>#DIV/0!</v>
      </c>
      <c r="JQ113" s="105" t="e">
        <f t="shared" si="362"/>
        <v>#VALUE!</v>
      </c>
      <c r="JR113" s="105" t="e">
        <f t="shared" si="363"/>
        <v>#VALUE!</v>
      </c>
      <c r="JS113" s="105" t="e">
        <f t="shared" si="364"/>
        <v>#VALUE!</v>
      </c>
      <c r="JT113" s="105" t="e">
        <f t="shared" si="365"/>
        <v>#VALUE!</v>
      </c>
      <c r="JU113" s="103" t="str">
        <f t="shared" si="366"/>
        <v>i.a</v>
      </c>
      <c r="JV113" s="103">
        <f t="shared" si="367"/>
        <v>0</v>
      </c>
      <c r="JW113" s="103">
        <f t="shared" si="368"/>
        <v>0</v>
      </c>
      <c r="JX113" s="103">
        <f t="shared" si="369"/>
        <v>0</v>
      </c>
      <c r="JY113" s="103">
        <f t="shared" si="370"/>
        <v>0</v>
      </c>
      <c r="JZ113" s="103" t="str">
        <f t="shared" si="371"/>
        <v>i.a</v>
      </c>
      <c r="KA113" s="103" t="str">
        <f t="shared" si="372"/>
        <v>i.a</v>
      </c>
      <c r="KB113" s="103" t="str">
        <f t="shared" si="373"/>
        <v>i.a</v>
      </c>
      <c r="KC113" s="103" t="str">
        <f t="shared" si="374"/>
        <v>i.a</v>
      </c>
      <c r="KD113" s="103" t="str">
        <f t="shared" si="375"/>
        <v>i.a</v>
      </c>
      <c r="KE113" s="7"/>
      <c r="KF113" s="7"/>
      <c r="KG113" s="22"/>
      <c r="KH113" s="22"/>
      <c r="KI113" s="22"/>
      <c r="KJ113" s="22"/>
    </row>
    <row r="114" spans="1:296" s="11" customFormat="1" ht="15.75" customHeight="1" x14ac:dyDescent="0.25">
      <c r="A114" s="126" t="s">
        <v>184</v>
      </c>
      <c r="B114" s="221">
        <v>10064155</v>
      </c>
      <c r="C114" s="87" t="s">
        <v>82</v>
      </c>
      <c r="D114" s="88">
        <v>522920</v>
      </c>
      <c r="E114" s="88"/>
      <c r="F114" s="87"/>
      <c r="G114" s="112">
        <v>44748</v>
      </c>
      <c r="H114" s="87"/>
      <c r="I114" s="87" t="s">
        <v>78</v>
      </c>
      <c r="J114" s="87" t="s">
        <v>78</v>
      </c>
      <c r="K114" s="87" t="s">
        <v>78</v>
      </c>
      <c r="L114" s="87" t="s">
        <v>78</v>
      </c>
      <c r="M114" s="87" t="s">
        <v>78</v>
      </c>
      <c r="N114" s="87" t="s">
        <v>78</v>
      </c>
      <c r="O114" s="87" t="s">
        <v>78</v>
      </c>
      <c r="P114" s="87" t="s">
        <v>78</v>
      </c>
      <c r="Q114" s="122" t="s">
        <v>78</v>
      </c>
      <c r="R114" s="87">
        <f t="shared" si="188"/>
        <v>-1</v>
      </c>
      <c r="S114" s="238">
        <f t="shared" si="189"/>
        <v>0.36143206930501037</v>
      </c>
      <c r="T114" s="238">
        <f t="shared" si="190"/>
        <v>-0.25905747974270255</v>
      </c>
      <c r="U114" s="238">
        <f t="shared" si="191"/>
        <v>1.8920678242592501</v>
      </c>
      <c r="V114" s="238">
        <f t="shared" si="192"/>
        <v>-0.10303686872595019</v>
      </c>
      <c r="W114" s="238" t="e">
        <f t="shared" si="193"/>
        <v>#DIV/0!</v>
      </c>
      <c r="X114" s="238" t="e">
        <f t="shared" si="194"/>
        <v>#DIV/0!</v>
      </c>
      <c r="Y114" s="238" t="e">
        <f t="shared" si="195"/>
        <v>#DIV/0!</v>
      </c>
      <c r="Z114" s="94"/>
      <c r="AA114" s="94">
        <v>371.98</v>
      </c>
      <c r="AB114" s="94">
        <v>273.22699999999998</v>
      </c>
      <c r="AC114" s="94">
        <v>368.75599999999997</v>
      </c>
      <c r="AD114" s="94">
        <v>127.506</v>
      </c>
      <c r="AE114" s="94">
        <v>142.15299999999999</v>
      </c>
      <c r="AF114" s="95"/>
      <c r="AG114" s="95"/>
      <c r="AH114" s="95"/>
      <c r="AI114" s="97"/>
      <c r="AJ114" s="104">
        <f t="shared" si="196"/>
        <v>-1</v>
      </c>
      <c r="AK114" s="104">
        <f t="shared" si="197"/>
        <v>1.2626893707378823</v>
      </c>
      <c r="AL114" s="104">
        <f t="shared" si="198"/>
        <v>-9.5011086474501044E-2</v>
      </c>
      <c r="AM114" s="104">
        <f t="shared" si="199"/>
        <v>1.2695630294388995</v>
      </c>
      <c r="AN114" s="104">
        <f t="shared" si="200"/>
        <v>-0.19764468371467023</v>
      </c>
      <c r="AO114" s="104">
        <f t="shared" si="201"/>
        <v>-5.6567836962732529E-2</v>
      </c>
      <c r="AP114" s="104">
        <f t="shared" si="202"/>
        <v>-0.22587152976553701</v>
      </c>
      <c r="AQ114" s="104">
        <f t="shared" si="203"/>
        <v>4.1024179305361674E-2</v>
      </c>
      <c r="AR114" s="190"/>
      <c r="AS114" s="190">
        <v>55.411000000000001</v>
      </c>
      <c r="AT114" s="190">
        <v>24.489000000000001</v>
      </c>
      <c r="AU114" s="190">
        <v>27.06</v>
      </c>
      <c r="AV114" s="190">
        <v>11.923</v>
      </c>
      <c r="AW114" s="190">
        <v>14.86</v>
      </c>
      <c r="AX114" s="191">
        <v>15.750999999999999</v>
      </c>
      <c r="AY114" s="191">
        <v>20.346751999999999</v>
      </c>
      <c r="AZ114" s="191">
        <v>19.544937000000001</v>
      </c>
      <c r="BA114" s="191">
        <v>28.426731</v>
      </c>
      <c r="BB114" s="104">
        <f t="shared" si="204"/>
        <v>-1</v>
      </c>
      <c r="BC114" s="104">
        <f t="shared" si="205"/>
        <v>7.7344039530574431</v>
      </c>
      <c r="BD114" s="104">
        <f t="shared" si="206"/>
        <v>0.71063449508489729</v>
      </c>
      <c r="BE114" s="104">
        <f t="shared" si="207"/>
        <v>-10.524201853759012</v>
      </c>
      <c r="BF114" s="104">
        <f t="shared" si="208"/>
        <v>-1.8472949389179758</v>
      </c>
      <c r="BG114" s="104">
        <f t="shared" si="209"/>
        <v>-0.18084345961401008</v>
      </c>
      <c r="BH114" s="104">
        <f t="shared" si="210"/>
        <v>-0.77988827009015138</v>
      </c>
      <c r="BI114" s="104">
        <f t="shared" si="211"/>
        <v>-8.5027613874481892E-2</v>
      </c>
      <c r="BJ114" s="190"/>
      <c r="BK114" s="190">
        <v>21.806000000000001</v>
      </c>
      <c r="BL114" s="190">
        <v>-3.238</v>
      </c>
      <c r="BM114" s="190">
        <v>-11.19</v>
      </c>
      <c r="BN114" s="190">
        <v>-0.97099999999999997</v>
      </c>
      <c r="BO114" s="190">
        <v>1.1459999999999999</v>
      </c>
      <c r="BP114" s="191">
        <v>1.399</v>
      </c>
      <c r="BQ114" s="191">
        <v>6.3558630000000003</v>
      </c>
      <c r="BR114" s="191">
        <v>6.9465079999999997</v>
      </c>
      <c r="BS114" s="191">
        <v>14.179506999999999</v>
      </c>
      <c r="BT114" s="104">
        <f t="shared" si="212"/>
        <v>-1</v>
      </c>
      <c r="BU114" s="104">
        <f t="shared" si="213"/>
        <v>4.9812974868497957</v>
      </c>
      <c r="BV114" s="104">
        <f t="shared" si="214"/>
        <v>0.59582677165354325</v>
      </c>
      <c r="BW114" s="104">
        <f t="shared" si="215"/>
        <v>-6.1670428893905189</v>
      </c>
      <c r="BX114" s="104">
        <f t="shared" si="216"/>
        <v>-8.1740890688259107</v>
      </c>
      <c r="BY114" s="104">
        <f t="shared" si="217"/>
        <v>-0.84715346534653468</v>
      </c>
      <c r="BZ114" s="104">
        <f t="shared" si="218"/>
        <v>-0.73599085116810981</v>
      </c>
      <c r="CA114" s="104">
        <f t="shared" si="219"/>
        <v>-3.3103222115192801E-2</v>
      </c>
      <c r="CB114" s="190"/>
      <c r="CC114" s="190">
        <v>20.436</v>
      </c>
      <c r="CD114" s="190">
        <v>-5.133</v>
      </c>
      <c r="CE114" s="190">
        <v>-12.7</v>
      </c>
      <c r="CF114" s="190">
        <v>-1.772</v>
      </c>
      <c r="CG114" s="190">
        <v>0.247</v>
      </c>
      <c r="CH114" s="191">
        <v>1.6160000000000001</v>
      </c>
      <c r="CI114" s="191">
        <v>6.1210000000000004</v>
      </c>
      <c r="CJ114" s="191">
        <v>6.3305619999999996</v>
      </c>
      <c r="CK114" s="191">
        <v>13.673999999999999</v>
      </c>
      <c r="CL114" s="105">
        <f t="shared" si="220"/>
        <v>-1</v>
      </c>
      <c r="CM114" s="105">
        <f t="shared" si="221"/>
        <v>5.1519913302628009</v>
      </c>
      <c r="CN114" s="105">
        <f t="shared" si="222"/>
        <v>0.68820746747761441</v>
      </c>
      <c r="CO114" s="105">
        <f t="shared" si="223"/>
        <v>-7.5165467625899272</v>
      </c>
      <c r="CP114" s="105">
        <f t="shared" si="224"/>
        <v>-9.0813953488372086</v>
      </c>
      <c r="CQ114" s="105">
        <f t="shared" si="225"/>
        <v>-0.8619582664526485</v>
      </c>
      <c r="CR114" s="105">
        <f t="shared" si="226"/>
        <v>-0.73047804455980969</v>
      </c>
      <c r="CS114" s="105">
        <f t="shared" si="227"/>
        <v>-2.8169014084506928E-2</v>
      </c>
      <c r="CT114" s="190"/>
      <c r="CU114" s="190">
        <v>15.324999999999999</v>
      </c>
      <c r="CV114" s="190">
        <v>-3.6909999999999998</v>
      </c>
      <c r="CW114" s="190">
        <v>-11.837999999999999</v>
      </c>
      <c r="CX114" s="190">
        <v>-1.39</v>
      </c>
      <c r="CY114" s="190">
        <v>0.17199999999999999</v>
      </c>
      <c r="CZ114" s="191">
        <v>1.246</v>
      </c>
      <c r="DA114" s="191">
        <v>4.6230000000000002</v>
      </c>
      <c r="DB114" s="191">
        <v>4.7569999999999997</v>
      </c>
      <c r="DC114" s="191">
        <v>10.233000000000001</v>
      </c>
      <c r="DD114" s="104">
        <f t="shared" si="228"/>
        <v>-1</v>
      </c>
      <c r="DE114" s="104">
        <f t="shared" si="229"/>
        <v>1.1006966889319829</v>
      </c>
      <c r="DF114" s="104">
        <f t="shared" si="230"/>
        <v>-0.36086404066073702</v>
      </c>
      <c r="DG114" s="104">
        <f t="shared" si="231"/>
        <v>-8.1048611111111111</v>
      </c>
      <c r="DH114" s="104">
        <f t="shared" si="232"/>
        <v>-0.49116607773851595</v>
      </c>
      <c r="DI114" s="104">
        <f t="shared" si="233"/>
        <v>-0.76913036384402023</v>
      </c>
      <c r="DJ114" s="104">
        <f t="shared" si="234"/>
        <v>-0.30002284148012798</v>
      </c>
      <c r="DK114" s="104">
        <f t="shared" si="235"/>
        <v>7.0909855982883557E-3</v>
      </c>
      <c r="DL114" s="190"/>
      <c r="DM114" s="190">
        <v>1.4019999999999999</v>
      </c>
      <c r="DN114" s="190">
        <v>-13.923</v>
      </c>
      <c r="DO114" s="190">
        <v>-10.231</v>
      </c>
      <c r="DP114" s="190">
        <v>1.44</v>
      </c>
      <c r="DQ114" s="190">
        <v>2.83</v>
      </c>
      <c r="DR114" s="191">
        <v>12.257999999999999</v>
      </c>
      <c r="DS114" s="191">
        <v>17.512</v>
      </c>
      <c r="DT114" s="191">
        <v>17.388697000000001</v>
      </c>
      <c r="DU114" s="191">
        <v>18.631625</v>
      </c>
      <c r="DV114" s="104">
        <f t="shared" si="236"/>
        <v>-1</v>
      </c>
      <c r="DW114" s="104">
        <f t="shared" si="237"/>
        <v>0.72368266635371437</v>
      </c>
      <c r="DX114" s="104">
        <f t="shared" si="238"/>
        <v>-0.40003520506953005</v>
      </c>
      <c r="DY114" s="104">
        <f t="shared" si="239"/>
        <v>1.4938542581211589</v>
      </c>
      <c r="DZ114" s="104">
        <f t="shared" si="240"/>
        <v>-2.3518989512188115E-2</v>
      </c>
      <c r="EA114" s="104">
        <f t="shared" si="241"/>
        <v>0.33868229866666599</v>
      </c>
      <c r="EB114" s="104">
        <f t="shared" si="242"/>
        <v>-0.29162002828329348</v>
      </c>
      <c r="EC114" s="104">
        <f t="shared" si="243"/>
        <v>-3.1263662708109541E-2</v>
      </c>
      <c r="ED114" s="156"/>
      <c r="EE114" s="156">
        <v>88.125</v>
      </c>
      <c r="EF114" s="94">
        <v>51.125999999999998</v>
      </c>
      <c r="EG114" s="94">
        <v>85.215000000000003</v>
      </c>
      <c r="EH114" s="94">
        <v>34.17</v>
      </c>
      <c r="EI114" s="94">
        <v>34.993000000000002</v>
      </c>
      <c r="EJ114" s="95">
        <v>26.139883999999999</v>
      </c>
      <c r="EK114" s="95">
        <v>36.900936000000002</v>
      </c>
      <c r="EL114" s="95">
        <v>38.091825999999998</v>
      </c>
      <c r="EM114" s="95">
        <v>40.570999999999998</v>
      </c>
      <c r="EN114" s="104">
        <f t="shared" si="244"/>
        <v>-1</v>
      </c>
      <c r="EO114" s="104">
        <f t="shared" si="245"/>
        <v>-7.407407407407407E-2</v>
      </c>
      <c r="EP114" s="104">
        <f t="shared" si="246"/>
        <v>-0.11475409836065575</v>
      </c>
      <c r="EQ114" s="104">
        <f t="shared" si="247"/>
        <v>1.5416666666666665</v>
      </c>
      <c r="ER114" s="104">
        <f t="shared" si="248"/>
        <v>-7.6923076923076872E-2</v>
      </c>
      <c r="ES114" s="104">
        <f t="shared" si="249"/>
        <v>-3.703703703703709E-2</v>
      </c>
      <c r="ET114" s="104">
        <f t="shared" si="250"/>
        <v>0.17391304347826098</v>
      </c>
      <c r="EU114" s="104">
        <f t="shared" si="251"/>
        <v>4.5454545454545414E-2</v>
      </c>
      <c r="EV114" s="101"/>
      <c r="EW114" s="101">
        <v>50</v>
      </c>
      <c r="EX114" s="101">
        <v>54</v>
      </c>
      <c r="EY114" s="101">
        <v>61</v>
      </c>
      <c r="EZ114" s="101">
        <v>24</v>
      </c>
      <c r="FA114" s="101">
        <v>26</v>
      </c>
      <c r="FB114" s="102">
        <v>27</v>
      </c>
      <c r="FC114" s="102">
        <v>23</v>
      </c>
      <c r="FD114" s="102">
        <v>22</v>
      </c>
      <c r="FE114" s="102">
        <v>20</v>
      </c>
      <c r="FF114" s="158" t="s">
        <v>781</v>
      </c>
      <c r="FG114" s="113" t="s">
        <v>495</v>
      </c>
      <c r="FH114" s="114">
        <v>2860</v>
      </c>
      <c r="FI114" s="113" t="s">
        <v>185</v>
      </c>
      <c r="FJ114" s="113" t="s">
        <v>84</v>
      </c>
      <c r="FK114" s="253" t="e">
        <f t="shared" si="252"/>
        <v>#VALUE!</v>
      </c>
      <c r="FL114" s="253" t="e">
        <f t="shared" si="253"/>
        <v>#VALUE!</v>
      </c>
      <c r="FM114" s="253" t="e">
        <f t="shared" si="254"/>
        <v>#VALUE!</v>
      </c>
      <c r="FN114" s="253" t="e">
        <f t="shared" si="255"/>
        <v>#VALUE!</v>
      </c>
      <c r="FO114" s="253">
        <f t="shared" si="256"/>
        <v>-26.349568119542237</v>
      </c>
      <c r="FP114" s="253">
        <f t="shared" si="257"/>
        <v>-0.69841984778408917</v>
      </c>
      <c r="FQ114" s="253">
        <f t="shared" si="258"/>
        <v>-0.69049031546490747</v>
      </c>
      <c r="FR114" s="253">
        <f t="shared" si="259"/>
        <v>-2.0848787010405326E-3</v>
      </c>
      <c r="FS114" s="105">
        <f t="shared" si="260"/>
        <v>0</v>
      </c>
      <c r="FT114" s="105" t="str">
        <f t="shared" si="261"/>
        <v>Negativ EK</v>
      </c>
      <c r="FU114" s="105" t="str">
        <f t="shared" si="262"/>
        <v>Negativ EK</v>
      </c>
      <c r="FV114" s="105" t="str">
        <f t="shared" si="263"/>
        <v>Negativ EK</v>
      </c>
      <c r="FW114" s="105">
        <f t="shared" si="264"/>
        <v>-0.82997658079625303</v>
      </c>
      <c r="FX114" s="105">
        <f t="shared" si="265"/>
        <v>3.2741251325556733E-2</v>
      </c>
      <c r="FY114" s="105">
        <f t="shared" si="266"/>
        <v>0.10856567013772254</v>
      </c>
      <c r="FZ114" s="105">
        <f t="shared" si="267"/>
        <v>0.35076663368642752</v>
      </c>
      <c r="GA114" s="105">
        <f t="shared" si="268"/>
        <v>0.35149946743951926</v>
      </c>
      <c r="GB114" s="105">
        <f t="shared" si="269"/>
        <v>-1</v>
      </c>
      <c r="GC114" s="105">
        <f t="shared" si="270"/>
        <v>7.5936716387229168</v>
      </c>
      <c r="GD114" s="105">
        <f t="shared" si="271"/>
        <v>0.74662133324319502</v>
      </c>
      <c r="GE114" s="105">
        <f t="shared" si="272"/>
        <v>-5.6762857378358635</v>
      </c>
      <c r="GF114" s="105">
        <f t="shared" si="273"/>
        <v>-1.7489204229813582</v>
      </c>
      <c r="GG114" s="105">
        <f t="shared" si="274"/>
        <v>-0.15527786952933681</v>
      </c>
      <c r="GH114" s="105">
        <f t="shared" si="275"/>
        <v>-0.73815717221734178</v>
      </c>
      <c r="GI114" s="105">
        <f t="shared" si="276"/>
        <v>-4.0249862985491366E-2</v>
      </c>
      <c r="GJ114" s="105">
        <f t="shared" si="277"/>
        <v>0</v>
      </c>
      <c r="GK114" s="105">
        <f t="shared" si="278"/>
        <v>0.31318985141937938</v>
      </c>
      <c r="GL114" s="105">
        <f t="shared" si="279"/>
        <v>-4.7498551426203413E-2</v>
      </c>
      <c r="GM114" s="105">
        <f t="shared" si="280"/>
        <v>-0.18746073627340115</v>
      </c>
      <c r="GN114" s="105">
        <f t="shared" si="281"/>
        <v>-2.8078596937668978E-2</v>
      </c>
      <c r="GO114" s="105">
        <f t="shared" si="282"/>
        <v>3.7492096724898498E-2</v>
      </c>
      <c r="GP114" s="105">
        <f t="shared" si="283"/>
        <v>4.4383940437322994E-2</v>
      </c>
      <c r="GQ114" s="105">
        <f t="shared" si="284"/>
        <v>0.16950603846275192</v>
      </c>
      <c r="GR114" s="105">
        <f t="shared" si="285"/>
        <v>0.17661475828493628</v>
      </c>
      <c r="GS114" s="105" t="e">
        <f t="shared" si="286"/>
        <v>#VALUE!</v>
      </c>
      <c r="GT114" s="105">
        <f t="shared" si="287"/>
        <v>1.0584195054563015</v>
      </c>
      <c r="GU114" s="105">
        <f t="shared" si="288"/>
        <v>-1.2682398236690671</v>
      </c>
      <c r="GV114" s="105">
        <f t="shared" si="289"/>
        <v>-3.8489480040681414</v>
      </c>
      <c r="GW114" s="105">
        <f t="shared" si="290"/>
        <v>-0.47891058116195162</v>
      </c>
      <c r="GX114" s="105">
        <f t="shared" si="291"/>
        <v>-0.82753963626326654</v>
      </c>
      <c r="GY114" s="105">
        <f t="shared" si="292"/>
        <v>-1.1862014077657955E-2</v>
      </c>
      <c r="GZ114" s="105">
        <f t="shared" si="293"/>
        <v>3.9592453415775303E-2</v>
      </c>
      <c r="HA114" s="105" t="str">
        <f t="shared" si="294"/>
        <v>i.a.</v>
      </c>
      <c r="HB114" s="105">
        <f t="shared" si="295"/>
        <v>1.5909219858156028E-2</v>
      </c>
      <c r="HC114" s="105">
        <f t="shared" si="296"/>
        <v>-0.27232719164417324</v>
      </c>
      <c r="HD114" s="105">
        <f t="shared" si="297"/>
        <v>-0.12006102212051868</v>
      </c>
      <c r="HE114" s="105">
        <f t="shared" si="298"/>
        <v>4.2142230026338892E-2</v>
      </c>
      <c r="HF114" s="105">
        <f t="shared" si="299"/>
        <v>8.0873317520646984E-2</v>
      </c>
      <c r="HG114" s="105">
        <f t="shared" si="300"/>
        <v>0.46893857677409739</v>
      </c>
      <c r="HH114" s="105">
        <f t="shared" si="301"/>
        <v>0.47456790797935317</v>
      </c>
      <c r="HI114" s="105">
        <f t="shared" si="302"/>
        <v>0.45649418329276209</v>
      </c>
      <c r="HJ114" s="105">
        <f t="shared" si="303"/>
        <v>0.4592350447363881</v>
      </c>
      <c r="HK114" s="105" t="e">
        <f t="shared" si="304"/>
        <v>#VALUE!</v>
      </c>
      <c r="HL114" s="105">
        <f t="shared" si="305"/>
        <v>5.946558924893881</v>
      </c>
      <c r="HM114" s="105">
        <f t="shared" si="306"/>
        <v>0.60946295157333041</v>
      </c>
      <c r="HN114" s="105">
        <f t="shared" si="307"/>
        <v>-2.9847619606606988</v>
      </c>
      <c r="HO114" s="105">
        <f t="shared" si="308"/>
        <v>-1.9446262721127394</v>
      </c>
      <c r="HP114" s="105" t="e">
        <f t="shared" si="309"/>
        <v>#VALUE!</v>
      </c>
      <c r="HQ114" s="105" t="e">
        <f t="shared" si="310"/>
        <v>#VALUE!</v>
      </c>
      <c r="HR114" s="105" t="e">
        <f t="shared" si="311"/>
        <v>#VALUE!</v>
      </c>
      <c r="HS114" s="105" t="str">
        <f t="shared" si="312"/>
        <v>i.a</v>
      </c>
      <c r="HT114" s="105">
        <f t="shared" si="313"/>
        <v>5.8621431259745151E-2</v>
      </c>
      <c r="HU114" s="105">
        <f t="shared" si="314"/>
        <v>-1.1850951772701821E-2</v>
      </c>
      <c r="HV114" s="105">
        <f t="shared" si="315"/>
        <v>-3.0345268958335593E-2</v>
      </c>
      <c r="HW114" s="105">
        <f t="shared" si="316"/>
        <v>-7.6153279061377498E-3</v>
      </c>
      <c r="HX114" s="105">
        <f t="shared" si="317"/>
        <v>8.0617362982138962E-3</v>
      </c>
      <c r="HY114" s="105" t="str">
        <f t="shared" si="318"/>
        <v>i.a</v>
      </c>
      <c r="HZ114" s="105" t="str">
        <f t="shared" si="319"/>
        <v>i.a</v>
      </c>
      <c r="IA114" s="105" t="str">
        <f t="shared" si="320"/>
        <v>i.a</v>
      </c>
      <c r="IB114" s="105" t="str">
        <f t="shared" si="321"/>
        <v>i.a</v>
      </c>
      <c r="IC114" s="105" t="e">
        <f t="shared" si="322"/>
        <v>#VALUE!</v>
      </c>
      <c r="ID114" s="105">
        <f t="shared" si="323"/>
        <v>3.9243453100691137</v>
      </c>
      <c r="IE114" s="105">
        <f t="shared" si="324"/>
        <v>0.45451473319940561</v>
      </c>
      <c r="IF114" s="105">
        <f t="shared" si="325"/>
        <v>-1.4781724789688235</v>
      </c>
      <c r="IG114" s="105">
        <f t="shared" si="326"/>
        <v>-8.9981983859646597</v>
      </c>
      <c r="IH114" s="105" t="e">
        <f t="shared" si="327"/>
        <v>#VALUE!</v>
      </c>
      <c r="II114" s="105" t="e">
        <f t="shared" si="328"/>
        <v>#VALUE!</v>
      </c>
      <c r="IJ114" s="105" t="e">
        <f t="shared" si="329"/>
        <v>#VALUE!</v>
      </c>
      <c r="IK114" s="105" t="str">
        <f t="shared" si="330"/>
        <v>i.a</v>
      </c>
      <c r="IL114" s="105">
        <f t="shared" si="331"/>
        <v>5.4938437550405936E-2</v>
      </c>
      <c r="IM114" s="105">
        <f t="shared" si="332"/>
        <v>-1.8786576729239793E-2</v>
      </c>
      <c r="IN114" s="105">
        <f t="shared" si="333"/>
        <v>-3.444011758452744E-2</v>
      </c>
      <c r="IO114" s="105">
        <f t="shared" si="334"/>
        <v>-1.3897385221087636E-2</v>
      </c>
      <c r="IP114" s="105">
        <f t="shared" si="335"/>
        <v>1.7375644551996792E-3</v>
      </c>
      <c r="IQ114" s="105" t="str">
        <f t="shared" si="336"/>
        <v>i.a</v>
      </c>
      <c r="IR114" s="105" t="str">
        <f t="shared" si="337"/>
        <v>i.a</v>
      </c>
      <c r="IS114" s="105" t="str">
        <f t="shared" si="338"/>
        <v>i.a</v>
      </c>
      <c r="IT114" s="105" t="str">
        <f t="shared" si="339"/>
        <v>i.a</v>
      </c>
      <c r="IU114" s="105" t="e">
        <f t="shared" si="340"/>
        <v>#VALUE!</v>
      </c>
      <c r="IV114" s="105">
        <f t="shared" si="341"/>
        <v>5.2998012857977788</v>
      </c>
      <c r="IW114" s="105">
        <f t="shared" si="342"/>
        <v>0.54343394575678039</v>
      </c>
      <c r="IX114" s="105">
        <f t="shared" si="343"/>
        <v>-1.8198201532028271</v>
      </c>
      <c r="IY114" s="105">
        <f t="shared" si="344"/>
        <v>-8.7719298245614024</v>
      </c>
      <c r="IZ114" s="105">
        <f t="shared" si="345"/>
        <v>-0.84127475247524752</v>
      </c>
      <c r="JA114" s="105">
        <f t="shared" si="346"/>
        <v>-0.77510331766172313</v>
      </c>
      <c r="JB114" s="105">
        <f t="shared" si="347"/>
        <v>-7.514221245801038E-2</v>
      </c>
      <c r="JC114" s="106" t="str">
        <f t="shared" si="348"/>
        <v>i.a.</v>
      </c>
      <c r="JD114" s="106">
        <f t="shared" si="349"/>
        <v>0.40871999999999997</v>
      </c>
      <c r="JE114" s="106">
        <f t="shared" si="350"/>
        <v>-9.505555555555556E-2</v>
      </c>
      <c r="JF114" s="106">
        <f t="shared" si="351"/>
        <v>-0.2081967213114754</v>
      </c>
      <c r="JG114" s="106">
        <f t="shared" si="352"/>
        <v>-7.3833333333333334E-2</v>
      </c>
      <c r="JH114" s="106">
        <f t="shared" si="353"/>
        <v>9.4999999999999998E-3</v>
      </c>
      <c r="JI114" s="106">
        <f t="shared" si="354"/>
        <v>5.9851851851851857E-2</v>
      </c>
      <c r="JJ114" s="106">
        <f t="shared" si="355"/>
        <v>0.26613043478260873</v>
      </c>
      <c r="JK114" s="106">
        <f t="shared" si="356"/>
        <v>0.28775281818181814</v>
      </c>
      <c r="JL114" s="106">
        <f t="shared" si="357"/>
        <v>0.68369999999999997</v>
      </c>
      <c r="JM114" s="105" t="e">
        <f t="shared" si="358"/>
        <v>#VALUE!</v>
      </c>
      <c r="JN114" s="105">
        <f t="shared" si="359"/>
        <v>0.47034663484941108</v>
      </c>
      <c r="JO114" s="105">
        <f t="shared" si="360"/>
        <v>-0.16300937526490467</v>
      </c>
      <c r="JP114" s="105">
        <f t="shared" si="361"/>
        <v>0.13786275052822963</v>
      </c>
      <c r="JQ114" s="105">
        <f t="shared" si="362"/>
        <v>-2.8289941119779338E-2</v>
      </c>
      <c r="JR114" s="105" t="e">
        <f t="shared" si="363"/>
        <v>#DIV/0!</v>
      </c>
      <c r="JS114" s="105" t="e">
        <f t="shared" si="364"/>
        <v>#DIV/0!</v>
      </c>
      <c r="JT114" s="105" t="e">
        <f t="shared" si="365"/>
        <v>#DIV/0!</v>
      </c>
      <c r="JU114" s="103" t="str">
        <f t="shared" si="366"/>
        <v>i.a</v>
      </c>
      <c r="JV114" s="103">
        <f t="shared" si="367"/>
        <v>7.4396000000000004</v>
      </c>
      <c r="JW114" s="103">
        <f t="shared" si="368"/>
        <v>5.0597592592592591</v>
      </c>
      <c r="JX114" s="103">
        <f t="shared" si="369"/>
        <v>6.0451803278688523</v>
      </c>
      <c r="JY114" s="103">
        <f t="shared" si="370"/>
        <v>5.3127500000000003</v>
      </c>
      <c r="JZ114" s="103">
        <f t="shared" si="371"/>
        <v>5.4674230769230769</v>
      </c>
      <c r="KA114" s="103">
        <f t="shared" si="372"/>
        <v>0</v>
      </c>
      <c r="KB114" s="103">
        <f t="shared" si="373"/>
        <v>0</v>
      </c>
      <c r="KC114" s="103">
        <f t="shared" si="374"/>
        <v>0</v>
      </c>
      <c r="KD114" s="103">
        <f t="shared" si="375"/>
        <v>0</v>
      </c>
      <c r="KE114" s="7"/>
      <c r="KF114" s="7"/>
      <c r="KG114" s="22"/>
      <c r="KH114" s="22"/>
      <c r="KI114" s="22"/>
      <c r="KJ114" s="22"/>
    </row>
    <row r="115" spans="1:296" s="11" customFormat="1" ht="15.75" customHeight="1" x14ac:dyDescent="0.25">
      <c r="A115" s="181" t="s">
        <v>670</v>
      </c>
      <c r="B115" s="221">
        <v>36428155</v>
      </c>
      <c r="C115" s="87" t="s">
        <v>86</v>
      </c>
      <c r="D115" s="88">
        <v>494100</v>
      </c>
      <c r="E115" s="87"/>
      <c r="F115" s="87"/>
      <c r="G115" s="89">
        <v>43925</v>
      </c>
      <c r="H115" s="87"/>
      <c r="I115" s="87"/>
      <c r="J115" s="87"/>
      <c r="K115" s="87" t="s">
        <v>105</v>
      </c>
      <c r="L115" s="87" t="s">
        <v>105</v>
      </c>
      <c r="M115" s="87" t="s">
        <v>105</v>
      </c>
      <c r="N115" s="87" t="s">
        <v>105</v>
      </c>
      <c r="O115" s="87" t="s">
        <v>105</v>
      </c>
      <c r="P115" s="87"/>
      <c r="Q115" s="87"/>
      <c r="R115" s="87" t="e">
        <f t="shared" si="188"/>
        <v>#DIV/0!</v>
      </c>
      <c r="S115" s="238" t="e">
        <f t="shared" si="189"/>
        <v>#DIV/0!</v>
      </c>
      <c r="T115" s="238" t="e">
        <f t="shared" si="190"/>
        <v>#DIV/0!</v>
      </c>
      <c r="U115" s="238" t="e">
        <f t="shared" si="191"/>
        <v>#DIV/0!</v>
      </c>
      <c r="V115" s="238" t="e">
        <f t="shared" si="192"/>
        <v>#DIV/0!</v>
      </c>
      <c r="W115" s="238" t="e">
        <f t="shared" si="193"/>
        <v>#DIV/0!</v>
      </c>
      <c r="X115" s="238" t="e">
        <f t="shared" si="194"/>
        <v>#DIV/0!</v>
      </c>
      <c r="Y115" s="238" t="e">
        <f t="shared" si="195"/>
        <v>#DIV/0!</v>
      </c>
      <c r="Z115" s="94"/>
      <c r="AA115" s="94"/>
      <c r="AB115" s="94"/>
      <c r="AC115" s="94"/>
      <c r="AD115" s="94"/>
      <c r="AE115" s="94"/>
      <c r="AF115" s="95"/>
      <c r="AG115" s="96"/>
      <c r="AH115" s="96"/>
      <c r="AI115" s="96"/>
      <c r="AJ115" s="104" t="e">
        <f t="shared" si="196"/>
        <v>#DIV/0!</v>
      </c>
      <c r="AK115" s="104" t="e">
        <f t="shared" si="197"/>
        <v>#DIV/0!</v>
      </c>
      <c r="AL115" s="104">
        <f t="shared" si="198"/>
        <v>-1</v>
      </c>
      <c r="AM115" s="104">
        <f t="shared" si="199"/>
        <v>0.74110112082768809</v>
      </c>
      <c r="AN115" s="104">
        <f t="shared" si="200"/>
        <v>0.62558814696165765</v>
      </c>
      <c r="AO115" s="104">
        <f t="shared" si="201"/>
        <v>1.4192298377331076</v>
      </c>
      <c r="AP115" s="104">
        <f t="shared" si="202"/>
        <v>6.1985596707818842E-2</v>
      </c>
      <c r="AQ115" s="104" t="e">
        <f t="shared" si="203"/>
        <v>#DIV/0!</v>
      </c>
      <c r="AR115" s="190"/>
      <c r="AS115" s="190"/>
      <c r="AT115" s="190"/>
      <c r="AU115" s="190">
        <v>28.271999999999998</v>
      </c>
      <c r="AV115" s="190">
        <v>16.238</v>
      </c>
      <c r="AW115" s="190">
        <v>9.9890000000000008</v>
      </c>
      <c r="AX115" s="191">
        <v>4.1289999999999996</v>
      </c>
      <c r="AY115" s="193">
        <v>3.8879999999999999</v>
      </c>
      <c r="AZ115" s="193"/>
      <c r="BA115" s="193"/>
      <c r="BB115" s="104" t="e">
        <f t="shared" si="204"/>
        <v>#DIV/0!</v>
      </c>
      <c r="BC115" s="104" t="e">
        <f t="shared" si="205"/>
        <v>#DIV/0!</v>
      </c>
      <c r="BD115" s="104">
        <f t="shared" si="206"/>
        <v>1</v>
      </c>
      <c r="BE115" s="104">
        <f t="shared" si="207"/>
        <v>-6.8862433862433852</v>
      </c>
      <c r="BF115" s="104">
        <f t="shared" si="208"/>
        <v>0.37104825291181359</v>
      </c>
      <c r="BG115" s="104">
        <f t="shared" si="209"/>
        <v>0.69646464646464645</v>
      </c>
      <c r="BH115" s="104">
        <f t="shared" si="210"/>
        <v>-1.2322435174746336</v>
      </c>
      <c r="BI115" s="104" t="e">
        <f t="shared" si="211"/>
        <v>#DIV/0!</v>
      </c>
      <c r="BJ115" s="190"/>
      <c r="BK115" s="190"/>
      <c r="BL115" s="190"/>
      <c r="BM115" s="190">
        <v>-2.9809999999999999</v>
      </c>
      <c r="BN115" s="190">
        <v>-0.378</v>
      </c>
      <c r="BO115" s="190">
        <v>-0.60099999999999998</v>
      </c>
      <c r="BP115" s="193">
        <v>-1.98</v>
      </c>
      <c r="BQ115" s="193">
        <v>-0.88700000000000001</v>
      </c>
      <c r="BR115" s="193"/>
      <c r="BS115" s="193"/>
      <c r="BT115" s="104" t="e">
        <f t="shared" si="212"/>
        <v>#DIV/0!</v>
      </c>
      <c r="BU115" s="104" t="e">
        <f t="shared" si="213"/>
        <v>#DIV/0!</v>
      </c>
      <c r="BV115" s="104">
        <f t="shared" si="214"/>
        <v>1</v>
      </c>
      <c r="BW115" s="104">
        <f t="shared" si="215"/>
        <v>-6.6055979643765905</v>
      </c>
      <c r="BX115" s="104">
        <f t="shared" si="216"/>
        <v>0.15483870967741936</v>
      </c>
      <c r="BY115" s="104">
        <f t="shared" si="217"/>
        <v>-1.1238019169329074</v>
      </c>
      <c r="BZ115" s="104">
        <f t="shared" si="218"/>
        <v>3.7536656891495599</v>
      </c>
      <c r="CA115" s="104" t="e">
        <f t="shared" si="219"/>
        <v>#DIV/0!</v>
      </c>
      <c r="CB115" s="190"/>
      <c r="CC115" s="190"/>
      <c r="CD115" s="190"/>
      <c r="CE115" s="190">
        <v>-2.9889999999999999</v>
      </c>
      <c r="CF115" s="190">
        <v>-0.39300000000000002</v>
      </c>
      <c r="CG115" s="190">
        <v>-0.46500000000000002</v>
      </c>
      <c r="CH115" s="191">
        <v>3.7559999999999998</v>
      </c>
      <c r="CI115" s="193">
        <v>-1.3640000000000001</v>
      </c>
      <c r="CJ115" s="193"/>
      <c r="CK115" s="193"/>
      <c r="CL115" s="105" t="e">
        <f t="shared" si="220"/>
        <v>#DIV/0!</v>
      </c>
      <c r="CM115" s="105" t="e">
        <f t="shared" si="221"/>
        <v>#DIV/0!</v>
      </c>
      <c r="CN115" s="105">
        <f t="shared" si="222"/>
        <v>1</v>
      </c>
      <c r="CO115" s="105">
        <f t="shared" si="223"/>
        <v>-5.4418103448275854</v>
      </c>
      <c r="CP115" s="105">
        <f t="shared" si="224"/>
        <v>0.13108614232209739</v>
      </c>
      <c r="CQ115" s="105">
        <f t="shared" si="225"/>
        <v>-1.1187986651835373</v>
      </c>
      <c r="CR115" s="105">
        <f t="shared" si="226"/>
        <v>4.6279257465698143</v>
      </c>
      <c r="CS115" s="105" t="e">
        <f t="shared" si="227"/>
        <v>#DIV/0!</v>
      </c>
      <c r="CT115" s="190"/>
      <c r="CU115" s="190"/>
      <c r="CV115" s="190"/>
      <c r="CW115" s="190">
        <v>-2.9889999999999999</v>
      </c>
      <c r="CX115" s="190">
        <v>-0.46400000000000002</v>
      </c>
      <c r="CY115" s="190">
        <v>-0.53400000000000003</v>
      </c>
      <c r="CZ115" s="191">
        <v>4.4950000000000001</v>
      </c>
      <c r="DA115" s="193">
        <v>-1.2390000000000001</v>
      </c>
      <c r="DB115" s="193"/>
      <c r="DC115" s="193"/>
      <c r="DD115" s="104" t="e">
        <f t="shared" si="228"/>
        <v>#DIV/0!</v>
      </c>
      <c r="DE115" s="104" t="e">
        <f t="shared" si="229"/>
        <v>#DIV/0!</v>
      </c>
      <c r="DF115" s="104">
        <f t="shared" si="230"/>
        <v>-1</v>
      </c>
      <c r="DG115" s="104">
        <f t="shared" si="231"/>
        <v>-0.72831384015594536</v>
      </c>
      <c r="DH115" s="104">
        <f t="shared" si="232"/>
        <v>-0.10157618213660236</v>
      </c>
      <c r="DI115" s="104">
        <f t="shared" si="233"/>
        <v>-0.15029761904761918</v>
      </c>
      <c r="DJ115" s="104">
        <f t="shared" si="234"/>
        <v>5.1021566401816116</v>
      </c>
      <c r="DK115" s="104" t="e">
        <f t="shared" si="235"/>
        <v>#DIV/0!</v>
      </c>
      <c r="DL115" s="190"/>
      <c r="DM115" s="190"/>
      <c r="DN115" s="190"/>
      <c r="DO115" s="190">
        <v>1.115</v>
      </c>
      <c r="DP115" s="190">
        <v>4.1040000000000001</v>
      </c>
      <c r="DQ115" s="190">
        <v>4.5679999999999996</v>
      </c>
      <c r="DR115" s="193">
        <v>5.3760000000000003</v>
      </c>
      <c r="DS115" s="193">
        <v>0.88100000000000001</v>
      </c>
      <c r="DT115" s="193"/>
      <c r="DU115" s="193"/>
      <c r="DV115" s="104" t="e">
        <f t="shared" si="236"/>
        <v>#DIV/0!</v>
      </c>
      <c r="DW115" s="104" t="e">
        <f t="shared" si="237"/>
        <v>#DIV/0!</v>
      </c>
      <c r="DX115" s="104">
        <f t="shared" si="238"/>
        <v>-1</v>
      </c>
      <c r="DY115" s="104">
        <f t="shared" si="239"/>
        <v>0.2403592181722134</v>
      </c>
      <c r="DZ115" s="104">
        <f t="shared" si="240"/>
        <v>-0.36822783401935699</v>
      </c>
      <c r="EA115" s="104">
        <f t="shared" si="241"/>
        <v>-0.41773545796087574</v>
      </c>
      <c r="EB115" s="104">
        <f t="shared" si="242"/>
        <v>-0.28909559771596982</v>
      </c>
      <c r="EC115" s="104" t="e">
        <f t="shared" si="243"/>
        <v>#DIV/0!</v>
      </c>
      <c r="ED115" s="156"/>
      <c r="EE115" s="156"/>
      <c r="EF115" s="94"/>
      <c r="EG115" s="94">
        <v>7.0439999999999996</v>
      </c>
      <c r="EH115" s="94">
        <v>5.6790000000000003</v>
      </c>
      <c r="EI115" s="94">
        <v>8.9890000000000008</v>
      </c>
      <c r="EJ115" s="96">
        <v>15.438000000000001</v>
      </c>
      <c r="EK115" s="96">
        <v>21.716000000000001</v>
      </c>
      <c r="EL115" s="96"/>
      <c r="EM115" s="96"/>
      <c r="EN115" s="104" t="e">
        <f t="shared" si="244"/>
        <v>#DIV/0!</v>
      </c>
      <c r="EO115" s="104" t="e">
        <f t="shared" si="245"/>
        <v>#DIV/0!</v>
      </c>
      <c r="EP115" s="104">
        <f t="shared" si="246"/>
        <v>-1</v>
      </c>
      <c r="EQ115" s="104">
        <f t="shared" si="247"/>
        <v>0.55555555555555558</v>
      </c>
      <c r="ER115" s="104">
        <f t="shared" si="248"/>
        <v>1.0454545454545454</v>
      </c>
      <c r="ES115" s="104">
        <f t="shared" si="249"/>
        <v>2.1428571428571428</v>
      </c>
      <c r="ET115" s="104" t="e">
        <f t="shared" si="250"/>
        <v>#DIV/0!</v>
      </c>
      <c r="EU115" s="104" t="e">
        <f t="shared" si="251"/>
        <v>#DIV/0!</v>
      </c>
      <c r="EV115" s="101"/>
      <c r="EW115" s="101"/>
      <c r="EX115" s="101"/>
      <c r="EY115" s="101">
        <v>70</v>
      </c>
      <c r="EZ115" s="101">
        <v>45</v>
      </c>
      <c r="FA115" s="101">
        <v>22</v>
      </c>
      <c r="FB115" s="110">
        <v>7</v>
      </c>
      <c r="FC115" s="110"/>
      <c r="FD115" s="110"/>
      <c r="FE115" s="110"/>
      <c r="FF115" s="93"/>
      <c r="FG115" s="93" t="s">
        <v>495</v>
      </c>
      <c r="FH115" s="91">
        <v>2670</v>
      </c>
      <c r="FI115" s="153" t="s">
        <v>347</v>
      </c>
      <c r="FJ115" s="153" t="s">
        <v>84</v>
      </c>
      <c r="FK115" s="253" t="e">
        <f t="shared" si="252"/>
        <v>#VALUE!</v>
      </c>
      <c r="FL115" s="253" t="e">
        <f t="shared" si="253"/>
        <v>#VALUE!</v>
      </c>
      <c r="FM115" s="253">
        <f t="shared" si="254"/>
        <v>1</v>
      </c>
      <c r="FN115" s="253">
        <f t="shared" si="255"/>
        <v>-11.637621296622685</v>
      </c>
      <c r="FO115" s="253">
        <f t="shared" si="256"/>
        <v>3.0871324842280962E-2</v>
      </c>
      <c r="FP115" s="253">
        <f t="shared" si="257"/>
        <v>-1.0778990943532987</v>
      </c>
      <c r="FQ115" s="253">
        <f t="shared" si="258"/>
        <v>1.7754449327603523</v>
      </c>
      <c r="FR115" s="253" t="e">
        <f t="shared" si="259"/>
        <v>#VALUE!</v>
      </c>
      <c r="FS115" s="105" t="str">
        <f t="shared" si="260"/>
        <v>Negativ EK</v>
      </c>
      <c r="FT115" s="105" t="str">
        <f t="shared" si="261"/>
        <v>Negativ EK</v>
      </c>
      <c r="FU115" s="105">
        <f t="shared" si="262"/>
        <v>0</v>
      </c>
      <c r="FV115" s="105">
        <f t="shared" si="263"/>
        <v>-1.1454301590342977</v>
      </c>
      <c r="FW115" s="105">
        <f t="shared" si="264"/>
        <v>-9.0636531365313647E-2</v>
      </c>
      <c r="FX115" s="105">
        <f t="shared" si="265"/>
        <v>-9.3523732904263898E-2</v>
      </c>
      <c r="FY115" s="105">
        <f t="shared" si="266"/>
        <v>1.2005753556017258</v>
      </c>
      <c r="FZ115" s="105">
        <f t="shared" si="267"/>
        <v>-1.5482406356413168</v>
      </c>
      <c r="GA115" s="105" t="str">
        <f t="shared" si="268"/>
        <v>Negativ EK</v>
      </c>
      <c r="GB115" s="105" t="e">
        <f t="shared" si="269"/>
        <v>#VALUE!</v>
      </c>
      <c r="GC115" s="105" t="e">
        <f t="shared" si="270"/>
        <v>#VALUE!</v>
      </c>
      <c r="GD115" s="105">
        <f t="shared" si="271"/>
        <v>1</v>
      </c>
      <c r="GE115" s="105">
        <f t="shared" si="272"/>
        <v>-8.0918351009524478</v>
      </c>
      <c r="GF115" s="105">
        <f t="shared" si="273"/>
        <v>-4.7409621360998515E-2</v>
      </c>
      <c r="GG115" s="105">
        <f t="shared" si="274"/>
        <v>0.53831610409577413</v>
      </c>
      <c r="GH115" s="105">
        <f t="shared" si="275"/>
        <v>-1.6094310289863345</v>
      </c>
      <c r="GI115" s="105" t="e">
        <f t="shared" si="276"/>
        <v>#VALUE!</v>
      </c>
      <c r="GJ115" s="105" t="str">
        <f t="shared" si="277"/>
        <v>i.a</v>
      </c>
      <c r="GK115" s="105" t="str">
        <f t="shared" si="278"/>
        <v>i.a</v>
      </c>
      <c r="GL115" s="105">
        <f t="shared" si="279"/>
        <v>0</v>
      </c>
      <c r="GM115" s="105">
        <f t="shared" si="280"/>
        <v>-0.46860017291519296</v>
      </c>
      <c r="GN115" s="105">
        <f t="shared" si="281"/>
        <v>-5.1540769020998085E-2</v>
      </c>
      <c r="GO115" s="105">
        <f t="shared" si="282"/>
        <v>-4.9207843779424408E-2</v>
      </c>
      <c r="GP115" s="105">
        <f t="shared" si="283"/>
        <v>-0.10658340959250685</v>
      </c>
      <c r="GQ115" s="105">
        <f t="shared" si="284"/>
        <v>-4.0845459568981397E-2</v>
      </c>
      <c r="GR115" s="105" t="str">
        <f t="shared" si="285"/>
        <v>i.a</v>
      </c>
      <c r="GS115" s="105" t="e">
        <f t="shared" si="286"/>
        <v>#VALUE!</v>
      </c>
      <c r="GT115" s="105" t="e">
        <f t="shared" si="287"/>
        <v>#VALUE!</v>
      </c>
      <c r="GU115" s="105" t="e">
        <f t="shared" si="288"/>
        <v>#VALUE!</v>
      </c>
      <c r="GV115" s="105">
        <f t="shared" si="289"/>
        <v>-0.78096171184633933</v>
      </c>
      <c r="GW115" s="105">
        <f t="shared" si="290"/>
        <v>0.42206932536962172</v>
      </c>
      <c r="GX115" s="105">
        <f t="shared" si="291"/>
        <v>0.45930641418877027</v>
      </c>
      <c r="GY115" s="105">
        <f t="shared" si="292"/>
        <v>7.583652908290186</v>
      </c>
      <c r="GZ115" s="105" t="e">
        <f t="shared" si="293"/>
        <v>#VALUE!</v>
      </c>
      <c r="HA115" s="105" t="str">
        <f t="shared" si="294"/>
        <v>i.a.</v>
      </c>
      <c r="HB115" s="105" t="str">
        <f t="shared" si="295"/>
        <v>i.a.</v>
      </c>
      <c r="HC115" s="105" t="str">
        <f t="shared" si="296"/>
        <v>i.a.</v>
      </c>
      <c r="HD115" s="105">
        <f t="shared" si="297"/>
        <v>0.15829074389551392</v>
      </c>
      <c r="HE115" s="105">
        <f t="shared" si="298"/>
        <v>0.72266244057052298</v>
      </c>
      <c r="HF115" s="105">
        <f t="shared" si="299"/>
        <v>0.5081766603626654</v>
      </c>
      <c r="HG115" s="105">
        <f t="shared" si="300"/>
        <v>0.34823163622230857</v>
      </c>
      <c r="HH115" s="105">
        <f t="shared" si="301"/>
        <v>4.0569165592190086E-2</v>
      </c>
      <c r="HI115" s="105" t="str">
        <f t="shared" si="302"/>
        <v>i.a.</v>
      </c>
      <c r="HJ115" s="105" t="str">
        <f t="shared" si="303"/>
        <v>i.a.</v>
      </c>
      <c r="HK115" s="105" t="e">
        <f t="shared" si="304"/>
        <v>#VALUE!</v>
      </c>
      <c r="HL115" s="105" t="e">
        <f t="shared" si="305"/>
        <v>#VALUE!</v>
      </c>
      <c r="HM115" s="105" t="e">
        <f t="shared" si="306"/>
        <v>#VALUE!</v>
      </c>
      <c r="HN115" s="105" t="e">
        <f t="shared" si="307"/>
        <v>#VALUE!</v>
      </c>
      <c r="HO115" s="105" t="e">
        <f t="shared" si="308"/>
        <v>#VALUE!</v>
      </c>
      <c r="HP115" s="105" t="e">
        <f t="shared" si="309"/>
        <v>#VALUE!</v>
      </c>
      <c r="HQ115" s="105" t="e">
        <f t="shared" si="310"/>
        <v>#VALUE!</v>
      </c>
      <c r="HR115" s="105" t="e">
        <f t="shared" si="311"/>
        <v>#VALUE!</v>
      </c>
      <c r="HS115" s="105" t="str">
        <f t="shared" si="312"/>
        <v>i.a</v>
      </c>
      <c r="HT115" s="105" t="str">
        <f t="shared" si="313"/>
        <v>i.a</v>
      </c>
      <c r="HU115" s="105" t="str">
        <f t="shared" si="314"/>
        <v>i.a</v>
      </c>
      <c r="HV115" s="105" t="str">
        <f t="shared" si="315"/>
        <v>i.a</v>
      </c>
      <c r="HW115" s="105" t="str">
        <f t="shared" si="316"/>
        <v>i.a</v>
      </c>
      <c r="HX115" s="105" t="str">
        <f t="shared" si="317"/>
        <v>i.a</v>
      </c>
      <c r="HY115" s="105" t="str">
        <f t="shared" si="318"/>
        <v>i.a</v>
      </c>
      <c r="HZ115" s="105" t="str">
        <f t="shared" si="319"/>
        <v>i.a</v>
      </c>
      <c r="IA115" s="105" t="str">
        <f t="shared" si="320"/>
        <v>i.a</v>
      </c>
      <c r="IB115" s="105" t="str">
        <f t="shared" si="321"/>
        <v>i.a</v>
      </c>
      <c r="IC115" s="105" t="e">
        <f t="shared" si="322"/>
        <v>#VALUE!</v>
      </c>
      <c r="ID115" s="105" t="e">
        <f t="shared" si="323"/>
        <v>#VALUE!</v>
      </c>
      <c r="IE115" s="105" t="e">
        <f t="shared" si="324"/>
        <v>#VALUE!</v>
      </c>
      <c r="IF115" s="105" t="e">
        <f t="shared" si="325"/>
        <v>#VALUE!</v>
      </c>
      <c r="IG115" s="105" t="e">
        <f t="shared" si="326"/>
        <v>#VALUE!</v>
      </c>
      <c r="IH115" s="105" t="e">
        <f t="shared" si="327"/>
        <v>#VALUE!</v>
      </c>
      <c r="II115" s="105" t="e">
        <f t="shared" si="328"/>
        <v>#VALUE!</v>
      </c>
      <c r="IJ115" s="105" t="e">
        <f t="shared" si="329"/>
        <v>#VALUE!</v>
      </c>
      <c r="IK115" s="105" t="str">
        <f t="shared" si="330"/>
        <v>i.a</v>
      </c>
      <c r="IL115" s="105" t="str">
        <f t="shared" si="331"/>
        <v>i.a</v>
      </c>
      <c r="IM115" s="105" t="str">
        <f t="shared" si="332"/>
        <v>i.a</v>
      </c>
      <c r="IN115" s="105" t="str">
        <f t="shared" si="333"/>
        <v>i.a</v>
      </c>
      <c r="IO115" s="105" t="str">
        <f t="shared" si="334"/>
        <v>i.a</v>
      </c>
      <c r="IP115" s="105" t="str">
        <f t="shared" si="335"/>
        <v>i.a</v>
      </c>
      <c r="IQ115" s="105" t="str">
        <f t="shared" si="336"/>
        <v>i.a</v>
      </c>
      <c r="IR115" s="105" t="str">
        <f t="shared" si="337"/>
        <v>i.a</v>
      </c>
      <c r="IS115" s="105" t="str">
        <f t="shared" si="338"/>
        <v>i.a</v>
      </c>
      <c r="IT115" s="105" t="str">
        <f t="shared" si="339"/>
        <v>i.a</v>
      </c>
      <c r="IU115" s="105" t="e">
        <f t="shared" si="340"/>
        <v>#VALUE!</v>
      </c>
      <c r="IV115" s="105" t="e">
        <f t="shared" si="341"/>
        <v>#VALUE!</v>
      </c>
      <c r="IW115" s="105" t="e">
        <f t="shared" si="342"/>
        <v>#VALUE!</v>
      </c>
      <c r="IX115" s="105">
        <f t="shared" si="343"/>
        <v>-3.8893129770992352</v>
      </c>
      <c r="IY115" s="105">
        <f t="shared" si="344"/>
        <v>0.58681003584229385</v>
      </c>
      <c r="IZ115" s="105">
        <f t="shared" si="345"/>
        <v>-1.0393915190241068</v>
      </c>
      <c r="JA115" s="105" t="e">
        <f t="shared" si="346"/>
        <v>#VALUE!</v>
      </c>
      <c r="JB115" s="105" t="e">
        <f t="shared" si="347"/>
        <v>#VALUE!</v>
      </c>
      <c r="JC115" s="106" t="str">
        <f t="shared" si="348"/>
        <v>i.a.</v>
      </c>
      <c r="JD115" s="106" t="str">
        <f t="shared" si="349"/>
        <v>i.a.</v>
      </c>
      <c r="JE115" s="106" t="str">
        <f t="shared" si="350"/>
        <v>i.a.</v>
      </c>
      <c r="JF115" s="106">
        <f t="shared" si="351"/>
        <v>-4.2699999999999995E-2</v>
      </c>
      <c r="JG115" s="106">
        <f t="shared" si="352"/>
        <v>-8.7333333333333343E-3</v>
      </c>
      <c r="JH115" s="106">
        <f t="shared" si="353"/>
        <v>-2.1136363636363637E-2</v>
      </c>
      <c r="JI115" s="106">
        <f t="shared" si="354"/>
        <v>0.53657142857142859</v>
      </c>
      <c r="JJ115" s="106" t="str">
        <f t="shared" si="355"/>
        <v>i.a.</v>
      </c>
      <c r="JK115" s="106" t="str">
        <f t="shared" si="356"/>
        <v>i.a.</v>
      </c>
      <c r="JL115" s="106" t="str">
        <f t="shared" si="357"/>
        <v>i.a.</v>
      </c>
      <c r="JM115" s="105" t="e">
        <f t="shared" si="358"/>
        <v>#VALUE!</v>
      </c>
      <c r="JN115" s="105" t="e">
        <f t="shared" si="359"/>
        <v>#VALUE!</v>
      </c>
      <c r="JO115" s="105" t="e">
        <f t="shared" si="360"/>
        <v>#VALUE!</v>
      </c>
      <c r="JP115" s="105" t="e">
        <f t="shared" si="361"/>
        <v>#DIV/0!</v>
      </c>
      <c r="JQ115" s="105" t="e">
        <f t="shared" si="362"/>
        <v>#DIV/0!</v>
      </c>
      <c r="JR115" s="105" t="e">
        <f t="shared" si="363"/>
        <v>#DIV/0!</v>
      </c>
      <c r="JS115" s="105" t="e">
        <f t="shared" si="364"/>
        <v>#VALUE!</v>
      </c>
      <c r="JT115" s="105" t="e">
        <f t="shared" si="365"/>
        <v>#VALUE!</v>
      </c>
      <c r="JU115" s="103" t="str">
        <f t="shared" si="366"/>
        <v>i.a</v>
      </c>
      <c r="JV115" s="103" t="str">
        <f t="shared" si="367"/>
        <v>i.a</v>
      </c>
      <c r="JW115" s="103" t="str">
        <f t="shared" si="368"/>
        <v>i.a</v>
      </c>
      <c r="JX115" s="103">
        <f t="shared" si="369"/>
        <v>0</v>
      </c>
      <c r="JY115" s="103">
        <f t="shared" si="370"/>
        <v>0</v>
      </c>
      <c r="JZ115" s="103">
        <f t="shared" si="371"/>
        <v>0</v>
      </c>
      <c r="KA115" s="103">
        <f t="shared" si="372"/>
        <v>0</v>
      </c>
      <c r="KB115" s="103" t="str">
        <f t="shared" si="373"/>
        <v>i.a</v>
      </c>
      <c r="KC115" s="103" t="str">
        <f t="shared" si="374"/>
        <v>i.a</v>
      </c>
      <c r="KD115" s="103" t="str">
        <f t="shared" si="375"/>
        <v>i.a</v>
      </c>
      <c r="KE115" s="7"/>
      <c r="KF115" s="7"/>
      <c r="KG115" s="22"/>
      <c r="KH115" s="22"/>
      <c r="KI115" s="22"/>
      <c r="KJ115" s="22"/>
    </row>
    <row r="116" spans="1:296" s="11" customFormat="1" ht="15.75" customHeight="1" x14ac:dyDescent="0.25">
      <c r="A116" s="126" t="s">
        <v>186</v>
      </c>
      <c r="B116" s="222">
        <v>27460313</v>
      </c>
      <c r="C116" s="11" t="s">
        <v>82</v>
      </c>
      <c r="D116" s="91">
        <v>522920</v>
      </c>
      <c r="E116" s="91"/>
      <c r="G116" s="7">
        <v>45071</v>
      </c>
      <c r="H116" s="87" t="s">
        <v>78</v>
      </c>
      <c r="I116" s="87" t="s">
        <v>78</v>
      </c>
      <c r="J116" s="87" t="s">
        <v>78</v>
      </c>
      <c r="K116" s="87" t="s">
        <v>78</v>
      </c>
      <c r="L116" s="87" t="s">
        <v>78</v>
      </c>
      <c r="M116" s="87" t="s">
        <v>78</v>
      </c>
      <c r="N116" s="87" t="s">
        <v>78</v>
      </c>
      <c r="O116" s="87" t="s">
        <v>78</v>
      </c>
      <c r="P116" s="87" t="s">
        <v>78</v>
      </c>
      <c r="Q116" s="87" t="s">
        <v>78</v>
      </c>
      <c r="R116" s="87">
        <f t="shared" si="188"/>
        <v>0.30546980377986199</v>
      </c>
      <c r="S116" s="238">
        <f t="shared" si="189"/>
        <v>0.11496368745159202</v>
      </c>
      <c r="T116" s="238">
        <f t="shared" si="190"/>
        <v>3.195121951219404E-3</v>
      </c>
      <c r="U116" s="238">
        <f t="shared" si="191"/>
        <v>0.11976403021412074</v>
      </c>
      <c r="V116" s="238">
        <f t="shared" si="192"/>
        <v>-2.3893852493354406E-2</v>
      </c>
      <c r="W116" s="238">
        <f t="shared" si="193"/>
        <v>-1.4365345995758338E-2</v>
      </c>
      <c r="X116" s="238">
        <f t="shared" si="194"/>
        <v>1.7348832591211893E-2</v>
      </c>
      <c r="Y116" s="238">
        <f t="shared" si="195"/>
        <v>2.4992465075134085E-2</v>
      </c>
      <c r="Z116" s="94">
        <v>419.07799999999997</v>
      </c>
      <c r="AA116" s="94">
        <v>321.017</v>
      </c>
      <c r="AB116" s="94">
        <v>287.91699999999997</v>
      </c>
      <c r="AC116" s="94">
        <v>287</v>
      </c>
      <c r="AD116" s="94">
        <v>256.30399999999997</v>
      </c>
      <c r="AE116" s="94">
        <v>262.57799999999997</v>
      </c>
      <c r="AF116" s="95">
        <v>266.40499999999997</v>
      </c>
      <c r="AG116" s="95">
        <v>261.86200000000002</v>
      </c>
      <c r="AH116" s="95">
        <v>255.477</v>
      </c>
      <c r="AI116" s="97">
        <v>271.59199999999998</v>
      </c>
      <c r="AJ116" s="104">
        <f t="shared" si="196"/>
        <v>0.3395964405146516</v>
      </c>
      <c r="AK116" s="104">
        <f t="shared" si="197"/>
        <v>0.3088278931750742</v>
      </c>
      <c r="AL116" s="104">
        <f t="shared" si="198"/>
        <v>8.0907705877636141E-2</v>
      </c>
      <c r="AM116" s="104">
        <f t="shared" si="199"/>
        <v>0.42852233676975937</v>
      </c>
      <c r="AN116" s="104">
        <f t="shared" si="200"/>
        <v>-0.14209905660377356</v>
      </c>
      <c r="AO116" s="104">
        <f t="shared" si="201"/>
        <v>0.1163402994898798</v>
      </c>
      <c r="AP116" s="104">
        <f t="shared" si="202"/>
        <v>-1.1762792714657347E-2</v>
      </c>
      <c r="AQ116" s="104">
        <f t="shared" si="203"/>
        <v>1.1813881991249851</v>
      </c>
      <c r="AR116" s="190">
        <v>47.268999999999998</v>
      </c>
      <c r="AS116" s="190">
        <v>35.286000000000001</v>
      </c>
      <c r="AT116" s="190">
        <v>26.96</v>
      </c>
      <c r="AU116" s="190">
        <v>24.942</v>
      </c>
      <c r="AV116" s="190">
        <v>17.46</v>
      </c>
      <c r="AW116" s="190">
        <v>20.352</v>
      </c>
      <c r="AX116" s="191">
        <v>18.231000000000002</v>
      </c>
      <c r="AY116" s="191">
        <v>18.448</v>
      </c>
      <c r="AZ116" s="191">
        <v>8.4570000000000007</v>
      </c>
      <c r="BA116" s="191">
        <v>17.835999999999999</v>
      </c>
      <c r="BB116" s="104">
        <f t="shared" si="204"/>
        <v>0.83966924398625442</v>
      </c>
      <c r="BC116" s="104">
        <f t="shared" si="205"/>
        <v>0.53917355371900821</v>
      </c>
      <c r="BD116" s="104">
        <f t="shared" si="206"/>
        <v>-2.482269503546098E-2</v>
      </c>
      <c r="BE116" s="104">
        <f t="shared" si="207"/>
        <v>0.43279445727482668</v>
      </c>
      <c r="BF116" s="104">
        <f t="shared" si="208"/>
        <v>-0.31735771716853223</v>
      </c>
      <c r="BG116" s="104">
        <f t="shared" si="209"/>
        <v>0.86723579629084502</v>
      </c>
      <c r="BH116" s="104">
        <f t="shared" si="210"/>
        <v>-0.39317613433369064</v>
      </c>
      <c r="BI116" s="104">
        <f t="shared" si="211"/>
        <v>2.8797850906648756</v>
      </c>
      <c r="BJ116" s="190">
        <v>17.131</v>
      </c>
      <c r="BK116" s="190">
        <v>9.3119999999999994</v>
      </c>
      <c r="BL116" s="190">
        <v>6.05</v>
      </c>
      <c r="BM116" s="190">
        <v>6.2039999999999997</v>
      </c>
      <c r="BN116" s="190">
        <v>4.33</v>
      </c>
      <c r="BO116" s="190">
        <v>6.343</v>
      </c>
      <c r="BP116" s="191">
        <v>3.3969999999999998</v>
      </c>
      <c r="BQ116" s="191">
        <v>5.5979999999999999</v>
      </c>
      <c r="BR116" s="191">
        <v>-2.9780000000000002</v>
      </c>
      <c r="BS116" s="191">
        <v>4.6139999999999999</v>
      </c>
      <c r="BT116" s="104">
        <f t="shared" si="212"/>
        <v>0.75037581426423916</v>
      </c>
      <c r="BU116" s="104">
        <f t="shared" si="213"/>
        <v>0.32382531785516866</v>
      </c>
      <c r="BV116" s="104">
        <f t="shared" si="214"/>
        <v>0.28901239846088067</v>
      </c>
      <c r="BW116" s="104">
        <f t="shared" si="215"/>
        <v>0.22696275572652561</v>
      </c>
      <c r="BX116" s="104">
        <f t="shared" si="216"/>
        <v>-0.22643040714189092</v>
      </c>
      <c r="BY116" s="104">
        <f t="shared" si="217"/>
        <v>2.6617137196631995</v>
      </c>
      <c r="BZ116" s="104">
        <f t="shared" si="218"/>
        <v>-0.37492260061919502</v>
      </c>
      <c r="CA116" s="104">
        <f t="shared" si="219"/>
        <v>1.8898071625344353</v>
      </c>
      <c r="CB116" s="190">
        <v>20.959</v>
      </c>
      <c r="CC116" s="190">
        <v>11.974</v>
      </c>
      <c r="CD116" s="190">
        <v>9.0449999999999999</v>
      </c>
      <c r="CE116" s="190">
        <v>7.0170000000000003</v>
      </c>
      <c r="CF116" s="190">
        <v>5.7190000000000003</v>
      </c>
      <c r="CG116" s="190">
        <v>7.3929999999999998</v>
      </c>
      <c r="CH116" s="191">
        <v>2.0190000000000001</v>
      </c>
      <c r="CI116" s="191">
        <v>3.23</v>
      </c>
      <c r="CJ116" s="191">
        <v>-3.63</v>
      </c>
      <c r="CK116" s="191">
        <v>2.5489999999999999</v>
      </c>
      <c r="CL116" s="105">
        <f t="shared" si="220"/>
        <v>0.69612495057334933</v>
      </c>
      <c r="CM116" s="105">
        <f t="shared" si="221"/>
        <v>0.29908822396301527</v>
      </c>
      <c r="CN116" s="105">
        <f t="shared" si="222"/>
        <v>0.42671308171491384</v>
      </c>
      <c r="CO116" s="105">
        <f t="shared" si="223"/>
        <v>0.20299757549041222</v>
      </c>
      <c r="CP116" s="105">
        <f t="shared" si="224"/>
        <v>-0.22457699538540421</v>
      </c>
      <c r="CQ116" s="105">
        <f t="shared" si="225"/>
        <v>3.9250841750841756</v>
      </c>
      <c r="CR116" s="105">
        <f t="shared" si="226"/>
        <v>-0.40540540540540543</v>
      </c>
      <c r="CS116" s="105">
        <f t="shared" si="227"/>
        <v>1.6849502913952692</v>
      </c>
      <c r="CT116" s="190">
        <v>17.158000000000001</v>
      </c>
      <c r="CU116" s="190">
        <v>10.116</v>
      </c>
      <c r="CV116" s="190">
        <v>7.7869999999999999</v>
      </c>
      <c r="CW116" s="190">
        <v>5.4580000000000002</v>
      </c>
      <c r="CX116" s="190">
        <v>4.5369999999999999</v>
      </c>
      <c r="CY116" s="190">
        <v>5.851</v>
      </c>
      <c r="CZ116" s="191">
        <v>1.1879999999999999</v>
      </c>
      <c r="DA116" s="191">
        <v>1.998</v>
      </c>
      <c r="DB116" s="191">
        <v>-2.9169999999999998</v>
      </c>
      <c r="DC116" s="191">
        <v>1.6759999999999999</v>
      </c>
      <c r="DD116" s="104">
        <f t="shared" si="228"/>
        <v>0.60700553513330791</v>
      </c>
      <c r="DE116" s="104">
        <f t="shared" si="229"/>
        <v>0.59127277617158625</v>
      </c>
      <c r="DF116" s="104">
        <f t="shared" si="230"/>
        <v>0.27184881135625094</v>
      </c>
      <c r="DG116" s="104">
        <f t="shared" si="231"/>
        <v>-0.19601237538673077</v>
      </c>
      <c r="DH116" s="104">
        <f t="shared" si="232"/>
        <v>-2.0406788793103502E-2</v>
      </c>
      <c r="DI116" s="104">
        <f t="shared" si="233"/>
        <v>0.64721544264477504</v>
      </c>
      <c r="DJ116" s="104">
        <f t="shared" si="234"/>
        <v>0.12858394891699002</v>
      </c>
      <c r="DK116" s="104">
        <f t="shared" si="235"/>
        <v>0.36974789915966377</v>
      </c>
      <c r="DL116" s="190">
        <v>38.033000000000001</v>
      </c>
      <c r="DM116" s="190">
        <v>23.667000000000002</v>
      </c>
      <c r="DN116" s="190">
        <v>14.872999999999999</v>
      </c>
      <c r="DO116" s="190">
        <v>11.694000000000001</v>
      </c>
      <c r="DP116" s="190">
        <v>14.545</v>
      </c>
      <c r="DQ116" s="190">
        <v>14.848000000000001</v>
      </c>
      <c r="DR116" s="191">
        <v>9.0139999999999993</v>
      </c>
      <c r="DS116" s="191">
        <v>7.9870000000000001</v>
      </c>
      <c r="DT116" s="191">
        <v>5.8310000000000004</v>
      </c>
      <c r="DU116" s="191">
        <v>9.2929999999999993</v>
      </c>
      <c r="DV116" s="104">
        <f t="shared" si="236"/>
        <v>6.4548556334152574E-2</v>
      </c>
      <c r="DW116" s="104">
        <f t="shared" si="237"/>
        <v>0.29245023566341377</v>
      </c>
      <c r="DX116" s="104">
        <f t="shared" si="238"/>
        <v>0.68225327845314432</v>
      </c>
      <c r="DY116" s="104">
        <f t="shared" si="239"/>
        <v>6.9622197194635138E-2</v>
      </c>
      <c r="DZ116" s="104">
        <f t="shared" si="240"/>
        <v>0.10174844895657076</v>
      </c>
      <c r="EA116" s="104">
        <f t="shared" si="241"/>
        <v>4.412861685838787E-2</v>
      </c>
      <c r="EB116" s="104">
        <f t="shared" si="242"/>
        <v>-0.13822678598616212</v>
      </c>
      <c r="EC116" s="104">
        <f t="shared" si="243"/>
        <v>6.4447005438110105E-2</v>
      </c>
      <c r="ED116" s="156">
        <v>145.08199999999999</v>
      </c>
      <c r="EE116" s="156">
        <v>136.285</v>
      </c>
      <c r="EF116" s="94">
        <v>105.447</v>
      </c>
      <c r="EG116" s="94">
        <v>62.682000000000002</v>
      </c>
      <c r="EH116" s="94">
        <v>58.601999999999997</v>
      </c>
      <c r="EI116" s="94">
        <v>53.19</v>
      </c>
      <c r="EJ116" s="95">
        <v>50.942</v>
      </c>
      <c r="EK116" s="95">
        <v>59.113</v>
      </c>
      <c r="EL116" s="95">
        <v>55.533999999999999</v>
      </c>
      <c r="EM116" s="95">
        <v>58.942</v>
      </c>
      <c r="EN116" s="104">
        <f t="shared" si="244"/>
        <v>0.18705035971223016</v>
      </c>
      <c r="EO116" s="104">
        <f t="shared" si="245"/>
        <v>6.9230769230769207E-2</v>
      </c>
      <c r="EP116" s="104">
        <f t="shared" si="246"/>
        <v>2.3622047244094446E-2</v>
      </c>
      <c r="EQ116" s="104">
        <f t="shared" si="247"/>
        <v>8.5470085470085388E-2</v>
      </c>
      <c r="ER116" s="104">
        <f t="shared" si="248"/>
        <v>5.4054054054053946E-2</v>
      </c>
      <c r="ES116" s="104">
        <f t="shared" si="249"/>
        <v>-4.31034482758621E-2</v>
      </c>
      <c r="ET116" s="104">
        <f t="shared" si="250"/>
        <v>6.4220183486238591E-2</v>
      </c>
      <c r="EU116" s="104">
        <f t="shared" si="251"/>
        <v>7.9207920792079278E-2</v>
      </c>
      <c r="EV116" s="101">
        <v>165</v>
      </c>
      <c r="EW116" s="101">
        <v>139</v>
      </c>
      <c r="EX116" s="101">
        <v>130</v>
      </c>
      <c r="EY116" s="101">
        <v>127</v>
      </c>
      <c r="EZ116" s="101">
        <v>117</v>
      </c>
      <c r="FA116" s="101">
        <v>111</v>
      </c>
      <c r="FB116" s="102">
        <v>116</v>
      </c>
      <c r="FC116" s="102">
        <v>109</v>
      </c>
      <c r="FD116" s="102">
        <v>101</v>
      </c>
      <c r="FE116" s="102">
        <v>96</v>
      </c>
      <c r="FF116" s="90"/>
      <c r="FG116" s="90" t="s">
        <v>481</v>
      </c>
      <c r="FH116" s="91">
        <v>6000</v>
      </c>
      <c r="FI116" s="153" t="s">
        <v>104</v>
      </c>
      <c r="FJ116" s="153" t="s">
        <v>91</v>
      </c>
      <c r="FK116" s="253">
        <f t="shared" si="252"/>
        <v>9.3346578310271863E-2</v>
      </c>
      <c r="FL116" s="253">
        <f t="shared" si="253"/>
        <v>-8.7439874949188798E-2</v>
      </c>
      <c r="FM116" s="253">
        <f t="shared" si="254"/>
        <v>0.27309806614277293</v>
      </c>
      <c r="FN116" s="253">
        <f t="shared" si="255"/>
        <v>0.37444705511146636</v>
      </c>
      <c r="FO116" s="253">
        <f t="shared" si="256"/>
        <v>-0.37199613429115097</v>
      </c>
      <c r="FP116" s="253">
        <f t="shared" si="257"/>
        <v>1.6088674439692414</v>
      </c>
      <c r="FQ116" s="253">
        <f t="shared" si="258"/>
        <v>-0.49195226724051733</v>
      </c>
      <c r="FR116" s="253">
        <f t="shared" si="259"/>
        <v>1.9739067539564912</v>
      </c>
      <c r="FS116" s="105">
        <f t="shared" si="260"/>
        <v>0.67938411669367904</v>
      </c>
      <c r="FT116" s="105">
        <f t="shared" si="261"/>
        <v>0.62138038401660611</v>
      </c>
      <c r="FU116" s="105">
        <f t="shared" si="262"/>
        <v>0.68091993826928143</v>
      </c>
      <c r="FV116" s="105">
        <f t="shared" si="263"/>
        <v>0.53485270017912268</v>
      </c>
      <c r="FW116" s="105">
        <f t="shared" si="264"/>
        <v>0.38914027149321267</v>
      </c>
      <c r="FX116" s="105">
        <f t="shared" si="265"/>
        <v>0.61964629955577899</v>
      </c>
      <c r="FY116" s="105">
        <f t="shared" si="266"/>
        <v>0.23751544026821955</v>
      </c>
      <c r="FZ116" s="105">
        <f t="shared" si="267"/>
        <v>0.46750615139672885</v>
      </c>
      <c r="GA116" s="105">
        <f t="shared" si="268"/>
        <v>-0.48003173763554619</v>
      </c>
      <c r="GB116" s="105">
        <f t="shared" si="269"/>
        <v>0.58052268278542007</v>
      </c>
      <c r="GC116" s="105">
        <f t="shared" si="270"/>
        <v>7.0523184407621509E-2</v>
      </c>
      <c r="GD116" s="105">
        <f t="shared" si="271"/>
        <v>-0.29653180441613797</v>
      </c>
      <c r="GE116" s="105">
        <f t="shared" si="272"/>
        <v>0.32066025170399581</v>
      </c>
      <c r="GF116" s="105">
        <f t="shared" si="273"/>
        <v>-0.36413244064149131</v>
      </c>
      <c r="GG116" s="105">
        <f t="shared" si="274"/>
        <v>0.97344366343476507</v>
      </c>
      <c r="GH116" s="105">
        <f t="shared" si="275"/>
        <v>-0.36785665597160183</v>
      </c>
      <c r="GI116" s="105">
        <f t="shared" si="276"/>
        <v>2.8769813256251999</v>
      </c>
      <c r="GJ116" s="105">
        <f t="shared" si="277"/>
        <v>0.12176978821254804</v>
      </c>
      <c r="GK116" s="105">
        <f t="shared" si="278"/>
        <v>7.7043999139542962E-2</v>
      </c>
      <c r="GL116" s="105">
        <f t="shared" si="279"/>
        <v>7.1968547960197221E-2</v>
      </c>
      <c r="GM116" s="105">
        <f t="shared" si="280"/>
        <v>0.10230533293756802</v>
      </c>
      <c r="GN116" s="105">
        <f t="shared" si="281"/>
        <v>7.7465292686417636E-2</v>
      </c>
      <c r="GO116" s="105">
        <f t="shared" si="282"/>
        <v>0.12182614374063688</v>
      </c>
      <c r="GP116" s="105">
        <f t="shared" si="283"/>
        <v>6.1732769978647031E-2</v>
      </c>
      <c r="GQ116" s="105">
        <f t="shared" si="284"/>
        <v>9.7656284071977462E-2</v>
      </c>
      <c r="GR116" s="105">
        <f t="shared" si="285"/>
        <v>-5.2028372759355679E-2</v>
      </c>
      <c r="GS116" s="105">
        <f t="shared" si="286"/>
        <v>0.50956527588289979</v>
      </c>
      <c r="GT116" s="105">
        <f t="shared" si="287"/>
        <v>0.23120622540239408</v>
      </c>
      <c r="GU116" s="105">
        <f t="shared" si="288"/>
        <v>-0.24396116349035518</v>
      </c>
      <c r="GV116" s="105">
        <f t="shared" si="289"/>
        <v>-0.2483442969658467</v>
      </c>
      <c r="GW116" s="105">
        <f t="shared" si="290"/>
        <v>-0.11087398204677612</v>
      </c>
      <c r="GX116" s="105">
        <f t="shared" si="291"/>
        <v>0.57759821543918266</v>
      </c>
      <c r="GY116" s="105">
        <f t="shared" si="292"/>
        <v>0.30960666978779844</v>
      </c>
      <c r="GZ116" s="105">
        <f t="shared" si="293"/>
        <v>0.28681643347373287</v>
      </c>
      <c r="HA116" s="105">
        <f t="shared" si="294"/>
        <v>0.2621483023393667</v>
      </c>
      <c r="HB116" s="105">
        <f t="shared" si="295"/>
        <v>0.17365814286238399</v>
      </c>
      <c r="HC116" s="105">
        <f t="shared" si="296"/>
        <v>0.14104716113308105</v>
      </c>
      <c r="HD116" s="105">
        <f t="shared" si="297"/>
        <v>0.18656073513927443</v>
      </c>
      <c r="HE116" s="105">
        <f t="shared" si="298"/>
        <v>0.24819972014607011</v>
      </c>
      <c r="HF116" s="105">
        <f t="shared" si="299"/>
        <v>0.27915021620605379</v>
      </c>
      <c r="HG116" s="105">
        <f t="shared" si="300"/>
        <v>0.17694633112166777</v>
      </c>
      <c r="HH116" s="105">
        <f t="shared" si="301"/>
        <v>0.13511410349669278</v>
      </c>
      <c r="HI116" s="105">
        <f t="shared" si="302"/>
        <v>0.10499873951093025</v>
      </c>
      <c r="HJ116" s="105">
        <f t="shared" si="303"/>
        <v>0.15766346577991924</v>
      </c>
      <c r="HK116" s="105">
        <f t="shared" si="304"/>
        <v>0.4092009165280342</v>
      </c>
      <c r="HL116" s="105">
        <f t="shared" si="305"/>
        <v>0.38046967003652654</v>
      </c>
      <c r="HM116" s="105">
        <f t="shared" si="306"/>
        <v>-2.7928581762026113E-2</v>
      </c>
      <c r="HN116" s="105">
        <f t="shared" si="307"/>
        <v>0.2795503504437879</v>
      </c>
      <c r="HO116" s="105">
        <f t="shared" si="308"/>
        <v>-0.30064749148932068</v>
      </c>
      <c r="HP116" s="105">
        <f t="shared" si="309"/>
        <v>0.89445022930657769</v>
      </c>
      <c r="HQ116" s="105">
        <f t="shared" si="310"/>
        <v>-0.40352429154441122</v>
      </c>
      <c r="HR116" s="105">
        <f t="shared" si="311"/>
        <v>2.8339501554551267</v>
      </c>
      <c r="HS116" s="105">
        <f t="shared" si="312"/>
        <v>4.087783181173911E-2</v>
      </c>
      <c r="HT116" s="105">
        <f t="shared" si="313"/>
        <v>2.9007809555257197E-2</v>
      </c>
      <c r="HU116" s="105">
        <f t="shared" si="314"/>
        <v>2.1013000274384633E-2</v>
      </c>
      <c r="HV116" s="105">
        <f t="shared" si="315"/>
        <v>2.1616724738675958E-2</v>
      </c>
      <c r="HW116" s="105">
        <f t="shared" si="316"/>
        <v>1.6894000873962173E-2</v>
      </c>
      <c r="HX116" s="105">
        <f t="shared" si="317"/>
        <v>2.4156631553290835E-2</v>
      </c>
      <c r="HY116" s="105">
        <f t="shared" si="318"/>
        <v>1.2751262176010211E-2</v>
      </c>
      <c r="HZ116" s="105">
        <f t="shared" si="319"/>
        <v>2.1377672209026127E-2</v>
      </c>
      <c r="IA116" s="105">
        <f t="shared" si="320"/>
        <v>-1.1656626623923094E-2</v>
      </c>
      <c r="IB116" s="105">
        <f t="shared" si="321"/>
        <v>1.6988718371675159E-2</v>
      </c>
      <c r="IC116" s="105">
        <f t="shared" si="322"/>
        <v>0.34080145645360371</v>
      </c>
      <c r="ID116" s="105">
        <f t="shared" si="323"/>
        <v>0.18732594859744681</v>
      </c>
      <c r="IE116" s="105">
        <f t="shared" si="324"/>
        <v>0.2849069640148818</v>
      </c>
      <c r="IF116" s="105">
        <f t="shared" si="325"/>
        <v>9.5733317573977017E-2</v>
      </c>
      <c r="IG116" s="105">
        <f t="shared" si="326"/>
        <v>-0.2074943951187006</v>
      </c>
      <c r="IH116" s="105">
        <f t="shared" si="327"/>
        <v>2.7150821602985578</v>
      </c>
      <c r="II116" s="105">
        <f t="shared" si="328"/>
        <v>-0.38558203503441607</v>
      </c>
      <c r="IJ116" s="105">
        <f t="shared" si="329"/>
        <v>1.8681109304244601</v>
      </c>
      <c r="IK116" s="105">
        <f t="shared" si="330"/>
        <v>5.0012169572251471E-2</v>
      </c>
      <c r="IL116" s="105">
        <f t="shared" si="331"/>
        <v>3.730020528507836E-2</v>
      </c>
      <c r="IM116" s="105">
        <f t="shared" si="332"/>
        <v>3.1415303716001486E-2</v>
      </c>
      <c r="IN116" s="105">
        <f t="shared" si="333"/>
        <v>2.4449477351916379E-2</v>
      </c>
      <c r="IO116" s="105">
        <f t="shared" si="334"/>
        <v>2.2313346650852117E-2</v>
      </c>
      <c r="IP116" s="105">
        <f t="shared" si="335"/>
        <v>2.8155443334932861E-2</v>
      </c>
      <c r="IQ116" s="105">
        <f t="shared" si="336"/>
        <v>7.5786865862127227E-3</v>
      </c>
      <c r="IR116" s="105">
        <f t="shared" si="337"/>
        <v>1.2334741199563128E-2</v>
      </c>
      <c r="IS116" s="105">
        <f t="shared" si="338"/>
        <v>-1.4208715461665824E-2</v>
      </c>
      <c r="IT116" s="105">
        <f t="shared" si="339"/>
        <v>9.3854016318595541E-3</v>
      </c>
      <c r="IU116" s="105">
        <f t="shared" si="340"/>
        <v>0.47455901928926808</v>
      </c>
      <c r="IV116" s="105">
        <f t="shared" si="341"/>
        <v>0.23811000950483405</v>
      </c>
      <c r="IW116" s="105">
        <f t="shared" si="342"/>
        <v>0.25926595849639883</v>
      </c>
      <c r="IX116" s="105">
        <f t="shared" si="343"/>
        <v>0.13035151511813772</v>
      </c>
      <c r="IY116" s="105">
        <f t="shared" si="344"/>
        <v>-0.26610064267307593</v>
      </c>
      <c r="IZ116" s="105">
        <f t="shared" si="345"/>
        <v>2.8266557791074871</v>
      </c>
      <c r="JA116" s="105">
        <f t="shared" si="346"/>
        <v>-0.41264278851286429</v>
      </c>
      <c r="JB116" s="105">
        <f t="shared" si="347"/>
        <v>1.8245002148254859</v>
      </c>
      <c r="JC116" s="106">
        <f t="shared" si="348"/>
        <v>0.12702424242424243</v>
      </c>
      <c r="JD116" s="106">
        <f t="shared" si="349"/>
        <v>8.6143884892086339E-2</v>
      </c>
      <c r="JE116" s="106">
        <f t="shared" si="350"/>
        <v>6.9576923076923078E-2</v>
      </c>
      <c r="JF116" s="106">
        <f t="shared" si="351"/>
        <v>5.5251968503937009E-2</v>
      </c>
      <c r="JG116" s="106">
        <f t="shared" si="352"/>
        <v>4.8880341880341883E-2</v>
      </c>
      <c r="JH116" s="106">
        <f t="shared" si="353"/>
        <v>6.6603603603603595E-2</v>
      </c>
      <c r="JI116" s="106">
        <f t="shared" si="354"/>
        <v>1.7405172413793104E-2</v>
      </c>
      <c r="JJ116" s="106">
        <f t="shared" si="355"/>
        <v>2.9633027522935781E-2</v>
      </c>
      <c r="JK116" s="106">
        <f t="shared" si="356"/>
        <v>-3.5940594059405938E-2</v>
      </c>
      <c r="JL116" s="106">
        <f t="shared" si="357"/>
        <v>2.6552083333333334E-2</v>
      </c>
      <c r="JM116" s="105">
        <f t="shared" si="358"/>
        <v>9.9759410456974701E-2</v>
      </c>
      <c r="JN116" s="105">
        <f t="shared" si="359"/>
        <v>4.2771794019474736E-2</v>
      </c>
      <c r="JO116" s="105">
        <f t="shared" si="360"/>
        <v>-1.9955534709193402E-2</v>
      </c>
      <c r="JP116" s="105">
        <f t="shared" si="361"/>
        <v>3.1593634134268779E-2</v>
      </c>
      <c r="JQ116" s="105">
        <f t="shared" si="362"/>
        <v>-7.3950578006515583E-2</v>
      </c>
      <c r="JR116" s="105">
        <f t="shared" si="363"/>
        <v>3.0032611391820119E-2</v>
      </c>
      <c r="JS116" s="105">
        <f t="shared" si="364"/>
        <v>-4.4042907306533638E-2</v>
      </c>
      <c r="JT116" s="105">
        <f t="shared" si="365"/>
        <v>-5.0236339701022557E-2</v>
      </c>
      <c r="JU116" s="103">
        <f t="shared" si="366"/>
        <v>2.5398666666666667</v>
      </c>
      <c r="JV116" s="103">
        <f t="shared" si="367"/>
        <v>2.3094748201438851</v>
      </c>
      <c r="JW116" s="103">
        <f t="shared" si="368"/>
        <v>2.2147461538461535</v>
      </c>
      <c r="JX116" s="103">
        <f t="shared" si="369"/>
        <v>2.2598425196850394</v>
      </c>
      <c r="JY116" s="103">
        <f t="shared" si="370"/>
        <v>2.1906324786324785</v>
      </c>
      <c r="JZ116" s="103">
        <f t="shared" si="371"/>
        <v>2.3655675675675671</v>
      </c>
      <c r="KA116" s="103">
        <f t="shared" si="372"/>
        <v>2.2965948275862065</v>
      </c>
      <c r="KB116" s="103">
        <f t="shared" si="373"/>
        <v>2.4024036697247708</v>
      </c>
      <c r="KC116" s="103">
        <f t="shared" si="374"/>
        <v>2.5294752475247524</v>
      </c>
      <c r="KD116" s="103">
        <f t="shared" si="375"/>
        <v>2.8290833333333332</v>
      </c>
      <c r="KE116" s="7"/>
      <c r="KF116" s="7"/>
      <c r="KG116" s="22"/>
      <c r="KH116" s="22"/>
      <c r="KI116" s="22"/>
      <c r="KJ116" s="22"/>
    </row>
    <row r="117" spans="1:296" s="11" customFormat="1" ht="15.75" customHeight="1" x14ac:dyDescent="0.25">
      <c r="A117" s="126" t="s">
        <v>187</v>
      </c>
      <c r="B117" s="222">
        <v>74033512</v>
      </c>
      <c r="C117" s="87" t="s">
        <v>86</v>
      </c>
      <c r="D117" s="88">
        <v>494100</v>
      </c>
      <c r="E117" s="88"/>
      <c r="F117" s="87"/>
      <c r="G117" s="99">
        <v>44895</v>
      </c>
      <c r="H117" s="87" t="s">
        <v>87</v>
      </c>
      <c r="I117" s="87" t="s">
        <v>87</v>
      </c>
      <c r="J117" s="87" t="s">
        <v>87</v>
      </c>
      <c r="K117" s="87" t="s">
        <v>87</v>
      </c>
      <c r="L117" s="87" t="s">
        <v>87</v>
      </c>
      <c r="M117" s="87" t="s">
        <v>87</v>
      </c>
      <c r="N117" s="87" t="s">
        <v>87</v>
      </c>
      <c r="O117" s="121" t="s">
        <v>87</v>
      </c>
      <c r="P117" s="121" t="s">
        <v>87</v>
      </c>
      <c r="R117" s="87" t="e">
        <f t="shared" si="188"/>
        <v>#DIV/0!</v>
      </c>
      <c r="S117" s="238" t="e">
        <f t="shared" si="189"/>
        <v>#DIV/0!</v>
      </c>
      <c r="T117" s="238" t="e">
        <f t="shared" si="190"/>
        <v>#DIV/0!</v>
      </c>
      <c r="U117" s="238" t="e">
        <f t="shared" si="191"/>
        <v>#DIV/0!</v>
      </c>
      <c r="V117" s="238" t="e">
        <f t="shared" si="192"/>
        <v>#DIV/0!</v>
      </c>
      <c r="W117" s="238" t="e">
        <f t="shared" si="193"/>
        <v>#DIV/0!</v>
      </c>
      <c r="X117" s="238" t="e">
        <f t="shared" si="194"/>
        <v>#DIV/0!</v>
      </c>
      <c r="Y117" s="238" t="e">
        <f t="shared" si="195"/>
        <v>#DIV/0!</v>
      </c>
      <c r="Z117" s="94"/>
      <c r="AA117" s="94"/>
      <c r="AB117" s="95"/>
      <c r="AC117" s="95"/>
      <c r="AD117" s="95"/>
      <c r="AE117" s="95"/>
      <c r="AF117" s="95"/>
      <c r="AG117" s="95"/>
      <c r="AH117" s="97"/>
      <c r="AI117" s="97"/>
      <c r="AJ117" s="104">
        <f t="shared" si="196"/>
        <v>0.12227212921373805</v>
      </c>
      <c r="AK117" s="104">
        <f t="shared" si="197"/>
        <v>3.0627513326475318E-2</v>
      </c>
      <c r="AL117" s="104">
        <f t="shared" si="198"/>
        <v>-7.9102613788054943E-2</v>
      </c>
      <c r="AM117" s="104">
        <f t="shared" si="199"/>
        <v>-0.26149589772944104</v>
      </c>
      <c r="AN117" s="104">
        <f t="shared" si="200"/>
        <v>-1.3118252573437085E-2</v>
      </c>
      <c r="AO117" s="104">
        <f t="shared" si="201"/>
        <v>1.0176584345179644E-2</v>
      </c>
      <c r="AP117" s="104">
        <f t="shared" si="202"/>
        <v>0.2814543977249645</v>
      </c>
      <c r="AQ117" s="104">
        <f t="shared" si="203"/>
        <v>0.16075638970102796</v>
      </c>
      <c r="AR117" s="190">
        <v>24.736000000000001</v>
      </c>
      <c r="AS117" s="190">
        <v>22.041</v>
      </c>
      <c r="AT117" s="191">
        <v>21.385999999999999</v>
      </c>
      <c r="AU117" s="191">
        <v>23.222999999999999</v>
      </c>
      <c r="AV117" s="191">
        <v>31.446000000000002</v>
      </c>
      <c r="AW117" s="191">
        <v>31.864000000000001</v>
      </c>
      <c r="AX117" s="191">
        <v>31.542999999999999</v>
      </c>
      <c r="AY117" s="191">
        <v>24.614999999999998</v>
      </c>
      <c r="AZ117" s="191">
        <v>21.206</v>
      </c>
      <c r="BA117" s="192"/>
      <c r="BB117" s="104">
        <f t="shared" si="204"/>
        <v>5.1693936477382101</v>
      </c>
      <c r="BC117" s="104">
        <f t="shared" si="205"/>
        <v>0.30418410041840999</v>
      </c>
      <c r="BD117" s="104">
        <f t="shared" si="206"/>
        <v>-0.1171038049501292</v>
      </c>
      <c r="BE117" s="104">
        <f t="shared" si="207"/>
        <v>-0.66931346200830688</v>
      </c>
      <c r="BF117" s="104">
        <f t="shared" si="208"/>
        <v>-0.14039693373936782</v>
      </c>
      <c r="BG117" s="104">
        <f t="shared" si="209"/>
        <v>-9.8029929910967997E-2</v>
      </c>
      <c r="BH117" s="104">
        <f t="shared" si="210"/>
        <v>0.58219691293271392</v>
      </c>
      <c r="BI117" s="104">
        <f t="shared" si="211"/>
        <v>0.84540929203539816</v>
      </c>
      <c r="BJ117" s="190">
        <v>19.23</v>
      </c>
      <c r="BK117" s="190">
        <v>3.117</v>
      </c>
      <c r="BL117" s="191">
        <v>2.39</v>
      </c>
      <c r="BM117" s="191">
        <v>2.7069999999999999</v>
      </c>
      <c r="BN117" s="191">
        <v>8.1859999999999999</v>
      </c>
      <c r="BO117" s="191">
        <v>9.5229999999999997</v>
      </c>
      <c r="BP117" s="191">
        <v>10.558</v>
      </c>
      <c r="BQ117" s="191">
        <v>6.673</v>
      </c>
      <c r="BR117" s="191">
        <v>3.6160000000000001</v>
      </c>
      <c r="BS117" s="192"/>
      <c r="BT117" s="104">
        <f t="shared" si="212"/>
        <v>5.3692918596955668</v>
      </c>
      <c r="BU117" s="104">
        <f t="shared" si="213"/>
        <v>0.30709342560553632</v>
      </c>
      <c r="BV117" s="104">
        <f t="shared" si="214"/>
        <v>-0.10108864696734068</v>
      </c>
      <c r="BW117" s="104">
        <f t="shared" si="215"/>
        <v>-0.6713519039100434</v>
      </c>
      <c r="BX117" s="104">
        <f t="shared" si="216"/>
        <v>-0.13448352134483524</v>
      </c>
      <c r="BY117" s="104">
        <f t="shared" si="217"/>
        <v>-0.12256186317321688</v>
      </c>
      <c r="BZ117" s="104">
        <f t="shared" si="218"/>
        <v>0.5493910690121786</v>
      </c>
      <c r="CA117" s="104">
        <f t="shared" si="219"/>
        <v>0.82820230896096758</v>
      </c>
      <c r="CB117" s="190">
        <v>19.248000000000001</v>
      </c>
      <c r="CC117" s="190">
        <v>3.0219999999999998</v>
      </c>
      <c r="CD117" s="191">
        <v>2.3119999999999998</v>
      </c>
      <c r="CE117" s="191">
        <v>2.5720000000000001</v>
      </c>
      <c r="CF117" s="191">
        <v>7.8259999999999996</v>
      </c>
      <c r="CG117" s="191">
        <v>9.0419999999999998</v>
      </c>
      <c r="CH117" s="191">
        <v>10.305</v>
      </c>
      <c r="CI117" s="191">
        <v>6.6509999999999998</v>
      </c>
      <c r="CJ117" s="191">
        <v>3.6379999999999999</v>
      </c>
      <c r="CK117" s="192"/>
      <c r="CL117" s="105">
        <f t="shared" si="220"/>
        <v>5.4178785286569724</v>
      </c>
      <c r="CM117" s="105">
        <f t="shared" si="221"/>
        <v>0.30907054871220607</v>
      </c>
      <c r="CN117" s="105">
        <f t="shared" si="222"/>
        <v>-0.10878243512974051</v>
      </c>
      <c r="CO117" s="105">
        <f t="shared" si="223"/>
        <v>-0.67120590648072187</v>
      </c>
      <c r="CP117" s="105">
        <f t="shared" si="224"/>
        <v>-0.13484740951029101</v>
      </c>
      <c r="CQ117" s="105">
        <f t="shared" si="225"/>
        <v>-0.12113273453093813</v>
      </c>
      <c r="CR117" s="105">
        <f t="shared" si="226"/>
        <v>0.52511415525114147</v>
      </c>
      <c r="CS117" s="105">
        <f t="shared" si="227"/>
        <v>0.74444075672087628</v>
      </c>
      <c r="CT117" s="190">
        <v>15.005000000000001</v>
      </c>
      <c r="CU117" s="190">
        <v>2.3380000000000001</v>
      </c>
      <c r="CV117" s="191">
        <v>1.786</v>
      </c>
      <c r="CW117" s="191">
        <v>2.004</v>
      </c>
      <c r="CX117" s="191">
        <v>6.0949999999999998</v>
      </c>
      <c r="CY117" s="191">
        <v>7.0449999999999999</v>
      </c>
      <c r="CZ117" s="191">
        <v>8.016</v>
      </c>
      <c r="DA117" s="191">
        <v>5.2560000000000002</v>
      </c>
      <c r="DB117" s="191">
        <v>3.0129999999999999</v>
      </c>
      <c r="DC117" s="192"/>
      <c r="DD117" s="104">
        <f t="shared" si="228"/>
        <v>-0.44008452440348667</v>
      </c>
      <c r="DE117" s="104">
        <f t="shared" si="229"/>
        <v>7.367260122892709E-2</v>
      </c>
      <c r="DF117" s="104">
        <f t="shared" si="230"/>
        <v>5.9599332220367285E-2</v>
      </c>
      <c r="DG117" s="104">
        <f t="shared" si="231"/>
        <v>-6.2480435735303388E-2</v>
      </c>
      <c r="DH117" s="104">
        <f t="shared" si="232"/>
        <v>7.0181903453820721E-2</v>
      </c>
      <c r="DI117" s="104">
        <f t="shared" si="233"/>
        <v>0.11359397149891808</v>
      </c>
      <c r="DJ117" s="104">
        <f t="shared" si="234"/>
        <v>8.136673524547175E-2</v>
      </c>
      <c r="DK117" s="104">
        <f t="shared" si="235"/>
        <v>-9.966222351360185E-2</v>
      </c>
      <c r="DL117" s="190">
        <v>19.077999999999999</v>
      </c>
      <c r="DM117" s="190">
        <v>34.073</v>
      </c>
      <c r="DN117" s="191">
        <v>31.734999999999999</v>
      </c>
      <c r="DO117" s="191">
        <v>29.95</v>
      </c>
      <c r="DP117" s="191">
        <v>31.946000000000002</v>
      </c>
      <c r="DQ117" s="191">
        <v>29.850999999999999</v>
      </c>
      <c r="DR117" s="191">
        <v>26.806000000000001</v>
      </c>
      <c r="DS117" s="191">
        <v>24.789000000000001</v>
      </c>
      <c r="DT117" s="191">
        <v>27.533000000000001</v>
      </c>
      <c r="DU117" s="192"/>
      <c r="DV117" s="104">
        <f t="shared" si="236"/>
        <v>-0.43289321881810017</v>
      </c>
      <c r="DW117" s="104">
        <f t="shared" si="237"/>
        <v>-1.2376237623762387E-3</v>
      </c>
      <c r="DX117" s="104">
        <f t="shared" si="238"/>
        <v>3.7479798986075119E-2</v>
      </c>
      <c r="DY117" s="104">
        <f t="shared" si="239"/>
        <v>-0.13945247756758306</v>
      </c>
      <c r="DZ117" s="104">
        <f t="shared" si="240"/>
        <v>-0.11736812900405236</v>
      </c>
      <c r="EA117" s="104">
        <f t="shared" si="241"/>
        <v>0.27823152645832416</v>
      </c>
      <c r="EB117" s="104">
        <f t="shared" si="242"/>
        <v>2.6090024921156418E-2</v>
      </c>
      <c r="EC117" s="104">
        <f t="shared" si="243"/>
        <v>0.14381211846021902</v>
      </c>
      <c r="ED117" s="156">
        <v>26.544</v>
      </c>
      <c r="EE117" s="156">
        <v>46.805999999999997</v>
      </c>
      <c r="EF117" s="95">
        <v>46.863999999999997</v>
      </c>
      <c r="EG117" s="95">
        <v>45.170999999999999</v>
      </c>
      <c r="EH117" s="95">
        <v>52.491</v>
      </c>
      <c r="EI117" s="95">
        <v>59.470999999999997</v>
      </c>
      <c r="EJ117" s="95">
        <v>46.526000000000003</v>
      </c>
      <c r="EK117" s="95">
        <v>45.343000000000004</v>
      </c>
      <c r="EL117" s="95">
        <v>39.642000000000003</v>
      </c>
      <c r="EN117" s="104">
        <f t="shared" si="244"/>
        <v>-0.61538461538461542</v>
      </c>
      <c r="EO117" s="104">
        <f t="shared" si="245"/>
        <v>-3.703703703703709E-2</v>
      </c>
      <c r="EP117" s="104">
        <f t="shared" si="246"/>
        <v>-6.8965517241379337E-2</v>
      </c>
      <c r="EQ117" s="104">
        <f t="shared" si="247"/>
        <v>-9.375E-2</v>
      </c>
      <c r="ER117" s="104">
        <f t="shared" si="248"/>
        <v>-3.0303030303030276E-2</v>
      </c>
      <c r="ES117" s="104">
        <f t="shared" si="249"/>
        <v>0</v>
      </c>
      <c r="ET117" s="104" t="e">
        <f t="shared" si="250"/>
        <v>#DIV/0!</v>
      </c>
      <c r="EU117" s="104" t="e">
        <f t="shared" si="251"/>
        <v>#DIV/0!</v>
      </c>
      <c r="EV117" s="101">
        <v>10</v>
      </c>
      <c r="EW117" s="101">
        <v>26</v>
      </c>
      <c r="EX117" s="102">
        <v>27</v>
      </c>
      <c r="EY117" s="102">
        <v>29</v>
      </c>
      <c r="EZ117" s="102">
        <v>32</v>
      </c>
      <c r="FA117" s="102">
        <v>33</v>
      </c>
      <c r="FB117" s="102">
        <v>33</v>
      </c>
      <c r="FD117" s="102"/>
      <c r="FE117" s="102"/>
      <c r="FF117" s="90"/>
      <c r="FG117" s="90" t="s">
        <v>487</v>
      </c>
      <c r="FH117" s="91">
        <v>2880</v>
      </c>
      <c r="FI117" s="90" t="s">
        <v>188</v>
      </c>
      <c r="FJ117" s="90" t="s">
        <v>84</v>
      </c>
      <c r="FK117" s="253">
        <f t="shared" si="252"/>
        <v>6.8860295893369043</v>
      </c>
      <c r="FL117" s="253">
        <f t="shared" si="253"/>
        <v>0.22520146423652945</v>
      </c>
      <c r="FM117" s="253">
        <f t="shared" si="254"/>
        <v>-9.8013826581673388E-2</v>
      </c>
      <c r="FN117" s="253">
        <f t="shared" si="255"/>
        <v>-0.67187756245846186</v>
      </c>
      <c r="FO117" s="253">
        <f t="shared" si="256"/>
        <v>-0.20647333800725504</v>
      </c>
      <c r="FP117" s="253">
        <f t="shared" si="257"/>
        <v>-0.20095626895921281</v>
      </c>
      <c r="FQ117" s="253">
        <f t="shared" si="258"/>
        <v>0.57122278346458399</v>
      </c>
      <c r="FR117" s="253">
        <f t="shared" si="259"/>
        <v>0.9240814255044657</v>
      </c>
      <c r="FS117" s="105">
        <f t="shared" si="260"/>
        <v>0.72427611898176902</v>
      </c>
      <c r="FT117" s="105">
        <f t="shared" si="261"/>
        <v>9.1842937028932661E-2</v>
      </c>
      <c r="FU117" s="105">
        <f t="shared" si="262"/>
        <v>7.4961497933046919E-2</v>
      </c>
      <c r="FV117" s="105">
        <f t="shared" si="263"/>
        <v>8.310714747318082E-2</v>
      </c>
      <c r="FW117" s="105">
        <f t="shared" si="264"/>
        <v>0.25328090360373479</v>
      </c>
      <c r="FX117" s="105">
        <f t="shared" si="265"/>
        <v>0.31918386077625011</v>
      </c>
      <c r="FY117" s="105">
        <f t="shared" si="266"/>
        <v>0.39945731175501503</v>
      </c>
      <c r="FZ117" s="105">
        <f t="shared" si="267"/>
        <v>0.25423340086388135</v>
      </c>
      <c r="GA117" s="105">
        <f t="shared" si="268"/>
        <v>0.13213235027058437</v>
      </c>
      <c r="GB117" s="105">
        <f t="shared" si="269"/>
        <v>6.8784881115697081</v>
      </c>
      <c r="GC117" s="105">
        <f t="shared" si="270"/>
        <v>0.28141970408891187</v>
      </c>
      <c r="GD117" s="105">
        <f t="shared" si="271"/>
        <v>-6.312372248644009E-2</v>
      </c>
      <c r="GE117" s="105">
        <f t="shared" si="272"/>
        <v>-0.62089322186084717</v>
      </c>
      <c r="GF117" s="105">
        <f t="shared" si="273"/>
        <v>-0.18619401033897015</v>
      </c>
      <c r="GG117" s="105">
        <f t="shared" si="274"/>
        <v>-0.21825062625348565</v>
      </c>
      <c r="GH117" s="105">
        <f t="shared" si="275"/>
        <v>0.46363849226166287</v>
      </c>
      <c r="GI117" s="105">
        <f t="shared" si="276"/>
        <v>0.72161475918967477</v>
      </c>
      <c r="GJ117" s="105">
        <f t="shared" si="277"/>
        <v>0.52433537832310839</v>
      </c>
      <c r="GK117" s="105">
        <f t="shared" si="278"/>
        <v>6.6552791715597318E-2</v>
      </c>
      <c r="GL117" s="105">
        <f t="shared" si="279"/>
        <v>5.1936763187917644E-2</v>
      </c>
      <c r="GM117" s="105">
        <f t="shared" si="280"/>
        <v>5.5436095922672068E-2</v>
      </c>
      <c r="GN117" s="105">
        <f t="shared" si="281"/>
        <v>0.14622818456261946</v>
      </c>
      <c r="GO117" s="105">
        <f t="shared" si="282"/>
        <v>0.1796843306886044</v>
      </c>
      <c r="GP117" s="105">
        <f t="shared" si="283"/>
        <v>0.22984902415395836</v>
      </c>
      <c r="GQ117" s="105">
        <f t="shared" si="284"/>
        <v>0.15703947755486261</v>
      </c>
      <c r="GR117" s="105">
        <f t="shared" si="285"/>
        <v>9.1216386660612478E-2</v>
      </c>
      <c r="GS117" s="105">
        <f t="shared" si="286"/>
        <v>-1.2680690522513388E-2</v>
      </c>
      <c r="GT117" s="105">
        <f t="shared" si="287"/>
        <v>7.5003050548913375E-2</v>
      </c>
      <c r="GU117" s="105">
        <f t="shared" si="288"/>
        <v>2.1320447160426179E-2</v>
      </c>
      <c r="GV117" s="105">
        <f t="shared" si="289"/>
        <v>8.9445428434575078E-2</v>
      </c>
      <c r="GW117" s="105">
        <f t="shared" si="290"/>
        <v>0.21248953116347874</v>
      </c>
      <c r="GX117" s="105">
        <f t="shared" si="291"/>
        <v>-0.12880104390444641</v>
      </c>
      <c r="GY117" s="105">
        <f t="shared" si="292"/>
        <v>5.3871209135438955E-2</v>
      </c>
      <c r="GZ117" s="105">
        <f t="shared" si="293"/>
        <v>-0.21286218081128747</v>
      </c>
      <c r="HA117" s="105">
        <f t="shared" si="294"/>
        <v>0.71873116335141651</v>
      </c>
      <c r="HB117" s="105">
        <f t="shared" si="295"/>
        <v>0.72796222706490621</v>
      </c>
      <c r="HC117" s="105">
        <f t="shared" si="296"/>
        <v>0.67717224308637758</v>
      </c>
      <c r="HD117" s="105">
        <f t="shared" si="297"/>
        <v>0.6630360186845542</v>
      </c>
      <c r="HE117" s="105">
        <f t="shared" si="298"/>
        <v>0.60859956945000093</v>
      </c>
      <c r="HF117" s="105">
        <f t="shared" si="299"/>
        <v>0.50194212305157138</v>
      </c>
      <c r="HG117" s="105">
        <f t="shared" si="300"/>
        <v>0.57615096935047072</v>
      </c>
      <c r="HH117" s="105">
        <f t="shared" si="301"/>
        <v>0.54669960082041325</v>
      </c>
      <c r="HI117" s="105">
        <f t="shared" si="302"/>
        <v>0.69454114323192573</v>
      </c>
      <c r="HJ117" s="105" t="str">
        <f t="shared" si="303"/>
        <v>i.a.</v>
      </c>
      <c r="HK117" s="105" t="e">
        <f t="shared" si="304"/>
        <v>#VALUE!</v>
      </c>
      <c r="HL117" s="105" t="e">
        <f t="shared" si="305"/>
        <v>#VALUE!</v>
      </c>
      <c r="HM117" s="105" t="e">
        <f t="shared" si="306"/>
        <v>#VALUE!</v>
      </c>
      <c r="HN117" s="105" t="e">
        <f t="shared" si="307"/>
        <v>#VALUE!</v>
      </c>
      <c r="HO117" s="105" t="e">
        <f t="shared" si="308"/>
        <v>#VALUE!</v>
      </c>
      <c r="HP117" s="105" t="e">
        <f t="shared" si="309"/>
        <v>#VALUE!</v>
      </c>
      <c r="HQ117" s="105" t="e">
        <f t="shared" si="310"/>
        <v>#VALUE!</v>
      </c>
      <c r="HR117" s="105" t="e">
        <f t="shared" si="311"/>
        <v>#VALUE!</v>
      </c>
      <c r="HS117" s="105" t="str">
        <f t="shared" si="312"/>
        <v>i.a</v>
      </c>
      <c r="HT117" s="105" t="str">
        <f t="shared" si="313"/>
        <v>i.a</v>
      </c>
      <c r="HU117" s="105" t="str">
        <f t="shared" si="314"/>
        <v>i.a</v>
      </c>
      <c r="HV117" s="105" t="str">
        <f t="shared" si="315"/>
        <v>i.a</v>
      </c>
      <c r="HW117" s="105" t="str">
        <f t="shared" si="316"/>
        <v>i.a</v>
      </c>
      <c r="HX117" s="105" t="str">
        <f t="shared" si="317"/>
        <v>i.a</v>
      </c>
      <c r="HY117" s="105" t="str">
        <f t="shared" si="318"/>
        <v>i.a</v>
      </c>
      <c r="HZ117" s="105" t="str">
        <f t="shared" si="319"/>
        <v>i.a</v>
      </c>
      <c r="IA117" s="105" t="str">
        <f t="shared" si="320"/>
        <v>i.a</v>
      </c>
      <c r="IB117" s="105" t="str">
        <f t="shared" si="321"/>
        <v>i.a</v>
      </c>
      <c r="IC117" s="105" t="e">
        <f t="shared" si="322"/>
        <v>#VALUE!</v>
      </c>
      <c r="ID117" s="105" t="e">
        <f t="shared" si="323"/>
        <v>#VALUE!</v>
      </c>
      <c r="IE117" s="105" t="e">
        <f t="shared" si="324"/>
        <v>#VALUE!</v>
      </c>
      <c r="IF117" s="105" t="e">
        <f t="shared" si="325"/>
        <v>#VALUE!</v>
      </c>
      <c r="IG117" s="105" t="e">
        <f t="shared" si="326"/>
        <v>#VALUE!</v>
      </c>
      <c r="IH117" s="105" t="e">
        <f t="shared" si="327"/>
        <v>#VALUE!</v>
      </c>
      <c r="II117" s="105" t="e">
        <f t="shared" si="328"/>
        <v>#VALUE!</v>
      </c>
      <c r="IJ117" s="105" t="e">
        <f t="shared" si="329"/>
        <v>#VALUE!</v>
      </c>
      <c r="IK117" s="105" t="str">
        <f t="shared" si="330"/>
        <v>i.a</v>
      </c>
      <c r="IL117" s="105" t="str">
        <f t="shared" si="331"/>
        <v>i.a</v>
      </c>
      <c r="IM117" s="105" t="str">
        <f t="shared" si="332"/>
        <v>i.a</v>
      </c>
      <c r="IN117" s="105" t="str">
        <f t="shared" si="333"/>
        <v>i.a</v>
      </c>
      <c r="IO117" s="105" t="str">
        <f t="shared" si="334"/>
        <v>i.a</v>
      </c>
      <c r="IP117" s="105" t="str">
        <f t="shared" si="335"/>
        <v>i.a</v>
      </c>
      <c r="IQ117" s="105" t="str">
        <f t="shared" si="336"/>
        <v>i.a</v>
      </c>
      <c r="IR117" s="105" t="str">
        <f t="shared" si="337"/>
        <v>i.a</v>
      </c>
      <c r="IS117" s="105" t="str">
        <f t="shared" si="338"/>
        <v>i.a</v>
      </c>
      <c r="IT117" s="105" t="str">
        <f t="shared" si="339"/>
        <v>i.a</v>
      </c>
      <c r="IU117" s="105">
        <f t="shared" si="340"/>
        <v>15.560158835208474</v>
      </c>
      <c r="IV117" s="105">
        <f t="shared" si="341"/>
        <v>0.35736624966728769</v>
      </c>
      <c r="IW117" s="105">
        <f t="shared" si="342"/>
        <v>-3.4502620816773327E-2</v>
      </c>
      <c r="IX117" s="105">
        <f t="shared" si="343"/>
        <v>-0.6373538250041858</v>
      </c>
      <c r="IY117" s="105">
        <f t="shared" si="344"/>
        <v>-0.10743613138686142</v>
      </c>
      <c r="IZ117" s="105">
        <f t="shared" si="345"/>
        <v>-0.12256186317321677</v>
      </c>
      <c r="JA117" s="105" t="e">
        <f t="shared" si="346"/>
        <v>#VALUE!</v>
      </c>
      <c r="JB117" s="105" t="e">
        <f t="shared" si="347"/>
        <v>#VALUE!</v>
      </c>
      <c r="JC117" s="106">
        <f t="shared" si="348"/>
        <v>1.9248000000000001</v>
      </c>
      <c r="JD117" s="106">
        <f t="shared" si="349"/>
        <v>0.11623076923076922</v>
      </c>
      <c r="JE117" s="106">
        <f t="shared" si="350"/>
        <v>8.5629629629629625E-2</v>
      </c>
      <c r="JF117" s="106">
        <f t="shared" si="351"/>
        <v>8.8689655172413798E-2</v>
      </c>
      <c r="JG117" s="106">
        <f t="shared" si="352"/>
        <v>0.24456249999999999</v>
      </c>
      <c r="JH117" s="106">
        <f t="shared" si="353"/>
        <v>0.27400000000000002</v>
      </c>
      <c r="JI117" s="106">
        <f t="shared" si="354"/>
        <v>0.31227272727272726</v>
      </c>
      <c r="JJ117" s="106" t="str">
        <f t="shared" si="355"/>
        <v>i.a.</v>
      </c>
      <c r="JK117" s="106" t="str">
        <f t="shared" si="356"/>
        <v>i.a.</v>
      </c>
      <c r="JL117" s="106" t="str">
        <f t="shared" si="357"/>
        <v>i.a.</v>
      </c>
      <c r="JM117" s="105" t="e">
        <f t="shared" si="358"/>
        <v>#DIV/0!</v>
      </c>
      <c r="JN117" s="105" t="e">
        <f t="shared" si="359"/>
        <v>#DIV/0!</v>
      </c>
      <c r="JO117" s="105" t="e">
        <f t="shared" si="360"/>
        <v>#DIV/0!</v>
      </c>
      <c r="JP117" s="105" t="e">
        <f t="shared" si="361"/>
        <v>#DIV/0!</v>
      </c>
      <c r="JQ117" s="105" t="e">
        <f t="shared" si="362"/>
        <v>#DIV/0!</v>
      </c>
      <c r="JR117" s="105" t="e">
        <f t="shared" si="363"/>
        <v>#DIV/0!</v>
      </c>
      <c r="JS117" s="105" t="e">
        <f t="shared" si="364"/>
        <v>#VALUE!</v>
      </c>
      <c r="JT117" s="105" t="e">
        <f t="shared" si="365"/>
        <v>#VALUE!</v>
      </c>
      <c r="JU117" s="103">
        <f t="shared" si="366"/>
        <v>0</v>
      </c>
      <c r="JV117" s="103">
        <f t="shared" si="367"/>
        <v>0</v>
      </c>
      <c r="JW117" s="103">
        <f t="shared" si="368"/>
        <v>0</v>
      </c>
      <c r="JX117" s="103">
        <f t="shared" si="369"/>
        <v>0</v>
      </c>
      <c r="JY117" s="103">
        <f t="shared" si="370"/>
        <v>0</v>
      </c>
      <c r="JZ117" s="103">
        <f t="shared" si="371"/>
        <v>0</v>
      </c>
      <c r="KA117" s="103">
        <f t="shared" si="372"/>
        <v>0</v>
      </c>
      <c r="KB117" s="103" t="str">
        <f t="shared" si="373"/>
        <v>i.a</v>
      </c>
      <c r="KC117" s="103" t="str">
        <f t="shared" si="374"/>
        <v>i.a</v>
      </c>
      <c r="KD117" s="103" t="str">
        <f t="shared" si="375"/>
        <v>i.a</v>
      </c>
      <c r="KE117" s="7"/>
      <c r="KF117" s="7"/>
      <c r="KG117" s="22"/>
      <c r="KH117" s="22"/>
      <c r="KI117" s="22"/>
      <c r="KJ117" s="22"/>
    </row>
    <row r="118" spans="1:296" s="11" customFormat="1" ht="15.75" customHeight="1" x14ac:dyDescent="0.25">
      <c r="A118" s="126" t="s">
        <v>189</v>
      </c>
      <c r="B118" s="221">
        <v>42140015</v>
      </c>
      <c r="C118" s="87" t="s">
        <v>86</v>
      </c>
      <c r="D118" s="88">
        <v>522920</v>
      </c>
      <c r="E118" s="88"/>
      <c r="F118" s="87"/>
      <c r="G118" s="89">
        <v>44890</v>
      </c>
      <c r="H118" s="87" t="s">
        <v>87</v>
      </c>
      <c r="I118" s="87" t="s">
        <v>87</v>
      </c>
      <c r="J118" s="87" t="s">
        <v>87</v>
      </c>
      <c r="K118" s="87" t="s">
        <v>87</v>
      </c>
      <c r="L118" s="87" t="s">
        <v>87</v>
      </c>
      <c r="M118" s="87" t="s">
        <v>87</v>
      </c>
      <c r="N118" s="87" t="s">
        <v>87</v>
      </c>
      <c r="O118" s="87" t="s">
        <v>87</v>
      </c>
      <c r="P118" s="107" t="s">
        <v>87</v>
      </c>
      <c r="R118" s="87">
        <f t="shared" si="188"/>
        <v>0.17598522651369297</v>
      </c>
      <c r="S118" s="238">
        <f t="shared" si="189"/>
        <v>-4.2581355051525049E-2</v>
      </c>
      <c r="T118" s="238">
        <f t="shared" si="190"/>
        <v>4.5247779020188394E-2</v>
      </c>
      <c r="U118" s="238">
        <f t="shared" si="191"/>
        <v>0.12874860263910515</v>
      </c>
      <c r="V118" s="238">
        <f t="shared" si="192"/>
        <v>7.0593650699373178E-2</v>
      </c>
      <c r="W118" s="238">
        <f t="shared" si="193"/>
        <v>-2.7774436982496042E-2</v>
      </c>
      <c r="X118" s="238">
        <f t="shared" si="194"/>
        <v>-1.1573273783193616E-2</v>
      </c>
      <c r="Y118" s="238">
        <f t="shared" si="195"/>
        <v>2.1886847477398552E-2</v>
      </c>
      <c r="Z118" s="94">
        <v>478.88</v>
      </c>
      <c r="AA118" s="94">
        <v>407.21600000000001</v>
      </c>
      <c r="AB118" s="94">
        <v>425.327</v>
      </c>
      <c r="AC118" s="94">
        <v>406.91500000000002</v>
      </c>
      <c r="AD118" s="94">
        <v>360.50099999999998</v>
      </c>
      <c r="AE118" s="94">
        <v>336.73</v>
      </c>
      <c r="AF118" s="95">
        <v>346.34966700000001</v>
      </c>
      <c r="AG118" s="96">
        <v>350.40499999999997</v>
      </c>
      <c r="AH118" s="96">
        <v>342.9</v>
      </c>
      <c r="AJ118" s="104">
        <f t="shared" si="196"/>
        <v>7.7559111731958355E-2</v>
      </c>
      <c r="AK118" s="104">
        <f t="shared" si="197"/>
        <v>-9.3509371421122645E-2</v>
      </c>
      <c r="AL118" s="104">
        <f t="shared" si="198"/>
        <v>4.6222334788029826E-2</v>
      </c>
      <c r="AM118" s="104">
        <f t="shared" si="199"/>
        <v>2.9907198394783133E-2</v>
      </c>
      <c r="AN118" s="104">
        <f t="shared" si="200"/>
        <v>8.9832602586951457E-2</v>
      </c>
      <c r="AO118" s="104">
        <f t="shared" si="201"/>
        <v>-2.4435647558132247E-2</v>
      </c>
      <c r="AP118" s="104">
        <f t="shared" si="202"/>
        <v>-2.2869194530142641E-2</v>
      </c>
      <c r="AQ118" s="104">
        <f t="shared" si="203"/>
        <v>8.9121723632978767E-2</v>
      </c>
      <c r="AR118" s="190">
        <v>104.90900000000001</v>
      </c>
      <c r="AS118" s="190">
        <v>97.358000000000004</v>
      </c>
      <c r="AT118" s="190">
        <v>107.401</v>
      </c>
      <c r="AU118" s="190">
        <v>102.65600000000001</v>
      </c>
      <c r="AV118" s="190">
        <v>99.674999999999997</v>
      </c>
      <c r="AW118" s="190">
        <v>91.459000000000003</v>
      </c>
      <c r="AX118" s="191">
        <v>93.749837999999997</v>
      </c>
      <c r="AY118" s="193">
        <v>95.944000000000003</v>
      </c>
      <c r="AZ118" s="193">
        <v>88.093000000000004</v>
      </c>
      <c r="BA118" s="192"/>
      <c r="BB118" s="104">
        <f t="shared" si="204"/>
        <v>-0.22057852331264033</v>
      </c>
      <c r="BC118" s="104">
        <f t="shared" si="205"/>
        <v>-0.44457486611400487</v>
      </c>
      <c r="BD118" s="104">
        <f t="shared" si="206"/>
        <v>0.17366970897193038</v>
      </c>
      <c r="BE118" s="104">
        <f t="shared" si="207"/>
        <v>-0.10682150273013914</v>
      </c>
      <c r="BF118" s="104">
        <f t="shared" si="208"/>
        <v>0.15839643652561253</v>
      </c>
      <c r="BG118" s="104">
        <f t="shared" si="209"/>
        <v>-6.1736093319853441E-2</v>
      </c>
      <c r="BH118" s="104">
        <f t="shared" si="210"/>
        <v>-0.30237419091492229</v>
      </c>
      <c r="BI118" s="104">
        <f t="shared" si="211"/>
        <v>0.11712592013549605</v>
      </c>
      <c r="BJ118" s="190">
        <v>5.9009999999999998</v>
      </c>
      <c r="BK118" s="190">
        <v>7.5709999999999997</v>
      </c>
      <c r="BL118" s="190">
        <v>13.631</v>
      </c>
      <c r="BM118" s="190">
        <v>11.614000000000001</v>
      </c>
      <c r="BN118" s="190">
        <v>13.003</v>
      </c>
      <c r="BO118" s="190">
        <v>11.225</v>
      </c>
      <c r="BP118" s="193">
        <v>11.963584999999998</v>
      </c>
      <c r="BQ118" s="193">
        <v>17.149000000000001</v>
      </c>
      <c r="BR118" s="193">
        <v>15.351000000000001</v>
      </c>
      <c r="BS118" s="192"/>
      <c r="BT118" s="104">
        <f t="shared" si="212"/>
        <v>5.4451402123598688E-4</v>
      </c>
      <c r="BU118" s="104">
        <f t="shared" si="213"/>
        <v>0.35685260435906918</v>
      </c>
      <c r="BV118" s="104">
        <f t="shared" si="214"/>
        <v>-0.59803994357413315</v>
      </c>
      <c r="BW118" s="104">
        <f t="shared" si="215"/>
        <v>8.4547870198888708E-2</v>
      </c>
      <c r="BX118" s="104">
        <f t="shared" si="216"/>
        <v>0.16195733532934128</v>
      </c>
      <c r="BY118" s="104">
        <f t="shared" si="217"/>
        <v>-3.2259933822804988E-2</v>
      </c>
      <c r="BZ118" s="104">
        <f t="shared" si="218"/>
        <v>-0.3375944341150362</v>
      </c>
      <c r="CA118" s="104">
        <f t="shared" si="219"/>
        <v>0.18508778164759382</v>
      </c>
      <c r="CB118" s="190">
        <v>7.35</v>
      </c>
      <c r="CC118" s="190">
        <v>7.3460000000000001</v>
      </c>
      <c r="CD118" s="190">
        <v>5.4139999999999997</v>
      </c>
      <c r="CE118" s="190">
        <v>13.468999999999999</v>
      </c>
      <c r="CF118" s="190">
        <v>12.419</v>
      </c>
      <c r="CG118" s="190">
        <v>10.688000000000001</v>
      </c>
      <c r="CH118" s="191">
        <v>11.044288</v>
      </c>
      <c r="CI118" s="193">
        <v>16.672999999999998</v>
      </c>
      <c r="CJ118" s="193">
        <v>14.069000000000001</v>
      </c>
      <c r="CK118" s="192"/>
      <c r="CL118" s="105">
        <f t="shared" si="220"/>
        <v>4.1352724724023092E-2</v>
      </c>
      <c r="CM118" s="105">
        <f t="shared" si="221"/>
        <v>1.3246435845213849</v>
      </c>
      <c r="CN118" s="105">
        <f t="shared" si="222"/>
        <v>-0.77830955391005963</v>
      </c>
      <c r="CO118" s="105">
        <f t="shared" si="223"/>
        <v>0.1644584647739222</v>
      </c>
      <c r="CP118" s="105">
        <f t="shared" si="224"/>
        <v>0.16672800883327199</v>
      </c>
      <c r="CQ118" s="105">
        <f t="shared" si="225"/>
        <v>-5.9404963724603903E-2</v>
      </c>
      <c r="CR118" s="105">
        <f t="shared" si="226"/>
        <v>-0.31652409496017048</v>
      </c>
      <c r="CS118" s="105">
        <f t="shared" si="227"/>
        <v>0.19782711384034005</v>
      </c>
      <c r="CT118" s="190">
        <v>5.9429999999999996</v>
      </c>
      <c r="CU118" s="190">
        <v>5.7069999999999999</v>
      </c>
      <c r="CV118" s="193">
        <v>2.4550000000000001</v>
      </c>
      <c r="CW118" s="193">
        <v>11.074</v>
      </c>
      <c r="CX118" s="193">
        <v>9.51</v>
      </c>
      <c r="CY118" s="193">
        <v>8.1509999999999998</v>
      </c>
      <c r="CZ118" s="191">
        <v>8.6657909999999987</v>
      </c>
      <c r="DA118" s="193">
        <v>12.679</v>
      </c>
      <c r="DB118" s="193">
        <v>10.585000000000001</v>
      </c>
      <c r="DC118" s="192"/>
      <c r="DD118" s="104">
        <f t="shared" si="228"/>
        <v>6.299998415891768E-2</v>
      </c>
      <c r="DE118" s="104">
        <f t="shared" si="229"/>
        <v>0.10092431112661317</v>
      </c>
      <c r="DF118" s="104">
        <f t="shared" si="230"/>
        <v>-5.0237689033176991E-2</v>
      </c>
      <c r="DG118" s="104">
        <f t="shared" si="231"/>
        <v>0.12092461938358705</v>
      </c>
      <c r="DH118" s="104">
        <f t="shared" si="232"/>
        <v>0.11456005297574708</v>
      </c>
      <c r="DI118" s="104">
        <f t="shared" si="233"/>
        <v>9.8297688583831352E-2</v>
      </c>
      <c r="DJ118" s="104">
        <f t="shared" si="234"/>
        <v>0.23721283356297274</v>
      </c>
      <c r="DK118" s="104">
        <f t="shared" si="235"/>
        <v>0.18602634650658673</v>
      </c>
      <c r="DL118" s="190">
        <v>67.103999999999999</v>
      </c>
      <c r="DM118" s="190">
        <v>63.127000000000002</v>
      </c>
      <c r="DN118" s="193">
        <v>57.34</v>
      </c>
      <c r="DO118" s="193">
        <v>60.372999999999998</v>
      </c>
      <c r="DP118" s="193">
        <v>53.86</v>
      </c>
      <c r="DQ118" s="193">
        <v>48.323999999999998</v>
      </c>
      <c r="DR118" s="193">
        <v>43.999000000000002</v>
      </c>
      <c r="DS118" s="193">
        <v>35.563000000000002</v>
      </c>
      <c r="DT118" s="193">
        <v>29.984999999999999</v>
      </c>
      <c r="DU118" s="192"/>
      <c r="DV118" s="104">
        <f t="shared" si="236"/>
        <v>6.0864118849306648E-2</v>
      </c>
      <c r="DW118" s="104">
        <f t="shared" si="237"/>
        <v>-1.9794596787900964E-3</v>
      </c>
      <c r="DX118" s="104">
        <f t="shared" si="238"/>
        <v>-7.3081849231519946E-2</v>
      </c>
      <c r="DY118" s="104">
        <f t="shared" si="239"/>
        <v>0.12571232406453836</v>
      </c>
      <c r="DZ118" s="104">
        <f t="shared" si="240"/>
        <v>0.13753514526710409</v>
      </c>
      <c r="EA118" s="104">
        <f t="shared" si="241"/>
        <v>-3.6320659634143215E-2</v>
      </c>
      <c r="EB118" s="104">
        <f t="shared" si="242"/>
        <v>-9.60383265521636E-3</v>
      </c>
      <c r="EC118" s="104">
        <f t="shared" si="243"/>
        <v>-1.2458899739902662E-2</v>
      </c>
      <c r="ED118" s="156">
        <v>193.09</v>
      </c>
      <c r="EE118" s="156">
        <v>182.012</v>
      </c>
      <c r="EF118" s="96">
        <v>182.37299999999999</v>
      </c>
      <c r="EG118" s="96">
        <v>196.75200000000001</v>
      </c>
      <c r="EH118" s="96">
        <v>174.78</v>
      </c>
      <c r="EI118" s="96">
        <v>153.648</v>
      </c>
      <c r="EJ118" s="96">
        <v>159.43892700000001</v>
      </c>
      <c r="EK118" s="96">
        <v>160.98500000000001</v>
      </c>
      <c r="EL118" s="96">
        <v>163.01599999999999</v>
      </c>
      <c r="EN118" s="104">
        <f t="shared" si="244"/>
        <v>4.6783625730994149E-2</v>
      </c>
      <c r="EO118" s="104">
        <f t="shared" si="245"/>
        <v>-9.0425531914893664E-2</v>
      </c>
      <c r="EP118" s="104">
        <f t="shared" si="246"/>
        <v>0.11242603550295849</v>
      </c>
      <c r="EQ118" s="104">
        <f t="shared" si="247"/>
        <v>0.16551724137931045</v>
      </c>
      <c r="ER118" s="104">
        <f t="shared" si="248"/>
        <v>0</v>
      </c>
      <c r="ES118" s="104">
        <f t="shared" si="249"/>
        <v>-5.8441558441558406E-2</v>
      </c>
      <c r="ET118" s="104">
        <f t="shared" si="250"/>
        <v>-1.2820512820512775E-2</v>
      </c>
      <c r="EU118" s="104">
        <f t="shared" si="251"/>
        <v>6.8493150684931559E-2</v>
      </c>
      <c r="EV118" s="101">
        <v>179</v>
      </c>
      <c r="EW118" s="101">
        <v>171</v>
      </c>
      <c r="EX118" s="101">
        <v>188</v>
      </c>
      <c r="EY118" s="101">
        <v>169</v>
      </c>
      <c r="EZ118" s="101">
        <v>145</v>
      </c>
      <c r="FA118" s="101">
        <v>145</v>
      </c>
      <c r="FB118" s="110">
        <v>154</v>
      </c>
      <c r="FC118" s="110">
        <v>156</v>
      </c>
      <c r="FD118" s="110">
        <v>146</v>
      </c>
      <c r="FF118" s="90"/>
      <c r="FG118" s="90" t="s">
        <v>493</v>
      </c>
      <c r="FH118" s="91">
        <v>6330</v>
      </c>
      <c r="FI118" s="90" t="s">
        <v>134</v>
      </c>
      <c r="FJ118" s="90" t="s">
        <v>91</v>
      </c>
      <c r="FK118" s="253">
        <f t="shared" si="252"/>
        <v>-7.4470779072599774E-2</v>
      </c>
      <c r="FL118" s="253">
        <f t="shared" si="253"/>
        <v>0.32583355289763233</v>
      </c>
      <c r="FM118" s="253">
        <f t="shared" si="254"/>
        <v>-0.60992326144354447</v>
      </c>
      <c r="FN118" s="253">
        <f t="shared" si="255"/>
        <v>-2.9847420899361567E-2</v>
      </c>
      <c r="FO118" s="253">
        <f t="shared" si="256"/>
        <v>4.9825677890969131E-2</v>
      </c>
      <c r="FP118" s="253">
        <f t="shared" si="257"/>
        <v>-0.16602217058381991</v>
      </c>
      <c r="FQ118" s="253">
        <f t="shared" si="258"/>
        <v>-0.45427012854594406</v>
      </c>
      <c r="FR118" s="253">
        <f t="shared" si="259"/>
        <v>8.4239248572133399E-2</v>
      </c>
      <c r="FS118" s="105">
        <f t="shared" si="260"/>
        <v>0.11287635048490759</v>
      </c>
      <c r="FT118" s="105">
        <f t="shared" si="261"/>
        <v>0.12195871068425376</v>
      </c>
      <c r="FU118" s="105">
        <f t="shared" si="262"/>
        <v>9.1986441599483493E-2</v>
      </c>
      <c r="FV118" s="105">
        <f t="shared" si="263"/>
        <v>0.23581627025465493</v>
      </c>
      <c r="FW118" s="105">
        <f t="shared" si="264"/>
        <v>0.24307132232051987</v>
      </c>
      <c r="FX118" s="105">
        <f t="shared" si="265"/>
        <v>0.23153493712292711</v>
      </c>
      <c r="FY118" s="105">
        <f t="shared" si="266"/>
        <v>0.27762720896910581</v>
      </c>
      <c r="FZ118" s="105">
        <f t="shared" si="267"/>
        <v>0.50872642948678826</v>
      </c>
      <c r="GA118" s="105">
        <f t="shared" si="268"/>
        <v>0.46920126730031686</v>
      </c>
      <c r="GB118" s="105">
        <f t="shared" si="269"/>
        <v>-0.24284729278243375</v>
      </c>
      <c r="GC118" s="105">
        <f t="shared" si="270"/>
        <v>-0.42210696410519666</v>
      </c>
      <c r="GD118" s="105">
        <f t="shared" si="271"/>
        <v>0.15016380959778255</v>
      </c>
      <c r="GE118" s="105">
        <f t="shared" si="272"/>
        <v>-0.21044532502894545</v>
      </c>
      <c r="GF118" s="105">
        <f t="shared" si="273"/>
        <v>0.10428702960635086</v>
      </c>
      <c r="GG118" s="105">
        <f t="shared" si="274"/>
        <v>-3.9748454457780254E-2</v>
      </c>
      <c r="GH118" s="105">
        <f t="shared" si="275"/>
        <v>-0.29458620058241097</v>
      </c>
      <c r="GI118" s="105">
        <f t="shared" si="276"/>
        <v>0.12412862304010198</v>
      </c>
      <c r="GJ118" s="105">
        <f t="shared" si="277"/>
        <v>3.146344194379129E-2</v>
      </c>
      <c r="GK118" s="105">
        <f t="shared" si="278"/>
        <v>4.1554948749262459E-2</v>
      </c>
      <c r="GL118" s="105">
        <f t="shared" si="279"/>
        <v>7.1907682162875047E-2</v>
      </c>
      <c r="GM118" s="105">
        <f t="shared" si="280"/>
        <v>6.2519513796927315E-2</v>
      </c>
      <c r="GN118" s="105">
        <f t="shared" si="281"/>
        <v>7.9183260866917557E-2</v>
      </c>
      <c r="GO118" s="105">
        <f t="shared" si="282"/>
        <v>7.1705325467006795E-2</v>
      </c>
      <c r="GP118" s="105">
        <f t="shared" si="283"/>
        <v>7.4673480922665278E-2</v>
      </c>
      <c r="GQ118" s="105">
        <f t="shared" si="284"/>
        <v>0.10585769797006801</v>
      </c>
      <c r="GR118" s="105">
        <f t="shared" si="285"/>
        <v>9.4168670559945045E-2</v>
      </c>
      <c r="GS118" s="105">
        <f t="shared" si="286"/>
        <v>2.0133259968558746E-3</v>
      </c>
      <c r="GT118" s="105">
        <f t="shared" si="287"/>
        <v>0.10310786867400944</v>
      </c>
      <c r="GU118" s="105">
        <f t="shared" si="288"/>
        <v>2.4645283059139107E-2</v>
      </c>
      <c r="GV118" s="105">
        <f t="shared" si="289"/>
        <v>-4.2530445644093015E-3</v>
      </c>
      <c r="GW118" s="105">
        <f t="shared" si="290"/>
        <v>-2.0197259299590362E-2</v>
      </c>
      <c r="GX118" s="105">
        <f t="shared" si="291"/>
        <v>0.13969205583142139</v>
      </c>
      <c r="GY118" s="105">
        <f t="shared" si="292"/>
        <v>0.24921003771641762</v>
      </c>
      <c r="GZ118" s="105">
        <f t="shared" si="293"/>
        <v>0.20098935243729363</v>
      </c>
      <c r="HA118" s="105">
        <f t="shared" si="294"/>
        <v>0.34752705992024441</v>
      </c>
      <c r="HB118" s="105">
        <f t="shared" si="295"/>
        <v>0.34682878051996574</v>
      </c>
      <c r="HC118" s="105">
        <f t="shared" si="296"/>
        <v>0.31441057612694867</v>
      </c>
      <c r="HD118" s="105">
        <f t="shared" si="297"/>
        <v>0.30684821501179149</v>
      </c>
      <c r="HE118" s="105">
        <f t="shared" si="298"/>
        <v>0.30815882824121754</v>
      </c>
      <c r="HF118" s="105">
        <f t="shared" si="299"/>
        <v>0.31451109028428614</v>
      </c>
      <c r="HG118" s="105">
        <f t="shared" si="300"/>
        <v>0.27596146579686903</v>
      </c>
      <c r="HH118" s="105">
        <f t="shared" si="301"/>
        <v>0.22090878032114794</v>
      </c>
      <c r="HI118" s="105">
        <f t="shared" si="302"/>
        <v>0.1839389998527752</v>
      </c>
      <c r="HJ118" s="105" t="str">
        <f t="shared" si="303"/>
        <v>i.a.</v>
      </c>
      <c r="HK118" s="105">
        <f t="shared" si="304"/>
        <v>-0.33721830928265983</v>
      </c>
      <c r="HL118" s="105">
        <f t="shared" si="305"/>
        <v>-0.41987223998976297</v>
      </c>
      <c r="HM118" s="105">
        <f t="shared" si="306"/>
        <v>0.12286266713919654</v>
      </c>
      <c r="HN118" s="105">
        <f t="shared" si="307"/>
        <v>-0.20870024097346601</v>
      </c>
      <c r="HO118" s="105">
        <f t="shared" si="308"/>
        <v>8.2013176305390414E-2</v>
      </c>
      <c r="HP118" s="105">
        <f t="shared" si="309"/>
        <v>-3.4931869341051212E-2</v>
      </c>
      <c r="HQ118" s="105">
        <f t="shared" si="310"/>
        <v>-0.29420584188851945</v>
      </c>
      <c r="HR118" s="105">
        <f t="shared" si="311"/>
        <v>9.3199235212001963E-2</v>
      </c>
      <c r="HS118" s="105">
        <f t="shared" si="312"/>
        <v>1.2322502505846976E-2</v>
      </c>
      <c r="HT118" s="105">
        <f t="shared" si="313"/>
        <v>1.8592098542296962E-2</v>
      </c>
      <c r="HU118" s="105">
        <f t="shared" si="314"/>
        <v>3.2048282850606707E-2</v>
      </c>
      <c r="HV118" s="105">
        <f t="shared" si="315"/>
        <v>2.8541587309388938E-2</v>
      </c>
      <c r="HW118" s="105">
        <f t="shared" si="316"/>
        <v>3.6069248074207839E-2</v>
      </c>
      <c r="HX118" s="105">
        <f t="shared" si="317"/>
        <v>3.3335313158910695E-2</v>
      </c>
      <c r="HY118" s="105">
        <f t="shared" si="318"/>
        <v>3.4541927248337725E-2</v>
      </c>
      <c r="HZ118" s="105">
        <f t="shared" si="319"/>
        <v>4.8940511693611681E-2</v>
      </c>
      <c r="IA118" s="105">
        <f t="shared" si="320"/>
        <v>4.4768153980752415E-2</v>
      </c>
      <c r="IB118" s="105" t="str">
        <f t="shared" si="321"/>
        <v>i.a</v>
      </c>
      <c r="IC118" s="105">
        <f t="shared" si="322"/>
        <v>-0.14918615347963657</v>
      </c>
      <c r="ID118" s="105">
        <f t="shared" si="323"/>
        <v>0.41719885184823241</v>
      </c>
      <c r="IE118" s="105">
        <f t="shared" si="324"/>
        <v>-0.61544041088261126</v>
      </c>
      <c r="IF118" s="105">
        <f t="shared" si="325"/>
        <v>-3.915905839163094E-2</v>
      </c>
      <c r="IG118" s="105">
        <f t="shared" si="326"/>
        <v>8.5339273748059413E-2</v>
      </c>
      <c r="IH118" s="105">
        <f t="shared" si="327"/>
        <v>-4.6136380392912766E-3</v>
      </c>
      <c r="II118" s="105">
        <f t="shared" si="328"/>
        <v>-0.32983847126401106</v>
      </c>
      <c r="IJ118" s="105">
        <f t="shared" si="329"/>
        <v>0.15970548458771969</v>
      </c>
      <c r="IK118" s="105">
        <f t="shared" si="330"/>
        <v>1.534831272970264E-2</v>
      </c>
      <c r="IL118" s="105">
        <f t="shared" si="331"/>
        <v>1.8039566225295667E-2</v>
      </c>
      <c r="IM118" s="105">
        <f t="shared" si="332"/>
        <v>1.2729029664234812E-2</v>
      </c>
      <c r="IN118" s="105">
        <f t="shared" si="333"/>
        <v>3.3100278928031648E-2</v>
      </c>
      <c r="IO118" s="105">
        <f t="shared" si="334"/>
        <v>3.4449280307128141E-2</v>
      </c>
      <c r="IP118" s="105">
        <f t="shared" si="335"/>
        <v>3.1740563656341876E-2</v>
      </c>
      <c r="IQ118" s="105">
        <f t="shared" si="336"/>
        <v>3.1887681878441071E-2</v>
      </c>
      <c r="IR118" s="105">
        <f t="shared" si="337"/>
        <v>4.7582083588989882E-2</v>
      </c>
      <c r="IS118" s="105">
        <f t="shared" si="338"/>
        <v>4.1029454651501901E-2</v>
      </c>
      <c r="IT118" s="105" t="str">
        <f t="shared" si="339"/>
        <v>i.a</v>
      </c>
      <c r="IU118" s="105">
        <f t="shared" si="340"/>
        <v>-4.4172559231109673E-2</v>
      </c>
      <c r="IV118" s="105">
        <f t="shared" si="341"/>
        <v>0.49174438373979523</v>
      </c>
      <c r="IW118" s="105">
        <f t="shared" si="342"/>
        <v>-0.63866356629802401</v>
      </c>
      <c r="IX118" s="105">
        <f t="shared" si="343"/>
        <v>-6.9470762255391255E-2</v>
      </c>
      <c r="IY118" s="105">
        <f t="shared" si="344"/>
        <v>0.16195733532934137</v>
      </c>
      <c r="IZ118" s="105">
        <f t="shared" si="345"/>
        <v>2.7806690974400094E-2</v>
      </c>
      <c r="JA118" s="105">
        <f t="shared" si="346"/>
        <v>-0.32899176442821848</v>
      </c>
      <c r="JB118" s="105">
        <f t="shared" si="347"/>
        <v>0.1091206161573635</v>
      </c>
      <c r="JC118" s="106">
        <f t="shared" si="348"/>
        <v>4.1061452513966479E-2</v>
      </c>
      <c r="JD118" s="106">
        <f t="shared" si="349"/>
        <v>4.2959064327485377E-2</v>
      </c>
      <c r="JE118" s="106">
        <f t="shared" si="350"/>
        <v>2.879787234042553E-2</v>
      </c>
      <c r="JF118" s="106">
        <f t="shared" si="351"/>
        <v>7.9698224852071009E-2</v>
      </c>
      <c r="JG118" s="106">
        <f t="shared" si="352"/>
        <v>8.5648275862068968E-2</v>
      </c>
      <c r="JH118" s="106">
        <f t="shared" si="353"/>
        <v>7.3710344827586205E-2</v>
      </c>
      <c r="JI118" s="106">
        <f t="shared" si="354"/>
        <v>7.1716155844155846E-2</v>
      </c>
      <c r="JJ118" s="106">
        <f t="shared" si="355"/>
        <v>0.10687820512820512</v>
      </c>
      <c r="JK118" s="106">
        <f t="shared" si="356"/>
        <v>9.6363013698630137E-2</v>
      </c>
      <c r="JL118" s="106" t="str">
        <f t="shared" si="357"/>
        <v>i.a.</v>
      </c>
      <c r="JM118" s="105">
        <f t="shared" si="358"/>
        <v>0.12342722756336028</v>
      </c>
      <c r="JN118" s="105">
        <f t="shared" si="359"/>
        <v>5.2600615498908022E-2</v>
      </c>
      <c r="JO118" s="105">
        <f t="shared" si="360"/>
        <v>-6.0388964604192213E-2</v>
      </c>
      <c r="JP118" s="105">
        <f t="shared" si="361"/>
        <v>-3.154705690727664E-2</v>
      </c>
      <c r="JQ118" s="105">
        <f t="shared" si="362"/>
        <v>7.0593650699373123E-2</v>
      </c>
      <c r="JR118" s="105">
        <f t="shared" si="363"/>
        <v>3.2570597963418019E-2</v>
      </c>
      <c r="JS118" s="105">
        <f t="shared" si="364"/>
        <v>1.2634369468948335E-3</v>
      </c>
      <c r="JT118" s="105">
        <f t="shared" si="365"/>
        <v>-4.3618719668588532E-2</v>
      </c>
      <c r="JU118" s="103">
        <f t="shared" si="366"/>
        <v>2.6753072625698322</v>
      </c>
      <c r="JV118" s="103">
        <f t="shared" si="367"/>
        <v>2.3813801169590643</v>
      </c>
      <c r="JW118" s="103">
        <f t="shared" si="368"/>
        <v>2.2623776595744682</v>
      </c>
      <c r="JX118" s="103">
        <f t="shared" si="369"/>
        <v>2.4077810650887574</v>
      </c>
      <c r="JY118" s="103">
        <f t="shared" si="370"/>
        <v>2.486213793103448</v>
      </c>
      <c r="JZ118" s="103">
        <f t="shared" si="371"/>
        <v>2.3222758620689659</v>
      </c>
      <c r="KA118" s="103">
        <f t="shared" si="372"/>
        <v>2.2490238116883119</v>
      </c>
      <c r="KB118" s="103">
        <f t="shared" si="373"/>
        <v>2.2461858974358972</v>
      </c>
      <c r="KC118" s="103">
        <f t="shared" si="374"/>
        <v>2.3486301369863014</v>
      </c>
      <c r="KD118" s="103" t="str">
        <f t="shared" si="375"/>
        <v>i.a</v>
      </c>
      <c r="KE118" s="7"/>
      <c r="KF118" s="7"/>
      <c r="KG118" s="22"/>
      <c r="KH118" s="22"/>
      <c r="KI118" s="22"/>
      <c r="KJ118" s="22"/>
    </row>
    <row r="119" spans="1:296" s="11" customFormat="1" ht="15.75" customHeight="1" x14ac:dyDescent="0.25">
      <c r="A119" s="126" t="s">
        <v>190</v>
      </c>
      <c r="B119" s="221">
        <v>20233907</v>
      </c>
      <c r="C119" s="87" t="s">
        <v>86</v>
      </c>
      <c r="D119" s="88">
        <v>494100</v>
      </c>
      <c r="E119" s="88"/>
      <c r="F119" s="87"/>
      <c r="G119" s="99">
        <v>45019</v>
      </c>
      <c r="H119" s="87" t="s">
        <v>78</v>
      </c>
      <c r="I119" s="87" t="s">
        <v>78</v>
      </c>
      <c r="J119" s="87" t="s">
        <v>78</v>
      </c>
      <c r="K119" s="87" t="s">
        <v>78</v>
      </c>
      <c r="L119" s="87" t="s">
        <v>78</v>
      </c>
      <c r="M119" s="87" t="s">
        <v>78</v>
      </c>
      <c r="N119" s="87" t="s">
        <v>78</v>
      </c>
      <c r="O119" s="87" t="s">
        <v>78</v>
      </c>
      <c r="P119" s="87" t="s">
        <v>78</v>
      </c>
      <c r="Q119" s="121" t="s">
        <v>78</v>
      </c>
      <c r="R119" s="87" t="e">
        <f t="shared" si="188"/>
        <v>#DIV/0!</v>
      </c>
      <c r="S119" s="238" t="e">
        <f t="shared" si="189"/>
        <v>#DIV/0!</v>
      </c>
      <c r="T119" s="238" t="e">
        <f t="shared" si="190"/>
        <v>#DIV/0!</v>
      </c>
      <c r="U119" s="238" t="e">
        <f t="shared" si="191"/>
        <v>#DIV/0!</v>
      </c>
      <c r="V119" s="238" t="e">
        <f t="shared" si="192"/>
        <v>#DIV/0!</v>
      </c>
      <c r="W119" s="238" t="e">
        <f t="shared" si="193"/>
        <v>#DIV/0!</v>
      </c>
      <c r="X119" s="238" t="e">
        <f t="shared" si="194"/>
        <v>#DIV/0!</v>
      </c>
      <c r="Y119" s="238" t="e">
        <f t="shared" si="195"/>
        <v>#DIV/0!</v>
      </c>
      <c r="Z119" s="94"/>
      <c r="AA119" s="94"/>
      <c r="AB119" s="94"/>
      <c r="AC119" s="94"/>
      <c r="AD119" s="94"/>
      <c r="AE119" s="94"/>
      <c r="AF119" s="95"/>
      <c r="AG119" s="95"/>
      <c r="AH119" s="95"/>
      <c r="AI119" s="97"/>
      <c r="AJ119" s="104">
        <f t="shared" si="196"/>
        <v>0.15017672575376231</v>
      </c>
      <c r="AK119" s="104">
        <f t="shared" si="197"/>
        <v>0.13747049417497884</v>
      </c>
      <c r="AL119" s="104">
        <f t="shared" si="198"/>
        <v>-0.10102130222879348</v>
      </c>
      <c r="AM119" s="104">
        <f t="shared" si="199"/>
        <v>4.9316918303141638E-2</v>
      </c>
      <c r="AN119" s="104">
        <f t="shared" si="200"/>
        <v>9.7411401185521537E-2</v>
      </c>
      <c r="AO119" s="104">
        <f t="shared" si="201"/>
        <v>0.11831596763103623</v>
      </c>
      <c r="AP119" s="104">
        <f t="shared" si="202"/>
        <v>4.0733197556008127E-2</v>
      </c>
      <c r="AQ119" s="104">
        <f t="shared" si="203"/>
        <v>0.17491969732899298</v>
      </c>
      <c r="AR119" s="190">
        <v>85.909000000000006</v>
      </c>
      <c r="AS119" s="190">
        <v>74.691999999999993</v>
      </c>
      <c r="AT119" s="190">
        <v>65.665000000000006</v>
      </c>
      <c r="AU119" s="190">
        <v>73.043999999999997</v>
      </c>
      <c r="AV119" s="190">
        <v>69.611000000000004</v>
      </c>
      <c r="AW119" s="190">
        <v>63.432000000000002</v>
      </c>
      <c r="AX119" s="191">
        <v>56.720999999999997</v>
      </c>
      <c r="AY119" s="191">
        <v>54.500999999999998</v>
      </c>
      <c r="AZ119" s="191">
        <v>46.387</v>
      </c>
      <c r="BA119" s="191">
        <v>49.798999999999999</v>
      </c>
      <c r="BB119" s="104">
        <f t="shared" si="204"/>
        <v>0.54493592393551049</v>
      </c>
      <c r="BC119" s="104">
        <f t="shared" si="205"/>
        <v>0.67474383827194684</v>
      </c>
      <c r="BD119" s="104">
        <f t="shared" si="206"/>
        <v>-0.39771495288132763</v>
      </c>
      <c r="BE119" s="104">
        <f t="shared" si="207"/>
        <v>0.21121212121212113</v>
      </c>
      <c r="BF119" s="104">
        <f t="shared" si="208"/>
        <v>6.0524906266738024E-2</v>
      </c>
      <c r="BG119" s="104">
        <f t="shared" si="209"/>
        <v>0.45224019912881158</v>
      </c>
      <c r="BH119" s="104">
        <f t="shared" si="210"/>
        <v>-8.0268994133638569E-2</v>
      </c>
      <c r="BI119" s="104">
        <f t="shared" si="211"/>
        <v>2.8570640176600439</v>
      </c>
      <c r="BJ119" s="190">
        <v>18.686</v>
      </c>
      <c r="BK119" s="190">
        <v>12.095000000000001</v>
      </c>
      <c r="BL119" s="190">
        <v>7.2220000000000004</v>
      </c>
      <c r="BM119" s="190">
        <v>11.991</v>
      </c>
      <c r="BN119" s="190">
        <v>9.9</v>
      </c>
      <c r="BO119" s="190">
        <v>9.3350000000000009</v>
      </c>
      <c r="BP119" s="191">
        <v>6.4279999999999999</v>
      </c>
      <c r="BQ119" s="191">
        <v>6.9889999999999999</v>
      </c>
      <c r="BR119" s="191">
        <v>1.8120000000000001</v>
      </c>
      <c r="BS119" s="191">
        <v>6.7220000000000004</v>
      </c>
      <c r="BT119" s="104">
        <f t="shared" si="212"/>
        <v>0.65445249254367277</v>
      </c>
      <c r="BU119" s="104">
        <f t="shared" si="213"/>
        <v>0.65912625477166675</v>
      </c>
      <c r="BV119" s="104">
        <f t="shared" si="214"/>
        <v>-0.39526333789329682</v>
      </c>
      <c r="BW119" s="104">
        <f t="shared" si="215"/>
        <v>0.22882958604748885</v>
      </c>
      <c r="BX119" s="104">
        <f t="shared" si="216"/>
        <v>5.5795895729339996E-2</v>
      </c>
      <c r="BY119" s="104">
        <f t="shared" si="217"/>
        <v>0.50049933422103876</v>
      </c>
      <c r="BZ119" s="104">
        <f t="shared" si="218"/>
        <v>-7.341147439851943E-2</v>
      </c>
      <c r="CA119" s="104">
        <f t="shared" si="219"/>
        <v>3.1994818652849735</v>
      </c>
      <c r="CB119" s="190">
        <v>19.414999999999999</v>
      </c>
      <c r="CC119" s="190">
        <v>11.734999999999999</v>
      </c>
      <c r="CD119" s="190">
        <v>7.0730000000000004</v>
      </c>
      <c r="CE119" s="190">
        <v>11.696</v>
      </c>
      <c r="CF119" s="190">
        <v>9.5180000000000007</v>
      </c>
      <c r="CG119" s="190">
        <v>9.0150000000000006</v>
      </c>
      <c r="CH119" s="191">
        <v>6.008</v>
      </c>
      <c r="CI119" s="191">
        <v>6.484</v>
      </c>
      <c r="CJ119" s="191">
        <v>1.544</v>
      </c>
      <c r="CK119" s="191">
        <v>6.07</v>
      </c>
      <c r="CL119" s="105">
        <f t="shared" si="220"/>
        <v>0.69551102653084085</v>
      </c>
      <c r="CM119" s="105">
        <f t="shared" si="221"/>
        <v>0.54496713939813213</v>
      </c>
      <c r="CN119" s="105">
        <f t="shared" si="222"/>
        <v>-0.36538250466469108</v>
      </c>
      <c r="CO119" s="105">
        <f t="shared" si="223"/>
        <v>0.224432199973122</v>
      </c>
      <c r="CP119" s="105">
        <f t="shared" si="224"/>
        <v>5.9820538384845454E-2</v>
      </c>
      <c r="CQ119" s="105">
        <f t="shared" si="225"/>
        <v>0.49957283212302422</v>
      </c>
      <c r="CR119" s="105">
        <f t="shared" si="226"/>
        <v>-9.8575279168270996E-2</v>
      </c>
      <c r="CS119" s="105">
        <f t="shared" si="227"/>
        <v>3.5802469135802477</v>
      </c>
      <c r="CT119" s="190">
        <v>15.146000000000001</v>
      </c>
      <c r="CU119" s="190">
        <v>8.9329999999999998</v>
      </c>
      <c r="CV119" s="190">
        <v>5.782</v>
      </c>
      <c r="CW119" s="190">
        <v>9.1110000000000007</v>
      </c>
      <c r="CX119" s="190">
        <v>7.4409999999999998</v>
      </c>
      <c r="CY119" s="190">
        <v>7.0209999999999999</v>
      </c>
      <c r="CZ119" s="191">
        <v>4.6820000000000004</v>
      </c>
      <c r="DA119" s="191">
        <v>5.194</v>
      </c>
      <c r="DB119" s="191">
        <v>1.1339999999999999</v>
      </c>
      <c r="DC119" s="191">
        <v>4.8360000000000003</v>
      </c>
      <c r="DD119" s="104">
        <f t="shared" si="228"/>
        <v>0.20361255037420828</v>
      </c>
      <c r="DE119" s="104">
        <f t="shared" si="229"/>
        <v>0.1288750243712225</v>
      </c>
      <c r="DF119" s="104">
        <f t="shared" si="230"/>
        <v>8.4240566536307016E-2</v>
      </c>
      <c r="DG119" s="104">
        <f t="shared" si="231"/>
        <v>0.16670434693248376</v>
      </c>
      <c r="DH119" s="104">
        <f t="shared" si="232"/>
        <v>0.15178846199370308</v>
      </c>
      <c r="DI119" s="104">
        <f t="shared" si="233"/>
        <v>0.18254856950898607</v>
      </c>
      <c r="DJ119" s="104">
        <f t="shared" si="234"/>
        <v>0.13255762341079866</v>
      </c>
      <c r="DK119" s="104">
        <f t="shared" si="235"/>
        <v>0.19713819410179523</v>
      </c>
      <c r="DL119" s="190">
        <v>83.626999999999995</v>
      </c>
      <c r="DM119" s="190">
        <v>69.48</v>
      </c>
      <c r="DN119" s="190">
        <v>61.548000000000002</v>
      </c>
      <c r="DO119" s="190">
        <v>56.765999999999998</v>
      </c>
      <c r="DP119" s="190">
        <v>48.655000000000001</v>
      </c>
      <c r="DQ119" s="190">
        <v>42.243000000000002</v>
      </c>
      <c r="DR119" s="191">
        <v>35.722000000000001</v>
      </c>
      <c r="DS119" s="191">
        <v>31.541</v>
      </c>
      <c r="DT119" s="191">
        <v>26.347000000000001</v>
      </c>
      <c r="DU119" s="191">
        <v>38.012999999999998</v>
      </c>
      <c r="DV119" s="104">
        <f t="shared" si="236"/>
        <v>0.36824412972405618</v>
      </c>
      <c r="DW119" s="104">
        <f t="shared" si="237"/>
        <v>0.29380837905786072</v>
      </c>
      <c r="DX119" s="104">
        <f t="shared" si="238"/>
        <v>3.4988858810747203E-3</v>
      </c>
      <c r="DY119" s="104">
        <f t="shared" si="239"/>
        <v>5.8362649463538974E-2</v>
      </c>
      <c r="DZ119" s="104">
        <f t="shared" si="240"/>
        <v>4.3407085044942395E-2</v>
      </c>
      <c r="EA119" s="104">
        <f t="shared" si="241"/>
        <v>0.165260663507109</v>
      </c>
      <c r="EB119" s="104">
        <f t="shared" si="242"/>
        <v>4.3805189344282569E-2</v>
      </c>
      <c r="EC119" s="104">
        <f t="shared" si="243"/>
        <v>4.0723865420753125E-2</v>
      </c>
      <c r="ED119" s="156">
        <v>192.93199999999999</v>
      </c>
      <c r="EE119" s="156">
        <v>141.00700000000001</v>
      </c>
      <c r="EF119" s="94">
        <v>108.986</v>
      </c>
      <c r="EG119" s="94">
        <v>108.60599999999999</v>
      </c>
      <c r="EH119" s="94">
        <v>102.617</v>
      </c>
      <c r="EI119" s="94">
        <v>98.347999999999999</v>
      </c>
      <c r="EJ119" s="95">
        <v>84.4</v>
      </c>
      <c r="EK119" s="95">
        <v>80.858000000000004</v>
      </c>
      <c r="EL119" s="95">
        <v>77.694000000000003</v>
      </c>
      <c r="EM119" s="95">
        <v>77.837000000000003</v>
      </c>
      <c r="EN119" s="104">
        <f t="shared" si="244"/>
        <v>4.629629629629628E-2</v>
      </c>
      <c r="EO119" s="104">
        <f t="shared" si="245"/>
        <v>1.8867924528301883E-2</v>
      </c>
      <c r="EP119" s="104">
        <f t="shared" si="246"/>
        <v>-6.1946902654867242E-2</v>
      </c>
      <c r="EQ119" s="104">
        <f t="shared" si="247"/>
        <v>2.7272727272727337E-2</v>
      </c>
      <c r="ER119" s="104">
        <f t="shared" si="248"/>
        <v>0.11111111111111116</v>
      </c>
      <c r="ES119" s="104">
        <f t="shared" si="249"/>
        <v>7.6086956521739024E-2</v>
      </c>
      <c r="ET119" s="104">
        <f t="shared" si="250"/>
        <v>2.2222222222222143E-2</v>
      </c>
      <c r="EU119" s="104">
        <f t="shared" si="251"/>
        <v>7.1428571428571397E-2</v>
      </c>
      <c r="EV119" s="101">
        <v>113</v>
      </c>
      <c r="EW119" s="101">
        <v>108</v>
      </c>
      <c r="EX119" s="101">
        <v>106</v>
      </c>
      <c r="EY119" s="101">
        <v>113</v>
      </c>
      <c r="EZ119" s="101">
        <v>110</v>
      </c>
      <c r="FA119" s="101">
        <v>99</v>
      </c>
      <c r="FB119" s="102">
        <v>92</v>
      </c>
      <c r="FC119" s="102">
        <v>90</v>
      </c>
      <c r="FD119" s="102">
        <v>84</v>
      </c>
      <c r="FE119" s="102">
        <v>83</v>
      </c>
      <c r="FF119" s="153"/>
      <c r="FG119" s="93" t="s">
        <v>481</v>
      </c>
      <c r="FH119" s="91">
        <v>7190</v>
      </c>
      <c r="FI119" s="93" t="s">
        <v>116</v>
      </c>
      <c r="FJ119" s="93" t="s">
        <v>91</v>
      </c>
      <c r="FK119" s="253">
        <f t="shared" si="252"/>
        <v>0.4158699549531531</v>
      </c>
      <c r="FL119" s="253">
        <f t="shared" si="253"/>
        <v>0.49813676242524446</v>
      </c>
      <c r="FM119" s="253">
        <f t="shared" si="254"/>
        <v>-0.46116314505510114</v>
      </c>
      <c r="FN119" s="253">
        <f t="shared" si="255"/>
        <v>5.954365555766529E-2</v>
      </c>
      <c r="FO119" s="253">
        <f t="shared" si="256"/>
        <v>-9.4423122505027532E-2</v>
      </c>
      <c r="FP119" s="253">
        <f t="shared" si="257"/>
        <v>0.29453070887846755</v>
      </c>
      <c r="FQ119" s="253">
        <f t="shared" si="258"/>
        <v>-0.20255777217759377</v>
      </c>
      <c r="FR119" s="253">
        <f t="shared" si="259"/>
        <v>3.6689927592893326</v>
      </c>
      <c r="FS119" s="105">
        <f t="shared" si="260"/>
        <v>0.25361348599345557</v>
      </c>
      <c r="FT119" s="105">
        <f t="shared" si="261"/>
        <v>0.17912201972097563</v>
      </c>
      <c r="FU119" s="105">
        <f t="shared" si="262"/>
        <v>0.11956319624051255</v>
      </c>
      <c r="FV119" s="105">
        <f t="shared" si="263"/>
        <v>0.22189127403458514</v>
      </c>
      <c r="FW119" s="105">
        <f t="shared" si="264"/>
        <v>0.20942154942903038</v>
      </c>
      <c r="FX119" s="105">
        <f t="shared" si="265"/>
        <v>0.23125761559674213</v>
      </c>
      <c r="FY119" s="105">
        <f t="shared" si="266"/>
        <v>0.1786420468905639</v>
      </c>
      <c r="FZ119" s="105">
        <f t="shared" si="267"/>
        <v>0.22401879491431728</v>
      </c>
      <c r="GA119" s="105">
        <f t="shared" si="268"/>
        <v>4.7980111870727163E-2</v>
      </c>
      <c r="GB119" s="105">
        <f t="shared" si="269"/>
        <v>0.15656801521358721</v>
      </c>
      <c r="GC119" s="105">
        <f t="shared" si="270"/>
        <v>0.45768426018836306</v>
      </c>
      <c r="GD119" s="105">
        <f t="shared" si="271"/>
        <v>-0.41534406362574294</v>
      </c>
      <c r="GE119" s="105">
        <f t="shared" si="272"/>
        <v>0.15238986255944625</v>
      </c>
      <c r="GF119" s="105">
        <f t="shared" si="273"/>
        <v>-3.5609157960670663E-2</v>
      </c>
      <c r="GG119" s="105">
        <f t="shared" si="274"/>
        <v>0.31325273506483897</v>
      </c>
      <c r="GH119" s="105">
        <f t="shared" si="275"/>
        <v>-0.11759073423299723</v>
      </c>
      <c r="GI119" s="105">
        <f t="shared" si="276"/>
        <v>2.7835727315371877</v>
      </c>
      <c r="GJ119" s="105">
        <f t="shared" si="277"/>
        <v>0.11191265470639848</v>
      </c>
      <c r="GK119" s="105">
        <f t="shared" si="278"/>
        <v>9.6762709355861967E-2</v>
      </c>
      <c r="GL119" s="105">
        <f t="shared" si="279"/>
        <v>6.6381116952829153E-2</v>
      </c>
      <c r="GM119" s="105">
        <f t="shared" si="280"/>
        <v>0.11353877181935679</v>
      </c>
      <c r="GN119" s="105">
        <f t="shared" si="281"/>
        <v>9.852461871470157E-2</v>
      </c>
      <c r="GO119" s="105">
        <f t="shared" si="282"/>
        <v>0.10216254076652004</v>
      </c>
      <c r="GP119" s="105">
        <f t="shared" si="283"/>
        <v>7.7793510752883363E-2</v>
      </c>
      <c r="GQ119" s="105">
        <f t="shared" si="284"/>
        <v>8.8160351178162358E-2</v>
      </c>
      <c r="GR119" s="105">
        <f t="shared" si="285"/>
        <v>2.3300821058181327E-2</v>
      </c>
      <c r="GS119" s="105">
        <f t="shared" si="286"/>
        <v>-0.12032324917268258</v>
      </c>
      <c r="GT119" s="105">
        <f t="shared" si="287"/>
        <v>-0.12747896624903687</v>
      </c>
      <c r="GU119" s="105">
        <f t="shared" si="288"/>
        <v>8.0460159738334827E-2</v>
      </c>
      <c r="GV119" s="105">
        <f t="shared" si="289"/>
        <v>0.10236727224251596</v>
      </c>
      <c r="GW119" s="105">
        <f t="shared" si="290"/>
        <v>0.10387257140782426</v>
      </c>
      <c r="GX119" s="105">
        <f t="shared" si="291"/>
        <v>1.4836084786253282E-2</v>
      </c>
      <c r="GY119" s="105">
        <f t="shared" si="292"/>
        <v>8.5027776229269506E-2</v>
      </c>
      <c r="GZ119" s="105">
        <f t="shared" si="293"/>
        <v>0.15029378481467373</v>
      </c>
      <c r="HA119" s="105">
        <f t="shared" si="294"/>
        <v>0.43345323741007197</v>
      </c>
      <c r="HB119" s="105">
        <f t="shared" si="295"/>
        <v>0.49274149510308002</v>
      </c>
      <c r="HC119" s="105">
        <f t="shared" si="296"/>
        <v>0.56473308498339236</v>
      </c>
      <c r="HD119" s="105">
        <f t="shared" si="297"/>
        <v>0.52267830506601842</v>
      </c>
      <c r="HE119" s="105">
        <f t="shared" si="298"/>
        <v>0.47414171141233907</v>
      </c>
      <c r="HF119" s="105">
        <f t="shared" si="299"/>
        <v>0.42952576564851347</v>
      </c>
      <c r="HG119" s="105">
        <f t="shared" si="300"/>
        <v>0.4232464454976303</v>
      </c>
      <c r="HH119" s="105">
        <f t="shared" si="301"/>
        <v>0.390078903757204</v>
      </c>
      <c r="HI119" s="105">
        <f t="shared" si="302"/>
        <v>0.33911241537313047</v>
      </c>
      <c r="HJ119" s="105">
        <f t="shared" si="303"/>
        <v>0.48836671505839119</v>
      </c>
      <c r="HK119" s="105" t="e">
        <f t="shared" si="304"/>
        <v>#VALUE!</v>
      </c>
      <c r="HL119" s="105" t="e">
        <f t="shared" si="305"/>
        <v>#VALUE!</v>
      </c>
      <c r="HM119" s="105" t="e">
        <f t="shared" si="306"/>
        <v>#VALUE!</v>
      </c>
      <c r="HN119" s="105" t="e">
        <f t="shared" si="307"/>
        <v>#VALUE!</v>
      </c>
      <c r="HO119" s="105" t="e">
        <f t="shared" si="308"/>
        <v>#VALUE!</v>
      </c>
      <c r="HP119" s="105" t="e">
        <f t="shared" si="309"/>
        <v>#VALUE!</v>
      </c>
      <c r="HQ119" s="105" t="e">
        <f t="shared" si="310"/>
        <v>#VALUE!</v>
      </c>
      <c r="HR119" s="105" t="e">
        <f t="shared" si="311"/>
        <v>#VALUE!</v>
      </c>
      <c r="HS119" s="105" t="str">
        <f t="shared" si="312"/>
        <v>i.a</v>
      </c>
      <c r="HT119" s="105" t="str">
        <f t="shared" si="313"/>
        <v>i.a</v>
      </c>
      <c r="HU119" s="105" t="str">
        <f t="shared" si="314"/>
        <v>i.a</v>
      </c>
      <c r="HV119" s="105" t="str">
        <f t="shared" si="315"/>
        <v>i.a</v>
      </c>
      <c r="HW119" s="105" t="str">
        <f t="shared" si="316"/>
        <v>i.a</v>
      </c>
      <c r="HX119" s="105" t="str">
        <f t="shared" si="317"/>
        <v>i.a</v>
      </c>
      <c r="HY119" s="105" t="str">
        <f t="shared" si="318"/>
        <v>i.a</v>
      </c>
      <c r="HZ119" s="105" t="str">
        <f t="shared" si="319"/>
        <v>i.a</v>
      </c>
      <c r="IA119" s="105" t="str">
        <f t="shared" si="320"/>
        <v>i.a</v>
      </c>
      <c r="IB119" s="105" t="str">
        <f t="shared" si="321"/>
        <v>i.a</v>
      </c>
      <c r="IC119" s="105" t="e">
        <f t="shared" si="322"/>
        <v>#VALUE!</v>
      </c>
      <c r="ID119" s="105" t="e">
        <f t="shared" si="323"/>
        <v>#VALUE!</v>
      </c>
      <c r="IE119" s="105" t="e">
        <f t="shared" si="324"/>
        <v>#VALUE!</v>
      </c>
      <c r="IF119" s="105" t="e">
        <f t="shared" si="325"/>
        <v>#VALUE!</v>
      </c>
      <c r="IG119" s="105" t="e">
        <f t="shared" si="326"/>
        <v>#VALUE!</v>
      </c>
      <c r="IH119" s="105" t="e">
        <f t="shared" si="327"/>
        <v>#VALUE!</v>
      </c>
      <c r="II119" s="105" t="e">
        <f t="shared" si="328"/>
        <v>#VALUE!</v>
      </c>
      <c r="IJ119" s="105" t="e">
        <f t="shared" si="329"/>
        <v>#VALUE!</v>
      </c>
      <c r="IK119" s="105" t="str">
        <f t="shared" si="330"/>
        <v>i.a</v>
      </c>
      <c r="IL119" s="105" t="str">
        <f t="shared" si="331"/>
        <v>i.a</v>
      </c>
      <c r="IM119" s="105" t="str">
        <f t="shared" si="332"/>
        <v>i.a</v>
      </c>
      <c r="IN119" s="105" t="str">
        <f t="shared" si="333"/>
        <v>i.a</v>
      </c>
      <c r="IO119" s="105" t="str">
        <f t="shared" si="334"/>
        <v>i.a</v>
      </c>
      <c r="IP119" s="105" t="str">
        <f t="shared" si="335"/>
        <v>i.a</v>
      </c>
      <c r="IQ119" s="105" t="str">
        <f t="shared" si="336"/>
        <v>i.a</v>
      </c>
      <c r="IR119" s="105" t="str">
        <f t="shared" si="337"/>
        <v>i.a</v>
      </c>
      <c r="IS119" s="105" t="str">
        <f t="shared" si="338"/>
        <v>i.a</v>
      </c>
      <c r="IT119" s="105" t="str">
        <f t="shared" si="339"/>
        <v>i.a</v>
      </c>
      <c r="IU119" s="105">
        <f t="shared" si="340"/>
        <v>0.58124663004174038</v>
      </c>
      <c r="IV119" s="105">
        <f t="shared" si="341"/>
        <v>0.62840169449811711</v>
      </c>
      <c r="IW119" s="105">
        <f t="shared" si="342"/>
        <v>-0.35532789794285408</v>
      </c>
      <c r="IX119" s="105">
        <f t="shared" si="343"/>
        <v>0.19620579172764399</v>
      </c>
      <c r="IY119" s="105">
        <f t="shared" si="344"/>
        <v>-4.9783693843594011E-2</v>
      </c>
      <c r="IZ119" s="105">
        <f t="shared" si="345"/>
        <v>0.39440342170035908</v>
      </c>
      <c r="JA119" s="105">
        <f t="shared" si="346"/>
        <v>-9.355470321594278E-2</v>
      </c>
      <c r="JB119" s="105">
        <f t="shared" si="347"/>
        <v>2.9195164075993092</v>
      </c>
      <c r="JC119" s="106">
        <f t="shared" si="348"/>
        <v>0.17181415929203539</v>
      </c>
      <c r="JD119" s="106">
        <f t="shared" si="349"/>
        <v>0.1086574074074074</v>
      </c>
      <c r="JE119" s="106">
        <f t="shared" si="350"/>
        <v>6.6726415094339631E-2</v>
      </c>
      <c r="JF119" s="106">
        <f t="shared" si="351"/>
        <v>0.10350442477876105</v>
      </c>
      <c r="JG119" s="106">
        <f t="shared" si="352"/>
        <v>8.652727272727273E-2</v>
      </c>
      <c r="JH119" s="106">
        <f t="shared" si="353"/>
        <v>9.1060606060606064E-2</v>
      </c>
      <c r="JI119" s="106">
        <f t="shared" si="354"/>
        <v>6.5304347826086961E-2</v>
      </c>
      <c r="JJ119" s="106">
        <f t="shared" si="355"/>
        <v>7.2044444444444439E-2</v>
      </c>
      <c r="JK119" s="106">
        <f t="shared" si="356"/>
        <v>1.838095238095238E-2</v>
      </c>
      <c r="JL119" s="106">
        <f t="shared" si="357"/>
        <v>7.3132530120481931E-2</v>
      </c>
      <c r="JM119" s="105" t="e">
        <f t="shared" si="358"/>
        <v>#DIV/0!</v>
      </c>
      <c r="JN119" s="105" t="e">
        <f t="shared" si="359"/>
        <v>#DIV/0!</v>
      </c>
      <c r="JO119" s="105" t="e">
        <f t="shared" si="360"/>
        <v>#DIV/0!</v>
      </c>
      <c r="JP119" s="105" t="e">
        <f t="shared" si="361"/>
        <v>#DIV/0!</v>
      </c>
      <c r="JQ119" s="105" t="e">
        <f t="shared" si="362"/>
        <v>#DIV/0!</v>
      </c>
      <c r="JR119" s="105" t="e">
        <f t="shared" si="363"/>
        <v>#DIV/0!</v>
      </c>
      <c r="JS119" s="105" t="e">
        <f t="shared" si="364"/>
        <v>#DIV/0!</v>
      </c>
      <c r="JT119" s="105" t="e">
        <f t="shared" si="365"/>
        <v>#DIV/0!</v>
      </c>
      <c r="JU119" s="103">
        <f t="shared" si="366"/>
        <v>0</v>
      </c>
      <c r="JV119" s="103">
        <f t="shared" si="367"/>
        <v>0</v>
      </c>
      <c r="JW119" s="103">
        <f t="shared" si="368"/>
        <v>0</v>
      </c>
      <c r="JX119" s="103">
        <f t="shared" si="369"/>
        <v>0</v>
      </c>
      <c r="JY119" s="103">
        <f t="shared" si="370"/>
        <v>0</v>
      </c>
      <c r="JZ119" s="103">
        <f t="shared" si="371"/>
        <v>0</v>
      </c>
      <c r="KA119" s="103">
        <f t="shared" si="372"/>
        <v>0</v>
      </c>
      <c r="KB119" s="103">
        <f t="shared" si="373"/>
        <v>0</v>
      </c>
      <c r="KC119" s="103">
        <f t="shared" si="374"/>
        <v>0</v>
      </c>
      <c r="KD119" s="103">
        <f t="shared" si="375"/>
        <v>0</v>
      </c>
      <c r="KE119" s="7"/>
      <c r="KF119" s="7"/>
      <c r="KG119" s="22"/>
      <c r="KH119" s="22"/>
      <c r="KI119" s="22"/>
      <c r="KJ119" s="22"/>
    </row>
    <row r="120" spans="1:296" s="11" customFormat="1" ht="15.75" customHeight="1" x14ac:dyDescent="0.25">
      <c r="A120" s="181" t="s">
        <v>449</v>
      </c>
      <c r="B120" s="222">
        <v>38567519</v>
      </c>
      <c r="C120" s="187" t="s">
        <v>77</v>
      </c>
      <c r="D120" s="88">
        <v>494200</v>
      </c>
      <c r="E120" s="87"/>
      <c r="F120" s="87"/>
      <c r="G120" s="92">
        <v>43570</v>
      </c>
      <c r="H120" s="87"/>
      <c r="I120" s="87"/>
      <c r="J120" s="87"/>
      <c r="K120" s="87"/>
      <c r="L120" s="87" t="s">
        <v>78</v>
      </c>
      <c r="M120" s="87" t="s">
        <v>78</v>
      </c>
      <c r="N120" s="87"/>
      <c r="O120" s="87"/>
      <c r="P120" s="87"/>
      <c r="Q120" s="87"/>
      <c r="R120" s="87" t="e">
        <f t="shared" si="188"/>
        <v>#DIV/0!</v>
      </c>
      <c r="S120" s="87" t="e">
        <f t="shared" si="189"/>
        <v>#DIV/0!</v>
      </c>
      <c r="T120" s="87" t="e">
        <f t="shared" si="190"/>
        <v>#DIV/0!</v>
      </c>
      <c r="U120" s="87" t="e">
        <f t="shared" si="191"/>
        <v>#DIV/0!</v>
      </c>
      <c r="V120" s="87" t="e">
        <f t="shared" si="192"/>
        <v>#DIV/0!</v>
      </c>
      <c r="W120" s="87" t="e">
        <f t="shared" si="193"/>
        <v>#DIV/0!</v>
      </c>
      <c r="X120" s="87" t="e">
        <f t="shared" si="194"/>
        <v>#DIV/0!</v>
      </c>
      <c r="Y120" s="87" t="e">
        <f t="shared" si="195"/>
        <v>#DIV/0!</v>
      </c>
      <c r="Z120" s="94"/>
      <c r="AA120" s="94"/>
      <c r="AB120" s="94"/>
      <c r="AC120" s="94"/>
      <c r="AD120" s="94"/>
      <c r="AE120" s="94"/>
      <c r="AF120" s="95"/>
      <c r="AG120" s="95"/>
      <c r="AH120" s="97"/>
      <c r="AI120" s="97"/>
      <c r="AJ120" s="104" t="e">
        <f t="shared" si="196"/>
        <v>#DIV/0!</v>
      </c>
      <c r="AK120" s="104" t="e">
        <f t="shared" si="197"/>
        <v>#DIV/0!</v>
      </c>
      <c r="AL120" s="104" t="e">
        <f t="shared" si="198"/>
        <v>#DIV/0!</v>
      </c>
      <c r="AM120" s="104">
        <f t="shared" si="199"/>
        <v>-1</v>
      </c>
      <c r="AN120" s="104">
        <f t="shared" si="200"/>
        <v>-4.9359575132770984E-2</v>
      </c>
      <c r="AO120" s="104" t="e">
        <f t="shared" si="201"/>
        <v>#DIV/0!</v>
      </c>
      <c r="AP120" s="104" t="e">
        <f t="shared" si="202"/>
        <v>#DIV/0!</v>
      </c>
      <c r="AQ120" s="104" t="e">
        <f t="shared" si="203"/>
        <v>#DIV/0!</v>
      </c>
      <c r="AR120" s="190"/>
      <c r="AS120" s="190"/>
      <c r="AT120" s="190"/>
      <c r="AU120" s="190"/>
      <c r="AV120" s="190">
        <v>6.0860000000000003</v>
      </c>
      <c r="AW120" s="190">
        <v>6.4020000000000001</v>
      </c>
      <c r="AX120" s="191"/>
      <c r="AY120" s="191"/>
      <c r="AZ120" s="191"/>
      <c r="BA120" s="191"/>
      <c r="BB120" s="104" t="e">
        <f t="shared" si="204"/>
        <v>#DIV/0!</v>
      </c>
      <c r="BC120" s="104" t="e">
        <f t="shared" si="205"/>
        <v>#DIV/0!</v>
      </c>
      <c r="BD120" s="104" t="e">
        <f t="shared" si="206"/>
        <v>#DIV/0!</v>
      </c>
      <c r="BE120" s="104">
        <f t="shared" si="207"/>
        <v>-1</v>
      </c>
      <c r="BF120" s="104">
        <f t="shared" si="208"/>
        <v>3.3999999999999995</v>
      </c>
      <c r="BG120" s="104" t="e">
        <f t="shared" si="209"/>
        <v>#DIV/0!</v>
      </c>
      <c r="BH120" s="104" t="e">
        <f t="shared" si="210"/>
        <v>#DIV/0!</v>
      </c>
      <c r="BI120" s="104" t="e">
        <f t="shared" si="211"/>
        <v>#DIV/0!</v>
      </c>
      <c r="BJ120" s="190"/>
      <c r="BK120" s="190"/>
      <c r="BL120" s="190"/>
      <c r="BM120" s="190"/>
      <c r="BN120" s="190">
        <v>0.48</v>
      </c>
      <c r="BO120" s="190">
        <v>-0.2</v>
      </c>
      <c r="BP120" s="197"/>
      <c r="BQ120" s="197"/>
      <c r="BR120" s="197"/>
      <c r="BS120" s="191"/>
      <c r="BT120" s="104" t="e">
        <f t="shared" si="212"/>
        <v>#DIV/0!</v>
      </c>
      <c r="BU120" s="104" t="e">
        <f t="shared" si="213"/>
        <v>#DIV/0!</v>
      </c>
      <c r="BV120" s="104" t="e">
        <f t="shared" si="214"/>
        <v>#DIV/0!</v>
      </c>
      <c r="BW120" s="104">
        <f t="shared" si="215"/>
        <v>-1</v>
      </c>
      <c r="BX120" s="104">
        <f t="shared" si="216"/>
        <v>1.7617728531855956</v>
      </c>
      <c r="BY120" s="104" t="e">
        <f t="shared" si="217"/>
        <v>#DIV/0!</v>
      </c>
      <c r="BZ120" s="104" t="e">
        <f t="shared" si="218"/>
        <v>#DIV/0!</v>
      </c>
      <c r="CA120" s="104" t="e">
        <f t="shared" si="219"/>
        <v>#DIV/0!</v>
      </c>
      <c r="CB120" s="190"/>
      <c r="CC120" s="190"/>
      <c r="CD120" s="190"/>
      <c r="CE120" s="190"/>
      <c r="CF120" s="190">
        <v>0.27500000000000002</v>
      </c>
      <c r="CG120" s="190">
        <v>-0.36099999999999999</v>
      </c>
      <c r="CH120" s="191"/>
      <c r="CI120" s="191"/>
      <c r="CJ120" s="191"/>
      <c r="CK120" s="191"/>
      <c r="CL120" s="105" t="e">
        <f t="shared" si="220"/>
        <v>#DIV/0!</v>
      </c>
      <c r="CM120" s="105" t="e">
        <f t="shared" si="221"/>
        <v>#DIV/0!</v>
      </c>
      <c r="CN120" s="105" t="e">
        <f t="shared" si="222"/>
        <v>#DIV/0!</v>
      </c>
      <c r="CO120" s="105">
        <f t="shared" si="223"/>
        <v>-1</v>
      </c>
      <c r="CP120" s="105">
        <f t="shared" si="224"/>
        <v>1.726643598615917</v>
      </c>
      <c r="CQ120" s="105" t="e">
        <f t="shared" si="225"/>
        <v>#DIV/0!</v>
      </c>
      <c r="CR120" s="105" t="e">
        <f t="shared" si="226"/>
        <v>#DIV/0!</v>
      </c>
      <c r="CS120" s="105" t="e">
        <f t="shared" si="227"/>
        <v>#DIV/0!</v>
      </c>
      <c r="CT120" s="190"/>
      <c r="CU120" s="190"/>
      <c r="CV120" s="190"/>
      <c r="CW120" s="190"/>
      <c r="CX120" s="190">
        <v>0.21</v>
      </c>
      <c r="CY120" s="190">
        <v>-0.28899999999999998</v>
      </c>
      <c r="CZ120" s="191"/>
      <c r="DA120" s="191"/>
      <c r="DB120" s="191"/>
      <c r="DC120" s="191"/>
      <c r="DD120" s="104" t="e">
        <f t="shared" si="228"/>
        <v>#DIV/0!</v>
      </c>
      <c r="DE120" s="104" t="e">
        <f t="shared" si="229"/>
        <v>#DIV/0!</v>
      </c>
      <c r="DF120" s="104" t="e">
        <f t="shared" si="230"/>
        <v>#DIV/0!</v>
      </c>
      <c r="DG120" s="104">
        <f t="shared" si="231"/>
        <v>-1</v>
      </c>
      <c r="DH120" s="104">
        <f t="shared" si="232"/>
        <v>0.13953488372093037</v>
      </c>
      <c r="DI120" s="104" t="e">
        <f t="shared" si="233"/>
        <v>#DIV/0!</v>
      </c>
      <c r="DJ120" s="104" t="e">
        <f t="shared" si="234"/>
        <v>#DIV/0!</v>
      </c>
      <c r="DK120" s="104" t="e">
        <f t="shared" si="235"/>
        <v>#DIV/0!</v>
      </c>
      <c r="DL120" s="190"/>
      <c r="DM120" s="190"/>
      <c r="DN120" s="190"/>
      <c r="DO120" s="190"/>
      <c r="DP120" s="190">
        <v>1.7150000000000001</v>
      </c>
      <c r="DQ120" s="190">
        <v>1.5049999999999999</v>
      </c>
      <c r="DR120" s="191"/>
      <c r="DS120" s="191"/>
      <c r="DT120" s="191"/>
      <c r="DU120" s="191"/>
      <c r="DV120" s="104" t="e">
        <f t="shared" si="236"/>
        <v>#DIV/0!</v>
      </c>
      <c r="DW120" s="104" t="e">
        <f t="shared" si="237"/>
        <v>#DIV/0!</v>
      </c>
      <c r="DX120" s="104" t="e">
        <f t="shared" si="238"/>
        <v>#DIV/0!</v>
      </c>
      <c r="DY120" s="104">
        <f t="shared" si="239"/>
        <v>-1</v>
      </c>
      <c r="DZ120" s="104">
        <f t="shared" si="240"/>
        <v>-8.7296077750780854E-2</v>
      </c>
      <c r="EA120" s="104" t="e">
        <f t="shared" si="241"/>
        <v>#DIV/0!</v>
      </c>
      <c r="EB120" s="104" t="e">
        <f t="shared" si="242"/>
        <v>#DIV/0!</v>
      </c>
      <c r="EC120" s="104" t="e">
        <f t="shared" si="243"/>
        <v>#DIV/0!</v>
      </c>
      <c r="ED120" s="156"/>
      <c r="EE120" s="156"/>
      <c r="EF120" s="156"/>
      <c r="EG120" s="156"/>
      <c r="EH120" s="156">
        <v>5.2590000000000003</v>
      </c>
      <c r="EI120" s="94">
        <v>5.7619999999999996</v>
      </c>
      <c r="EJ120" s="95"/>
      <c r="EK120" s="95"/>
      <c r="EL120" s="95"/>
      <c r="EM120" s="95"/>
      <c r="EN120" s="104" t="e">
        <f t="shared" si="244"/>
        <v>#DIV/0!</v>
      </c>
      <c r="EO120" s="104" t="e">
        <f t="shared" si="245"/>
        <v>#DIV/0!</v>
      </c>
      <c r="EP120" s="104" t="e">
        <f t="shared" si="246"/>
        <v>#DIV/0!</v>
      </c>
      <c r="EQ120" s="104">
        <f t="shared" si="247"/>
        <v>-1</v>
      </c>
      <c r="ER120" s="104">
        <f t="shared" si="248"/>
        <v>-0.2857142857142857</v>
      </c>
      <c r="ES120" s="104" t="e">
        <f t="shared" si="249"/>
        <v>#DIV/0!</v>
      </c>
      <c r="ET120" s="104" t="e">
        <f t="shared" si="250"/>
        <v>#DIV/0!</v>
      </c>
      <c r="EU120" s="104" t="e">
        <f t="shared" si="251"/>
        <v>#DIV/0!</v>
      </c>
      <c r="EV120" s="101"/>
      <c r="EW120" s="101"/>
      <c r="EX120" s="101"/>
      <c r="EY120" s="101"/>
      <c r="EZ120" s="101">
        <v>10</v>
      </c>
      <c r="FA120" s="101">
        <v>14</v>
      </c>
      <c r="FB120" s="102"/>
      <c r="FC120" s="102"/>
      <c r="FD120" s="102"/>
      <c r="FE120" s="102"/>
      <c r="FF120" s="153" t="s">
        <v>531</v>
      </c>
      <c r="FG120" s="93" t="s">
        <v>494</v>
      </c>
      <c r="FH120" s="91">
        <v>6500</v>
      </c>
      <c r="FI120" s="93" t="s">
        <v>253</v>
      </c>
      <c r="FJ120" s="93" t="s">
        <v>91</v>
      </c>
      <c r="FK120" s="253" t="e">
        <f t="shared" si="252"/>
        <v>#VALUE!</v>
      </c>
      <c r="FL120" s="211" t="e">
        <f t="shared" si="253"/>
        <v>#VALUE!</v>
      </c>
      <c r="FM120" s="211" t="e">
        <f t="shared" si="254"/>
        <v>#VALUE!</v>
      </c>
      <c r="FN120" s="211">
        <f t="shared" si="255"/>
        <v>-1</v>
      </c>
      <c r="FO120" s="211">
        <f t="shared" si="256"/>
        <v>1.712092014934361</v>
      </c>
      <c r="FP120" s="211" t="e">
        <f t="shared" si="257"/>
        <v>#VALUE!</v>
      </c>
      <c r="FQ120" s="211" t="e">
        <f t="shared" si="258"/>
        <v>#VALUE!</v>
      </c>
      <c r="FR120" s="211" t="e">
        <f t="shared" si="259"/>
        <v>#VALUE!</v>
      </c>
      <c r="FS120" s="105" t="str">
        <f t="shared" si="260"/>
        <v>Negativ EK</v>
      </c>
      <c r="FT120" s="105" t="str">
        <f t="shared" si="261"/>
        <v>Negativ EK</v>
      </c>
      <c r="FU120" s="105" t="str">
        <f t="shared" si="262"/>
        <v>Negativ EK</v>
      </c>
      <c r="FV120" s="105">
        <f t="shared" si="263"/>
        <v>0</v>
      </c>
      <c r="FW120" s="105">
        <f t="shared" si="264"/>
        <v>0.17080745341614909</v>
      </c>
      <c r="FX120" s="105">
        <f t="shared" si="265"/>
        <v>-0.23986710963455152</v>
      </c>
      <c r="FY120" s="105" t="str">
        <f t="shared" si="266"/>
        <v>Negativ EK</v>
      </c>
      <c r="FZ120" s="105" t="str">
        <f t="shared" si="267"/>
        <v>Negativ EK</v>
      </c>
      <c r="GA120" s="105" t="str">
        <f t="shared" si="268"/>
        <v>Negativ EK</v>
      </c>
      <c r="GB120" s="105" t="e">
        <f t="shared" si="269"/>
        <v>#VALUE!</v>
      </c>
      <c r="GC120" s="105" t="e">
        <f t="shared" si="270"/>
        <v>#VALUE!</v>
      </c>
      <c r="GD120" s="105" t="e">
        <f t="shared" si="271"/>
        <v>#VALUE!</v>
      </c>
      <c r="GE120" s="105">
        <f t="shared" si="272"/>
        <v>-1</v>
      </c>
      <c r="GF120" s="105">
        <f t="shared" si="273"/>
        <v>3.5095363397150892</v>
      </c>
      <c r="GG120" s="105" t="e">
        <f t="shared" si="274"/>
        <v>#VALUE!</v>
      </c>
      <c r="GH120" s="105" t="e">
        <f t="shared" si="275"/>
        <v>#VALUE!</v>
      </c>
      <c r="GI120" s="105" t="e">
        <f t="shared" si="276"/>
        <v>#VALUE!</v>
      </c>
      <c r="GJ120" s="105" t="str">
        <f t="shared" si="277"/>
        <v>i.a</v>
      </c>
      <c r="GK120" s="105" t="str">
        <f t="shared" si="278"/>
        <v>i.a</v>
      </c>
      <c r="GL120" s="105" t="str">
        <f t="shared" si="279"/>
        <v>i.a</v>
      </c>
      <c r="GM120" s="105">
        <f t="shared" si="280"/>
        <v>0</v>
      </c>
      <c r="GN120" s="105">
        <f t="shared" si="281"/>
        <v>8.7106433173033293E-2</v>
      </c>
      <c r="GO120" s="105">
        <f t="shared" si="282"/>
        <v>-3.4710170079833395E-2</v>
      </c>
      <c r="GP120" s="105" t="str">
        <f t="shared" si="283"/>
        <v>i.a</v>
      </c>
      <c r="GQ120" s="105" t="str">
        <f t="shared" si="284"/>
        <v>i.a</v>
      </c>
      <c r="GR120" s="105" t="str">
        <f t="shared" si="285"/>
        <v>i.a</v>
      </c>
      <c r="GS120" s="105" t="e">
        <f t="shared" si="286"/>
        <v>#VALUE!</v>
      </c>
      <c r="GT120" s="105" t="e">
        <f t="shared" si="287"/>
        <v>#VALUE!</v>
      </c>
      <c r="GU120" s="105" t="e">
        <f t="shared" si="288"/>
        <v>#VALUE!</v>
      </c>
      <c r="GV120" s="105" t="e">
        <f t="shared" si="289"/>
        <v>#VALUE!</v>
      </c>
      <c r="GW120" s="105">
        <f t="shared" si="290"/>
        <v>0.2485263358052863</v>
      </c>
      <c r="GX120" s="105" t="e">
        <f t="shared" si="291"/>
        <v>#VALUE!</v>
      </c>
      <c r="GY120" s="105" t="e">
        <f t="shared" si="292"/>
        <v>#VALUE!</v>
      </c>
      <c r="GZ120" s="105" t="e">
        <f t="shared" si="293"/>
        <v>#VALUE!</v>
      </c>
      <c r="HA120" s="105" t="str">
        <f t="shared" si="294"/>
        <v>i.a.</v>
      </c>
      <c r="HB120" s="105" t="str">
        <f t="shared" si="295"/>
        <v>i.a.</v>
      </c>
      <c r="HC120" s="105" t="str">
        <f t="shared" si="296"/>
        <v>i.a.</v>
      </c>
      <c r="HD120" s="105" t="str">
        <f t="shared" si="297"/>
        <v>i.a.</v>
      </c>
      <c r="HE120" s="105">
        <f t="shared" si="298"/>
        <v>0.32610762502376878</v>
      </c>
      <c r="HF120" s="105">
        <f t="shared" si="299"/>
        <v>0.26119402985074625</v>
      </c>
      <c r="HG120" s="105" t="str">
        <f t="shared" si="300"/>
        <v>i.a.</v>
      </c>
      <c r="HH120" s="105" t="str">
        <f t="shared" si="301"/>
        <v>i.a.</v>
      </c>
      <c r="HI120" s="105" t="str">
        <f t="shared" si="302"/>
        <v>i.a.</v>
      </c>
      <c r="HJ120" s="105" t="str">
        <f t="shared" si="303"/>
        <v>i.a.</v>
      </c>
      <c r="HK120" s="105" t="e">
        <f t="shared" si="304"/>
        <v>#VALUE!</v>
      </c>
      <c r="HL120" s="105" t="e">
        <f t="shared" si="305"/>
        <v>#VALUE!</v>
      </c>
      <c r="HM120" s="105" t="e">
        <f t="shared" si="306"/>
        <v>#VALUE!</v>
      </c>
      <c r="HN120" s="105" t="e">
        <f t="shared" si="307"/>
        <v>#VALUE!</v>
      </c>
      <c r="HO120" s="105" t="e">
        <f t="shared" si="308"/>
        <v>#VALUE!</v>
      </c>
      <c r="HP120" s="105" t="e">
        <f t="shared" si="309"/>
        <v>#VALUE!</v>
      </c>
      <c r="HQ120" s="105" t="e">
        <f t="shared" si="310"/>
        <v>#VALUE!</v>
      </c>
      <c r="HR120" s="105" t="e">
        <f t="shared" si="311"/>
        <v>#VALUE!</v>
      </c>
      <c r="HS120" s="105" t="str">
        <f t="shared" si="312"/>
        <v>i.a</v>
      </c>
      <c r="HT120" s="105" t="str">
        <f t="shared" si="313"/>
        <v>i.a</v>
      </c>
      <c r="HU120" s="105" t="str">
        <f t="shared" si="314"/>
        <v>i.a</v>
      </c>
      <c r="HV120" s="105" t="str">
        <f t="shared" si="315"/>
        <v>i.a</v>
      </c>
      <c r="HW120" s="105" t="str">
        <f t="shared" si="316"/>
        <v>i.a</v>
      </c>
      <c r="HX120" s="105" t="str">
        <f t="shared" si="317"/>
        <v>i.a</v>
      </c>
      <c r="HY120" s="105" t="str">
        <f t="shared" si="318"/>
        <v>i.a</v>
      </c>
      <c r="HZ120" s="105" t="str">
        <f t="shared" si="319"/>
        <v>i.a</v>
      </c>
      <c r="IA120" s="105" t="str">
        <f t="shared" si="320"/>
        <v>i.a</v>
      </c>
      <c r="IB120" s="105" t="str">
        <f t="shared" si="321"/>
        <v>i.a</v>
      </c>
      <c r="IC120" s="105" t="e">
        <f t="shared" si="322"/>
        <v>#VALUE!</v>
      </c>
      <c r="ID120" s="105" t="e">
        <f t="shared" si="323"/>
        <v>#VALUE!</v>
      </c>
      <c r="IE120" s="105" t="e">
        <f t="shared" si="324"/>
        <v>#VALUE!</v>
      </c>
      <c r="IF120" s="105" t="e">
        <f t="shared" si="325"/>
        <v>#VALUE!</v>
      </c>
      <c r="IG120" s="105" t="e">
        <f t="shared" si="326"/>
        <v>#VALUE!</v>
      </c>
      <c r="IH120" s="105" t="e">
        <f t="shared" si="327"/>
        <v>#VALUE!</v>
      </c>
      <c r="II120" s="105" t="e">
        <f t="shared" si="328"/>
        <v>#VALUE!</v>
      </c>
      <c r="IJ120" s="105" t="e">
        <f t="shared" si="329"/>
        <v>#VALUE!</v>
      </c>
      <c r="IK120" s="105" t="str">
        <f t="shared" si="330"/>
        <v>i.a</v>
      </c>
      <c r="IL120" s="105" t="str">
        <f t="shared" si="331"/>
        <v>i.a</v>
      </c>
      <c r="IM120" s="105" t="str">
        <f t="shared" si="332"/>
        <v>i.a</v>
      </c>
      <c r="IN120" s="105" t="str">
        <f t="shared" si="333"/>
        <v>i.a</v>
      </c>
      <c r="IO120" s="105" t="str">
        <f t="shared" si="334"/>
        <v>i.a</v>
      </c>
      <c r="IP120" s="105" t="str">
        <f t="shared" si="335"/>
        <v>i.a</v>
      </c>
      <c r="IQ120" s="105" t="str">
        <f t="shared" si="336"/>
        <v>i.a</v>
      </c>
      <c r="IR120" s="105" t="str">
        <f t="shared" si="337"/>
        <v>i.a</v>
      </c>
      <c r="IS120" s="105" t="str">
        <f t="shared" si="338"/>
        <v>i.a</v>
      </c>
      <c r="IT120" s="105" t="str">
        <f t="shared" si="339"/>
        <v>i.a</v>
      </c>
      <c r="IU120" s="105" t="e">
        <f t="shared" si="340"/>
        <v>#VALUE!</v>
      </c>
      <c r="IV120" s="105" t="e">
        <f t="shared" si="341"/>
        <v>#VALUE!</v>
      </c>
      <c r="IW120" s="105" t="e">
        <f t="shared" si="342"/>
        <v>#VALUE!</v>
      </c>
      <c r="IX120" s="105" t="e">
        <f t="shared" si="343"/>
        <v>#VALUE!</v>
      </c>
      <c r="IY120" s="105">
        <f t="shared" si="344"/>
        <v>2.066481994459834</v>
      </c>
      <c r="IZ120" s="105" t="e">
        <f t="shared" si="345"/>
        <v>#VALUE!</v>
      </c>
      <c r="JA120" s="105" t="e">
        <f t="shared" si="346"/>
        <v>#VALUE!</v>
      </c>
      <c r="JB120" s="105" t="e">
        <f t="shared" si="347"/>
        <v>#VALUE!</v>
      </c>
      <c r="JC120" s="106" t="str">
        <f t="shared" si="348"/>
        <v>i.a.</v>
      </c>
      <c r="JD120" s="106" t="str">
        <f t="shared" si="349"/>
        <v>i.a.</v>
      </c>
      <c r="JE120" s="106" t="str">
        <f t="shared" si="350"/>
        <v>i.a.</v>
      </c>
      <c r="JF120" s="106" t="str">
        <f t="shared" si="351"/>
        <v>i.a.</v>
      </c>
      <c r="JG120" s="106">
        <f t="shared" si="352"/>
        <v>2.7500000000000004E-2</v>
      </c>
      <c r="JH120" s="106">
        <f t="shared" si="353"/>
        <v>-2.5785714285714283E-2</v>
      </c>
      <c r="JI120" s="106" t="str">
        <f t="shared" si="354"/>
        <v>i.a.</v>
      </c>
      <c r="JJ120" s="106" t="str">
        <f t="shared" si="355"/>
        <v>i.a.</v>
      </c>
      <c r="JK120" s="106" t="str">
        <f t="shared" si="356"/>
        <v>i.a.</v>
      </c>
      <c r="JL120" s="106" t="str">
        <f t="shared" si="357"/>
        <v>i.a.</v>
      </c>
      <c r="JM120" s="105" t="e">
        <f t="shared" si="358"/>
        <v>#VALUE!</v>
      </c>
      <c r="JN120" s="105" t="e">
        <f t="shared" si="359"/>
        <v>#VALUE!</v>
      </c>
      <c r="JO120" s="105" t="e">
        <f t="shared" si="360"/>
        <v>#VALUE!</v>
      </c>
      <c r="JP120" s="105" t="e">
        <f t="shared" si="361"/>
        <v>#VALUE!</v>
      </c>
      <c r="JQ120" s="105" t="e">
        <f t="shared" si="362"/>
        <v>#DIV/0!</v>
      </c>
      <c r="JR120" s="105" t="e">
        <f t="shared" si="363"/>
        <v>#VALUE!</v>
      </c>
      <c r="JS120" s="105" t="e">
        <f t="shared" si="364"/>
        <v>#VALUE!</v>
      </c>
      <c r="JT120" s="105" t="e">
        <f t="shared" si="365"/>
        <v>#VALUE!</v>
      </c>
      <c r="JU120" s="103" t="str">
        <f t="shared" si="366"/>
        <v>i.a</v>
      </c>
      <c r="JV120" s="103" t="str">
        <f t="shared" si="367"/>
        <v>i.a</v>
      </c>
      <c r="JW120" s="103" t="str">
        <f t="shared" si="368"/>
        <v>i.a</v>
      </c>
      <c r="JX120" s="103" t="str">
        <f t="shared" si="369"/>
        <v>i.a</v>
      </c>
      <c r="JY120" s="103">
        <f t="shared" si="370"/>
        <v>0</v>
      </c>
      <c r="JZ120" s="103">
        <f t="shared" si="371"/>
        <v>0</v>
      </c>
      <c r="KA120" s="103" t="str">
        <f t="shared" si="372"/>
        <v>i.a</v>
      </c>
      <c r="KB120" s="103" t="str">
        <f t="shared" si="373"/>
        <v>i.a</v>
      </c>
      <c r="KC120" s="103" t="str">
        <f t="shared" si="374"/>
        <v>i.a</v>
      </c>
      <c r="KD120" s="103" t="str">
        <f t="shared" si="375"/>
        <v>i.a</v>
      </c>
      <c r="KE120" s="7"/>
      <c r="KF120" s="7"/>
      <c r="KG120" s="22"/>
      <c r="KH120" s="22"/>
      <c r="KI120" s="22"/>
      <c r="KJ120" s="22"/>
    </row>
    <row r="121" spans="1:296" s="11" customFormat="1" ht="15.75" customHeight="1" x14ac:dyDescent="0.25">
      <c r="A121" s="181" t="s">
        <v>191</v>
      </c>
      <c r="B121" s="222">
        <v>29399905</v>
      </c>
      <c r="C121" s="187" t="s">
        <v>77</v>
      </c>
      <c r="D121" s="88">
        <v>494200</v>
      </c>
      <c r="E121" s="88"/>
      <c r="F121" s="87"/>
      <c r="G121" s="92">
        <v>43920</v>
      </c>
      <c r="H121" s="87"/>
      <c r="I121" s="87"/>
      <c r="J121" s="87"/>
      <c r="K121" s="87" t="s">
        <v>78</v>
      </c>
      <c r="L121" s="87" t="s">
        <v>78</v>
      </c>
      <c r="M121" s="87" t="s">
        <v>78</v>
      </c>
      <c r="N121" s="87" t="s">
        <v>78</v>
      </c>
      <c r="O121" s="87" t="s">
        <v>78</v>
      </c>
      <c r="P121" s="87" t="s">
        <v>78</v>
      </c>
      <c r="Q121" s="87" t="s">
        <v>78</v>
      </c>
      <c r="R121" s="87" t="e">
        <f t="shared" si="188"/>
        <v>#DIV/0!</v>
      </c>
      <c r="S121" s="87" t="e">
        <f t="shared" si="189"/>
        <v>#DIV/0!</v>
      </c>
      <c r="T121" s="87" t="e">
        <f t="shared" si="190"/>
        <v>#DIV/0!</v>
      </c>
      <c r="U121" s="87" t="e">
        <f t="shared" si="191"/>
        <v>#DIV/0!</v>
      </c>
      <c r="V121" s="87" t="e">
        <f t="shared" si="192"/>
        <v>#DIV/0!</v>
      </c>
      <c r="W121" s="87" t="e">
        <f t="shared" si="193"/>
        <v>#DIV/0!</v>
      </c>
      <c r="X121" s="87" t="e">
        <f t="shared" si="194"/>
        <v>#DIV/0!</v>
      </c>
      <c r="Y121" s="87" t="e">
        <f t="shared" si="195"/>
        <v>#DIV/0!</v>
      </c>
      <c r="Z121" s="94"/>
      <c r="AA121" s="94"/>
      <c r="AB121" s="94"/>
      <c r="AC121" s="94"/>
      <c r="AD121" s="94"/>
      <c r="AE121" s="94"/>
      <c r="AF121" s="95"/>
      <c r="AG121" s="95"/>
      <c r="AH121" s="97"/>
      <c r="AI121" s="97"/>
      <c r="AJ121" s="104" t="e">
        <f t="shared" si="196"/>
        <v>#DIV/0!</v>
      </c>
      <c r="AK121" s="104" t="e">
        <f t="shared" si="197"/>
        <v>#DIV/0!</v>
      </c>
      <c r="AL121" s="104">
        <f t="shared" si="198"/>
        <v>-1</v>
      </c>
      <c r="AM121" s="104">
        <f t="shared" si="199"/>
        <v>0.22919023759495719</v>
      </c>
      <c r="AN121" s="104">
        <f t="shared" si="200"/>
        <v>5.0959741803974987E-2</v>
      </c>
      <c r="AO121" s="104">
        <f t="shared" si="201"/>
        <v>7.2899580827410146E-2</v>
      </c>
      <c r="AP121" s="104">
        <f t="shared" si="202"/>
        <v>-0.19391802556192159</v>
      </c>
      <c r="AQ121" s="104">
        <f t="shared" si="203"/>
        <v>4.5622119815668292E-2</v>
      </c>
      <c r="AR121" s="190"/>
      <c r="AS121" s="190"/>
      <c r="AT121" s="190"/>
      <c r="AU121" s="190">
        <v>7.6050000000000004</v>
      </c>
      <c r="AV121" s="190">
        <v>6.1870000000000003</v>
      </c>
      <c r="AW121" s="190">
        <v>5.8869999999999996</v>
      </c>
      <c r="AX121" s="191">
        <v>5.4870000000000001</v>
      </c>
      <c r="AY121" s="191">
        <v>6.8070000000000004</v>
      </c>
      <c r="AZ121" s="191">
        <v>6.51</v>
      </c>
      <c r="BA121" s="197">
        <v>6.95</v>
      </c>
      <c r="BB121" s="104" t="e">
        <f t="shared" si="204"/>
        <v>#DIV/0!</v>
      </c>
      <c r="BC121" s="104" t="e">
        <f t="shared" si="205"/>
        <v>#DIV/0!</v>
      </c>
      <c r="BD121" s="104">
        <f t="shared" si="206"/>
        <v>-1</v>
      </c>
      <c r="BE121" s="104">
        <f t="shared" si="207"/>
        <v>1.2303030303030305</v>
      </c>
      <c r="BF121" s="104">
        <f t="shared" si="208"/>
        <v>0.31648936170212766</v>
      </c>
      <c r="BG121" s="104">
        <f t="shared" si="209"/>
        <v>1.8643678160919539</v>
      </c>
      <c r="BH121" s="104">
        <f t="shared" si="210"/>
        <v>-1.7073170731707319</v>
      </c>
      <c r="BI121" s="104">
        <f t="shared" si="211"/>
        <v>0.4170506912442396</v>
      </c>
      <c r="BJ121" s="190"/>
      <c r="BK121" s="190"/>
      <c r="BL121" s="190"/>
      <c r="BM121" s="190">
        <v>1.1040000000000001</v>
      </c>
      <c r="BN121" s="190">
        <v>0.495</v>
      </c>
      <c r="BO121" s="190">
        <v>0.376</v>
      </c>
      <c r="BP121" s="197">
        <v>-0.435</v>
      </c>
      <c r="BQ121" s="197">
        <v>0.61499999999999999</v>
      </c>
      <c r="BR121" s="191">
        <v>0.434</v>
      </c>
      <c r="BS121" s="191">
        <v>0.81499999999999995</v>
      </c>
      <c r="BT121" s="104" t="e">
        <f t="shared" si="212"/>
        <v>#DIV/0!</v>
      </c>
      <c r="BU121" s="104" t="e">
        <f t="shared" si="213"/>
        <v>#DIV/0!</v>
      </c>
      <c r="BV121" s="104">
        <f t="shared" si="214"/>
        <v>-1</v>
      </c>
      <c r="BW121" s="104">
        <f t="shared" si="215"/>
        <v>1.2035225048923677</v>
      </c>
      <c r="BX121" s="104">
        <f t="shared" si="216"/>
        <v>0.60188087774294674</v>
      </c>
      <c r="BY121" s="104">
        <f t="shared" si="217"/>
        <v>1.6392785571142285</v>
      </c>
      <c r="BZ121" s="104">
        <f t="shared" si="218"/>
        <v>-1.9415094339622638</v>
      </c>
      <c r="CA121" s="104">
        <f t="shared" si="219"/>
        <v>0.69329073482428127</v>
      </c>
      <c r="CB121" s="190"/>
      <c r="CC121" s="190"/>
      <c r="CD121" s="190"/>
      <c r="CE121" s="190">
        <v>1.1259999999999999</v>
      </c>
      <c r="CF121" s="190">
        <v>0.51100000000000001</v>
      </c>
      <c r="CG121" s="190">
        <v>0.31900000000000001</v>
      </c>
      <c r="CH121" s="191">
        <v>-0.499</v>
      </c>
      <c r="CI121" s="191">
        <v>0.53</v>
      </c>
      <c r="CJ121" s="191">
        <v>0.313</v>
      </c>
      <c r="CK121" s="191">
        <v>0.70599999999999996</v>
      </c>
      <c r="CL121" s="105" t="e">
        <f t="shared" si="220"/>
        <v>#DIV/0!</v>
      </c>
      <c r="CM121" s="105" t="e">
        <f t="shared" si="221"/>
        <v>#DIV/0!</v>
      </c>
      <c r="CN121" s="105">
        <f t="shared" si="222"/>
        <v>-1</v>
      </c>
      <c r="CO121" s="105">
        <f t="shared" si="223"/>
        <v>1.2015113350125943</v>
      </c>
      <c r="CP121" s="105">
        <f t="shared" si="224"/>
        <v>0.58800000000000008</v>
      </c>
      <c r="CQ121" s="105">
        <f t="shared" si="225"/>
        <v>1.5995203836930458</v>
      </c>
      <c r="CR121" s="105">
        <f t="shared" si="226"/>
        <v>-2.0831168831168831</v>
      </c>
      <c r="CS121" s="105">
        <f t="shared" si="227"/>
        <v>0.71875</v>
      </c>
      <c r="CT121" s="190"/>
      <c r="CU121" s="190"/>
      <c r="CV121" s="190"/>
      <c r="CW121" s="190">
        <v>0.874</v>
      </c>
      <c r="CX121" s="190">
        <v>0.39700000000000002</v>
      </c>
      <c r="CY121" s="190">
        <v>0.25</v>
      </c>
      <c r="CZ121" s="191">
        <v>-0.41699999999999998</v>
      </c>
      <c r="DA121" s="191">
        <v>0.38500000000000001</v>
      </c>
      <c r="DB121" s="191">
        <v>0.224</v>
      </c>
      <c r="DC121" s="191">
        <v>0.54900000000000004</v>
      </c>
      <c r="DD121" s="104" t="e">
        <f t="shared" si="228"/>
        <v>#DIV/0!</v>
      </c>
      <c r="DE121" s="104" t="e">
        <f t="shared" si="229"/>
        <v>#DIV/0!</v>
      </c>
      <c r="DF121" s="104">
        <f t="shared" si="230"/>
        <v>-1</v>
      </c>
      <c r="DG121" s="104">
        <f t="shared" si="231"/>
        <v>0.50403225806451624</v>
      </c>
      <c r="DH121" s="104">
        <f t="shared" si="232"/>
        <v>0.29552238805970138</v>
      </c>
      <c r="DI121" s="104">
        <f t="shared" si="233"/>
        <v>0.2293577981651376</v>
      </c>
      <c r="DJ121" s="104">
        <f t="shared" si="234"/>
        <v>-0.30925221799746511</v>
      </c>
      <c r="DK121" s="104">
        <f t="shared" si="235"/>
        <v>0.32271584241408213</v>
      </c>
      <c r="DL121" s="190"/>
      <c r="DM121" s="190"/>
      <c r="DN121" s="190"/>
      <c r="DO121" s="190">
        <v>2.6110000000000002</v>
      </c>
      <c r="DP121" s="190">
        <v>1.736</v>
      </c>
      <c r="DQ121" s="190">
        <v>1.34</v>
      </c>
      <c r="DR121" s="191">
        <v>1.0900000000000001</v>
      </c>
      <c r="DS121" s="191">
        <v>1.5780000000000001</v>
      </c>
      <c r="DT121" s="191">
        <v>1.1930000000000001</v>
      </c>
      <c r="DU121" s="191">
        <v>0.96899999999999997</v>
      </c>
      <c r="DV121" s="104" t="e">
        <f t="shared" si="236"/>
        <v>#DIV/0!</v>
      </c>
      <c r="DW121" s="104" t="e">
        <f t="shared" si="237"/>
        <v>#DIV/0!</v>
      </c>
      <c r="DX121" s="104">
        <f t="shared" si="238"/>
        <v>-1</v>
      </c>
      <c r="DY121" s="104">
        <f t="shared" si="239"/>
        <v>0.11130820399113084</v>
      </c>
      <c r="DZ121" s="104">
        <f t="shared" si="240"/>
        <v>0.28490028490028485</v>
      </c>
      <c r="EA121" s="104">
        <f t="shared" si="241"/>
        <v>-0.2159928523564888</v>
      </c>
      <c r="EB121" s="104">
        <f t="shared" si="242"/>
        <v>9.4353458812026503E-2</v>
      </c>
      <c r="EC121" s="104">
        <f t="shared" si="243"/>
        <v>-0.12771855010660982</v>
      </c>
      <c r="ED121" s="156"/>
      <c r="EE121" s="156"/>
      <c r="EF121" s="94"/>
      <c r="EG121" s="94">
        <v>5.0119999999999996</v>
      </c>
      <c r="EH121" s="94">
        <v>4.51</v>
      </c>
      <c r="EI121" s="94">
        <v>3.51</v>
      </c>
      <c r="EJ121" s="95">
        <v>4.4770000000000003</v>
      </c>
      <c r="EK121" s="95">
        <v>4.0910000000000002</v>
      </c>
      <c r="EL121" s="95">
        <v>4.6900000000000004</v>
      </c>
      <c r="EM121" s="95">
        <v>5.3289999999999997</v>
      </c>
      <c r="EN121" s="104" t="e">
        <f t="shared" si="244"/>
        <v>#DIV/0!</v>
      </c>
      <c r="EO121" s="104" t="e">
        <f t="shared" si="245"/>
        <v>#DIV/0!</v>
      </c>
      <c r="EP121" s="104">
        <f t="shared" si="246"/>
        <v>-1</v>
      </c>
      <c r="EQ121" s="104">
        <f t="shared" si="247"/>
        <v>0.10000000000000009</v>
      </c>
      <c r="ER121" s="104">
        <f t="shared" si="248"/>
        <v>0</v>
      </c>
      <c r="ES121" s="104">
        <f t="shared" si="249"/>
        <v>-0.16666666666666663</v>
      </c>
      <c r="ET121" s="104">
        <f t="shared" si="250"/>
        <v>-7.6923076923076872E-2</v>
      </c>
      <c r="EU121" s="104">
        <f t="shared" si="251"/>
        <v>0</v>
      </c>
      <c r="EV121" s="101"/>
      <c r="EW121" s="101"/>
      <c r="EX121" s="101"/>
      <c r="EY121" s="101">
        <v>11</v>
      </c>
      <c r="EZ121" s="101">
        <v>10</v>
      </c>
      <c r="FA121" s="101">
        <v>10</v>
      </c>
      <c r="FB121" s="102">
        <v>12</v>
      </c>
      <c r="FC121" s="102">
        <v>13</v>
      </c>
      <c r="FD121" s="102">
        <v>13</v>
      </c>
      <c r="FE121" s="102">
        <v>13</v>
      </c>
      <c r="FF121" s="90"/>
      <c r="FG121" s="90" t="s">
        <v>497</v>
      </c>
      <c r="FH121" s="91">
        <v>4000</v>
      </c>
      <c r="FI121" s="90" t="s">
        <v>157</v>
      </c>
      <c r="FJ121" s="90" t="s">
        <v>158</v>
      </c>
      <c r="FK121" s="253" t="e">
        <f t="shared" si="252"/>
        <v>#VALUE!</v>
      </c>
      <c r="FL121" s="211" t="e">
        <f t="shared" si="253"/>
        <v>#VALUE!</v>
      </c>
      <c r="FM121" s="211">
        <f t="shared" si="254"/>
        <v>-1</v>
      </c>
      <c r="FN121" s="211">
        <f t="shared" si="255"/>
        <v>0.55924435818930818</v>
      </c>
      <c r="FO121" s="211">
        <f t="shared" si="256"/>
        <v>0.26546506271630704</v>
      </c>
      <c r="FP121" s="211">
        <f t="shared" si="257"/>
        <v>1.7018910248480501</v>
      </c>
      <c r="FQ121" s="211">
        <f t="shared" si="258"/>
        <v>-1.97785706203502</v>
      </c>
      <c r="FR121" s="211">
        <f t="shared" si="259"/>
        <v>0.32114564009025476</v>
      </c>
      <c r="FS121" s="105" t="str">
        <f t="shared" si="260"/>
        <v>Negativ EK</v>
      </c>
      <c r="FT121" s="105" t="str">
        <f t="shared" si="261"/>
        <v>Negativ EK</v>
      </c>
      <c r="FU121" s="105">
        <f t="shared" si="262"/>
        <v>0</v>
      </c>
      <c r="FV121" s="105">
        <f t="shared" si="263"/>
        <v>0.5180584311019093</v>
      </c>
      <c r="FW121" s="105">
        <f t="shared" si="264"/>
        <v>0.33224967490247076</v>
      </c>
      <c r="FX121" s="105">
        <f t="shared" si="265"/>
        <v>0.26255144032921812</v>
      </c>
      <c r="FY121" s="105">
        <f t="shared" si="266"/>
        <v>-0.37406296851574211</v>
      </c>
      <c r="FZ121" s="105">
        <f t="shared" si="267"/>
        <v>0.38253338145073984</v>
      </c>
      <c r="GA121" s="105">
        <f t="shared" si="268"/>
        <v>0.2895467160037003</v>
      </c>
      <c r="GB121" s="105" t="e">
        <f t="shared" si="269"/>
        <v>#VALUE!</v>
      </c>
      <c r="GC121" s="105" t="e">
        <f t="shared" si="270"/>
        <v>#VALUE!</v>
      </c>
      <c r="GD121" s="105">
        <f t="shared" si="271"/>
        <v>-1</v>
      </c>
      <c r="GE121" s="105">
        <f t="shared" si="272"/>
        <v>0.87849509588640073</v>
      </c>
      <c r="GF121" s="105">
        <f t="shared" si="273"/>
        <v>0.31107238552554789</v>
      </c>
      <c r="GG121" s="105">
        <f t="shared" si="274"/>
        <v>1.9272447036779594</v>
      </c>
      <c r="GH121" s="105">
        <f t="shared" si="275"/>
        <v>-1.7249009359841496</v>
      </c>
      <c r="GI121" s="105">
        <f t="shared" si="276"/>
        <v>0.61683531210295339</v>
      </c>
      <c r="GJ121" s="105" t="str">
        <f t="shared" si="277"/>
        <v>i.a</v>
      </c>
      <c r="GK121" s="105" t="str">
        <f t="shared" si="278"/>
        <v>i.a</v>
      </c>
      <c r="GL121" s="105">
        <f t="shared" si="279"/>
        <v>0</v>
      </c>
      <c r="GM121" s="105">
        <f t="shared" si="280"/>
        <v>0.23188405797101455</v>
      </c>
      <c r="GN121" s="105">
        <f t="shared" si="281"/>
        <v>0.12344139650872818</v>
      </c>
      <c r="GO121" s="105">
        <f t="shared" si="282"/>
        <v>9.4152998622761983E-2</v>
      </c>
      <c r="GP121" s="105">
        <f t="shared" si="283"/>
        <v>-0.10154061624649859</v>
      </c>
      <c r="GQ121" s="105">
        <f t="shared" si="284"/>
        <v>0.14007516228220018</v>
      </c>
      <c r="GR121" s="105">
        <f t="shared" si="285"/>
        <v>8.6635392753767845E-2</v>
      </c>
      <c r="GS121" s="105" t="e">
        <f t="shared" si="286"/>
        <v>#VALUE!</v>
      </c>
      <c r="GT121" s="105" t="e">
        <f t="shared" si="287"/>
        <v>#VALUE!</v>
      </c>
      <c r="GU121" s="105" t="e">
        <f t="shared" si="288"/>
        <v>#VALUE!</v>
      </c>
      <c r="GV121" s="105">
        <f t="shared" si="289"/>
        <v>0.35338896326236396</v>
      </c>
      <c r="GW121" s="105">
        <f t="shared" si="290"/>
        <v>8.266869642916121E-3</v>
      </c>
      <c r="GX121" s="105">
        <f t="shared" si="291"/>
        <v>0.56804412033769858</v>
      </c>
      <c r="GY121" s="105">
        <f t="shared" si="292"/>
        <v>-0.36880742100237435</v>
      </c>
      <c r="GZ121" s="105">
        <f t="shared" si="293"/>
        <v>0.51638653163579695</v>
      </c>
      <c r="HA121" s="105" t="str">
        <f t="shared" si="294"/>
        <v>i.a.</v>
      </c>
      <c r="HB121" s="105" t="str">
        <f t="shared" si="295"/>
        <v>i.a.</v>
      </c>
      <c r="HC121" s="105" t="str">
        <f t="shared" si="296"/>
        <v>i.a.</v>
      </c>
      <c r="HD121" s="105">
        <f t="shared" si="297"/>
        <v>0.52094972067039114</v>
      </c>
      <c r="HE121" s="105">
        <f t="shared" si="298"/>
        <v>0.38492239467849226</v>
      </c>
      <c r="HF121" s="105">
        <f t="shared" si="299"/>
        <v>0.38176638176638183</v>
      </c>
      <c r="HG121" s="105">
        <f t="shared" si="300"/>
        <v>0.24346660710297074</v>
      </c>
      <c r="HH121" s="105">
        <f t="shared" si="301"/>
        <v>0.38572476167196285</v>
      </c>
      <c r="HI121" s="105">
        <f t="shared" si="302"/>
        <v>0.25437100213219616</v>
      </c>
      <c r="HJ121" s="105">
        <f t="shared" si="303"/>
        <v>0.18183524113342092</v>
      </c>
      <c r="HK121" s="105" t="e">
        <f t="shared" si="304"/>
        <v>#VALUE!</v>
      </c>
      <c r="HL121" s="105" t="e">
        <f t="shared" si="305"/>
        <v>#VALUE!</v>
      </c>
      <c r="HM121" s="105" t="e">
        <f t="shared" si="306"/>
        <v>#VALUE!</v>
      </c>
      <c r="HN121" s="105" t="e">
        <f t="shared" si="307"/>
        <v>#VALUE!</v>
      </c>
      <c r="HO121" s="105" t="e">
        <f t="shared" si="308"/>
        <v>#VALUE!</v>
      </c>
      <c r="HP121" s="105" t="e">
        <f t="shared" si="309"/>
        <v>#VALUE!</v>
      </c>
      <c r="HQ121" s="105" t="e">
        <f t="shared" si="310"/>
        <v>#VALUE!</v>
      </c>
      <c r="HR121" s="105" t="e">
        <f t="shared" si="311"/>
        <v>#VALUE!</v>
      </c>
      <c r="HS121" s="105" t="str">
        <f t="shared" si="312"/>
        <v>i.a</v>
      </c>
      <c r="HT121" s="105" t="str">
        <f t="shared" si="313"/>
        <v>i.a</v>
      </c>
      <c r="HU121" s="105" t="str">
        <f t="shared" si="314"/>
        <v>i.a</v>
      </c>
      <c r="HV121" s="105" t="str">
        <f t="shared" si="315"/>
        <v>i.a</v>
      </c>
      <c r="HW121" s="105" t="str">
        <f t="shared" si="316"/>
        <v>i.a</v>
      </c>
      <c r="HX121" s="105" t="str">
        <f t="shared" si="317"/>
        <v>i.a</v>
      </c>
      <c r="HY121" s="105" t="str">
        <f t="shared" si="318"/>
        <v>i.a</v>
      </c>
      <c r="HZ121" s="105" t="str">
        <f t="shared" si="319"/>
        <v>i.a</v>
      </c>
      <c r="IA121" s="105" t="str">
        <f t="shared" si="320"/>
        <v>i.a</v>
      </c>
      <c r="IB121" s="105" t="str">
        <f t="shared" si="321"/>
        <v>i.a</v>
      </c>
      <c r="IC121" s="105" t="e">
        <f t="shared" si="322"/>
        <v>#VALUE!</v>
      </c>
      <c r="ID121" s="105" t="e">
        <f t="shared" si="323"/>
        <v>#VALUE!</v>
      </c>
      <c r="IE121" s="105" t="e">
        <f t="shared" si="324"/>
        <v>#VALUE!</v>
      </c>
      <c r="IF121" s="105" t="e">
        <f t="shared" si="325"/>
        <v>#VALUE!</v>
      </c>
      <c r="IG121" s="105" t="e">
        <f t="shared" si="326"/>
        <v>#VALUE!</v>
      </c>
      <c r="IH121" s="105" t="e">
        <f t="shared" si="327"/>
        <v>#VALUE!</v>
      </c>
      <c r="II121" s="105" t="e">
        <f t="shared" si="328"/>
        <v>#VALUE!</v>
      </c>
      <c r="IJ121" s="105" t="e">
        <f t="shared" si="329"/>
        <v>#VALUE!</v>
      </c>
      <c r="IK121" s="105" t="str">
        <f t="shared" si="330"/>
        <v>i.a</v>
      </c>
      <c r="IL121" s="105" t="str">
        <f t="shared" si="331"/>
        <v>i.a</v>
      </c>
      <c r="IM121" s="105" t="str">
        <f t="shared" si="332"/>
        <v>i.a</v>
      </c>
      <c r="IN121" s="105" t="str">
        <f t="shared" si="333"/>
        <v>i.a</v>
      </c>
      <c r="IO121" s="105" t="str">
        <f t="shared" si="334"/>
        <v>i.a</v>
      </c>
      <c r="IP121" s="105" t="str">
        <f t="shared" si="335"/>
        <v>i.a</v>
      </c>
      <c r="IQ121" s="105" t="str">
        <f t="shared" si="336"/>
        <v>i.a</v>
      </c>
      <c r="IR121" s="105" t="str">
        <f t="shared" si="337"/>
        <v>i.a</v>
      </c>
      <c r="IS121" s="105" t="str">
        <f t="shared" si="338"/>
        <v>i.a</v>
      </c>
      <c r="IT121" s="105" t="str">
        <f t="shared" si="339"/>
        <v>i.a</v>
      </c>
      <c r="IU121" s="105" t="e">
        <f t="shared" si="340"/>
        <v>#VALUE!</v>
      </c>
      <c r="IV121" s="105" t="e">
        <f t="shared" si="341"/>
        <v>#VALUE!</v>
      </c>
      <c r="IW121" s="105" t="e">
        <f t="shared" si="342"/>
        <v>#VALUE!</v>
      </c>
      <c r="IX121" s="105">
        <f t="shared" si="343"/>
        <v>1.0032022771748796</v>
      </c>
      <c r="IY121" s="105">
        <f t="shared" si="344"/>
        <v>0.60188087774294685</v>
      </c>
      <c r="IZ121" s="105">
        <f t="shared" si="345"/>
        <v>1.7671342685370741</v>
      </c>
      <c r="JA121" s="105">
        <f t="shared" si="346"/>
        <v>-2.0199685534591194</v>
      </c>
      <c r="JB121" s="105">
        <f t="shared" si="347"/>
        <v>0.69329073482428138</v>
      </c>
      <c r="JC121" s="106" t="str">
        <f t="shared" si="348"/>
        <v>i.a.</v>
      </c>
      <c r="JD121" s="106" t="str">
        <f t="shared" si="349"/>
        <v>i.a.</v>
      </c>
      <c r="JE121" s="106" t="str">
        <f t="shared" si="350"/>
        <v>i.a.</v>
      </c>
      <c r="JF121" s="106">
        <f t="shared" si="351"/>
        <v>0.10236363636363635</v>
      </c>
      <c r="JG121" s="106">
        <f t="shared" si="352"/>
        <v>5.11E-2</v>
      </c>
      <c r="JH121" s="106">
        <f t="shared" si="353"/>
        <v>3.1899999999999998E-2</v>
      </c>
      <c r="JI121" s="106">
        <f t="shared" si="354"/>
        <v>-4.1583333333333333E-2</v>
      </c>
      <c r="JJ121" s="106">
        <f t="shared" si="355"/>
        <v>4.0769230769230773E-2</v>
      </c>
      <c r="JK121" s="106">
        <f t="shared" si="356"/>
        <v>2.4076923076923076E-2</v>
      </c>
      <c r="JL121" s="106">
        <f t="shared" si="357"/>
        <v>5.4307692307692307E-2</v>
      </c>
      <c r="JM121" s="105" t="e">
        <f t="shared" si="358"/>
        <v>#VALUE!</v>
      </c>
      <c r="JN121" s="105" t="e">
        <f t="shared" si="359"/>
        <v>#VALUE!</v>
      </c>
      <c r="JO121" s="105" t="e">
        <f t="shared" si="360"/>
        <v>#VALUE!</v>
      </c>
      <c r="JP121" s="105" t="e">
        <f t="shared" si="361"/>
        <v>#DIV/0!</v>
      </c>
      <c r="JQ121" s="105" t="e">
        <f t="shared" si="362"/>
        <v>#DIV/0!</v>
      </c>
      <c r="JR121" s="105" t="e">
        <f t="shared" si="363"/>
        <v>#DIV/0!</v>
      </c>
      <c r="JS121" s="105" t="e">
        <f t="shared" si="364"/>
        <v>#DIV/0!</v>
      </c>
      <c r="JT121" s="105" t="e">
        <f t="shared" si="365"/>
        <v>#DIV/0!</v>
      </c>
      <c r="JU121" s="103" t="str">
        <f t="shared" si="366"/>
        <v>i.a</v>
      </c>
      <c r="JV121" s="103" t="str">
        <f t="shared" si="367"/>
        <v>i.a</v>
      </c>
      <c r="JW121" s="103" t="str">
        <f t="shared" si="368"/>
        <v>i.a</v>
      </c>
      <c r="JX121" s="103">
        <f t="shared" si="369"/>
        <v>0</v>
      </c>
      <c r="JY121" s="103">
        <f t="shared" si="370"/>
        <v>0</v>
      </c>
      <c r="JZ121" s="103">
        <f t="shared" si="371"/>
        <v>0</v>
      </c>
      <c r="KA121" s="103">
        <f t="shared" si="372"/>
        <v>0</v>
      </c>
      <c r="KB121" s="103">
        <f t="shared" si="373"/>
        <v>0</v>
      </c>
      <c r="KC121" s="103">
        <f t="shared" si="374"/>
        <v>0</v>
      </c>
      <c r="KD121" s="103">
        <f t="shared" si="375"/>
        <v>0</v>
      </c>
      <c r="KE121" s="7"/>
      <c r="KF121" s="7"/>
      <c r="KG121" s="22"/>
      <c r="KH121" s="22"/>
      <c r="KI121" s="22"/>
      <c r="KJ121" s="22"/>
    </row>
    <row r="122" spans="1:296" s="11" customFormat="1" ht="15.75" customHeight="1" x14ac:dyDescent="0.25">
      <c r="A122" s="126" t="s">
        <v>501</v>
      </c>
      <c r="B122" s="222">
        <v>73797128</v>
      </c>
      <c r="C122" s="87" t="s">
        <v>86</v>
      </c>
      <c r="D122" s="88"/>
      <c r="E122" s="88"/>
      <c r="F122" s="87"/>
      <c r="G122" s="99">
        <v>44699</v>
      </c>
      <c r="H122" s="87"/>
      <c r="I122" s="87" t="s">
        <v>78</v>
      </c>
      <c r="J122" s="87" t="s">
        <v>133</v>
      </c>
      <c r="K122" s="87" t="s">
        <v>133</v>
      </c>
      <c r="L122" s="87" t="s">
        <v>133</v>
      </c>
      <c r="M122" s="87" t="s">
        <v>133</v>
      </c>
      <c r="N122" s="87" t="s">
        <v>133</v>
      </c>
      <c r="O122" s="87" t="s">
        <v>133</v>
      </c>
      <c r="P122" s="87" t="s">
        <v>133</v>
      </c>
      <c r="Q122" s="87" t="s">
        <v>133</v>
      </c>
      <c r="R122" s="87" t="e">
        <f t="shared" si="188"/>
        <v>#DIV/0!</v>
      </c>
      <c r="S122" s="238" t="e">
        <f t="shared" si="189"/>
        <v>#DIV/0!</v>
      </c>
      <c r="T122" s="238" t="e">
        <f t="shared" si="190"/>
        <v>#DIV/0!</v>
      </c>
      <c r="U122" s="238" t="e">
        <f t="shared" si="191"/>
        <v>#DIV/0!</v>
      </c>
      <c r="V122" s="238" t="e">
        <f t="shared" si="192"/>
        <v>#DIV/0!</v>
      </c>
      <c r="W122" s="238" t="e">
        <f t="shared" si="193"/>
        <v>#DIV/0!</v>
      </c>
      <c r="X122" s="238" t="e">
        <f t="shared" si="194"/>
        <v>#DIV/0!</v>
      </c>
      <c r="Y122" s="238" t="e">
        <f t="shared" si="195"/>
        <v>#DIV/0!</v>
      </c>
      <c r="Z122" s="94"/>
      <c r="AA122" s="94"/>
      <c r="AB122" s="94"/>
      <c r="AC122" s="94"/>
      <c r="AD122" s="94"/>
      <c r="AE122" s="94"/>
      <c r="AF122" s="95"/>
      <c r="AG122" s="95"/>
      <c r="AH122" s="95"/>
      <c r="AI122" s="97"/>
      <c r="AJ122" s="104">
        <f t="shared" si="196"/>
        <v>-1</v>
      </c>
      <c r="AK122" s="104">
        <f t="shared" si="197"/>
        <v>-0.2626925612899359</v>
      </c>
      <c r="AL122" s="104">
        <f t="shared" si="198"/>
        <v>6.0888366029696959E-2</v>
      </c>
      <c r="AM122" s="104">
        <f t="shared" si="199"/>
        <v>4.0149485729404445E-2</v>
      </c>
      <c r="AN122" s="104">
        <f t="shared" si="200"/>
        <v>0.19263992426931711</v>
      </c>
      <c r="AO122" s="104">
        <f t="shared" si="201"/>
        <v>0.90796207104154136</v>
      </c>
      <c r="AP122" s="104">
        <f t="shared" si="202"/>
        <v>0.25500566679259551</v>
      </c>
      <c r="AQ122" s="104">
        <f t="shared" si="203"/>
        <v>8.7845474160073836E-2</v>
      </c>
      <c r="AR122" s="190"/>
      <c r="AS122" s="190">
        <v>24.600999999999999</v>
      </c>
      <c r="AT122" s="190">
        <v>33.366</v>
      </c>
      <c r="AU122" s="190">
        <v>31.451000000000001</v>
      </c>
      <c r="AV122" s="190">
        <v>30.236999999999998</v>
      </c>
      <c r="AW122" s="190">
        <v>25.353000000000002</v>
      </c>
      <c r="AX122" s="191">
        <v>13.288</v>
      </c>
      <c r="AY122" s="191">
        <v>10.587999999999999</v>
      </c>
      <c r="AZ122" s="191">
        <v>9.7330000000000005</v>
      </c>
      <c r="BA122" s="191">
        <v>7.7869999999999999</v>
      </c>
      <c r="BB122" s="104">
        <f t="shared" si="204"/>
        <v>-1</v>
      </c>
      <c r="BC122" s="104">
        <f t="shared" si="205"/>
        <v>-0.38019047619047619</v>
      </c>
      <c r="BD122" s="104">
        <f t="shared" si="206"/>
        <v>0.2102351313969571</v>
      </c>
      <c r="BE122" s="104">
        <f t="shared" si="207"/>
        <v>-0.15207193119624698</v>
      </c>
      <c r="BF122" s="104">
        <f t="shared" si="208"/>
        <v>-0.42113600362072867</v>
      </c>
      <c r="BG122" s="104">
        <f t="shared" si="209"/>
        <v>0.98696043165467595</v>
      </c>
      <c r="BH122" s="104">
        <f t="shared" si="210"/>
        <v>0.24524076147816359</v>
      </c>
      <c r="BI122" s="104">
        <f t="shared" si="211"/>
        <v>0.27207977207977219</v>
      </c>
      <c r="BJ122" s="190"/>
      <c r="BK122" s="190">
        <v>1.627</v>
      </c>
      <c r="BL122" s="190">
        <v>2.625</v>
      </c>
      <c r="BM122" s="190">
        <v>2.169</v>
      </c>
      <c r="BN122" s="190">
        <v>2.5579999999999998</v>
      </c>
      <c r="BO122" s="190">
        <v>4.4189999999999996</v>
      </c>
      <c r="BP122" s="191">
        <v>2.2240000000000002</v>
      </c>
      <c r="BQ122" s="191">
        <v>1.786</v>
      </c>
      <c r="BR122" s="191">
        <v>1.4039999999999999</v>
      </c>
      <c r="BS122" s="191">
        <v>0.755</v>
      </c>
      <c r="BT122" s="104">
        <f t="shared" si="212"/>
        <v>-1</v>
      </c>
      <c r="BU122" s="104">
        <f t="shared" si="213"/>
        <v>-0.31088082901554398</v>
      </c>
      <c r="BV122" s="104">
        <f t="shared" si="214"/>
        <v>0.25967365967365963</v>
      </c>
      <c r="BW122" s="104">
        <f t="shared" si="215"/>
        <v>-0.18688400303260042</v>
      </c>
      <c r="BX122" s="104">
        <f t="shared" si="216"/>
        <v>-0.35861901288597142</v>
      </c>
      <c r="BY122" s="104">
        <f t="shared" si="217"/>
        <v>0.72960470984020198</v>
      </c>
      <c r="BZ122" s="104">
        <f t="shared" si="218"/>
        <v>0.28679653679653677</v>
      </c>
      <c r="CA122" s="104">
        <f t="shared" si="219"/>
        <v>0.15427857589006877</v>
      </c>
      <c r="CB122" s="190"/>
      <c r="CC122" s="190">
        <v>1.8620000000000001</v>
      </c>
      <c r="CD122" s="190">
        <v>2.702</v>
      </c>
      <c r="CE122" s="190">
        <v>2.145</v>
      </c>
      <c r="CF122" s="190">
        <v>2.6379999999999999</v>
      </c>
      <c r="CG122" s="190">
        <v>4.1130000000000004</v>
      </c>
      <c r="CH122" s="191">
        <v>2.3780000000000001</v>
      </c>
      <c r="CI122" s="191">
        <v>1.8480000000000001</v>
      </c>
      <c r="CJ122" s="191">
        <v>1.601</v>
      </c>
      <c r="CK122" s="191">
        <v>0.71</v>
      </c>
      <c r="CL122" s="105">
        <f t="shared" si="220"/>
        <v>-1</v>
      </c>
      <c r="CM122" s="105">
        <f t="shared" si="221"/>
        <v>-0.3036551077788191</v>
      </c>
      <c r="CN122" s="105">
        <f t="shared" si="222"/>
        <v>0.25234741784037557</v>
      </c>
      <c r="CO122" s="105">
        <f t="shared" si="223"/>
        <v>-0.18468899521531096</v>
      </c>
      <c r="CP122" s="105">
        <f t="shared" si="224"/>
        <v>-0.35712088588126734</v>
      </c>
      <c r="CQ122" s="105">
        <f t="shared" si="225"/>
        <v>0.74222936763129677</v>
      </c>
      <c r="CR122" s="105">
        <f t="shared" si="226"/>
        <v>0.28867403314917139</v>
      </c>
      <c r="CS122" s="105">
        <f t="shared" si="227"/>
        <v>0.17246963562753023</v>
      </c>
      <c r="CT122" s="190"/>
      <c r="CU122" s="190">
        <v>1.486</v>
      </c>
      <c r="CV122" s="190">
        <v>2.1339999999999999</v>
      </c>
      <c r="CW122" s="190">
        <v>1.704</v>
      </c>
      <c r="CX122" s="190">
        <v>2.09</v>
      </c>
      <c r="CY122" s="190">
        <v>3.2509999999999999</v>
      </c>
      <c r="CZ122" s="191">
        <v>1.8660000000000001</v>
      </c>
      <c r="DA122" s="191">
        <v>1.448</v>
      </c>
      <c r="DB122" s="191">
        <v>1.2350000000000001</v>
      </c>
      <c r="DC122" s="191">
        <v>0.43099999999999999</v>
      </c>
      <c r="DD122" s="104">
        <f t="shared" si="228"/>
        <v>-1</v>
      </c>
      <c r="DE122" s="104">
        <f t="shared" si="229"/>
        <v>8.2928734862436557E-2</v>
      </c>
      <c r="DF122" s="104">
        <f t="shared" si="230"/>
        <v>0.13497593108690145</v>
      </c>
      <c r="DG122" s="104">
        <f t="shared" si="231"/>
        <v>0.12090876819311319</v>
      </c>
      <c r="DH122" s="104">
        <f t="shared" si="232"/>
        <v>0.17423926636098389</v>
      </c>
      <c r="DI122" s="104">
        <f t="shared" si="233"/>
        <v>0.87100296365621588</v>
      </c>
      <c r="DJ122" s="104">
        <f t="shared" si="234"/>
        <v>0.4105610561056105</v>
      </c>
      <c r="DK122" s="104">
        <f t="shared" si="235"/>
        <v>0.46707553260167856</v>
      </c>
      <c r="DL122" s="190"/>
      <c r="DM122" s="190">
        <v>19.405000000000001</v>
      </c>
      <c r="DN122" s="190">
        <v>17.919</v>
      </c>
      <c r="DO122" s="190">
        <v>15.788</v>
      </c>
      <c r="DP122" s="190">
        <v>14.085000000000001</v>
      </c>
      <c r="DQ122" s="190">
        <v>11.994999999999999</v>
      </c>
      <c r="DR122" s="191">
        <v>6.4109999999999996</v>
      </c>
      <c r="DS122" s="191">
        <v>4.5449999999999999</v>
      </c>
      <c r="DT122" s="191">
        <v>3.0979999999999999</v>
      </c>
      <c r="DU122" s="191">
        <v>1.863</v>
      </c>
      <c r="DV122" s="104">
        <f t="shared" si="236"/>
        <v>-1</v>
      </c>
      <c r="DW122" s="104">
        <f t="shared" si="237"/>
        <v>9.8682327932740233E-2</v>
      </c>
      <c r="DX122" s="104">
        <f t="shared" si="238"/>
        <v>0.17833975594091189</v>
      </c>
      <c r="DY122" s="104">
        <f t="shared" si="239"/>
        <v>-5.3250839882644452E-2</v>
      </c>
      <c r="DZ122" s="104">
        <f t="shared" si="240"/>
        <v>4.9605897182244618E-2</v>
      </c>
      <c r="EA122" s="104">
        <f t="shared" si="241"/>
        <v>3.0139618291277053</v>
      </c>
      <c r="EB122" s="104">
        <f t="shared" si="242"/>
        <v>7.4974182444061954E-2</v>
      </c>
      <c r="EC122" s="104">
        <f t="shared" si="243"/>
        <v>0.13689730745147166</v>
      </c>
      <c r="ED122" s="156"/>
      <c r="EE122" s="156">
        <v>80.629000000000005</v>
      </c>
      <c r="EF122" s="94">
        <v>73.387</v>
      </c>
      <c r="EG122" s="94">
        <v>62.28</v>
      </c>
      <c r="EH122" s="94">
        <v>65.783000000000001</v>
      </c>
      <c r="EI122" s="94">
        <v>62.673999999999999</v>
      </c>
      <c r="EJ122" s="95">
        <v>15.614000000000001</v>
      </c>
      <c r="EK122" s="95">
        <v>14.525</v>
      </c>
      <c r="EL122" s="95">
        <v>12.776</v>
      </c>
      <c r="EM122" s="95">
        <v>12.651</v>
      </c>
      <c r="EN122" s="104">
        <f t="shared" si="244"/>
        <v>-1</v>
      </c>
      <c r="EO122" s="104">
        <f t="shared" si="245"/>
        <v>0.18918918918918926</v>
      </c>
      <c r="EP122" s="104">
        <f t="shared" si="246"/>
        <v>0</v>
      </c>
      <c r="EQ122" s="104">
        <f t="shared" si="247"/>
        <v>5.7142857142857162E-2</v>
      </c>
      <c r="ER122" s="104">
        <f t="shared" si="248"/>
        <v>0.34615384615384626</v>
      </c>
      <c r="ES122" s="104">
        <f t="shared" si="249"/>
        <v>0.13043478260869557</v>
      </c>
      <c r="ET122" s="104">
        <f t="shared" si="250"/>
        <v>0.27777777777777768</v>
      </c>
      <c r="EU122" s="104" t="e">
        <f t="shared" si="251"/>
        <v>#DIV/0!</v>
      </c>
      <c r="EV122" s="101"/>
      <c r="EW122" s="101">
        <v>44</v>
      </c>
      <c r="EX122" s="101">
        <v>37</v>
      </c>
      <c r="EY122" s="101">
        <v>37</v>
      </c>
      <c r="EZ122" s="101">
        <v>35</v>
      </c>
      <c r="FA122" s="101">
        <v>26</v>
      </c>
      <c r="FB122" s="102">
        <v>23</v>
      </c>
      <c r="FC122" s="102">
        <v>18</v>
      </c>
      <c r="FD122" s="102"/>
      <c r="FE122" s="102"/>
      <c r="FF122" s="90"/>
      <c r="FG122" s="90" t="s">
        <v>481</v>
      </c>
      <c r="FH122" s="91">
        <v>9500</v>
      </c>
      <c r="FI122" s="153" t="s">
        <v>257</v>
      </c>
      <c r="FJ122" s="153" t="s">
        <v>119</v>
      </c>
      <c r="FK122" s="253">
        <f t="shared" si="252"/>
        <v>-1</v>
      </c>
      <c r="FL122" s="253">
        <f t="shared" si="253"/>
        <v>-0.37766209687136792</v>
      </c>
      <c r="FM122" s="253">
        <f t="shared" si="254"/>
        <v>0.11639218071709828</v>
      </c>
      <c r="FN122" s="253">
        <f t="shared" si="255"/>
        <v>-0.2901260268165306</v>
      </c>
      <c r="FO122" s="253">
        <f t="shared" si="256"/>
        <v>-0.54734438463110391</v>
      </c>
      <c r="FP122" s="253">
        <f t="shared" si="257"/>
        <v>2.9531087743629923E-2</v>
      </c>
      <c r="FQ122" s="253">
        <f t="shared" si="258"/>
        <v>-0.10231964852720606</v>
      </c>
      <c r="FR122" s="253">
        <f t="shared" si="259"/>
        <v>-0.2507685444209562</v>
      </c>
      <c r="FS122" s="105">
        <f t="shared" si="260"/>
        <v>0</v>
      </c>
      <c r="FT122" s="105">
        <f t="shared" si="261"/>
        <v>9.9774943735933999E-2</v>
      </c>
      <c r="FU122" s="105">
        <f t="shared" si="262"/>
        <v>0.16032278161806152</v>
      </c>
      <c r="FV122" s="105">
        <f t="shared" si="263"/>
        <v>0.14360794028052087</v>
      </c>
      <c r="FW122" s="105">
        <f t="shared" si="264"/>
        <v>0.20230061349693251</v>
      </c>
      <c r="FX122" s="105">
        <f t="shared" si="265"/>
        <v>0.44691948277735527</v>
      </c>
      <c r="FY122" s="105">
        <f t="shared" si="266"/>
        <v>0.4341000365096751</v>
      </c>
      <c r="FZ122" s="105">
        <f t="shared" si="267"/>
        <v>0.48357974617296878</v>
      </c>
      <c r="GA122" s="105">
        <f t="shared" si="268"/>
        <v>0.64543438822817978</v>
      </c>
      <c r="GB122" s="105">
        <f t="shared" si="269"/>
        <v>-1</v>
      </c>
      <c r="GC122" s="105">
        <f t="shared" si="270"/>
        <v>-0.45403270655862599</v>
      </c>
      <c r="GD122" s="105">
        <f t="shared" si="271"/>
        <v>0.14240265968944926</v>
      </c>
      <c r="GE122" s="105">
        <f t="shared" si="272"/>
        <v>-0.14946318660094102</v>
      </c>
      <c r="GF122" s="105">
        <f t="shared" si="273"/>
        <v>-0.64721187207750142</v>
      </c>
      <c r="GG122" s="105">
        <f t="shared" si="274"/>
        <v>-0.23506794847690207</v>
      </c>
      <c r="GH122" s="105">
        <f t="shared" si="275"/>
        <v>0.12798427383507549</v>
      </c>
      <c r="GI122" s="105">
        <f t="shared" si="276"/>
        <v>0.1847614506674615</v>
      </c>
      <c r="GJ122" s="105">
        <f t="shared" si="277"/>
        <v>0</v>
      </c>
      <c r="GK122" s="105">
        <f t="shared" si="278"/>
        <v>2.1127675046748388E-2</v>
      </c>
      <c r="GL122" s="105">
        <f t="shared" si="279"/>
        <v>3.8697693617460401E-2</v>
      </c>
      <c r="GM122" s="105">
        <f t="shared" si="280"/>
        <v>3.3873952663923228E-2</v>
      </c>
      <c r="GN122" s="105">
        <f t="shared" si="281"/>
        <v>3.9826556746615602E-2</v>
      </c>
      <c r="GO122" s="105">
        <f t="shared" si="282"/>
        <v>0.11289086450030655</v>
      </c>
      <c r="GP122" s="105">
        <f t="shared" si="283"/>
        <v>0.14758286605395002</v>
      </c>
      <c r="GQ122" s="105">
        <f t="shared" si="284"/>
        <v>0.13083769825281125</v>
      </c>
      <c r="GR122" s="105">
        <f t="shared" si="285"/>
        <v>0.11043379085224367</v>
      </c>
      <c r="GS122" s="105" t="e">
        <f t="shared" si="286"/>
        <v>#VALUE!</v>
      </c>
      <c r="GT122" s="105">
        <f t="shared" si="287"/>
        <v>-1.4338624249964321E-2</v>
      </c>
      <c r="GU122" s="105">
        <f t="shared" si="288"/>
        <v>-3.6800782317137647E-2</v>
      </c>
      <c r="GV122" s="105">
        <f t="shared" si="289"/>
        <v>0.18395538693075744</v>
      </c>
      <c r="GW122" s="105">
        <f t="shared" si="290"/>
        <v>0.11874301536731834</v>
      </c>
      <c r="GX122" s="105">
        <f t="shared" si="291"/>
        <v>-0.53387624414385304</v>
      </c>
      <c r="GY122" s="105">
        <f t="shared" si="292"/>
        <v>0.31218133341449922</v>
      </c>
      <c r="GZ122" s="105">
        <f t="shared" si="293"/>
        <v>0.29042044781542481</v>
      </c>
      <c r="HA122" s="105" t="str">
        <f t="shared" si="294"/>
        <v>i.a.</v>
      </c>
      <c r="HB122" s="105">
        <f t="shared" si="295"/>
        <v>0.24067023031415496</v>
      </c>
      <c r="HC122" s="105">
        <f t="shared" si="296"/>
        <v>0.24417131099513539</v>
      </c>
      <c r="HD122" s="105">
        <f t="shared" si="297"/>
        <v>0.25350032113037896</v>
      </c>
      <c r="HE122" s="105">
        <f t="shared" si="298"/>
        <v>0.21411306872596264</v>
      </c>
      <c r="HF122" s="105">
        <f t="shared" si="299"/>
        <v>0.19138717809618022</v>
      </c>
      <c r="HG122" s="105">
        <f t="shared" si="300"/>
        <v>0.41059305751248876</v>
      </c>
      <c r="HH122" s="105">
        <f t="shared" si="301"/>
        <v>0.31290877796901895</v>
      </c>
      <c r="HI122" s="105">
        <f t="shared" si="302"/>
        <v>0.24248591108328116</v>
      </c>
      <c r="HJ122" s="105">
        <f t="shared" si="303"/>
        <v>0.14726108608015176</v>
      </c>
      <c r="HK122" s="105" t="e">
        <f t="shared" si="304"/>
        <v>#VALUE!</v>
      </c>
      <c r="HL122" s="105" t="e">
        <f t="shared" si="305"/>
        <v>#VALUE!</v>
      </c>
      <c r="HM122" s="105" t="e">
        <f t="shared" si="306"/>
        <v>#VALUE!</v>
      </c>
      <c r="HN122" s="105" t="e">
        <f t="shared" si="307"/>
        <v>#VALUE!</v>
      </c>
      <c r="HO122" s="105" t="e">
        <f t="shared" si="308"/>
        <v>#VALUE!</v>
      </c>
      <c r="HP122" s="105" t="e">
        <f t="shared" si="309"/>
        <v>#VALUE!</v>
      </c>
      <c r="HQ122" s="105" t="e">
        <f t="shared" si="310"/>
        <v>#VALUE!</v>
      </c>
      <c r="HR122" s="105" t="e">
        <f t="shared" si="311"/>
        <v>#VALUE!</v>
      </c>
      <c r="HS122" s="105" t="str">
        <f t="shared" si="312"/>
        <v>i.a</v>
      </c>
      <c r="HT122" s="105" t="str">
        <f t="shared" si="313"/>
        <v>i.a</v>
      </c>
      <c r="HU122" s="105" t="str">
        <f t="shared" si="314"/>
        <v>i.a</v>
      </c>
      <c r="HV122" s="105" t="str">
        <f t="shared" si="315"/>
        <v>i.a</v>
      </c>
      <c r="HW122" s="105" t="str">
        <f t="shared" si="316"/>
        <v>i.a</v>
      </c>
      <c r="HX122" s="105" t="str">
        <f t="shared" si="317"/>
        <v>i.a</v>
      </c>
      <c r="HY122" s="105" t="str">
        <f t="shared" si="318"/>
        <v>i.a</v>
      </c>
      <c r="HZ122" s="105" t="str">
        <f t="shared" si="319"/>
        <v>i.a</v>
      </c>
      <c r="IA122" s="105" t="str">
        <f t="shared" si="320"/>
        <v>i.a</v>
      </c>
      <c r="IB122" s="105" t="str">
        <f t="shared" si="321"/>
        <v>i.a</v>
      </c>
      <c r="IC122" s="105" t="e">
        <f t="shared" si="322"/>
        <v>#VALUE!</v>
      </c>
      <c r="ID122" s="105" t="e">
        <f t="shared" si="323"/>
        <v>#VALUE!</v>
      </c>
      <c r="IE122" s="105" t="e">
        <f t="shared" si="324"/>
        <v>#VALUE!</v>
      </c>
      <c r="IF122" s="105" t="e">
        <f t="shared" si="325"/>
        <v>#VALUE!</v>
      </c>
      <c r="IG122" s="105" t="e">
        <f t="shared" si="326"/>
        <v>#VALUE!</v>
      </c>
      <c r="IH122" s="105" t="e">
        <f t="shared" si="327"/>
        <v>#VALUE!</v>
      </c>
      <c r="II122" s="105" t="e">
        <f t="shared" si="328"/>
        <v>#VALUE!</v>
      </c>
      <c r="IJ122" s="105" t="e">
        <f t="shared" si="329"/>
        <v>#VALUE!</v>
      </c>
      <c r="IK122" s="105" t="str">
        <f t="shared" si="330"/>
        <v>i.a</v>
      </c>
      <c r="IL122" s="105" t="str">
        <f t="shared" si="331"/>
        <v>i.a</v>
      </c>
      <c r="IM122" s="105" t="str">
        <f t="shared" si="332"/>
        <v>i.a</v>
      </c>
      <c r="IN122" s="105" t="str">
        <f t="shared" si="333"/>
        <v>i.a</v>
      </c>
      <c r="IO122" s="105" t="str">
        <f t="shared" si="334"/>
        <v>i.a</v>
      </c>
      <c r="IP122" s="105" t="str">
        <f t="shared" si="335"/>
        <v>i.a</v>
      </c>
      <c r="IQ122" s="105" t="str">
        <f t="shared" si="336"/>
        <v>i.a</v>
      </c>
      <c r="IR122" s="105" t="str">
        <f t="shared" si="337"/>
        <v>i.a</v>
      </c>
      <c r="IS122" s="105" t="str">
        <f t="shared" si="338"/>
        <v>i.a</v>
      </c>
      <c r="IT122" s="105" t="str">
        <f t="shared" si="339"/>
        <v>i.a</v>
      </c>
      <c r="IU122" s="105" t="e">
        <f t="shared" si="340"/>
        <v>#VALUE!</v>
      </c>
      <c r="IV122" s="105">
        <f t="shared" si="341"/>
        <v>-0.42051342439943479</v>
      </c>
      <c r="IW122" s="105">
        <f t="shared" si="342"/>
        <v>0.25967365967365974</v>
      </c>
      <c r="IX122" s="105">
        <f t="shared" si="343"/>
        <v>-0.23083621908489238</v>
      </c>
      <c r="IY122" s="105">
        <f t="shared" si="344"/>
        <v>-0.52354555242957879</v>
      </c>
      <c r="IZ122" s="105">
        <f t="shared" si="345"/>
        <v>0.53003493562787107</v>
      </c>
      <c r="JA122" s="105">
        <f t="shared" si="346"/>
        <v>7.0581592320722794E-3</v>
      </c>
      <c r="JB122" s="105" t="e">
        <f t="shared" si="347"/>
        <v>#VALUE!</v>
      </c>
      <c r="JC122" s="106" t="str">
        <f t="shared" si="348"/>
        <v>i.a.</v>
      </c>
      <c r="JD122" s="106">
        <f t="shared" si="349"/>
        <v>4.2318181818181817E-2</v>
      </c>
      <c r="JE122" s="106">
        <f t="shared" si="350"/>
        <v>7.3027027027027028E-2</v>
      </c>
      <c r="JF122" s="106">
        <f t="shared" si="351"/>
        <v>5.7972972972972971E-2</v>
      </c>
      <c r="JG122" s="106">
        <f t="shared" si="352"/>
        <v>7.5371428571428575E-2</v>
      </c>
      <c r="JH122" s="106">
        <f t="shared" si="353"/>
        <v>0.15819230769230772</v>
      </c>
      <c r="JI122" s="106">
        <f t="shared" si="354"/>
        <v>0.10339130434782609</v>
      </c>
      <c r="JJ122" s="106">
        <f t="shared" si="355"/>
        <v>0.10266666666666667</v>
      </c>
      <c r="JK122" s="106" t="str">
        <f t="shared" si="356"/>
        <v>i.a.</v>
      </c>
      <c r="JL122" s="106" t="str">
        <f t="shared" si="357"/>
        <v>i.a.</v>
      </c>
      <c r="JM122" s="105" t="e">
        <f t="shared" si="358"/>
        <v>#VALUE!</v>
      </c>
      <c r="JN122" s="105" t="e">
        <f t="shared" si="359"/>
        <v>#DIV/0!</v>
      </c>
      <c r="JO122" s="105" t="e">
        <f t="shared" si="360"/>
        <v>#DIV/0!</v>
      </c>
      <c r="JP122" s="105" t="e">
        <f t="shared" si="361"/>
        <v>#DIV/0!</v>
      </c>
      <c r="JQ122" s="105" t="e">
        <f t="shared" si="362"/>
        <v>#DIV/0!</v>
      </c>
      <c r="JR122" s="105" t="e">
        <f t="shared" si="363"/>
        <v>#DIV/0!</v>
      </c>
      <c r="JS122" s="105" t="e">
        <f t="shared" si="364"/>
        <v>#DIV/0!</v>
      </c>
      <c r="JT122" s="105" t="e">
        <f t="shared" si="365"/>
        <v>#VALUE!</v>
      </c>
      <c r="JU122" s="103" t="str">
        <f t="shared" si="366"/>
        <v>i.a</v>
      </c>
      <c r="JV122" s="103">
        <f t="shared" si="367"/>
        <v>0</v>
      </c>
      <c r="JW122" s="103">
        <f t="shared" si="368"/>
        <v>0</v>
      </c>
      <c r="JX122" s="103">
        <f t="shared" si="369"/>
        <v>0</v>
      </c>
      <c r="JY122" s="103">
        <f t="shared" si="370"/>
        <v>0</v>
      </c>
      <c r="JZ122" s="103">
        <f t="shared" si="371"/>
        <v>0</v>
      </c>
      <c r="KA122" s="103">
        <f t="shared" si="372"/>
        <v>0</v>
      </c>
      <c r="KB122" s="103">
        <f t="shared" si="373"/>
        <v>0</v>
      </c>
      <c r="KC122" s="103" t="str">
        <f t="shared" si="374"/>
        <v>i.a</v>
      </c>
      <c r="KD122" s="103" t="str">
        <f t="shared" si="375"/>
        <v>i.a</v>
      </c>
      <c r="KE122" s="7"/>
      <c r="KF122" s="7"/>
      <c r="KG122" s="22"/>
      <c r="KH122" s="22"/>
      <c r="KI122" s="22"/>
      <c r="KJ122" s="22"/>
    </row>
    <row r="123" spans="1:296" s="11" customFormat="1" ht="15.75" customHeight="1" x14ac:dyDescent="0.25">
      <c r="A123" s="126" t="s">
        <v>483</v>
      </c>
      <c r="B123" s="223">
        <v>69992528</v>
      </c>
      <c r="C123" s="87" t="s">
        <v>86</v>
      </c>
      <c r="D123" s="88">
        <v>494100</v>
      </c>
      <c r="E123" s="88"/>
      <c r="F123" s="87"/>
      <c r="G123" s="92">
        <v>44880</v>
      </c>
      <c r="H123" s="87" t="s">
        <v>87</v>
      </c>
      <c r="I123" s="87" t="s">
        <v>87</v>
      </c>
      <c r="J123" s="87" t="s">
        <v>87</v>
      </c>
      <c r="K123" s="87" t="s">
        <v>87</v>
      </c>
      <c r="L123" s="87" t="s">
        <v>87</v>
      </c>
      <c r="M123" s="87" t="s">
        <v>87</v>
      </c>
      <c r="N123" s="87" t="s">
        <v>87</v>
      </c>
      <c r="O123" s="87" t="s">
        <v>87</v>
      </c>
      <c r="P123" s="87" t="s">
        <v>87</v>
      </c>
      <c r="R123" s="87" t="e">
        <f t="shared" si="188"/>
        <v>#DIV/0!</v>
      </c>
      <c r="S123" s="238" t="e">
        <f t="shared" si="189"/>
        <v>#DIV/0!</v>
      </c>
      <c r="T123" s="238" t="e">
        <f t="shared" si="190"/>
        <v>#DIV/0!</v>
      </c>
      <c r="U123" s="238" t="e">
        <f t="shared" si="191"/>
        <v>#DIV/0!</v>
      </c>
      <c r="V123" s="238" t="e">
        <f t="shared" si="192"/>
        <v>#DIV/0!</v>
      </c>
      <c r="W123" s="238" t="e">
        <f t="shared" si="193"/>
        <v>#DIV/0!</v>
      </c>
      <c r="X123" s="238" t="e">
        <f t="shared" si="194"/>
        <v>#DIV/0!</v>
      </c>
      <c r="Y123" s="238" t="e">
        <f t="shared" si="195"/>
        <v>#DIV/0!</v>
      </c>
      <c r="Z123" s="94"/>
      <c r="AA123" s="94"/>
      <c r="AB123" s="94"/>
      <c r="AC123" s="94"/>
      <c r="AD123" s="94"/>
      <c r="AE123" s="94"/>
      <c r="AF123" s="95"/>
      <c r="AG123" s="95"/>
      <c r="AH123" s="95"/>
      <c r="AI123" s="97"/>
      <c r="AJ123" s="104">
        <f t="shared" si="196"/>
        <v>-9.7750827850169864E-2</v>
      </c>
      <c r="AK123" s="104">
        <f t="shared" si="197"/>
        <v>0.15761437745805748</v>
      </c>
      <c r="AL123" s="104">
        <f t="shared" si="198"/>
        <v>8.7886701486541135E-3</v>
      </c>
      <c r="AM123" s="104">
        <f t="shared" si="199"/>
        <v>9.6656936718620856E-2</v>
      </c>
      <c r="AN123" s="104">
        <f t="shared" si="200"/>
        <v>7.341059619484018E-2</v>
      </c>
      <c r="AO123" s="104">
        <f t="shared" si="201"/>
        <v>0.12100333897151608</v>
      </c>
      <c r="AP123" s="104">
        <f t="shared" si="202"/>
        <v>2.9517604352125925E-2</v>
      </c>
      <c r="AQ123" s="104" t="e">
        <f t="shared" si="203"/>
        <v>#DIV/0!</v>
      </c>
      <c r="AR123" s="190">
        <v>20.98</v>
      </c>
      <c r="AS123" s="190">
        <v>23.253</v>
      </c>
      <c r="AT123" s="190">
        <v>20.087</v>
      </c>
      <c r="AU123" s="190">
        <v>19.911999999999999</v>
      </c>
      <c r="AV123" s="190">
        <v>18.157</v>
      </c>
      <c r="AW123" s="190">
        <v>16.915241999999999</v>
      </c>
      <c r="AX123" s="191">
        <v>15.089377000000001</v>
      </c>
      <c r="AY123" s="191">
        <v>14.656745000000001</v>
      </c>
      <c r="AZ123" s="192"/>
      <c r="BA123" s="191"/>
      <c r="BB123" s="104">
        <f t="shared" si="204"/>
        <v>-0.31869594145043251</v>
      </c>
      <c r="BC123" s="104">
        <f t="shared" si="205"/>
        <v>0.8115709120128568</v>
      </c>
      <c r="BD123" s="104">
        <f t="shared" si="206"/>
        <v>-0.19993571198971402</v>
      </c>
      <c r="BE123" s="104">
        <f t="shared" si="207"/>
        <v>1.1006076975016881</v>
      </c>
      <c r="BF123" s="104">
        <f t="shared" si="208"/>
        <v>-0.30059064907171229</v>
      </c>
      <c r="BG123" s="104">
        <f t="shared" si="209"/>
        <v>0.24725427482579673</v>
      </c>
      <c r="BH123" s="104">
        <f t="shared" si="210"/>
        <v>1.4469773294302306</v>
      </c>
      <c r="BI123" s="104" t="e">
        <f t="shared" si="211"/>
        <v>#DIV/0!</v>
      </c>
      <c r="BJ123" s="198">
        <v>3.0720000000000001</v>
      </c>
      <c r="BK123" s="190">
        <v>4.5090000000000003</v>
      </c>
      <c r="BL123" s="190">
        <v>2.4889999999999999</v>
      </c>
      <c r="BM123" s="190">
        <v>3.1110000000000002</v>
      </c>
      <c r="BN123" s="190">
        <v>1.4810000000000001</v>
      </c>
      <c r="BO123" s="190">
        <v>2.1175009999999999</v>
      </c>
      <c r="BP123" s="191">
        <v>1.69773</v>
      </c>
      <c r="BQ123" s="191">
        <v>0.69380699999999995</v>
      </c>
      <c r="BR123" s="192"/>
      <c r="BS123" s="191"/>
      <c r="BT123" s="104">
        <f t="shared" si="212"/>
        <v>-0.34448007329363256</v>
      </c>
      <c r="BU123" s="104">
        <f t="shared" si="213"/>
        <v>0.87301587301587291</v>
      </c>
      <c r="BV123" s="104">
        <f t="shared" si="214"/>
        <v>-0.18695500523194977</v>
      </c>
      <c r="BW123" s="104">
        <f t="shared" si="215"/>
        <v>1.4072208228379512</v>
      </c>
      <c r="BX123" s="104">
        <f t="shared" si="216"/>
        <v>-0.33893857179648851</v>
      </c>
      <c r="BY123" s="104">
        <f t="shared" si="217"/>
        <v>0.32838936343561165</v>
      </c>
      <c r="BZ123" s="104">
        <f t="shared" si="218"/>
        <v>0.29825258331458759</v>
      </c>
      <c r="CA123" s="104" t="e">
        <f t="shared" si="219"/>
        <v>#DIV/0!</v>
      </c>
      <c r="CB123" s="190">
        <v>2.8620000000000001</v>
      </c>
      <c r="CC123" s="190">
        <v>4.3659999999999997</v>
      </c>
      <c r="CD123" s="190">
        <v>2.331</v>
      </c>
      <c r="CE123" s="190">
        <v>2.867</v>
      </c>
      <c r="CF123" s="190">
        <v>1.1910000000000001</v>
      </c>
      <c r="CG123" s="190">
        <v>1.8016479999999999</v>
      </c>
      <c r="CH123" s="191">
        <v>1.3562650000000001</v>
      </c>
      <c r="CI123" s="191">
        <v>1.0446850000000001</v>
      </c>
      <c r="CJ123" s="192"/>
      <c r="CK123" s="191"/>
      <c r="CL123" s="105">
        <f t="shared" si="220"/>
        <v>-0.39725627553998838</v>
      </c>
      <c r="CM123" s="105">
        <f t="shared" si="221"/>
        <v>0.62755344418052261</v>
      </c>
      <c r="CN123" s="105">
        <f t="shared" si="222"/>
        <v>-5.180180180180189E-2</v>
      </c>
      <c r="CO123" s="105">
        <f t="shared" si="223"/>
        <v>1.5400457665903891</v>
      </c>
      <c r="CP123" s="105">
        <f t="shared" si="224"/>
        <v>-0.37412321752225841</v>
      </c>
      <c r="CQ123" s="105">
        <f t="shared" si="225"/>
        <v>0.32851407532845622</v>
      </c>
      <c r="CR123" s="105">
        <f t="shared" si="226"/>
        <v>0.10495919199734241</v>
      </c>
      <c r="CS123" s="105" t="e">
        <f t="shared" si="227"/>
        <v>#DIV/0!</v>
      </c>
      <c r="CT123" s="190">
        <v>2.0649999999999999</v>
      </c>
      <c r="CU123" s="190">
        <v>3.4260000000000002</v>
      </c>
      <c r="CV123" s="191">
        <v>2.105</v>
      </c>
      <c r="CW123" s="191">
        <v>2.2200000000000002</v>
      </c>
      <c r="CX123" s="191">
        <v>0.874</v>
      </c>
      <c r="CY123" s="191">
        <v>1.396441</v>
      </c>
      <c r="CZ123" s="191">
        <v>1.0511299999999999</v>
      </c>
      <c r="DA123" s="191">
        <v>0.95128400000000002</v>
      </c>
      <c r="DB123" s="192"/>
      <c r="DC123" s="191"/>
      <c r="DD123" s="104">
        <f t="shared" si="228"/>
        <v>-3.6845008273579664E-2</v>
      </c>
      <c r="DE123" s="104">
        <f t="shared" si="229"/>
        <v>0.14906832298136635</v>
      </c>
      <c r="DF123" s="104">
        <f t="shared" si="230"/>
        <v>0.30742459396751748</v>
      </c>
      <c r="DG123" s="104">
        <f t="shared" si="231"/>
        <v>0.48510952498154081</v>
      </c>
      <c r="DH123" s="104">
        <f t="shared" si="232"/>
        <v>0.11643483859231926</v>
      </c>
      <c r="DI123" s="104">
        <f t="shared" si="233"/>
        <v>0.12225219955094652</v>
      </c>
      <c r="DJ123" s="104">
        <f t="shared" si="234"/>
        <v>0.47959839210837313</v>
      </c>
      <c r="DK123" s="104" t="e">
        <f t="shared" si="235"/>
        <v>#DIV/0!</v>
      </c>
      <c r="DL123" s="190">
        <v>8.7309999999999999</v>
      </c>
      <c r="DM123" s="190">
        <v>9.0649999999999995</v>
      </c>
      <c r="DN123" s="191">
        <v>7.8890000000000002</v>
      </c>
      <c r="DO123" s="191">
        <v>6.0339999999999998</v>
      </c>
      <c r="DP123" s="191">
        <v>4.0629999999999997</v>
      </c>
      <c r="DQ123" s="191">
        <v>3.6392630000000001</v>
      </c>
      <c r="DR123" s="191">
        <v>3.2428210000000002</v>
      </c>
      <c r="DS123" s="191">
        <v>2.1916899999999999</v>
      </c>
      <c r="DT123" s="192"/>
      <c r="DU123" s="191"/>
      <c r="DV123" s="104">
        <f t="shared" si="236"/>
        <v>-0.12633404985481</v>
      </c>
      <c r="DW123" s="104">
        <f t="shared" si="237"/>
        <v>0.1225552451104901</v>
      </c>
      <c r="DX123" s="104">
        <f t="shared" si="238"/>
        <v>5.7669920300886579E-2</v>
      </c>
      <c r="DY123" s="104">
        <f t="shared" si="239"/>
        <v>0</v>
      </c>
      <c r="DZ123" s="104">
        <f t="shared" si="240"/>
        <v>9.7572656199051977E-2</v>
      </c>
      <c r="EA123" s="104">
        <f t="shared" si="241"/>
        <v>0.1648775591435343</v>
      </c>
      <c r="EB123" s="104">
        <f t="shared" si="242"/>
        <v>-5.9310212242801086E-2</v>
      </c>
      <c r="EC123" s="104" t="e">
        <f t="shared" si="243"/>
        <v>#DIV/0!</v>
      </c>
      <c r="ED123" s="156">
        <v>23.167000000000002</v>
      </c>
      <c r="EE123" s="156">
        <v>26.516999999999999</v>
      </c>
      <c r="EF123" s="95">
        <v>23.622</v>
      </c>
      <c r="EG123" s="95">
        <v>22.334</v>
      </c>
      <c r="EH123" s="95">
        <v>22.334</v>
      </c>
      <c r="EI123" s="95">
        <v>20.348538999999999</v>
      </c>
      <c r="EJ123" s="95">
        <v>17.468392999999999</v>
      </c>
      <c r="EK123" s="95">
        <v>18.569769999999998</v>
      </c>
      <c r="EM123" s="95"/>
      <c r="EN123" s="104">
        <f t="shared" si="244"/>
        <v>-6.25E-2</v>
      </c>
      <c r="EO123" s="104">
        <f t="shared" si="245"/>
        <v>-3.0303030303030276E-2</v>
      </c>
      <c r="EP123" s="104">
        <f t="shared" si="246"/>
        <v>3.125E-2</v>
      </c>
      <c r="EQ123" s="104">
        <f t="shared" si="247"/>
        <v>0</v>
      </c>
      <c r="ER123" s="104">
        <f t="shared" si="248"/>
        <v>6.6666666666666652E-2</v>
      </c>
      <c r="ES123" s="104">
        <f t="shared" si="249"/>
        <v>3.4482758620689724E-2</v>
      </c>
      <c r="ET123" s="104" t="e">
        <f t="shared" si="250"/>
        <v>#DIV/0!</v>
      </c>
      <c r="EU123" s="104" t="e">
        <f t="shared" si="251"/>
        <v>#DIV/0!</v>
      </c>
      <c r="EV123" s="101">
        <v>30</v>
      </c>
      <c r="EW123" s="101">
        <v>32</v>
      </c>
      <c r="EX123" s="101">
        <v>33</v>
      </c>
      <c r="EY123" s="101">
        <v>32</v>
      </c>
      <c r="EZ123" s="101">
        <v>32</v>
      </c>
      <c r="FA123" s="101">
        <v>30</v>
      </c>
      <c r="FB123" s="102">
        <v>29</v>
      </c>
      <c r="FD123" s="102"/>
      <c r="FE123" s="102"/>
      <c r="FF123" s="90"/>
      <c r="FG123" s="90" t="s">
        <v>481</v>
      </c>
      <c r="FH123" s="91">
        <v>5690</v>
      </c>
      <c r="FI123" s="153" t="s">
        <v>554</v>
      </c>
      <c r="FJ123" s="153" t="s">
        <v>91</v>
      </c>
      <c r="FK123" s="253">
        <f t="shared" si="252"/>
        <v>-0.37549534516859095</v>
      </c>
      <c r="FL123" s="253">
        <f t="shared" si="253"/>
        <v>0.53816208564350587</v>
      </c>
      <c r="FM123" s="253">
        <f t="shared" si="254"/>
        <v>-0.41037741060310257</v>
      </c>
      <c r="FN123" s="253">
        <f t="shared" si="255"/>
        <v>0.83629274800181319</v>
      </c>
      <c r="FO123" s="253">
        <f t="shared" si="256"/>
        <v>-0.40933200047096086</v>
      </c>
      <c r="FP123" s="253">
        <f t="shared" si="257"/>
        <v>4.8976822699901473E-2</v>
      </c>
      <c r="FQ123" s="253">
        <f t="shared" si="258"/>
        <v>4.7147463433139879E-2</v>
      </c>
      <c r="FR123" s="253" t="e">
        <f t="shared" si="259"/>
        <v>#VALUE!</v>
      </c>
      <c r="FS123" s="105">
        <f t="shared" si="260"/>
        <v>0.32164531355360759</v>
      </c>
      <c r="FT123" s="105">
        <f t="shared" si="261"/>
        <v>0.51504069836026889</v>
      </c>
      <c r="FU123" s="105">
        <f t="shared" si="262"/>
        <v>0.33484162895927599</v>
      </c>
      <c r="FV123" s="105">
        <f t="shared" si="263"/>
        <v>0.56789145290680398</v>
      </c>
      <c r="FW123" s="105">
        <f t="shared" si="264"/>
        <v>0.30925975911235437</v>
      </c>
      <c r="FX123" s="105">
        <f t="shared" si="265"/>
        <v>0.52357628881019169</v>
      </c>
      <c r="FY123" s="105">
        <f t="shared" si="266"/>
        <v>0.49913046454409604</v>
      </c>
      <c r="FZ123" s="105">
        <f t="shared" si="267"/>
        <v>0.47665728273615343</v>
      </c>
      <c r="GA123" s="105" t="str">
        <f t="shared" si="268"/>
        <v>Negativ EK</v>
      </c>
      <c r="GB123" s="105">
        <f t="shared" si="269"/>
        <v>-0.31245664214602759</v>
      </c>
      <c r="GC123" s="105">
        <f t="shared" si="270"/>
        <v>0.66043504721799107</v>
      </c>
      <c r="GD123" s="105">
        <f t="shared" si="271"/>
        <v>-0.22235896037854794</v>
      </c>
      <c r="GE123" s="105">
        <f t="shared" si="272"/>
        <v>1.0072371714049433</v>
      </c>
      <c r="GF123" s="105">
        <f t="shared" si="273"/>
        <v>-0.38031999773445557</v>
      </c>
      <c r="GG123" s="105">
        <f t="shared" si="274"/>
        <v>0.18858803402187321</v>
      </c>
      <c r="GH123" s="105">
        <f t="shared" si="275"/>
        <v>1.5217604017570823</v>
      </c>
      <c r="GI123" s="105" t="e">
        <f t="shared" si="276"/>
        <v>#VALUE!</v>
      </c>
      <c r="GJ123" s="105">
        <f t="shared" si="277"/>
        <v>0.1236615409387328</v>
      </c>
      <c r="GK123" s="105">
        <f t="shared" si="278"/>
        <v>0.17985998922994079</v>
      </c>
      <c r="GL123" s="105">
        <f t="shared" si="279"/>
        <v>0.10832100269823308</v>
      </c>
      <c r="GM123" s="105">
        <f t="shared" si="280"/>
        <v>0.13929434942240532</v>
      </c>
      <c r="GN123" s="105">
        <f t="shared" si="281"/>
        <v>6.9396059123849219E-2</v>
      </c>
      <c r="GO123" s="105">
        <f t="shared" si="282"/>
        <v>0.11198692691411351</v>
      </c>
      <c r="GP123" s="105">
        <f t="shared" si="283"/>
        <v>9.4218453920639628E-2</v>
      </c>
      <c r="GQ123" s="105">
        <f t="shared" si="284"/>
        <v>3.7362175191184385E-2</v>
      </c>
      <c r="GR123" s="105" t="str">
        <f t="shared" si="285"/>
        <v>i.a</v>
      </c>
      <c r="GS123" s="105">
        <f t="shared" si="286"/>
        <v>0.10242935708591899</v>
      </c>
      <c r="GT123" s="105">
        <f t="shared" si="287"/>
        <v>2.3618506070288509E-2</v>
      </c>
      <c r="GU123" s="105">
        <f t="shared" si="288"/>
        <v>0.23613668959743181</v>
      </c>
      <c r="GV123" s="105">
        <f t="shared" si="289"/>
        <v>0.48510952498154064</v>
      </c>
      <c r="GW123" s="105">
        <f t="shared" si="290"/>
        <v>1.7185361066289744E-2</v>
      </c>
      <c r="GX123" s="105">
        <f t="shared" si="291"/>
        <v>-3.6592137309201626E-2</v>
      </c>
      <c r="GY123" s="105">
        <f t="shared" si="292"/>
        <v>0.57288663209158985</v>
      </c>
      <c r="GZ123" s="105" t="e">
        <f t="shared" si="293"/>
        <v>#VALUE!</v>
      </c>
      <c r="HA123" s="105">
        <f t="shared" si="294"/>
        <v>0.37687227521906158</v>
      </c>
      <c r="HB123" s="105">
        <f t="shared" si="295"/>
        <v>0.34185616774144889</v>
      </c>
      <c r="HC123" s="105">
        <f t="shared" si="296"/>
        <v>0.33396833460333586</v>
      </c>
      <c r="HD123" s="105">
        <f t="shared" si="297"/>
        <v>0.27017103967045758</v>
      </c>
      <c r="HE123" s="105">
        <f t="shared" si="298"/>
        <v>0.18191994268827796</v>
      </c>
      <c r="HF123" s="105">
        <f t="shared" si="299"/>
        <v>0.17884640268276755</v>
      </c>
      <c r="HG123" s="105">
        <f t="shared" si="300"/>
        <v>0.18563934301226223</v>
      </c>
      <c r="HH123" s="105">
        <f t="shared" si="301"/>
        <v>0.11802461742929504</v>
      </c>
      <c r="HI123" s="105" t="str">
        <f t="shared" si="302"/>
        <v>i.a.</v>
      </c>
      <c r="HJ123" s="105" t="str">
        <f t="shared" si="303"/>
        <v>i.a.</v>
      </c>
      <c r="HK123" s="105" t="e">
        <f t="shared" si="304"/>
        <v>#VALUE!</v>
      </c>
      <c r="HL123" s="105" t="e">
        <f t="shared" si="305"/>
        <v>#VALUE!</v>
      </c>
      <c r="HM123" s="105" t="e">
        <f t="shared" si="306"/>
        <v>#VALUE!</v>
      </c>
      <c r="HN123" s="105" t="e">
        <f t="shared" si="307"/>
        <v>#VALUE!</v>
      </c>
      <c r="HO123" s="105" t="e">
        <f t="shared" si="308"/>
        <v>#VALUE!</v>
      </c>
      <c r="HP123" s="105" t="e">
        <f t="shared" si="309"/>
        <v>#VALUE!</v>
      </c>
      <c r="HQ123" s="105" t="e">
        <f t="shared" si="310"/>
        <v>#VALUE!</v>
      </c>
      <c r="HR123" s="105" t="e">
        <f t="shared" si="311"/>
        <v>#VALUE!</v>
      </c>
      <c r="HS123" s="105" t="str">
        <f t="shared" si="312"/>
        <v>i.a</v>
      </c>
      <c r="HT123" s="105" t="str">
        <f t="shared" si="313"/>
        <v>i.a</v>
      </c>
      <c r="HU123" s="105" t="str">
        <f t="shared" si="314"/>
        <v>i.a</v>
      </c>
      <c r="HV123" s="105" t="str">
        <f t="shared" si="315"/>
        <v>i.a</v>
      </c>
      <c r="HW123" s="105" t="str">
        <f t="shared" si="316"/>
        <v>i.a</v>
      </c>
      <c r="HX123" s="105" t="str">
        <f t="shared" si="317"/>
        <v>i.a</v>
      </c>
      <c r="HY123" s="105" t="str">
        <f t="shared" si="318"/>
        <v>i.a</v>
      </c>
      <c r="HZ123" s="105" t="str">
        <f t="shared" si="319"/>
        <v>i.a</v>
      </c>
      <c r="IA123" s="105" t="str">
        <f t="shared" si="320"/>
        <v>i.a</v>
      </c>
      <c r="IB123" s="105" t="str">
        <f t="shared" si="321"/>
        <v>i.a</v>
      </c>
      <c r="IC123" s="105" t="e">
        <f t="shared" si="322"/>
        <v>#VALUE!</v>
      </c>
      <c r="ID123" s="105" t="e">
        <f t="shared" si="323"/>
        <v>#VALUE!</v>
      </c>
      <c r="IE123" s="105" t="e">
        <f t="shared" si="324"/>
        <v>#VALUE!</v>
      </c>
      <c r="IF123" s="105" t="e">
        <f t="shared" si="325"/>
        <v>#VALUE!</v>
      </c>
      <c r="IG123" s="105" t="e">
        <f t="shared" si="326"/>
        <v>#VALUE!</v>
      </c>
      <c r="IH123" s="105" t="e">
        <f t="shared" si="327"/>
        <v>#VALUE!</v>
      </c>
      <c r="II123" s="105" t="e">
        <f t="shared" si="328"/>
        <v>#VALUE!</v>
      </c>
      <c r="IJ123" s="105" t="e">
        <f t="shared" si="329"/>
        <v>#VALUE!</v>
      </c>
      <c r="IK123" s="105" t="str">
        <f t="shared" si="330"/>
        <v>i.a</v>
      </c>
      <c r="IL123" s="105" t="str">
        <f t="shared" si="331"/>
        <v>i.a</v>
      </c>
      <c r="IM123" s="105" t="str">
        <f t="shared" si="332"/>
        <v>i.a</v>
      </c>
      <c r="IN123" s="105" t="str">
        <f t="shared" si="333"/>
        <v>i.a</v>
      </c>
      <c r="IO123" s="105" t="str">
        <f t="shared" si="334"/>
        <v>i.a</v>
      </c>
      <c r="IP123" s="105" t="str">
        <f t="shared" si="335"/>
        <v>i.a</v>
      </c>
      <c r="IQ123" s="105" t="str">
        <f t="shared" si="336"/>
        <v>i.a</v>
      </c>
      <c r="IR123" s="105" t="str">
        <f t="shared" si="337"/>
        <v>i.a</v>
      </c>
      <c r="IS123" s="105" t="str">
        <f t="shared" si="338"/>
        <v>i.a</v>
      </c>
      <c r="IT123" s="105" t="str">
        <f t="shared" si="339"/>
        <v>i.a</v>
      </c>
      <c r="IU123" s="105">
        <f t="shared" si="340"/>
        <v>-0.30077874484654143</v>
      </c>
      <c r="IV123" s="105">
        <f t="shared" si="341"/>
        <v>0.93154761904761896</v>
      </c>
      <c r="IW123" s="105">
        <f t="shared" si="342"/>
        <v>-0.21159273234613313</v>
      </c>
      <c r="IX123" s="105">
        <f t="shared" si="343"/>
        <v>1.4072208228379512</v>
      </c>
      <c r="IY123" s="105">
        <f t="shared" si="344"/>
        <v>-0.38025491105920795</v>
      </c>
      <c r="IZ123" s="105">
        <f t="shared" si="345"/>
        <v>0.28410971798775791</v>
      </c>
      <c r="JA123" s="105" t="e">
        <f t="shared" si="346"/>
        <v>#VALUE!</v>
      </c>
      <c r="JB123" s="105" t="e">
        <f t="shared" si="347"/>
        <v>#VALUE!</v>
      </c>
      <c r="JC123" s="106">
        <f t="shared" si="348"/>
        <v>9.5399999999999999E-2</v>
      </c>
      <c r="JD123" s="106">
        <f t="shared" si="349"/>
        <v>0.13643749999999999</v>
      </c>
      <c r="JE123" s="106">
        <f t="shared" si="350"/>
        <v>7.0636363636363636E-2</v>
      </c>
      <c r="JF123" s="106">
        <f t="shared" si="351"/>
        <v>8.959375E-2</v>
      </c>
      <c r="JG123" s="106">
        <f t="shared" si="352"/>
        <v>3.7218750000000002E-2</v>
      </c>
      <c r="JH123" s="106">
        <f t="shared" si="353"/>
        <v>6.0054933333333331E-2</v>
      </c>
      <c r="JI123" s="106">
        <f t="shared" si="354"/>
        <v>4.6767758620689659E-2</v>
      </c>
      <c r="JJ123" s="106" t="str">
        <f t="shared" si="355"/>
        <v>i.a.</v>
      </c>
      <c r="JK123" s="106" t="str">
        <f t="shared" si="356"/>
        <v>i.a.</v>
      </c>
      <c r="JL123" s="106" t="str">
        <f t="shared" si="357"/>
        <v>i.a.</v>
      </c>
      <c r="JM123" s="105" t="e">
        <f t="shared" si="358"/>
        <v>#DIV/0!</v>
      </c>
      <c r="JN123" s="105" t="e">
        <f t="shared" si="359"/>
        <v>#DIV/0!</v>
      </c>
      <c r="JO123" s="105" t="e">
        <f t="shared" si="360"/>
        <v>#DIV/0!</v>
      </c>
      <c r="JP123" s="105" t="e">
        <f t="shared" si="361"/>
        <v>#DIV/0!</v>
      </c>
      <c r="JQ123" s="105" t="e">
        <f t="shared" si="362"/>
        <v>#DIV/0!</v>
      </c>
      <c r="JR123" s="105" t="e">
        <f t="shared" si="363"/>
        <v>#DIV/0!</v>
      </c>
      <c r="JS123" s="105" t="e">
        <f t="shared" si="364"/>
        <v>#VALUE!</v>
      </c>
      <c r="JT123" s="105" t="e">
        <f t="shared" si="365"/>
        <v>#VALUE!</v>
      </c>
      <c r="JU123" s="103">
        <f t="shared" si="366"/>
        <v>0</v>
      </c>
      <c r="JV123" s="103">
        <f t="shared" si="367"/>
        <v>0</v>
      </c>
      <c r="JW123" s="103">
        <f t="shared" si="368"/>
        <v>0</v>
      </c>
      <c r="JX123" s="103">
        <f t="shared" si="369"/>
        <v>0</v>
      </c>
      <c r="JY123" s="103">
        <f t="shared" si="370"/>
        <v>0</v>
      </c>
      <c r="JZ123" s="103">
        <f t="shared" si="371"/>
        <v>0</v>
      </c>
      <c r="KA123" s="103">
        <f t="shared" si="372"/>
        <v>0</v>
      </c>
      <c r="KB123" s="103" t="str">
        <f t="shared" si="373"/>
        <v>i.a</v>
      </c>
      <c r="KC123" s="103" t="str">
        <f t="shared" si="374"/>
        <v>i.a</v>
      </c>
      <c r="KD123" s="103" t="str">
        <f t="shared" si="375"/>
        <v>i.a</v>
      </c>
      <c r="KE123" s="7"/>
      <c r="KF123" s="7"/>
      <c r="KG123" s="22"/>
      <c r="KH123" s="22"/>
      <c r="KI123" s="22"/>
      <c r="KJ123" s="22"/>
    </row>
    <row r="124" spans="1:296" s="11" customFormat="1" ht="15.75" customHeight="1" x14ac:dyDescent="0.25">
      <c r="A124" s="126" t="s">
        <v>192</v>
      </c>
      <c r="B124" s="221">
        <v>33374585</v>
      </c>
      <c r="C124" s="87" t="s">
        <v>82</v>
      </c>
      <c r="D124" s="88">
        <v>494100</v>
      </c>
      <c r="E124" s="88"/>
      <c r="F124" s="87"/>
      <c r="G124" s="92">
        <v>44735</v>
      </c>
      <c r="H124" s="87"/>
      <c r="I124" s="87" t="s">
        <v>78</v>
      </c>
      <c r="J124" s="87" t="s">
        <v>78</v>
      </c>
      <c r="K124" s="87" t="s">
        <v>78</v>
      </c>
      <c r="L124" s="87" t="s">
        <v>78</v>
      </c>
      <c r="M124" s="87" t="s">
        <v>78</v>
      </c>
      <c r="N124" s="87" t="s">
        <v>78</v>
      </c>
      <c r="O124" s="87" t="s">
        <v>78</v>
      </c>
      <c r="P124" s="87" t="s">
        <v>78</v>
      </c>
      <c r="Q124" s="87" t="s">
        <v>78</v>
      </c>
      <c r="R124" s="87" t="e">
        <f t="shared" si="188"/>
        <v>#DIV/0!</v>
      </c>
      <c r="S124" s="238" t="e">
        <f t="shared" si="189"/>
        <v>#DIV/0!</v>
      </c>
      <c r="T124" s="238" t="e">
        <f t="shared" si="190"/>
        <v>#DIV/0!</v>
      </c>
      <c r="U124" s="238" t="e">
        <f t="shared" si="191"/>
        <v>#DIV/0!</v>
      </c>
      <c r="V124" s="238" t="e">
        <f t="shared" si="192"/>
        <v>#DIV/0!</v>
      </c>
      <c r="W124" s="238" t="e">
        <f t="shared" si="193"/>
        <v>#DIV/0!</v>
      </c>
      <c r="X124" s="238" t="e">
        <f t="shared" si="194"/>
        <v>#DIV/0!</v>
      </c>
      <c r="Y124" s="238" t="e">
        <f t="shared" si="195"/>
        <v>#DIV/0!</v>
      </c>
      <c r="Z124" s="94"/>
      <c r="AA124" s="94"/>
      <c r="AB124" s="94"/>
      <c r="AC124" s="94"/>
      <c r="AD124" s="94"/>
      <c r="AE124" s="94"/>
      <c r="AF124" s="95"/>
      <c r="AG124" s="95"/>
      <c r="AH124" s="97"/>
      <c r="AI124" s="97"/>
      <c r="AJ124" s="104">
        <f t="shared" si="196"/>
        <v>-1</v>
      </c>
      <c r="AK124" s="104">
        <f t="shared" si="197"/>
        <v>0.10689690484114589</v>
      </c>
      <c r="AL124" s="104">
        <f t="shared" si="198"/>
        <v>2.3772081564187145E-2</v>
      </c>
      <c r="AM124" s="104">
        <f t="shared" si="199"/>
        <v>5.899496232149555E-2</v>
      </c>
      <c r="AN124" s="104">
        <f t="shared" si="200"/>
        <v>7.7713465248799712E-2</v>
      </c>
      <c r="AO124" s="104">
        <f t="shared" si="201"/>
        <v>4.953671715381841E-2</v>
      </c>
      <c r="AP124" s="104">
        <f t="shared" si="202"/>
        <v>0.13950651092905947</v>
      </c>
      <c r="AQ124" s="104">
        <f t="shared" si="203"/>
        <v>4.889305816135088E-2</v>
      </c>
      <c r="AR124" s="190"/>
      <c r="AS124" s="190">
        <v>86.472999999999999</v>
      </c>
      <c r="AT124" s="190">
        <v>78.122</v>
      </c>
      <c r="AU124" s="190">
        <v>76.308000000000007</v>
      </c>
      <c r="AV124" s="190">
        <v>72.057000000000002</v>
      </c>
      <c r="AW124" s="190">
        <v>66.861000000000004</v>
      </c>
      <c r="AX124" s="191">
        <v>63.705250999999997</v>
      </c>
      <c r="AY124" s="191">
        <v>55.905999999999999</v>
      </c>
      <c r="AZ124" s="191">
        <v>53.3</v>
      </c>
      <c r="BA124" s="197">
        <v>47.686999999999998</v>
      </c>
      <c r="BB124" s="104">
        <f t="shared" si="204"/>
        <v>-1</v>
      </c>
      <c r="BC124" s="104">
        <f t="shared" si="205"/>
        <v>-5.3350474047886849E-2</v>
      </c>
      <c r="BD124" s="104">
        <f t="shared" si="206"/>
        <v>0.86764705882352944</v>
      </c>
      <c r="BE124" s="104">
        <f t="shared" si="207"/>
        <v>-0.2150765606595996</v>
      </c>
      <c r="BF124" s="104">
        <f t="shared" si="208"/>
        <v>-8.1168831168831168E-2</v>
      </c>
      <c r="BG124" s="104">
        <f t="shared" si="209"/>
        <v>-0.14748114816943711</v>
      </c>
      <c r="BH124" s="104">
        <f t="shared" si="210"/>
        <v>0.11598743822075777</v>
      </c>
      <c r="BI124" s="104">
        <f t="shared" si="211"/>
        <v>-0.13609677993239647</v>
      </c>
      <c r="BJ124" s="190"/>
      <c r="BK124" s="190">
        <v>5.891</v>
      </c>
      <c r="BL124" s="190">
        <v>6.2229999999999999</v>
      </c>
      <c r="BM124" s="190">
        <v>3.3319999999999999</v>
      </c>
      <c r="BN124" s="190">
        <v>4.2450000000000001</v>
      </c>
      <c r="BO124" s="190">
        <v>4.62</v>
      </c>
      <c r="BP124" s="197">
        <v>5.4192349999999996</v>
      </c>
      <c r="BQ124" s="197">
        <v>4.8559999999999999</v>
      </c>
      <c r="BR124" s="191">
        <v>5.6210000000000004</v>
      </c>
      <c r="BS124" s="191">
        <v>4.6950000000000003</v>
      </c>
      <c r="BT124" s="104">
        <f t="shared" si="212"/>
        <v>-1</v>
      </c>
      <c r="BU124" s="104">
        <f t="shared" si="213"/>
        <v>-1.0045924225028743E-2</v>
      </c>
      <c r="BV124" s="104">
        <f t="shared" si="214"/>
        <v>1.0731925022314786</v>
      </c>
      <c r="BW124" s="104">
        <f t="shared" si="215"/>
        <v>9.087958455047071E-2</v>
      </c>
      <c r="BX124" s="104">
        <f t="shared" si="216"/>
        <v>-0.32031767041694248</v>
      </c>
      <c r="BY124" s="104">
        <f t="shared" si="217"/>
        <v>-0.11965898778068013</v>
      </c>
      <c r="BZ124" s="104">
        <f t="shared" si="218"/>
        <v>0.18643801843317961</v>
      </c>
      <c r="CA124" s="104">
        <f t="shared" si="219"/>
        <v>-0.19360832404310663</v>
      </c>
      <c r="CB124" s="190"/>
      <c r="CC124" s="190">
        <v>6.8979999999999997</v>
      </c>
      <c r="CD124" s="190">
        <v>6.968</v>
      </c>
      <c r="CE124" s="190">
        <v>3.3610000000000002</v>
      </c>
      <c r="CF124" s="190">
        <v>3.081</v>
      </c>
      <c r="CG124" s="190">
        <v>4.5330000000000004</v>
      </c>
      <c r="CH124" s="191">
        <v>5.1491409999999993</v>
      </c>
      <c r="CI124" s="191">
        <v>4.34</v>
      </c>
      <c r="CJ124" s="191">
        <v>5.3819999999999997</v>
      </c>
      <c r="CK124" s="191">
        <v>3.8679999999999999</v>
      </c>
      <c r="CL124" s="105">
        <f t="shared" si="220"/>
        <v>-1</v>
      </c>
      <c r="CM124" s="105">
        <f t="shared" si="221"/>
        <v>1.2291483757681603E-3</v>
      </c>
      <c r="CN124" s="105">
        <f t="shared" si="222"/>
        <v>1.0731707317073174</v>
      </c>
      <c r="CO124" s="105">
        <f t="shared" si="223"/>
        <v>0.15858287642344998</v>
      </c>
      <c r="CP124" s="105">
        <f t="shared" si="224"/>
        <v>-0.34120589052514594</v>
      </c>
      <c r="CQ124" s="105">
        <f t="shared" si="225"/>
        <v>-0.11613699557307178</v>
      </c>
      <c r="CR124" s="105">
        <f t="shared" si="226"/>
        <v>0.20684588026081799</v>
      </c>
      <c r="CS124" s="105">
        <f t="shared" si="227"/>
        <v>-0.2189814814814815</v>
      </c>
      <c r="CT124" s="190"/>
      <c r="CU124" s="190">
        <v>5.702</v>
      </c>
      <c r="CV124" s="190">
        <v>5.6950000000000003</v>
      </c>
      <c r="CW124" s="190">
        <v>2.7469999999999999</v>
      </c>
      <c r="CX124" s="190">
        <v>2.371</v>
      </c>
      <c r="CY124" s="190">
        <v>3.5990000000000002</v>
      </c>
      <c r="CZ124" s="191">
        <v>4.071898</v>
      </c>
      <c r="DA124" s="191">
        <v>3.3740000000000001</v>
      </c>
      <c r="DB124" s="191">
        <v>4.32</v>
      </c>
      <c r="DC124" s="191">
        <v>2.9009999999999998</v>
      </c>
      <c r="DD124" s="104">
        <f t="shared" si="228"/>
        <v>-1</v>
      </c>
      <c r="DE124" s="104">
        <f t="shared" si="229"/>
        <v>8.7633515309755522E-2</v>
      </c>
      <c r="DF124" s="104">
        <f t="shared" si="230"/>
        <v>0.15310926209765713</v>
      </c>
      <c r="DG124" s="104">
        <f t="shared" si="231"/>
        <v>8.1554720108937051E-2</v>
      </c>
      <c r="DH124" s="104">
        <f t="shared" si="232"/>
        <v>7.569099477773529E-2</v>
      </c>
      <c r="DI124" s="104">
        <f t="shared" si="233"/>
        <v>7.1682137248956765E-2</v>
      </c>
      <c r="DJ124" s="104">
        <f t="shared" si="234"/>
        <v>0.16117708828657468</v>
      </c>
      <c r="DK124" s="104">
        <f t="shared" si="235"/>
        <v>0.1039853011942779</v>
      </c>
      <c r="DL124" s="190"/>
      <c r="DM124" s="190">
        <v>45.822000000000003</v>
      </c>
      <c r="DN124" s="190">
        <v>42.13</v>
      </c>
      <c r="DO124" s="190">
        <v>36.536000000000001</v>
      </c>
      <c r="DP124" s="190">
        <v>33.780999999999999</v>
      </c>
      <c r="DQ124" s="190">
        <v>31.404</v>
      </c>
      <c r="DR124" s="191">
        <v>29.303464999999999</v>
      </c>
      <c r="DS124" s="191">
        <v>25.236000000000001</v>
      </c>
      <c r="DT124" s="191">
        <v>22.859000000000002</v>
      </c>
      <c r="DU124" s="191">
        <v>19.54</v>
      </c>
      <c r="DV124" s="104">
        <f t="shared" si="236"/>
        <v>-1</v>
      </c>
      <c r="DW124" s="104">
        <f t="shared" si="237"/>
        <v>0.2404756937200081</v>
      </c>
      <c r="DX124" s="104">
        <f t="shared" si="238"/>
        <v>-3.6001609010458568E-2</v>
      </c>
      <c r="DY124" s="104">
        <f t="shared" si="239"/>
        <v>-0.10847486802845996</v>
      </c>
      <c r="DZ124" s="104">
        <f t="shared" si="240"/>
        <v>0.35942512260995896</v>
      </c>
      <c r="EA124" s="104">
        <f t="shared" si="241"/>
        <v>-2.9216366656203974E-3</v>
      </c>
      <c r="EB124" s="104">
        <f t="shared" si="242"/>
        <v>7.5743565609345476E-2</v>
      </c>
      <c r="EC124" s="104">
        <f t="shared" si="243"/>
        <v>6.1867004264392289E-2</v>
      </c>
      <c r="ED124" s="156"/>
      <c r="EE124" s="156">
        <v>148.63999999999999</v>
      </c>
      <c r="EF124" s="94">
        <v>119.825</v>
      </c>
      <c r="EG124" s="94">
        <v>124.3</v>
      </c>
      <c r="EH124" s="94">
        <v>139.42400000000001</v>
      </c>
      <c r="EI124" s="94">
        <v>102.56100000000001</v>
      </c>
      <c r="EJ124" s="95">
        <v>102.861524</v>
      </c>
      <c r="EK124" s="95">
        <v>95.619</v>
      </c>
      <c r="EL124" s="95">
        <v>90.048000000000002</v>
      </c>
      <c r="EM124" s="95">
        <v>76.790000000000006</v>
      </c>
      <c r="EN124" s="104">
        <f t="shared" si="244"/>
        <v>-1</v>
      </c>
      <c r="EO124" s="104">
        <f t="shared" si="245"/>
        <v>0.15740740740740744</v>
      </c>
      <c r="EP124" s="104">
        <f t="shared" si="246"/>
        <v>9.3457943925232545E-3</v>
      </c>
      <c r="EQ124" s="104">
        <f t="shared" si="247"/>
        <v>3.8834951456310662E-2</v>
      </c>
      <c r="ER124" s="104">
        <f t="shared" si="248"/>
        <v>8.4210526315789513E-2</v>
      </c>
      <c r="ES124" s="104">
        <f t="shared" si="249"/>
        <v>9.1954022988505857E-2</v>
      </c>
      <c r="ET124" s="104">
        <f t="shared" si="250"/>
        <v>8.7499999999999911E-2</v>
      </c>
      <c r="EU124" s="104">
        <f t="shared" si="251"/>
        <v>8.1081081081081141E-2</v>
      </c>
      <c r="EV124" s="101"/>
      <c r="EW124" s="101">
        <v>125</v>
      </c>
      <c r="EX124" s="101">
        <v>108</v>
      </c>
      <c r="EY124" s="101">
        <v>107</v>
      </c>
      <c r="EZ124" s="101">
        <v>103</v>
      </c>
      <c r="FA124" s="101">
        <v>95</v>
      </c>
      <c r="FB124" s="102">
        <v>87</v>
      </c>
      <c r="FC124" s="102">
        <v>80</v>
      </c>
      <c r="FD124" s="102">
        <v>74</v>
      </c>
      <c r="FE124" s="102">
        <v>70</v>
      </c>
      <c r="FF124" s="90"/>
      <c r="FG124" s="90" t="s">
        <v>481</v>
      </c>
      <c r="FH124" s="91">
        <v>6330</v>
      </c>
      <c r="FI124" s="153" t="s">
        <v>134</v>
      </c>
      <c r="FJ124" s="153" t="s">
        <v>91</v>
      </c>
      <c r="FK124" s="253">
        <f t="shared" si="252"/>
        <v>-1</v>
      </c>
      <c r="FL124" s="253">
        <f t="shared" si="253"/>
        <v>-0.11456558890174305</v>
      </c>
      <c r="FM124" s="253">
        <f t="shared" si="254"/>
        <v>0.85315990617815707</v>
      </c>
      <c r="FN124" s="253">
        <f t="shared" si="255"/>
        <v>1.1263076054473659E-2</v>
      </c>
      <c r="FO124" s="253">
        <f t="shared" si="256"/>
        <v>-0.36700481346503139</v>
      </c>
      <c r="FP124" s="253">
        <f t="shared" si="257"/>
        <v>-0.20910339734989486</v>
      </c>
      <c r="FQ124" s="253">
        <f t="shared" si="258"/>
        <v>4.6246722378809099E-2</v>
      </c>
      <c r="FR124" s="253">
        <f t="shared" si="259"/>
        <v>-0.28911112030572156</v>
      </c>
      <c r="FS124" s="105">
        <f t="shared" si="260"/>
        <v>0</v>
      </c>
      <c r="FT124" s="105">
        <f t="shared" si="261"/>
        <v>0.15685828633800256</v>
      </c>
      <c r="FU124" s="105">
        <f t="shared" si="262"/>
        <v>0.17715404367833626</v>
      </c>
      <c r="FV124" s="105">
        <f t="shared" si="263"/>
        <v>9.5595659655559814E-2</v>
      </c>
      <c r="FW124" s="105">
        <f t="shared" si="264"/>
        <v>9.4530950372018099E-2</v>
      </c>
      <c r="FX124" s="105">
        <f t="shared" si="265"/>
        <v>0.1493391298747197</v>
      </c>
      <c r="FY124" s="105">
        <f t="shared" si="266"/>
        <v>0.18882257095847932</v>
      </c>
      <c r="FZ124" s="105">
        <f t="shared" si="267"/>
        <v>0.1804761409709949</v>
      </c>
      <c r="GA124" s="105">
        <f t="shared" si="268"/>
        <v>0.25387391212056887</v>
      </c>
      <c r="GB124" s="105">
        <f t="shared" si="269"/>
        <v>-1</v>
      </c>
      <c r="GC124" s="105">
        <f t="shared" si="270"/>
        <v>-0.13917711611174763</v>
      </c>
      <c r="GD124" s="105">
        <f t="shared" si="271"/>
        <v>1.0175866991958074</v>
      </c>
      <c r="GE124" s="105">
        <f t="shared" si="272"/>
        <v>-0.27977848633879815</v>
      </c>
      <c r="GF124" s="105">
        <f t="shared" si="273"/>
        <v>-0.21999868656665145</v>
      </c>
      <c r="GG124" s="105">
        <f t="shared" si="274"/>
        <v>-0.17629096782391562</v>
      </c>
      <c r="GH124" s="105">
        <f t="shared" si="275"/>
        <v>4.3941418111801411E-2</v>
      </c>
      <c r="GI124" s="105">
        <f t="shared" si="276"/>
        <v>-0.22370757630791216</v>
      </c>
      <c r="GJ124" s="105">
        <f t="shared" si="277"/>
        <v>0</v>
      </c>
      <c r="GK124" s="105">
        <f t="shared" si="278"/>
        <v>4.3886540144897852E-2</v>
      </c>
      <c r="GL124" s="105">
        <f t="shared" si="279"/>
        <v>5.0982078853046592E-2</v>
      </c>
      <c r="GM124" s="105">
        <f t="shared" si="280"/>
        <v>2.5268841667804218E-2</v>
      </c>
      <c r="GN124" s="105">
        <f t="shared" si="281"/>
        <v>3.5084819306981839E-2</v>
      </c>
      <c r="GO124" s="105">
        <f t="shared" si="282"/>
        <v>4.4980461830952868E-2</v>
      </c>
      <c r="GP124" s="105">
        <f t="shared" si="283"/>
        <v>5.4607221814871869E-2</v>
      </c>
      <c r="GQ124" s="105">
        <f t="shared" si="284"/>
        <v>5.2308703215972682E-2</v>
      </c>
      <c r="GR124" s="105">
        <f t="shared" si="285"/>
        <v>6.7382730552991515E-2</v>
      </c>
      <c r="GS124" s="105" t="e">
        <f t="shared" si="286"/>
        <v>#VALUE!</v>
      </c>
      <c r="GT124" s="105">
        <f t="shared" si="287"/>
        <v>-0.12321255400974519</v>
      </c>
      <c r="GU124" s="105">
        <f t="shared" si="288"/>
        <v>0.19617343024192596</v>
      </c>
      <c r="GV124" s="105">
        <f t="shared" si="289"/>
        <v>0.21315112869242517</v>
      </c>
      <c r="GW124" s="105">
        <f t="shared" si="290"/>
        <v>-0.20871626036120536</v>
      </c>
      <c r="GX124" s="105">
        <f t="shared" si="291"/>
        <v>7.4822377716723329E-2</v>
      </c>
      <c r="GY124" s="105">
        <f t="shared" si="292"/>
        <v>7.9418111721482679E-2</v>
      </c>
      <c r="GZ124" s="105">
        <f t="shared" si="293"/>
        <v>3.9664380530463103E-2</v>
      </c>
      <c r="HA124" s="105" t="str">
        <f t="shared" si="294"/>
        <v>i.a.</v>
      </c>
      <c r="HB124" s="105">
        <f t="shared" si="295"/>
        <v>0.30827502691065667</v>
      </c>
      <c r="HC124" s="105">
        <f t="shared" si="296"/>
        <v>0.3515960776131859</v>
      </c>
      <c r="HD124" s="105">
        <f t="shared" si="297"/>
        <v>0.29393403057119871</v>
      </c>
      <c r="HE124" s="105">
        <f t="shared" si="298"/>
        <v>0.24228970621987603</v>
      </c>
      <c r="HF124" s="105">
        <f t="shared" si="299"/>
        <v>0.30619826249744053</v>
      </c>
      <c r="HG124" s="105">
        <f t="shared" si="300"/>
        <v>0.28488266419229796</v>
      </c>
      <c r="HH124" s="105">
        <f t="shared" si="301"/>
        <v>0.26392244219245131</v>
      </c>
      <c r="HI124" s="105">
        <f t="shared" si="302"/>
        <v>0.25385350035536602</v>
      </c>
      <c r="HJ124" s="105">
        <f t="shared" si="303"/>
        <v>0.25446021617398096</v>
      </c>
      <c r="HK124" s="105" t="e">
        <f t="shared" si="304"/>
        <v>#VALUE!</v>
      </c>
      <c r="HL124" s="105" t="e">
        <f t="shared" si="305"/>
        <v>#VALUE!</v>
      </c>
      <c r="HM124" s="105" t="e">
        <f t="shared" si="306"/>
        <v>#VALUE!</v>
      </c>
      <c r="HN124" s="105" t="e">
        <f t="shared" si="307"/>
        <v>#VALUE!</v>
      </c>
      <c r="HO124" s="105" t="e">
        <f t="shared" si="308"/>
        <v>#VALUE!</v>
      </c>
      <c r="HP124" s="105" t="e">
        <f t="shared" si="309"/>
        <v>#VALUE!</v>
      </c>
      <c r="HQ124" s="105" t="e">
        <f t="shared" si="310"/>
        <v>#VALUE!</v>
      </c>
      <c r="HR124" s="105" t="e">
        <f t="shared" si="311"/>
        <v>#VALUE!</v>
      </c>
      <c r="HS124" s="105" t="str">
        <f t="shared" si="312"/>
        <v>i.a</v>
      </c>
      <c r="HT124" s="105" t="str">
        <f t="shared" si="313"/>
        <v>i.a</v>
      </c>
      <c r="HU124" s="105" t="str">
        <f t="shared" si="314"/>
        <v>i.a</v>
      </c>
      <c r="HV124" s="105" t="str">
        <f t="shared" si="315"/>
        <v>i.a</v>
      </c>
      <c r="HW124" s="105" t="str">
        <f t="shared" si="316"/>
        <v>i.a</v>
      </c>
      <c r="HX124" s="105" t="str">
        <f t="shared" si="317"/>
        <v>i.a</v>
      </c>
      <c r="HY124" s="105" t="str">
        <f t="shared" si="318"/>
        <v>i.a</v>
      </c>
      <c r="HZ124" s="105" t="str">
        <f t="shared" si="319"/>
        <v>i.a</v>
      </c>
      <c r="IA124" s="105" t="str">
        <f t="shared" si="320"/>
        <v>i.a</v>
      </c>
      <c r="IB124" s="105" t="str">
        <f t="shared" si="321"/>
        <v>i.a</v>
      </c>
      <c r="IC124" s="105" t="e">
        <f t="shared" si="322"/>
        <v>#VALUE!</v>
      </c>
      <c r="ID124" s="105" t="e">
        <f t="shared" si="323"/>
        <v>#VALUE!</v>
      </c>
      <c r="IE124" s="105" t="e">
        <f t="shared" si="324"/>
        <v>#VALUE!</v>
      </c>
      <c r="IF124" s="105" t="e">
        <f t="shared" si="325"/>
        <v>#VALUE!</v>
      </c>
      <c r="IG124" s="105" t="e">
        <f t="shared" si="326"/>
        <v>#VALUE!</v>
      </c>
      <c r="IH124" s="105" t="e">
        <f t="shared" si="327"/>
        <v>#VALUE!</v>
      </c>
      <c r="II124" s="105" t="e">
        <f t="shared" si="328"/>
        <v>#VALUE!</v>
      </c>
      <c r="IJ124" s="105" t="e">
        <f t="shared" si="329"/>
        <v>#VALUE!</v>
      </c>
      <c r="IK124" s="105" t="str">
        <f t="shared" si="330"/>
        <v>i.a</v>
      </c>
      <c r="IL124" s="105" t="str">
        <f t="shared" si="331"/>
        <v>i.a</v>
      </c>
      <c r="IM124" s="105" t="str">
        <f t="shared" si="332"/>
        <v>i.a</v>
      </c>
      <c r="IN124" s="105" t="str">
        <f t="shared" si="333"/>
        <v>i.a</v>
      </c>
      <c r="IO124" s="105" t="str">
        <f t="shared" si="334"/>
        <v>i.a</v>
      </c>
      <c r="IP124" s="105" t="str">
        <f t="shared" si="335"/>
        <v>i.a</v>
      </c>
      <c r="IQ124" s="105" t="str">
        <f t="shared" si="336"/>
        <v>i.a</v>
      </c>
      <c r="IR124" s="105" t="str">
        <f t="shared" si="337"/>
        <v>i.a</v>
      </c>
      <c r="IS124" s="105" t="str">
        <f t="shared" si="338"/>
        <v>i.a</v>
      </c>
      <c r="IT124" s="105" t="str">
        <f t="shared" si="339"/>
        <v>i.a</v>
      </c>
      <c r="IU124" s="105" t="e">
        <f t="shared" si="340"/>
        <v>#VALUE!</v>
      </c>
      <c r="IV124" s="105">
        <f t="shared" si="341"/>
        <v>-0.14467967853042482</v>
      </c>
      <c r="IW124" s="105">
        <f t="shared" si="342"/>
        <v>1.0539962753589647</v>
      </c>
      <c r="IX124" s="105">
        <f t="shared" si="343"/>
        <v>5.0099039333630718E-2</v>
      </c>
      <c r="IY124" s="105">
        <f t="shared" si="344"/>
        <v>-0.37310853096708285</v>
      </c>
      <c r="IZ124" s="105">
        <f t="shared" si="345"/>
        <v>-0.19379296775704394</v>
      </c>
      <c r="JA124" s="105">
        <f t="shared" si="346"/>
        <v>9.0977488214417965E-2</v>
      </c>
      <c r="JB124" s="105">
        <f t="shared" si="347"/>
        <v>-0.25408769973987366</v>
      </c>
      <c r="JC124" s="106" t="str">
        <f t="shared" si="348"/>
        <v>i.a.</v>
      </c>
      <c r="JD124" s="106">
        <f t="shared" si="349"/>
        <v>5.5183999999999997E-2</v>
      </c>
      <c r="JE124" s="106">
        <f t="shared" si="350"/>
        <v>6.4518518518518517E-2</v>
      </c>
      <c r="JF124" s="106">
        <f t="shared" si="351"/>
        <v>3.1411214953271031E-2</v>
      </c>
      <c r="JG124" s="106">
        <f t="shared" si="352"/>
        <v>2.9912621359223301E-2</v>
      </c>
      <c r="JH124" s="106">
        <f t="shared" si="353"/>
        <v>4.7715789473684211E-2</v>
      </c>
      <c r="JI124" s="106">
        <f t="shared" si="354"/>
        <v>5.9185528735632174E-2</v>
      </c>
      <c r="JJ124" s="106">
        <f t="shared" si="355"/>
        <v>5.425E-2</v>
      </c>
      <c r="JK124" s="106">
        <f t="shared" si="356"/>
        <v>7.2729729729729728E-2</v>
      </c>
      <c r="JL124" s="106">
        <f t="shared" si="357"/>
        <v>5.5257142857142859E-2</v>
      </c>
      <c r="JM124" s="105" t="e">
        <f t="shared" si="358"/>
        <v>#VALUE!</v>
      </c>
      <c r="JN124" s="105" t="e">
        <f t="shared" si="359"/>
        <v>#DIV/0!</v>
      </c>
      <c r="JO124" s="105" t="e">
        <f t="shared" si="360"/>
        <v>#DIV/0!</v>
      </c>
      <c r="JP124" s="105" t="e">
        <f t="shared" si="361"/>
        <v>#DIV/0!</v>
      </c>
      <c r="JQ124" s="105" t="e">
        <f t="shared" si="362"/>
        <v>#DIV/0!</v>
      </c>
      <c r="JR124" s="105" t="e">
        <f t="shared" si="363"/>
        <v>#DIV/0!</v>
      </c>
      <c r="JS124" s="105" t="e">
        <f t="shared" si="364"/>
        <v>#DIV/0!</v>
      </c>
      <c r="JT124" s="105" t="e">
        <f t="shared" si="365"/>
        <v>#DIV/0!</v>
      </c>
      <c r="JU124" s="103" t="str">
        <f t="shared" si="366"/>
        <v>i.a</v>
      </c>
      <c r="JV124" s="103">
        <f t="shared" si="367"/>
        <v>0</v>
      </c>
      <c r="JW124" s="103">
        <f t="shared" si="368"/>
        <v>0</v>
      </c>
      <c r="JX124" s="103">
        <f t="shared" si="369"/>
        <v>0</v>
      </c>
      <c r="JY124" s="103">
        <f t="shared" si="370"/>
        <v>0</v>
      </c>
      <c r="JZ124" s="103">
        <f t="shared" si="371"/>
        <v>0</v>
      </c>
      <c r="KA124" s="103">
        <f t="shared" si="372"/>
        <v>0</v>
      </c>
      <c r="KB124" s="103">
        <f t="shared" si="373"/>
        <v>0</v>
      </c>
      <c r="KC124" s="103">
        <f t="shared" si="374"/>
        <v>0</v>
      </c>
      <c r="KD124" s="103">
        <f t="shared" si="375"/>
        <v>0</v>
      </c>
      <c r="KE124" s="7"/>
      <c r="KF124" s="7"/>
      <c r="KG124" s="22"/>
      <c r="KH124" s="22"/>
      <c r="KI124" s="22"/>
      <c r="KJ124" s="22"/>
    </row>
    <row r="125" spans="1:296" s="11" customFormat="1" ht="15.75" customHeight="1" x14ac:dyDescent="0.25">
      <c r="A125" s="126" t="s">
        <v>193</v>
      </c>
      <c r="B125" s="222">
        <v>44651718</v>
      </c>
      <c r="C125" s="87" t="s">
        <v>86</v>
      </c>
      <c r="D125" s="88">
        <v>494100</v>
      </c>
      <c r="E125" s="88"/>
      <c r="F125" s="87"/>
      <c r="G125" s="109">
        <v>44911</v>
      </c>
      <c r="H125" s="87" t="s">
        <v>87</v>
      </c>
      <c r="I125" s="87" t="s">
        <v>87</v>
      </c>
      <c r="J125" s="87" t="s">
        <v>87</v>
      </c>
      <c r="K125" s="87" t="s">
        <v>87</v>
      </c>
      <c r="L125" s="87" t="s">
        <v>87</v>
      </c>
      <c r="M125" s="87" t="s">
        <v>87</v>
      </c>
      <c r="N125" s="87" t="s">
        <v>87</v>
      </c>
      <c r="O125" s="87" t="s">
        <v>87</v>
      </c>
      <c r="P125" s="87" t="s">
        <v>87</v>
      </c>
      <c r="R125" s="87" t="e">
        <f t="shared" si="188"/>
        <v>#DIV/0!</v>
      </c>
      <c r="S125" s="238" t="e">
        <f t="shared" si="189"/>
        <v>#DIV/0!</v>
      </c>
      <c r="T125" s="238" t="e">
        <f t="shared" si="190"/>
        <v>#DIV/0!</v>
      </c>
      <c r="U125" s="238" t="e">
        <f t="shared" si="191"/>
        <v>#DIV/0!</v>
      </c>
      <c r="V125" s="238" t="e">
        <f t="shared" si="192"/>
        <v>#DIV/0!</v>
      </c>
      <c r="W125" s="238" t="e">
        <f t="shared" si="193"/>
        <v>#DIV/0!</v>
      </c>
      <c r="X125" s="238" t="e">
        <f t="shared" si="194"/>
        <v>#DIV/0!</v>
      </c>
      <c r="Y125" s="238" t="e">
        <f t="shared" si="195"/>
        <v>#DIV/0!</v>
      </c>
      <c r="Z125" s="94"/>
      <c r="AA125" s="94"/>
      <c r="AB125" s="94"/>
      <c r="AC125" s="94"/>
      <c r="AD125" s="94"/>
      <c r="AE125" s="94"/>
      <c r="AF125" s="95"/>
      <c r="AG125" s="95"/>
      <c r="AH125" s="95"/>
      <c r="AI125" s="97"/>
      <c r="AJ125" s="104">
        <f t="shared" si="196"/>
        <v>-6.379980563654028E-2</v>
      </c>
      <c r="AK125" s="104">
        <f t="shared" si="197"/>
        <v>8.1223074498266226E-2</v>
      </c>
      <c r="AL125" s="104">
        <f t="shared" si="198"/>
        <v>0.20682221658635547</v>
      </c>
      <c r="AM125" s="104">
        <f t="shared" si="199"/>
        <v>0.15732315820369827</v>
      </c>
      <c r="AN125" s="104">
        <f t="shared" si="200"/>
        <v>0.15442609063955953</v>
      </c>
      <c r="AO125" s="104">
        <f t="shared" si="201"/>
        <v>9.1337709161504993E-2</v>
      </c>
      <c r="AP125" s="104">
        <f t="shared" si="202"/>
        <v>0.1554155095065157</v>
      </c>
      <c r="AQ125" s="104">
        <f t="shared" si="203"/>
        <v>0.12052663076002389</v>
      </c>
      <c r="AR125" s="190">
        <v>19.266999999999999</v>
      </c>
      <c r="AS125" s="190">
        <v>20.58</v>
      </c>
      <c r="AT125" s="190">
        <v>19.033999999999999</v>
      </c>
      <c r="AU125" s="190">
        <v>15.772</v>
      </c>
      <c r="AV125" s="190">
        <v>13.628</v>
      </c>
      <c r="AW125" s="190">
        <v>11.805</v>
      </c>
      <c r="AX125" s="191">
        <v>10.817</v>
      </c>
      <c r="AY125" s="191">
        <v>9.3620000000000001</v>
      </c>
      <c r="AZ125" s="191">
        <v>8.3550000000000004</v>
      </c>
      <c r="BA125" s="192"/>
      <c r="BB125" s="104">
        <f t="shared" si="204"/>
        <v>-1.2043325526932085</v>
      </c>
      <c r="BC125" s="104">
        <f t="shared" si="205"/>
        <v>0.54850407978241156</v>
      </c>
      <c r="BD125" s="104">
        <f t="shared" si="206"/>
        <v>2.021917808219178</v>
      </c>
      <c r="BE125" s="104">
        <f t="shared" si="207"/>
        <v>1.7862595419847327</v>
      </c>
      <c r="BF125" s="104">
        <f t="shared" si="208"/>
        <v>2.1491228070175437</v>
      </c>
      <c r="BG125" s="104">
        <f t="shared" si="209"/>
        <v>-1.2188099808061421</v>
      </c>
      <c r="BH125" s="104">
        <f t="shared" si="210"/>
        <v>0.43922651933701667</v>
      </c>
      <c r="BI125" s="104">
        <f t="shared" si="211"/>
        <v>0.15742961101412578</v>
      </c>
      <c r="BJ125" s="190">
        <v>-0.34899999999999998</v>
      </c>
      <c r="BK125" s="190">
        <v>1.708</v>
      </c>
      <c r="BL125" s="190">
        <v>1.103</v>
      </c>
      <c r="BM125" s="190">
        <v>0.36499999999999999</v>
      </c>
      <c r="BN125" s="190">
        <v>0.13100000000000001</v>
      </c>
      <c r="BO125" s="190">
        <v>-0.114</v>
      </c>
      <c r="BP125" s="191">
        <v>0.52100000000000002</v>
      </c>
      <c r="BQ125" s="191">
        <v>0.36199999999999999</v>
      </c>
      <c r="BR125" s="191">
        <v>0.31276199999999998</v>
      </c>
      <c r="BS125" s="192"/>
      <c r="BT125" s="104">
        <f t="shared" si="212"/>
        <v>-1.2893725992317542</v>
      </c>
      <c r="BU125" s="104">
        <f t="shared" si="213"/>
        <v>0.55888223552894212</v>
      </c>
      <c r="BV125" s="104">
        <f t="shared" si="214"/>
        <v>7.420168067226891</v>
      </c>
      <c r="BW125" s="104">
        <f t="shared" si="215"/>
        <v>0.14423076923076925</v>
      </c>
      <c r="BX125" s="104">
        <f t="shared" si="216"/>
        <v>1.4210526315789473</v>
      </c>
      <c r="BY125" s="104">
        <f t="shared" si="217"/>
        <v>-0.64727066591083404</v>
      </c>
      <c r="BZ125" s="104">
        <f t="shared" si="218"/>
        <v>-1.4247733711048158</v>
      </c>
      <c r="CA125" s="104">
        <f t="shared" si="219"/>
        <v>0.76801446466224899</v>
      </c>
      <c r="CB125" s="190">
        <v>-0.45200000000000001</v>
      </c>
      <c r="CC125" s="190">
        <v>1.5620000000000001</v>
      </c>
      <c r="CD125" s="202">
        <v>1.002</v>
      </c>
      <c r="CE125" s="190">
        <v>0.11899999999999999</v>
      </c>
      <c r="CF125" s="190">
        <v>0.104</v>
      </c>
      <c r="CG125" s="190">
        <v>-0.247</v>
      </c>
      <c r="CH125" s="191">
        <v>-0.14994499999999999</v>
      </c>
      <c r="CI125" s="191">
        <v>0.35299999999999998</v>
      </c>
      <c r="CJ125" s="191">
        <v>0.199659</v>
      </c>
      <c r="CK125" s="192"/>
      <c r="CL125" s="105">
        <f t="shared" si="220"/>
        <v>-1.2869062901155326</v>
      </c>
      <c r="CM125" s="105">
        <f t="shared" si="221"/>
        <v>0.55489021956087825</v>
      </c>
      <c r="CN125" s="105">
        <f t="shared" si="222"/>
        <v>7.420168067226891</v>
      </c>
      <c r="CO125" s="105">
        <f t="shared" si="223"/>
        <v>0.14423076923076925</v>
      </c>
      <c r="CP125" s="105">
        <f t="shared" si="224"/>
        <v>1.1719008264462809</v>
      </c>
      <c r="CQ125" s="105">
        <f t="shared" si="225"/>
        <v>-4.6099031016736989</v>
      </c>
      <c r="CR125" s="105">
        <f t="shared" si="226"/>
        <v>-1.3298012232415903</v>
      </c>
      <c r="CS125" s="105">
        <f t="shared" si="227"/>
        <v>3.4189189189189193</v>
      </c>
      <c r="CT125" s="190">
        <v>-0.44700000000000001</v>
      </c>
      <c r="CU125" s="190">
        <v>1.5580000000000001</v>
      </c>
      <c r="CV125" s="191">
        <v>1.002</v>
      </c>
      <c r="CW125" s="191">
        <v>0.11899999999999999</v>
      </c>
      <c r="CX125" s="191">
        <v>0.104</v>
      </c>
      <c r="CY125" s="191">
        <v>-0.60499999999999998</v>
      </c>
      <c r="CZ125" s="191">
        <v>-0.107845</v>
      </c>
      <c r="DA125" s="191">
        <v>0.32700000000000001</v>
      </c>
      <c r="DB125" s="191">
        <v>7.3999999999999996E-2</v>
      </c>
      <c r="DC125" s="192"/>
      <c r="DD125" s="104">
        <f t="shared" si="228"/>
        <v>-0.21269912497195423</v>
      </c>
      <c r="DE125" s="104">
        <f t="shared" si="229"/>
        <v>0.35101545923006972</v>
      </c>
      <c r="DF125" s="104">
        <f t="shared" si="230"/>
        <v>0.43622115803221578</v>
      </c>
      <c r="DG125" s="104">
        <f t="shared" si="231"/>
        <v>-0.11585835257890674</v>
      </c>
      <c r="DH125" s="104">
        <f t="shared" si="232"/>
        <v>4.1700080192461762E-2</v>
      </c>
      <c r="DI125" s="104">
        <f t="shared" si="233"/>
        <v>-0.24629797521909941</v>
      </c>
      <c r="DJ125" s="104">
        <f t="shared" si="234"/>
        <v>-3.1606672519754068E-2</v>
      </c>
      <c r="DK125" s="104">
        <f t="shared" si="235"/>
        <v>7.1194461764752776E-2</v>
      </c>
      <c r="DL125" s="190">
        <v>3.5089999999999999</v>
      </c>
      <c r="DM125" s="190">
        <v>4.4569999999999999</v>
      </c>
      <c r="DN125" s="191">
        <v>3.2989999999999999</v>
      </c>
      <c r="DO125" s="191">
        <v>2.2970000000000002</v>
      </c>
      <c r="DP125" s="191">
        <v>2.5979999999999999</v>
      </c>
      <c r="DQ125" s="191">
        <v>2.4940000000000002</v>
      </c>
      <c r="DR125" s="191">
        <v>3.3090000000000002</v>
      </c>
      <c r="DS125" s="191">
        <v>3.4169999999999998</v>
      </c>
      <c r="DT125" s="191">
        <v>3.1898970000000002</v>
      </c>
      <c r="DU125" s="192"/>
      <c r="DV125" s="104">
        <f t="shared" si="236"/>
        <v>-0.17182491433624414</v>
      </c>
      <c r="DW125" s="104">
        <f t="shared" si="237"/>
        <v>5.0023212627669622E-2</v>
      </c>
      <c r="DX125" s="104">
        <f t="shared" si="238"/>
        <v>0.18108293351610683</v>
      </c>
      <c r="DY125" s="104">
        <f t="shared" si="239"/>
        <v>0.19649007708709187</v>
      </c>
      <c r="DZ125" s="104">
        <f t="shared" si="240"/>
        <v>0.11066581655888541</v>
      </c>
      <c r="EA125" s="104">
        <f t="shared" si="241"/>
        <v>0.12032910062747204</v>
      </c>
      <c r="EB125" s="104">
        <f t="shared" si="242"/>
        <v>-4.2471761191626989E-3</v>
      </c>
      <c r="EC125" s="104">
        <f t="shared" si="243"/>
        <v>0.20445453432872362</v>
      </c>
      <c r="ED125" s="156">
        <v>14.984999999999999</v>
      </c>
      <c r="EE125" s="156">
        <v>18.094000000000001</v>
      </c>
      <c r="EF125" s="95">
        <v>17.231999999999999</v>
      </c>
      <c r="EG125" s="95">
        <v>14.59</v>
      </c>
      <c r="EH125" s="95">
        <v>12.194000000000001</v>
      </c>
      <c r="EI125" s="95">
        <v>10.978999999999999</v>
      </c>
      <c r="EJ125" s="95">
        <v>9.7997990000000001</v>
      </c>
      <c r="EK125" s="95">
        <v>9.8415979999999994</v>
      </c>
      <c r="EL125" s="95">
        <v>8.1709999999999994</v>
      </c>
      <c r="EN125" s="104">
        <f t="shared" si="244"/>
        <v>-5.2631578947368474E-2</v>
      </c>
      <c r="EO125" s="104">
        <f t="shared" si="245"/>
        <v>8.5714285714285632E-2</v>
      </c>
      <c r="EP125" s="104">
        <f t="shared" si="246"/>
        <v>6.0606060606060552E-2</v>
      </c>
      <c r="EQ125" s="104">
        <f t="shared" si="247"/>
        <v>0.13793103448275867</v>
      </c>
      <c r="ER125" s="104">
        <f t="shared" si="248"/>
        <v>0.11538461538461542</v>
      </c>
      <c r="ES125" s="104">
        <f t="shared" si="249"/>
        <v>0.13043478260869557</v>
      </c>
      <c r="ET125" s="104">
        <f t="shared" si="250"/>
        <v>0.14999999999999991</v>
      </c>
      <c r="EU125" s="104" t="e">
        <f t="shared" si="251"/>
        <v>#DIV/0!</v>
      </c>
      <c r="EV125" s="101">
        <v>36</v>
      </c>
      <c r="EW125" s="101">
        <v>38</v>
      </c>
      <c r="EX125" s="101">
        <v>35</v>
      </c>
      <c r="EY125" s="101">
        <v>33</v>
      </c>
      <c r="EZ125" s="101">
        <v>29</v>
      </c>
      <c r="FA125" s="101">
        <v>26</v>
      </c>
      <c r="FB125" s="102">
        <v>23</v>
      </c>
      <c r="FC125" s="102">
        <v>20</v>
      </c>
      <c r="FE125" s="102"/>
      <c r="FF125" s="149"/>
      <c r="FG125" s="90" t="s">
        <v>495</v>
      </c>
      <c r="FH125" s="91">
        <v>8800</v>
      </c>
      <c r="FI125" s="90" t="s">
        <v>194</v>
      </c>
      <c r="FJ125" s="90" t="s">
        <v>80</v>
      </c>
      <c r="FK125" s="253">
        <f t="shared" si="252"/>
        <v>-1.281744147582411</v>
      </c>
      <c r="FL125" s="253">
        <f t="shared" si="253"/>
        <v>0.12474277849664274</v>
      </c>
      <c r="FM125" s="253">
        <f t="shared" si="254"/>
        <v>6.3653900445095823</v>
      </c>
      <c r="FN125" s="253">
        <f t="shared" si="255"/>
        <v>0.19028050601084334</v>
      </c>
      <c r="FO125" s="253">
        <f t="shared" si="256"/>
        <v>1.479844544590069</v>
      </c>
      <c r="FP125" s="253">
        <f t="shared" si="257"/>
        <v>-0.90927839030092505</v>
      </c>
      <c r="FQ125" s="253">
        <f t="shared" si="258"/>
        <v>-1.4172515479084591</v>
      </c>
      <c r="FR125" s="253">
        <f t="shared" si="259"/>
        <v>0.70724139843037181</v>
      </c>
      <c r="FS125" s="105">
        <f t="shared" si="260"/>
        <v>-0.11348229977403969</v>
      </c>
      <c r="FT125" s="105">
        <f t="shared" si="261"/>
        <v>0.4027849406910779</v>
      </c>
      <c r="FU125" s="105">
        <f t="shared" si="262"/>
        <v>0.35811293781272335</v>
      </c>
      <c r="FV125" s="105">
        <f t="shared" si="263"/>
        <v>4.8621041879468849E-2</v>
      </c>
      <c r="FW125" s="105">
        <f t="shared" si="264"/>
        <v>4.0848389630793396E-2</v>
      </c>
      <c r="FX125" s="105">
        <f t="shared" si="265"/>
        <v>-8.5128381871445793E-2</v>
      </c>
      <c r="FY125" s="105">
        <f t="shared" si="266"/>
        <v>-4.45866785608088E-2</v>
      </c>
      <c r="FZ125" s="105">
        <f t="shared" si="267"/>
        <v>0.1068580303280042</v>
      </c>
      <c r="GA125" s="105">
        <f t="shared" si="268"/>
        <v>6.259104917807691E-2</v>
      </c>
      <c r="GB125" s="105">
        <f t="shared" si="269"/>
        <v>-1.2182125141763742</v>
      </c>
      <c r="GC125" s="105">
        <f t="shared" si="270"/>
        <v>0.39490734379312403</v>
      </c>
      <c r="GD125" s="105">
        <f t="shared" si="271"/>
        <v>1.5434933874471264</v>
      </c>
      <c r="GE125" s="105">
        <f t="shared" si="272"/>
        <v>1.4106179945643749</v>
      </c>
      <c r="GF125" s="105">
        <f t="shared" si="273"/>
        <v>2.0303970928810826</v>
      </c>
      <c r="GG125" s="105">
        <f t="shared" si="274"/>
        <v>-1.2068326326548429</v>
      </c>
      <c r="GH125" s="105">
        <f t="shared" si="275"/>
        <v>0.31987601104732544</v>
      </c>
      <c r="GI125" s="105">
        <f t="shared" si="276"/>
        <v>5.0082542406866867E-2</v>
      </c>
      <c r="GJ125" s="105">
        <f t="shared" si="277"/>
        <v>-2.1101000634843856E-2</v>
      </c>
      <c r="GK125" s="105">
        <f t="shared" si="278"/>
        <v>9.6699314952159873E-2</v>
      </c>
      <c r="GL125" s="105">
        <f t="shared" si="279"/>
        <v>6.9323109798252777E-2</v>
      </c>
      <c r="GM125" s="105">
        <f t="shared" si="280"/>
        <v>2.7255077658303466E-2</v>
      </c>
      <c r="GN125" s="105">
        <f t="shared" si="281"/>
        <v>1.1306261597548871E-2</v>
      </c>
      <c r="GO125" s="105">
        <f t="shared" si="282"/>
        <v>-1.0972722725697477E-2</v>
      </c>
      <c r="GP125" s="105">
        <f t="shared" si="283"/>
        <v>5.3051216265319626E-2</v>
      </c>
      <c r="GQ125" s="105">
        <f t="shared" si="284"/>
        <v>4.0194090824655061E-2</v>
      </c>
      <c r="GR125" s="105">
        <f t="shared" si="285"/>
        <v>3.8277077469098031E-2</v>
      </c>
      <c r="GS125" s="105">
        <f t="shared" si="286"/>
        <v>-4.9354552368537676E-2</v>
      </c>
      <c r="GT125" s="105">
        <f t="shared" si="287"/>
        <v>0.28665294536600844</v>
      </c>
      <c r="GU125" s="105">
        <f t="shared" si="288"/>
        <v>0.21602058354747167</v>
      </c>
      <c r="GV125" s="105">
        <f t="shared" si="289"/>
        <v>-0.26105392401282995</v>
      </c>
      <c r="GW125" s="105">
        <f t="shared" si="290"/>
        <v>-6.2094047856893923E-2</v>
      </c>
      <c r="GX125" s="105">
        <f t="shared" si="291"/>
        <v>-0.32724944450807492</v>
      </c>
      <c r="GY125" s="105">
        <f t="shared" si="292"/>
        <v>-2.7476192629773962E-2</v>
      </c>
      <c r="GZ125" s="105">
        <f t="shared" si="293"/>
        <v>-0.11063935479992228</v>
      </c>
      <c r="HA125" s="105">
        <f t="shared" si="294"/>
        <v>0.23416750083416751</v>
      </c>
      <c r="HB125" s="105">
        <f t="shared" si="295"/>
        <v>0.24632474853542607</v>
      </c>
      <c r="HC125" s="105">
        <f t="shared" si="296"/>
        <v>0.19144614670380689</v>
      </c>
      <c r="HD125" s="105">
        <f t="shared" si="297"/>
        <v>0.15743660041124058</v>
      </c>
      <c r="HE125" s="105">
        <f t="shared" si="298"/>
        <v>0.21305560111530258</v>
      </c>
      <c r="HF125" s="105">
        <f t="shared" si="299"/>
        <v>0.22716094361963754</v>
      </c>
      <c r="HG125" s="105">
        <f t="shared" si="300"/>
        <v>0.33765998669972724</v>
      </c>
      <c r="HH125" s="105">
        <f t="shared" si="301"/>
        <v>0.34719971289215429</v>
      </c>
      <c r="HI125" s="105">
        <f t="shared" si="302"/>
        <v>0.39039248561987522</v>
      </c>
      <c r="HJ125" s="105" t="str">
        <f t="shared" si="303"/>
        <v>i.a.</v>
      </c>
      <c r="HK125" s="105" t="e">
        <f t="shared" si="304"/>
        <v>#VALUE!</v>
      </c>
      <c r="HL125" s="105" t="e">
        <f t="shared" si="305"/>
        <v>#VALUE!</v>
      </c>
      <c r="HM125" s="105" t="e">
        <f t="shared" si="306"/>
        <v>#VALUE!</v>
      </c>
      <c r="HN125" s="105" t="e">
        <f t="shared" si="307"/>
        <v>#VALUE!</v>
      </c>
      <c r="HO125" s="105" t="e">
        <f t="shared" si="308"/>
        <v>#VALUE!</v>
      </c>
      <c r="HP125" s="105" t="e">
        <f t="shared" si="309"/>
        <v>#VALUE!</v>
      </c>
      <c r="HQ125" s="105" t="e">
        <f t="shared" si="310"/>
        <v>#VALUE!</v>
      </c>
      <c r="HR125" s="105" t="e">
        <f t="shared" si="311"/>
        <v>#VALUE!</v>
      </c>
      <c r="HS125" s="105" t="str">
        <f t="shared" si="312"/>
        <v>i.a</v>
      </c>
      <c r="HT125" s="105" t="str">
        <f t="shared" si="313"/>
        <v>i.a</v>
      </c>
      <c r="HU125" s="105" t="str">
        <f t="shared" si="314"/>
        <v>i.a</v>
      </c>
      <c r="HV125" s="105" t="str">
        <f t="shared" si="315"/>
        <v>i.a</v>
      </c>
      <c r="HW125" s="105" t="str">
        <f t="shared" si="316"/>
        <v>i.a</v>
      </c>
      <c r="HX125" s="105" t="str">
        <f t="shared" si="317"/>
        <v>i.a</v>
      </c>
      <c r="HY125" s="105" t="str">
        <f t="shared" si="318"/>
        <v>i.a</v>
      </c>
      <c r="HZ125" s="105" t="str">
        <f t="shared" si="319"/>
        <v>i.a</v>
      </c>
      <c r="IA125" s="105" t="str">
        <f t="shared" si="320"/>
        <v>i.a</v>
      </c>
      <c r="IB125" s="105" t="str">
        <f t="shared" si="321"/>
        <v>i.a</v>
      </c>
      <c r="IC125" s="105" t="e">
        <f t="shared" si="322"/>
        <v>#VALUE!</v>
      </c>
      <c r="ID125" s="105" t="e">
        <f t="shared" si="323"/>
        <v>#VALUE!</v>
      </c>
      <c r="IE125" s="105" t="e">
        <f t="shared" si="324"/>
        <v>#VALUE!</v>
      </c>
      <c r="IF125" s="105" t="e">
        <f t="shared" si="325"/>
        <v>#VALUE!</v>
      </c>
      <c r="IG125" s="105" t="e">
        <f t="shared" si="326"/>
        <v>#VALUE!</v>
      </c>
      <c r="IH125" s="105" t="e">
        <f t="shared" si="327"/>
        <v>#VALUE!</v>
      </c>
      <c r="II125" s="105" t="e">
        <f t="shared" si="328"/>
        <v>#VALUE!</v>
      </c>
      <c r="IJ125" s="105" t="e">
        <f t="shared" si="329"/>
        <v>#VALUE!</v>
      </c>
      <c r="IK125" s="105" t="str">
        <f t="shared" si="330"/>
        <v>i.a</v>
      </c>
      <c r="IL125" s="105" t="str">
        <f t="shared" si="331"/>
        <v>i.a</v>
      </c>
      <c r="IM125" s="105" t="str">
        <f t="shared" si="332"/>
        <v>i.a</v>
      </c>
      <c r="IN125" s="105" t="str">
        <f t="shared" si="333"/>
        <v>i.a</v>
      </c>
      <c r="IO125" s="105" t="str">
        <f t="shared" si="334"/>
        <v>i.a</v>
      </c>
      <c r="IP125" s="105" t="str">
        <f t="shared" si="335"/>
        <v>i.a</v>
      </c>
      <c r="IQ125" s="105" t="str">
        <f t="shared" si="336"/>
        <v>i.a</v>
      </c>
      <c r="IR125" s="105" t="str">
        <f t="shared" si="337"/>
        <v>i.a</v>
      </c>
      <c r="IS125" s="105" t="str">
        <f t="shared" si="338"/>
        <v>i.a</v>
      </c>
      <c r="IT125" s="105" t="str">
        <f t="shared" si="339"/>
        <v>i.a</v>
      </c>
      <c r="IU125" s="105">
        <f t="shared" si="340"/>
        <v>-1.3054488547446295</v>
      </c>
      <c r="IV125" s="105">
        <f t="shared" si="341"/>
        <v>0.43581258535560441</v>
      </c>
      <c r="IW125" s="105">
        <f t="shared" si="342"/>
        <v>6.9390156062424984</v>
      </c>
      <c r="IX125" s="105">
        <f t="shared" si="343"/>
        <v>5.5361305361304363E-3</v>
      </c>
      <c r="IY125" s="105">
        <f t="shared" si="344"/>
        <v>1.3774954627949185</v>
      </c>
      <c r="IZ125" s="105">
        <f t="shared" si="345"/>
        <v>-0.45720097369035306</v>
      </c>
      <c r="JA125" s="105">
        <f t="shared" si="346"/>
        <v>-1.3693681487867966</v>
      </c>
      <c r="JB125" s="105" t="e">
        <f t="shared" si="347"/>
        <v>#VALUE!</v>
      </c>
      <c r="JC125" s="106">
        <f t="shared" si="348"/>
        <v>-1.2555555555555556E-2</v>
      </c>
      <c r="JD125" s="106">
        <f t="shared" si="349"/>
        <v>4.1105263157894735E-2</v>
      </c>
      <c r="JE125" s="106">
        <f t="shared" si="350"/>
        <v>2.862857142857143E-2</v>
      </c>
      <c r="JF125" s="106">
        <f t="shared" si="351"/>
        <v>3.6060606060606057E-3</v>
      </c>
      <c r="JG125" s="106">
        <f t="shared" si="352"/>
        <v>3.5862068965517241E-3</v>
      </c>
      <c r="JH125" s="106">
        <f t="shared" si="353"/>
        <v>-9.4999999999999998E-3</v>
      </c>
      <c r="JI125" s="106">
        <f t="shared" si="354"/>
        <v>-6.5193478260869566E-3</v>
      </c>
      <c r="JJ125" s="106">
        <f t="shared" si="355"/>
        <v>1.7649999999999999E-2</v>
      </c>
      <c r="JK125" s="106" t="str">
        <f t="shared" si="356"/>
        <v>i.a.</v>
      </c>
      <c r="JL125" s="106" t="str">
        <f t="shared" si="357"/>
        <v>i.a.</v>
      </c>
      <c r="JM125" s="105" t="e">
        <f t="shared" si="358"/>
        <v>#DIV/0!</v>
      </c>
      <c r="JN125" s="105" t="e">
        <f t="shared" si="359"/>
        <v>#DIV/0!</v>
      </c>
      <c r="JO125" s="105" t="e">
        <f t="shared" si="360"/>
        <v>#DIV/0!</v>
      </c>
      <c r="JP125" s="105" t="e">
        <f t="shared" si="361"/>
        <v>#DIV/0!</v>
      </c>
      <c r="JQ125" s="105" t="e">
        <f t="shared" si="362"/>
        <v>#DIV/0!</v>
      </c>
      <c r="JR125" s="105" t="e">
        <f t="shared" si="363"/>
        <v>#DIV/0!</v>
      </c>
      <c r="JS125" s="105" t="e">
        <f t="shared" si="364"/>
        <v>#DIV/0!</v>
      </c>
      <c r="JT125" s="105" t="e">
        <f t="shared" si="365"/>
        <v>#VALUE!</v>
      </c>
      <c r="JU125" s="103">
        <f t="shared" si="366"/>
        <v>0</v>
      </c>
      <c r="JV125" s="103">
        <f t="shared" si="367"/>
        <v>0</v>
      </c>
      <c r="JW125" s="103">
        <f t="shared" si="368"/>
        <v>0</v>
      </c>
      <c r="JX125" s="103">
        <f t="shared" si="369"/>
        <v>0</v>
      </c>
      <c r="JY125" s="103">
        <f t="shared" si="370"/>
        <v>0</v>
      </c>
      <c r="JZ125" s="103">
        <f t="shared" si="371"/>
        <v>0</v>
      </c>
      <c r="KA125" s="103">
        <f t="shared" si="372"/>
        <v>0</v>
      </c>
      <c r="KB125" s="103">
        <f t="shared" si="373"/>
        <v>0</v>
      </c>
      <c r="KC125" s="103" t="str">
        <f t="shared" si="374"/>
        <v>i.a</v>
      </c>
      <c r="KD125" s="103" t="str">
        <f t="shared" si="375"/>
        <v>i.a</v>
      </c>
      <c r="KE125" s="7"/>
      <c r="KF125" s="7"/>
      <c r="KG125" s="22"/>
      <c r="KH125" s="22"/>
      <c r="KI125" s="22"/>
      <c r="KJ125" s="22"/>
    </row>
    <row r="126" spans="1:296" s="11" customFormat="1" ht="15.75" customHeight="1" x14ac:dyDescent="0.25">
      <c r="A126" s="126" t="s">
        <v>472</v>
      </c>
      <c r="B126" s="223">
        <v>28857799</v>
      </c>
      <c r="C126" s="87" t="s">
        <v>86</v>
      </c>
      <c r="D126" s="88">
        <v>494100</v>
      </c>
      <c r="E126" s="88"/>
      <c r="F126" s="87"/>
      <c r="G126" s="109">
        <v>45028</v>
      </c>
      <c r="H126" s="87" t="s">
        <v>78</v>
      </c>
      <c r="I126" s="87" t="s">
        <v>78</v>
      </c>
      <c r="J126" s="87" t="s">
        <v>78</v>
      </c>
      <c r="K126" s="87" t="s">
        <v>78</v>
      </c>
      <c r="L126" s="87" t="s">
        <v>78</v>
      </c>
      <c r="M126" s="87" t="s">
        <v>78</v>
      </c>
      <c r="N126" s="87" t="s">
        <v>78</v>
      </c>
      <c r="O126" s="87" t="s">
        <v>78</v>
      </c>
      <c r="P126" s="87" t="s">
        <v>78</v>
      </c>
      <c r="Q126" s="87" t="s">
        <v>78</v>
      </c>
      <c r="R126" s="87" t="e">
        <f t="shared" si="188"/>
        <v>#DIV/0!</v>
      </c>
      <c r="S126" s="238" t="e">
        <f t="shared" si="189"/>
        <v>#DIV/0!</v>
      </c>
      <c r="T126" s="238" t="e">
        <f t="shared" si="190"/>
        <v>#DIV/0!</v>
      </c>
      <c r="U126" s="238" t="e">
        <f t="shared" si="191"/>
        <v>#DIV/0!</v>
      </c>
      <c r="V126" s="238" t="e">
        <f t="shared" si="192"/>
        <v>#DIV/0!</v>
      </c>
      <c r="W126" s="238" t="e">
        <f t="shared" si="193"/>
        <v>#DIV/0!</v>
      </c>
      <c r="X126" s="238" t="e">
        <f t="shared" si="194"/>
        <v>#DIV/0!</v>
      </c>
      <c r="Y126" s="238" t="e">
        <f t="shared" si="195"/>
        <v>#DIV/0!</v>
      </c>
      <c r="Z126" s="94"/>
      <c r="AA126" s="94"/>
      <c r="AB126" s="94"/>
      <c r="AC126" s="94"/>
      <c r="AD126" s="94"/>
      <c r="AE126" s="94"/>
      <c r="AF126" s="95"/>
      <c r="AG126" s="95"/>
      <c r="AH126" s="95"/>
      <c r="AI126" s="97"/>
      <c r="AJ126" s="104">
        <f t="shared" si="196"/>
        <v>7.1755909310178487E-2</v>
      </c>
      <c r="AK126" s="104">
        <f t="shared" si="197"/>
        <v>0.13165317077608962</v>
      </c>
      <c r="AL126" s="104">
        <f t="shared" si="198"/>
        <v>-2.3599891077425617E-3</v>
      </c>
      <c r="AM126" s="104">
        <f t="shared" si="199"/>
        <v>-1.7216382747372353E-3</v>
      </c>
      <c r="AN126" s="104">
        <f t="shared" si="200"/>
        <v>-1.6564025660763905E-2</v>
      </c>
      <c r="AO126" s="104">
        <f t="shared" si="201"/>
        <v>5.3549218419940814E-2</v>
      </c>
      <c r="AP126" s="104">
        <f t="shared" si="202"/>
        <v>-1.4297612437534588E-2</v>
      </c>
      <c r="AQ126" s="104" t="e">
        <f t="shared" si="203"/>
        <v>#DIV/0!</v>
      </c>
      <c r="AR126" s="190">
        <v>26.661000000000001</v>
      </c>
      <c r="AS126" s="190">
        <v>24.876000000000001</v>
      </c>
      <c r="AT126" s="190">
        <v>21.981999999999999</v>
      </c>
      <c r="AU126" s="190">
        <v>22.033999999999999</v>
      </c>
      <c r="AV126" s="190">
        <v>22.071999999999999</v>
      </c>
      <c r="AW126" s="190">
        <v>22.443759</v>
      </c>
      <c r="AX126" s="191">
        <v>21.303000000000001</v>
      </c>
      <c r="AY126" s="191">
        <v>21.611999999999998</v>
      </c>
      <c r="AZ126" s="191"/>
      <c r="BA126" s="191"/>
      <c r="BB126" s="104">
        <f t="shared" si="204"/>
        <v>1.1717011128775836</v>
      </c>
      <c r="BC126" s="104">
        <f t="shared" si="205"/>
        <v>1.0522022838499185</v>
      </c>
      <c r="BD126" s="104">
        <f t="shared" si="206"/>
        <v>-0.43345656192236603</v>
      </c>
      <c r="BE126" s="104">
        <f t="shared" si="207"/>
        <v>3.7456140350877196</v>
      </c>
      <c r="BF126" s="104">
        <f t="shared" si="208"/>
        <v>-0.85392939536379586</v>
      </c>
      <c r="BG126" s="104">
        <f t="shared" si="209"/>
        <v>0.72093605292171992</v>
      </c>
      <c r="BH126" s="104">
        <f t="shared" si="210"/>
        <v>-0.2824367088607595</v>
      </c>
      <c r="BI126" s="104" t="e">
        <f t="shared" si="211"/>
        <v>#DIV/0!</v>
      </c>
      <c r="BJ126" s="190">
        <v>2.7320000000000002</v>
      </c>
      <c r="BK126" s="190">
        <v>1.258</v>
      </c>
      <c r="BL126" s="190">
        <v>0.61299999999999999</v>
      </c>
      <c r="BM126" s="190">
        <v>1.0820000000000001</v>
      </c>
      <c r="BN126" s="190">
        <v>0.22800000000000001</v>
      </c>
      <c r="BO126" s="190">
        <v>1.560889</v>
      </c>
      <c r="BP126" s="191">
        <v>0.90700000000000003</v>
      </c>
      <c r="BQ126" s="191">
        <v>1.264</v>
      </c>
      <c r="BR126" s="191"/>
      <c r="BS126" s="191"/>
      <c r="BT126" s="104">
        <f t="shared" si="212"/>
        <v>1.8468586387434551</v>
      </c>
      <c r="BU126" s="104">
        <f t="shared" si="213"/>
        <v>1.7383512544802866</v>
      </c>
      <c r="BV126" s="104">
        <f t="shared" si="214"/>
        <v>-0.55359999999999998</v>
      </c>
      <c r="BW126" s="104">
        <f t="shared" si="215"/>
        <v>2.574307304785894</v>
      </c>
      <c r="BX126" s="104">
        <f t="shared" si="216"/>
        <v>-1.449327310611934</v>
      </c>
      <c r="BY126" s="104">
        <f t="shared" si="217"/>
        <v>16.670859999999998</v>
      </c>
      <c r="BZ126" s="104">
        <f t="shared" si="218"/>
        <v>-0.83870967741935487</v>
      </c>
      <c r="CA126" s="104" t="e">
        <f t="shared" si="219"/>
        <v>#DIV/0!</v>
      </c>
      <c r="CB126" s="190">
        <v>2.1749999999999998</v>
      </c>
      <c r="CC126" s="190">
        <v>0.76400000000000001</v>
      </c>
      <c r="CD126" s="190">
        <v>0.27900000000000003</v>
      </c>
      <c r="CE126" s="190">
        <v>0.625</v>
      </c>
      <c r="CF126" s="190">
        <v>-0.39700000000000002</v>
      </c>
      <c r="CG126" s="190">
        <v>0.88354299999999997</v>
      </c>
      <c r="CH126" s="191">
        <v>0.05</v>
      </c>
      <c r="CI126" s="191">
        <v>0.31</v>
      </c>
      <c r="CJ126" s="191"/>
      <c r="CK126" s="191"/>
      <c r="CL126" s="105">
        <f t="shared" si="220"/>
        <v>1.757377049180328</v>
      </c>
      <c r="CM126" s="105">
        <f t="shared" si="221"/>
        <v>1.8240740740740742</v>
      </c>
      <c r="CN126" s="105">
        <f t="shared" si="222"/>
        <v>-0.55555555555555558</v>
      </c>
      <c r="CO126" s="105">
        <f t="shared" si="223"/>
        <v>2.5728155339805823</v>
      </c>
      <c r="CP126" s="105">
        <f t="shared" si="224"/>
        <v>-1.4466234400700724</v>
      </c>
      <c r="CQ126" s="105">
        <f t="shared" si="225"/>
        <v>17.698864864864863</v>
      </c>
      <c r="CR126" s="105">
        <f t="shared" si="226"/>
        <v>-0.84518828451882844</v>
      </c>
      <c r="CS126" s="105" t="e">
        <f t="shared" si="227"/>
        <v>#DIV/0!</v>
      </c>
      <c r="CT126" s="190">
        <v>1.6819999999999999</v>
      </c>
      <c r="CU126" s="190">
        <v>0.61</v>
      </c>
      <c r="CV126" s="191">
        <v>0.216</v>
      </c>
      <c r="CW126" s="191">
        <v>0.48599999999999999</v>
      </c>
      <c r="CX126" s="191">
        <v>-0.309</v>
      </c>
      <c r="CY126" s="191">
        <v>0.69185799999999997</v>
      </c>
      <c r="CZ126" s="191">
        <v>3.6999999999999998E-2</v>
      </c>
      <c r="DA126" s="191">
        <v>0.23899999999999999</v>
      </c>
      <c r="DB126" s="191"/>
      <c r="DC126" s="191"/>
      <c r="DD126" s="104">
        <f t="shared" si="228"/>
        <v>0.25920789027585139</v>
      </c>
      <c r="DE126" s="104">
        <f t="shared" si="229"/>
        <v>0.10375914271134552</v>
      </c>
      <c r="DF126" s="104">
        <f t="shared" si="230"/>
        <v>0.90012928248222357</v>
      </c>
      <c r="DG126" s="104">
        <f t="shared" si="231"/>
        <v>0.18680475642500943</v>
      </c>
      <c r="DH126" s="104">
        <f t="shared" si="232"/>
        <v>-0.10623465608547222</v>
      </c>
      <c r="DI126" s="104">
        <f t="shared" si="233"/>
        <v>0.31095415730337067</v>
      </c>
      <c r="DJ126" s="104">
        <f t="shared" si="234"/>
        <v>1.691042047531989E-2</v>
      </c>
      <c r="DK126" s="104" t="e">
        <f t="shared" si="235"/>
        <v>#DIV/0!</v>
      </c>
      <c r="DL126" s="190">
        <v>8.1709999999999994</v>
      </c>
      <c r="DM126" s="190">
        <v>6.4889999999999999</v>
      </c>
      <c r="DN126" s="191">
        <v>5.8789999999999996</v>
      </c>
      <c r="DO126" s="191">
        <v>3.0939999999999999</v>
      </c>
      <c r="DP126" s="191">
        <v>2.6070000000000002</v>
      </c>
      <c r="DQ126" s="191">
        <v>2.9168729999999998</v>
      </c>
      <c r="DR126" s="191">
        <v>2.2250000000000001</v>
      </c>
      <c r="DS126" s="191">
        <v>2.1880000000000002</v>
      </c>
      <c r="DT126" s="191"/>
      <c r="DU126" s="191"/>
      <c r="DV126" s="104">
        <f t="shared" si="236"/>
        <v>0.4152638333207519</v>
      </c>
      <c r="DW126" s="104">
        <f t="shared" si="237"/>
        <v>2.0845374330520583E-2</v>
      </c>
      <c r="DX126" s="104">
        <f t="shared" si="238"/>
        <v>0.46651974911001859</v>
      </c>
      <c r="DY126" s="104">
        <f t="shared" si="239"/>
        <v>-0.16657247810115861</v>
      </c>
      <c r="DZ126" s="104">
        <f t="shared" si="240"/>
        <v>-0.11059895133274855</v>
      </c>
      <c r="EA126" s="104">
        <f t="shared" si="241"/>
        <v>6.6301652523447885E-2</v>
      </c>
      <c r="EB126" s="104">
        <f t="shared" si="242"/>
        <v>-0.2267845425976448</v>
      </c>
      <c r="EC126" s="104" t="e">
        <f t="shared" si="243"/>
        <v>#DIV/0!</v>
      </c>
      <c r="ED126" s="156">
        <v>37.496000000000002</v>
      </c>
      <c r="EE126" s="156">
        <v>26.494</v>
      </c>
      <c r="EF126" s="95">
        <v>25.952999999999999</v>
      </c>
      <c r="EG126" s="95">
        <v>17.696999999999999</v>
      </c>
      <c r="EH126" s="95">
        <v>21.234000000000002</v>
      </c>
      <c r="EI126" s="95">
        <v>23.874493999999999</v>
      </c>
      <c r="EJ126" s="95">
        <v>22.39</v>
      </c>
      <c r="EK126" s="95">
        <v>28.957000000000001</v>
      </c>
      <c r="EL126" s="95"/>
      <c r="EM126" s="95"/>
      <c r="EN126" s="104">
        <f t="shared" si="244"/>
        <v>4.8780487804878092E-2</v>
      </c>
      <c r="EO126" s="104">
        <f t="shared" si="245"/>
        <v>5.1282051282051322E-2</v>
      </c>
      <c r="EP126" s="104">
        <f t="shared" si="246"/>
        <v>5.4054054054053946E-2</v>
      </c>
      <c r="EQ126" s="104">
        <f t="shared" si="247"/>
        <v>-5.1282051282051322E-2</v>
      </c>
      <c r="ER126" s="104">
        <f t="shared" si="248"/>
        <v>2.6315789473684292E-2</v>
      </c>
      <c r="ES126" s="104">
        <f t="shared" si="249"/>
        <v>-2.5641025641025661E-2</v>
      </c>
      <c r="ET126" s="104" t="e">
        <f t="shared" si="250"/>
        <v>#DIV/0!</v>
      </c>
      <c r="EU126" s="104" t="e">
        <f t="shared" si="251"/>
        <v>#DIV/0!</v>
      </c>
      <c r="EV126" s="101">
        <v>43</v>
      </c>
      <c r="EW126" s="101">
        <v>41</v>
      </c>
      <c r="EX126" s="101">
        <v>39</v>
      </c>
      <c r="EY126" s="101">
        <v>37</v>
      </c>
      <c r="EZ126" s="101">
        <v>39</v>
      </c>
      <c r="FA126" s="101">
        <v>38</v>
      </c>
      <c r="FB126" s="102">
        <v>39</v>
      </c>
      <c r="FC126" s="102"/>
      <c r="FD126" s="102"/>
      <c r="FE126" s="102"/>
      <c r="FF126" s="153" t="s">
        <v>823</v>
      </c>
      <c r="FG126" s="125" t="s">
        <v>481</v>
      </c>
      <c r="FH126" s="91">
        <v>6330</v>
      </c>
      <c r="FI126" s="153" t="s">
        <v>134</v>
      </c>
      <c r="FJ126" s="153" t="s">
        <v>91</v>
      </c>
      <c r="FK126" s="253">
        <f t="shared" si="252"/>
        <v>1.4017699620722406</v>
      </c>
      <c r="FL126" s="253">
        <f t="shared" si="253"/>
        <v>0.98667737762383656</v>
      </c>
      <c r="FM126" s="253">
        <f t="shared" si="254"/>
        <v>-0.71637953861584747</v>
      </c>
      <c r="FN126" s="253">
        <f t="shared" si="255"/>
        <v>2.5253944245938555</v>
      </c>
      <c r="FO126" s="253">
        <f t="shared" si="256"/>
        <v>-1.4182543600474009</v>
      </c>
      <c r="FP126" s="253">
        <f t="shared" si="257"/>
        <v>14.165972629040038</v>
      </c>
      <c r="FQ126" s="253">
        <f t="shared" si="258"/>
        <v>-0.84006198694473078</v>
      </c>
      <c r="FR126" s="253" t="e">
        <f t="shared" si="259"/>
        <v>#VALUE!</v>
      </c>
      <c r="FS126" s="105">
        <f t="shared" si="260"/>
        <v>0.2967257844474761</v>
      </c>
      <c r="FT126" s="105">
        <f t="shared" si="261"/>
        <v>0.12354463130659769</v>
      </c>
      <c r="FU126" s="105">
        <f t="shared" si="262"/>
        <v>6.2186559679037128E-2</v>
      </c>
      <c r="FV126" s="105">
        <f t="shared" si="263"/>
        <v>0.21925977898614277</v>
      </c>
      <c r="FW126" s="105">
        <f t="shared" si="264"/>
        <v>-0.14373972754261369</v>
      </c>
      <c r="FX126" s="105">
        <f t="shared" si="265"/>
        <v>0.34366581982868882</v>
      </c>
      <c r="FY126" s="105">
        <f t="shared" si="266"/>
        <v>2.2660321776569226E-2</v>
      </c>
      <c r="FZ126" s="105">
        <f t="shared" si="267"/>
        <v>0.14168190127970748</v>
      </c>
      <c r="GA126" s="105" t="str">
        <f t="shared" si="268"/>
        <v>Negativ EK</v>
      </c>
      <c r="GB126" s="105">
        <f t="shared" si="269"/>
        <v>0.77995324686811407</v>
      </c>
      <c r="GC126" s="105">
        <f t="shared" si="270"/>
        <v>0.70798386352029541</v>
      </c>
      <c r="GD126" s="105">
        <f t="shared" si="271"/>
        <v>-0.49470555354409235</v>
      </c>
      <c r="GE126" s="105">
        <f t="shared" si="272"/>
        <v>4.4986386742716649</v>
      </c>
      <c r="GF126" s="105">
        <f t="shared" si="273"/>
        <v>-0.85018602900447005</v>
      </c>
      <c r="GG126" s="105">
        <f t="shared" si="274"/>
        <v>0.90999394718056492</v>
      </c>
      <c r="GH126" s="105">
        <f t="shared" si="275"/>
        <v>-0.19066429503110255</v>
      </c>
      <c r="GI126" s="105" t="e">
        <f t="shared" si="276"/>
        <v>#VALUE!</v>
      </c>
      <c r="GJ126" s="105">
        <f t="shared" si="277"/>
        <v>8.5388341928426315E-2</v>
      </c>
      <c r="GK126" s="105">
        <f t="shared" si="278"/>
        <v>4.7972238640913684E-2</v>
      </c>
      <c r="GL126" s="105">
        <f t="shared" si="279"/>
        <v>2.8087056128293243E-2</v>
      </c>
      <c r="GM126" s="105">
        <f t="shared" si="280"/>
        <v>5.5585523104980612E-2</v>
      </c>
      <c r="GN126" s="105">
        <f t="shared" si="281"/>
        <v>1.0108960853359458E-2</v>
      </c>
      <c r="GO126" s="105">
        <f t="shared" si="282"/>
        <v>6.7476756581407768E-2</v>
      </c>
      <c r="GP126" s="105">
        <f t="shared" si="283"/>
        <v>3.5328256762809901E-2</v>
      </c>
      <c r="GQ126" s="105">
        <f t="shared" si="284"/>
        <v>4.365093069033394E-2</v>
      </c>
      <c r="GR126" s="105" t="str">
        <f t="shared" si="285"/>
        <v>i.a</v>
      </c>
      <c r="GS126" s="105">
        <f t="shared" si="286"/>
        <v>-0.11026632587560264</v>
      </c>
      <c r="GT126" s="105">
        <f t="shared" si="287"/>
        <v>8.1220692639373107E-2</v>
      </c>
      <c r="GU126" s="105">
        <f t="shared" si="288"/>
        <v>0.29567248148914999</v>
      </c>
      <c r="GV126" s="105">
        <f t="shared" si="289"/>
        <v>0.42400475775152024</v>
      </c>
      <c r="GW126" s="105">
        <f t="shared" si="290"/>
        <v>4.9070048363627919E-3</v>
      </c>
      <c r="GX126" s="105">
        <f t="shared" si="291"/>
        <v>0.22944023785477799</v>
      </c>
      <c r="GY126" s="105">
        <f t="shared" si="292"/>
        <v>0.31517083723554451</v>
      </c>
      <c r="GZ126" s="105" t="e">
        <f t="shared" si="293"/>
        <v>#VALUE!</v>
      </c>
      <c r="HA126" s="105">
        <f t="shared" si="294"/>
        <v>0.21791657776829526</v>
      </c>
      <c r="HB126" s="105">
        <f t="shared" si="295"/>
        <v>0.24492337887823659</v>
      </c>
      <c r="HC126" s="105">
        <f t="shared" si="296"/>
        <v>0.22652487188378992</v>
      </c>
      <c r="HD126" s="105">
        <f t="shared" si="297"/>
        <v>0.17483189241114314</v>
      </c>
      <c r="HE126" s="105">
        <f t="shared" si="298"/>
        <v>0.12277479513987002</v>
      </c>
      <c r="HF126" s="105">
        <f t="shared" si="299"/>
        <v>0.12217528044782855</v>
      </c>
      <c r="HG126" s="105">
        <f t="shared" si="300"/>
        <v>9.9374720857525689E-2</v>
      </c>
      <c r="HH126" s="105">
        <f t="shared" si="301"/>
        <v>7.5560313568394516E-2</v>
      </c>
      <c r="HI126" s="105" t="str">
        <f t="shared" si="302"/>
        <v>i.a.</v>
      </c>
      <c r="HJ126" s="105" t="str">
        <f t="shared" si="303"/>
        <v>i.a.</v>
      </c>
      <c r="HK126" s="105" t="e">
        <f t="shared" si="304"/>
        <v>#VALUE!</v>
      </c>
      <c r="HL126" s="105" t="e">
        <f t="shared" si="305"/>
        <v>#VALUE!</v>
      </c>
      <c r="HM126" s="105" t="e">
        <f t="shared" si="306"/>
        <v>#VALUE!</v>
      </c>
      <c r="HN126" s="105" t="e">
        <f t="shared" si="307"/>
        <v>#VALUE!</v>
      </c>
      <c r="HO126" s="105" t="e">
        <f t="shared" si="308"/>
        <v>#VALUE!</v>
      </c>
      <c r="HP126" s="105" t="e">
        <f t="shared" si="309"/>
        <v>#VALUE!</v>
      </c>
      <c r="HQ126" s="105" t="e">
        <f t="shared" si="310"/>
        <v>#VALUE!</v>
      </c>
      <c r="HR126" s="105" t="e">
        <f t="shared" si="311"/>
        <v>#VALUE!</v>
      </c>
      <c r="HS126" s="105" t="str">
        <f t="shared" si="312"/>
        <v>i.a</v>
      </c>
      <c r="HT126" s="105" t="str">
        <f t="shared" si="313"/>
        <v>i.a</v>
      </c>
      <c r="HU126" s="105" t="str">
        <f t="shared" si="314"/>
        <v>i.a</v>
      </c>
      <c r="HV126" s="105" t="str">
        <f t="shared" si="315"/>
        <v>i.a</v>
      </c>
      <c r="HW126" s="105" t="str">
        <f t="shared" si="316"/>
        <v>i.a</v>
      </c>
      <c r="HX126" s="105" t="str">
        <f t="shared" si="317"/>
        <v>i.a</v>
      </c>
      <c r="HY126" s="105" t="str">
        <f t="shared" si="318"/>
        <v>i.a</v>
      </c>
      <c r="HZ126" s="105" t="str">
        <f t="shared" si="319"/>
        <v>i.a</v>
      </c>
      <c r="IA126" s="105" t="str">
        <f t="shared" si="320"/>
        <v>i.a</v>
      </c>
      <c r="IB126" s="105" t="str">
        <f t="shared" si="321"/>
        <v>i.a</v>
      </c>
      <c r="IC126" s="105" t="e">
        <f t="shared" si="322"/>
        <v>#VALUE!</v>
      </c>
      <c r="ID126" s="105" t="e">
        <f t="shared" si="323"/>
        <v>#VALUE!</v>
      </c>
      <c r="IE126" s="105" t="e">
        <f t="shared" si="324"/>
        <v>#VALUE!</v>
      </c>
      <c r="IF126" s="105" t="e">
        <f t="shared" si="325"/>
        <v>#VALUE!</v>
      </c>
      <c r="IG126" s="105" t="e">
        <f t="shared" si="326"/>
        <v>#VALUE!</v>
      </c>
      <c r="IH126" s="105" t="e">
        <f t="shared" si="327"/>
        <v>#VALUE!</v>
      </c>
      <c r="II126" s="105" t="e">
        <f t="shared" si="328"/>
        <v>#VALUE!</v>
      </c>
      <c r="IJ126" s="105" t="e">
        <f t="shared" si="329"/>
        <v>#VALUE!</v>
      </c>
      <c r="IK126" s="105" t="str">
        <f t="shared" si="330"/>
        <v>i.a</v>
      </c>
      <c r="IL126" s="105" t="str">
        <f t="shared" si="331"/>
        <v>i.a</v>
      </c>
      <c r="IM126" s="105" t="str">
        <f t="shared" si="332"/>
        <v>i.a</v>
      </c>
      <c r="IN126" s="105" t="str">
        <f t="shared" si="333"/>
        <v>i.a</v>
      </c>
      <c r="IO126" s="105" t="str">
        <f t="shared" si="334"/>
        <v>i.a</v>
      </c>
      <c r="IP126" s="105" t="str">
        <f t="shared" si="335"/>
        <v>i.a</v>
      </c>
      <c r="IQ126" s="105" t="str">
        <f t="shared" si="336"/>
        <v>i.a</v>
      </c>
      <c r="IR126" s="105" t="str">
        <f t="shared" si="337"/>
        <v>i.a</v>
      </c>
      <c r="IS126" s="105" t="str">
        <f t="shared" si="338"/>
        <v>i.a</v>
      </c>
      <c r="IT126" s="105" t="str">
        <f t="shared" si="339"/>
        <v>i.a</v>
      </c>
      <c r="IU126" s="105">
        <f t="shared" si="340"/>
        <v>1.7144466090344574</v>
      </c>
      <c r="IV126" s="105">
        <f t="shared" si="341"/>
        <v>1.6047731445056381</v>
      </c>
      <c r="IW126" s="105">
        <f t="shared" si="342"/>
        <v>-0.57649230769230764</v>
      </c>
      <c r="IX126" s="105">
        <f t="shared" si="343"/>
        <v>2.659404996936483</v>
      </c>
      <c r="IY126" s="105">
        <f t="shared" si="344"/>
        <v>-1.4378060975193203</v>
      </c>
      <c r="IZ126" s="105">
        <f t="shared" si="345"/>
        <v>17.135882631578948</v>
      </c>
      <c r="JA126" s="105" t="e">
        <f t="shared" si="346"/>
        <v>#VALUE!</v>
      </c>
      <c r="JB126" s="105" t="e">
        <f t="shared" si="347"/>
        <v>#VALUE!</v>
      </c>
      <c r="JC126" s="106">
        <f t="shared" si="348"/>
        <v>5.0581395348837203E-2</v>
      </c>
      <c r="JD126" s="106">
        <f t="shared" si="349"/>
        <v>1.8634146341463414E-2</v>
      </c>
      <c r="JE126" s="106">
        <f t="shared" si="350"/>
        <v>7.1538461538461547E-3</v>
      </c>
      <c r="JF126" s="106">
        <f t="shared" si="351"/>
        <v>1.6891891891891893E-2</v>
      </c>
      <c r="JG126" s="106">
        <f t="shared" si="352"/>
        <v>-1.017948717948718E-2</v>
      </c>
      <c r="JH126" s="106">
        <f t="shared" si="353"/>
        <v>2.3251131578947367E-2</v>
      </c>
      <c r="JI126" s="106">
        <f t="shared" si="354"/>
        <v>1.2820512820512821E-3</v>
      </c>
      <c r="JJ126" s="106" t="str">
        <f t="shared" si="355"/>
        <v>i.a.</v>
      </c>
      <c r="JK126" s="106" t="str">
        <f t="shared" si="356"/>
        <v>i.a.</v>
      </c>
      <c r="JL126" s="106" t="str">
        <f t="shared" si="357"/>
        <v>i.a.</v>
      </c>
      <c r="JM126" s="105" t="e">
        <f t="shared" si="358"/>
        <v>#DIV/0!</v>
      </c>
      <c r="JN126" s="105" t="e">
        <f t="shared" si="359"/>
        <v>#DIV/0!</v>
      </c>
      <c r="JO126" s="105" t="e">
        <f t="shared" si="360"/>
        <v>#DIV/0!</v>
      </c>
      <c r="JP126" s="105" t="e">
        <f t="shared" si="361"/>
        <v>#DIV/0!</v>
      </c>
      <c r="JQ126" s="105" t="e">
        <f t="shared" si="362"/>
        <v>#DIV/0!</v>
      </c>
      <c r="JR126" s="105" t="e">
        <f t="shared" si="363"/>
        <v>#DIV/0!</v>
      </c>
      <c r="JS126" s="105" t="e">
        <f t="shared" si="364"/>
        <v>#VALUE!</v>
      </c>
      <c r="JT126" s="105" t="e">
        <f t="shared" si="365"/>
        <v>#VALUE!</v>
      </c>
      <c r="JU126" s="103">
        <f t="shared" si="366"/>
        <v>0</v>
      </c>
      <c r="JV126" s="103">
        <f t="shared" si="367"/>
        <v>0</v>
      </c>
      <c r="JW126" s="103">
        <f t="shared" si="368"/>
        <v>0</v>
      </c>
      <c r="JX126" s="103">
        <f t="shared" si="369"/>
        <v>0</v>
      </c>
      <c r="JY126" s="103">
        <f t="shared" si="370"/>
        <v>0</v>
      </c>
      <c r="JZ126" s="103">
        <f t="shared" si="371"/>
        <v>0</v>
      </c>
      <c r="KA126" s="103">
        <f t="shared" si="372"/>
        <v>0</v>
      </c>
      <c r="KB126" s="103" t="str">
        <f t="shared" si="373"/>
        <v>i.a</v>
      </c>
      <c r="KC126" s="103" t="str">
        <f t="shared" si="374"/>
        <v>i.a</v>
      </c>
      <c r="KD126" s="103" t="str">
        <f t="shared" si="375"/>
        <v>i.a</v>
      </c>
      <c r="KE126" s="7"/>
      <c r="KF126" s="7"/>
      <c r="KG126" s="22"/>
      <c r="KH126" s="22"/>
      <c r="KI126" s="22"/>
      <c r="KJ126" s="22"/>
    </row>
    <row r="127" spans="1:296" s="11" customFormat="1" ht="15.75" customHeight="1" x14ac:dyDescent="0.25">
      <c r="A127" s="126" t="s">
        <v>195</v>
      </c>
      <c r="B127" s="221">
        <v>13788642</v>
      </c>
      <c r="C127" s="87" t="s">
        <v>82</v>
      </c>
      <c r="D127" s="88">
        <v>463900</v>
      </c>
      <c r="E127" s="88"/>
      <c r="F127" s="87"/>
      <c r="G127" s="7">
        <v>44754</v>
      </c>
      <c r="H127" s="87"/>
      <c r="I127" s="87" t="s">
        <v>78</v>
      </c>
      <c r="J127" s="87" t="s">
        <v>78</v>
      </c>
      <c r="K127" s="87" t="s">
        <v>78</v>
      </c>
      <c r="L127" s="87" t="s">
        <v>78</v>
      </c>
      <c r="M127" s="87" t="s">
        <v>78</v>
      </c>
      <c r="N127" s="87" t="s">
        <v>78</v>
      </c>
      <c r="O127" s="87" t="s">
        <v>78</v>
      </c>
      <c r="P127" s="87" t="s">
        <v>78</v>
      </c>
      <c r="Q127" s="87" t="s">
        <v>78</v>
      </c>
      <c r="R127" s="87">
        <f t="shared" si="188"/>
        <v>-1</v>
      </c>
      <c r="S127" s="238">
        <f t="shared" si="189"/>
        <v>0.17908753013751522</v>
      </c>
      <c r="T127" s="238">
        <f t="shared" si="190"/>
        <v>-5.6968280765151036E-2</v>
      </c>
      <c r="U127" s="238">
        <f t="shared" si="191"/>
        <v>4.5682997625120958E-2</v>
      </c>
      <c r="V127" s="238">
        <f t="shared" si="192"/>
        <v>9.8255699310203504E-3</v>
      </c>
      <c r="W127" s="238">
        <f t="shared" si="193"/>
        <v>3.6026056344544255E-2</v>
      </c>
      <c r="X127" s="238">
        <f t="shared" si="194"/>
        <v>4.2885603866403388E-2</v>
      </c>
      <c r="Y127" s="238">
        <f t="shared" si="195"/>
        <v>0.10372564949680996</v>
      </c>
      <c r="Z127" s="94"/>
      <c r="AA127" s="94">
        <v>1321.8879999999999</v>
      </c>
      <c r="AB127" s="94">
        <v>1121.1110000000001</v>
      </c>
      <c r="AC127" s="94">
        <v>1188.837</v>
      </c>
      <c r="AD127" s="94">
        <v>1136.9000000000001</v>
      </c>
      <c r="AE127" s="94">
        <v>1125.838</v>
      </c>
      <c r="AF127" s="95">
        <v>1086.688885</v>
      </c>
      <c r="AG127" s="95">
        <v>1042.002</v>
      </c>
      <c r="AH127" s="95">
        <v>944.077</v>
      </c>
      <c r="AI127" s="97"/>
      <c r="AJ127" s="104">
        <f t="shared" si="196"/>
        <v>-1</v>
      </c>
      <c r="AK127" s="104">
        <f t="shared" si="197"/>
        <v>0.12063437288817935</v>
      </c>
      <c r="AL127" s="104">
        <f t="shared" si="198"/>
        <v>-1.9516395207002321E-3</v>
      </c>
      <c r="AM127" s="104">
        <f t="shared" si="199"/>
        <v>-0.14741723150708388</v>
      </c>
      <c r="AN127" s="104">
        <f t="shared" si="200"/>
        <v>9.2247865189560366E-2</v>
      </c>
      <c r="AO127" s="104">
        <f t="shared" si="201"/>
        <v>-8.1900958335606334E-3</v>
      </c>
      <c r="AP127" s="104">
        <f t="shared" si="202"/>
        <v>8.18602523659306E-2</v>
      </c>
      <c r="AQ127" s="104">
        <f t="shared" si="203"/>
        <v>0.10679087778324406</v>
      </c>
      <c r="AR127" s="190"/>
      <c r="AS127" s="190">
        <v>77.938999999999993</v>
      </c>
      <c r="AT127" s="190">
        <v>69.549000000000007</v>
      </c>
      <c r="AU127" s="190">
        <v>69.685000000000002</v>
      </c>
      <c r="AV127" s="190">
        <v>81.733999999999995</v>
      </c>
      <c r="AW127" s="190">
        <v>74.831000000000003</v>
      </c>
      <c r="AX127" s="191">
        <v>75.448933999999994</v>
      </c>
      <c r="AY127" s="191">
        <v>69.739999999999995</v>
      </c>
      <c r="AZ127" s="191">
        <v>63.011000000000003</v>
      </c>
      <c r="BA127" s="191">
        <v>60.321860999999998</v>
      </c>
      <c r="BB127" s="104">
        <f t="shared" si="204"/>
        <v>-1</v>
      </c>
      <c r="BC127" s="104">
        <f t="shared" si="205"/>
        <v>0.46107977437550374</v>
      </c>
      <c r="BD127" s="104">
        <f t="shared" si="206"/>
        <v>-0.15336335107108742</v>
      </c>
      <c r="BE127" s="104">
        <f t="shared" si="207"/>
        <v>-0.31810569408262002</v>
      </c>
      <c r="BF127" s="104">
        <f t="shared" si="208"/>
        <v>0.13160665403242788</v>
      </c>
      <c r="BG127" s="104">
        <f t="shared" si="209"/>
        <v>-0.21087034819161946</v>
      </c>
      <c r="BH127" s="104">
        <f t="shared" si="210"/>
        <v>2.9073614911080705E-2</v>
      </c>
      <c r="BI127" s="104">
        <f t="shared" si="211"/>
        <v>0.11041488654704265</v>
      </c>
      <c r="BJ127" s="190"/>
      <c r="BK127" s="190">
        <v>9.0660000000000007</v>
      </c>
      <c r="BL127" s="190">
        <v>6.2050000000000001</v>
      </c>
      <c r="BM127" s="190">
        <v>7.3289999999999997</v>
      </c>
      <c r="BN127" s="190">
        <v>10.747999999999999</v>
      </c>
      <c r="BO127" s="190">
        <v>9.4979999999999993</v>
      </c>
      <c r="BP127" s="191">
        <v>12.036045</v>
      </c>
      <c r="BQ127" s="191">
        <v>11.696</v>
      </c>
      <c r="BR127" s="191">
        <v>10.532999999999999</v>
      </c>
      <c r="BS127" s="191">
        <v>8.5476849999999995</v>
      </c>
      <c r="BT127" s="104">
        <f t="shared" si="212"/>
        <v>-1</v>
      </c>
      <c r="BU127" s="104">
        <f t="shared" si="213"/>
        <v>0.36999402271368786</v>
      </c>
      <c r="BV127" s="104">
        <f t="shared" si="214"/>
        <v>-0.12773722627737222</v>
      </c>
      <c r="BW127" s="104">
        <f t="shared" si="215"/>
        <v>-0.29916872202429889</v>
      </c>
      <c r="BX127" s="104">
        <f t="shared" si="216"/>
        <v>0.12809150865622407</v>
      </c>
      <c r="BY127" s="104">
        <f t="shared" si="217"/>
        <v>-0.21093361092684562</v>
      </c>
      <c r="BZ127" s="104">
        <f t="shared" si="218"/>
        <v>1.855872121914862E-2</v>
      </c>
      <c r="CA127" s="104">
        <f t="shared" si="219"/>
        <v>8.1221456075938031E-2</v>
      </c>
      <c r="CB127" s="190"/>
      <c r="CC127" s="190">
        <v>9.1679999999999993</v>
      </c>
      <c r="CD127" s="190">
        <v>6.6920000000000002</v>
      </c>
      <c r="CE127" s="190">
        <v>7.6719999999999997</v>
      </c>
      <c r="CF127" s="190">
        <v>10.946999999999999</v>
      </c>
      <c r="CG127" s="190">
        <v>9.7040000000000006</v>
      </c>
      <c r="CH127" s="191">
        <v>12.298078</v>
      </c>
      <c r="CI127" s="191">
        <v>12.074</v>
      </c>
      <c r="CJ127" s="191">
        <v>11.167</v>
      </c>
      <c r="CK127" s="191">
        <v>9.1113649999999993</v>
      </c>
      <c r="CL127" s="105">
        <f t="shared" si="220"/>
        <v>-1</v>
      </c>
      <c r="CM127" s="105">
        <f t="shared" si="221"/>
        <v>0.47012732615083236</v>
      </c>
      <c r="CN127" s="105">
        <f t="shared" si="222"/>
        <v>-8.2494608195542704E-2</v>
      </c>
      <c r="CO127" s="105">
        <f t="shared" si="223"/>
        <v>-0.3369085925396258</v>
      </c>
      <c r="CP127" s="105">
        <f t="shared" si="224"/>
        <v>7.6045139779430615E-2</v>
      </c>
      <c r="CQ127" s="105">
        <f t="shared" si="225"/>
        <v>-0.1925821931757975</v>
      </c>
      <c r="CR127" s="105">
        <f t="shared" si="226"/>
        <v>4.7272717414877555E-2</v>
      </c>
      <c r="CS127" s="105">
        <f t="shared" si="227"/>
        <v>9.6291012838801551E-2</v>
      </c>
      <c r="CT127" s="190"/>
      <c r="CU127" s="190">
        <v>7.5049999999999999</v>
      </c>
      <c r="CV127" s="190">
        <v>5.1050000000000004</v>
      </c>
      <c r="CW127" s="190">
        <v>5.5640000000000001</v>
      </c>
      <c r="CX127" s="190">
        <v>8.391</v>
      </c>
      <c r="CY127" s="190">
        <v>7.798</v>
      </c>
      <c r="CZ127" s="191">
        <v>9.6579490000000003</v>
      </c>
      <c r="DA127" s="191">
        <v>9.2219999999999995</v>
      </c>
      <c r="DB127" s="191">
        <v>8.4120000000000008</v>
      </c>
      <c r="DC127" s="191">
        <v>6.8251149999999994</v>
      </c>
      <c r="DD127" s="104">
        <f t="shared" si="228"/>
        <v>-1</v>
      </c>
      <c r="DE127" s="104">
        <f t="shared" si="229"/>
        <v>0.1638460488603794</v>
      </c>
      <c r="DF127" s="104">
        <f t="shared" si="230"/>
        <v>-3.0371203599550034E-2</v>
      </c>
      <c r="DG127" s="104">
        <f t="shared" si="231"/>
        <v>-0.15758082497212941</v>
      </c>
      <c r="DH127" s="104">
        <f t="shared" si="232"/>
        <v>3.4184585230875648E-2</v>
      </c>
      <c r="DI127" s="104">
        <f t="shared" si="233"/>
        <v>-9.6835555866554596E-2</v>
      </c>
      <c r="DJ127" s="104">
        <f t="shared" si="234"/>
        <v>2.3222630653667801E-2</v>
      </c>
      <c r="DK127" s="104">
        <f t="shared" si="235"/>
        <v>4.5097711708702318E-2</v>
      </c>
      <c r="DL127" s="190"/>
      <c r="DM127" s="190">
        <v>17.055</v>
      </c>
      <c r="DN127" s="190">
        <v>14.654</v>
      </c>
      <c r="DO127" s="190">
        <v>15.113</v>
      </c>
      <c r="DP127" s="190">
        <v>17.940000000000001</v>
      </c>
      <c r="DQ127" s="190">
        <v>17.347000000000001</v>
      </c>
      <c r="DR127" s="191">
        <v>19.206911999999999</v>
      </c>
      <c r="DS127" s="191">
        <v>18.771000000000001</v>
      </c>
      <c r="DT127" s="191">
        <v>17.960999999999999</v>
      </c>
      <c r="DU127" s="191">
        <v>14.667799</v>
      </c>
      <c r="DV127" s="104">
        <f t="shared" si="236"/>
        <v>-1</v>
      </c>
      <c r="DW127" s="104">
        <f t="shared" si="237"/>
        <v>0.24837914937759331</v>
      </c>
      <c r="DX127" s="104">
        <f t="shared" si="238"/>
        <v>1.7641446233175762E-2</v>
      </c>
      <c r="DY127" s="104">
        <f t="shared" si="239"/>
        <v>4.8392846691248881E-2</v>
      </c>
      <c r="DZ127" s="104">
        <f t="shared" si="240"/>
        <v>6.7719192596338074E-2</v>
      </c>
      <c r="EA127" s="104">
        <f t="shared" si="241"/>
        <v>-0.10385655497790225</v>
      </c>
      <c r="EB127" s="104">
        <f t="shared" si="242"/>
        <v>4.3729843616325814E-2</v>
      </c>
      <c r="EC127" s="104">
        <f t="shared" si="243"/>
        <v>0.17231047156294776</v>
      </c>
      <c r="ED127" s="156"/>
      <c r="EE127" s="156">
        <v>250.315</v>
      </c>
      <c r="EF127" s="94">
        <v>200.512</v>
      </c>
      <c r="EG127" s="94">
        <v>197.036</v>
      </c>
      <c r="EH127" s="94">
        <v>187.941</v>
      </c>
      <c r="EI127" s="94">
        <v>176.02099999999999</v>
      </c>
      <c r="EJ127" s="95">
        <v>196.42056299999999</v>
      </c>
      <c r="EK127" s="95">
        <v>188.191</v>
      </c>
      <c r="EL127" s="95">
        <v>160.53</v>
      </c>
      <c r="EM127" s="95">
        <v>141.94907199999997</v>
      </c>
      <c r="EN127" s="104">
        <f t="shared" si="244"/>
        <v>-1</v>
      </c>
      <c r="EO127" s="104">
        <f t="shared" si="245"/>
        <v>6.5573770491803351E-2</v>
      </c>
      <c r="EP127" s="104">
        <f t="shared" si="246"/>
        <v>-4.6875E-2</v>
      </c>
      <c r="EQ127" s="104">
        <f t="shared" si="247"/>
        <v>0</v>
      </c>
      <c r="ER127" s="104">
        <f t="shared" si="248"/>
        <v>6.6666666666666652E-2</v>
      </c>
      <c r="ES127" s="104">
        <f t="shared" si="249"/>
        <v>3.4482758620689724E-2</v>
      </c>
      <c r="ET127" s="104">
        <f t="shared" si="250"/>
        <v>6.4220183486238591E-2</v>
      </c>
      <c r="EU127" s="104">
        <f t="shared" si="251"/>
        <v>5.8252427184465994E-2</v>
      </c>
      <c r="EV127" s="101"/>
      <c r="EW127" s="101">
        <v>130</v>
      </c>
      <c r="EX127" s="101">
        <v>122</v>
      </c>
      <c r="EY127" s="101">
        <v>128</v>
      </c>
      <c r="EZ127" s="101">
        <v>128</v>
      </c>
      <c r="FA127" s="101">
        <v>120</v>
      </c>
      <c r="FB127" s="102">
        <v>116</v>
      </c>
      <c r="FC127" s="102">
        <v>109</v>
      </c>
      <c r="FD127" s="102">
        <v>103</v>
      </c>
      <c r="FE127" s="102"/>
      <c r="FF127" s="90"/>
      <c r="FG127" s="90" t="s">
        <v>497</v>
      </c>
      <c r="FH127" s="91">
        <v>7100</v>
      </c>
      <c r="FI127" s="153" t="s">
        <v>94</v>
      </c>
      <c r="FJ127" s="153" t="s">
        <v>91</v>
      </c>
      <c r="FK127" s="253">
        <f t="shared" si="252"/>
        <v>-1</v>
      </c>
      <c r="FL127" s="253">
        <f t="shared" si="253"/>
        <v>0.28608950374084152</v>
      </c>
      <c r="FM127" s="253">
        <f t="shared" si="254"/>
        <v>-3.1447527132259998E-2</v>
      </c>
      <c r="FN127" s="253">
        <f t="shared" si="255"/>
        <v>-0.25180064424020293</v>
      </c>
      <c r="FO127" s="253">
        <f t="shared" si="256"/>
        <v>0.16859346885161208</v>
      </c>
      <c r="FP127" s="253">
        <f t="shared" si="257"/>
        <v>-0.180194615384038</v>
      </c>
      <c r="FQ127" s="253">
        <f t="shared" si="258"/>
        <v>-1.4856347346800872E-2</v>
      </c>
      <c r="FR127" s="253">
        <f t="shared" si="259"/>
        <v>-3.9557944985595374E-2</v>
      </c>
      <c r="FS127" s="105">
        <f t="shared" si="260"/>
        <v>0</v>
      </c>
      <c r="FT127" s="105">
        <f t="shared" si="261"/>
        <v>0.57825853858525966</v>
      </c>
      <c r="FU127" s="105">
        <f t="shared" si="262"/>
        <v>0.44962542412738943</v>
      </c>
      <c r="FV127" s="105">
        <f t="shared" si="263"/>
        <v>0.46422412489032766</v>
      </c>
      <c r="FW127" s="105">
        <f t="shared" si="264"/>
        <v>0.62045512511689838</v>
      </c>
      <c r="FX127" s="105">
        <f t="shared" si="265"/>
        <v>0.53094180453243978</v>
      </c>
      <c r="FY127" s="105">
        <f t="shared" si="266"/>
        <v>0.64764371458862713</v>
      </c>
      <c r="FZ127" s="105">
        <f t="shared" si="267"/>
        <v>0.65741043232059237</v>
      </c>
      <c r="GA127" s="105">
        <f t="shared" si="268"/>
        <v>0.68448734505980435</v>
      </c>
      <c r="GB127" s="105">
        <f t="shared" si="269"/>
        <v>-1</v>
      </c>
      <c r="GC127" s="105">
        <f t="shared" si="270"/>
        <v>0.28840850735078588</v>
      </c>
      <c r="GD127" s="105">
        <f t="shared" si="271"/>
        <v>-0.18013513539319542</v>
      </c>
      <c r="GE127" s="105">
        <f t="shared" si="272"/>
        <v>-0.35532871997469601</v>
      </c>
      <c r="GF127" s="105">
        <f t="shared" si="273"/>
        <v>0.15797075224621721</v>
      </c>
      <c r="GG127" s="105">
        <f t="shared" si="274"/>
        <v>-0.18508453689507512</v>
      </c>
      <c r="GH127" s="105">
        <f t="shared" si="275"/>
        <v>-6.695582091636966E-2</v>
      </c>
      <c r="GI127" s="105">
        <f t="shared" si="276"/>
        <v>-3.6830978295730031E-2</v>
      </c>
      <c r="GJ127" s="105">
        <f t="shared" si="277"/>
        <v>0</v>
      </c>
      <c r="GK127" s="105">
        <f t="shared" si="278"/>
        <v>4.0219418978898781E-2</v>
      </c>
      <c r="GL127" s="105">
        <f t="shared" si="279"/>
        <v>3.1216356263897693E-2</v>
      </c>
      <c r="GM127" s="105">
        <f t="shared" si="280"/>
        <v>3.807500188322939E-2</v>
      </c>
      <c r="GN127" s="105">
        <f t="shared" si="281"/>
        <v>5.9061110775300719E-2</v>
      </c>
      <c r="GO127" s="105">
        <f t="shared" si="282"/>
        <v>5.1003974548350824E-2</v>
      </c>
      <c r="GP127" s="105">
        <f t="shared" si="283"/>
        <v>6.2588055887440902E-2</v>
      </c>
      <c r="GQ127" s="105">
        <f t="shared" si="284"/>
        <v>6.7079413055135761E-2</v>
      </c>
      <c r="GR127" s="105">
        <f t="shared" si="285"/>
        <v>6.964448766888573E-2</v>
      </c>
      <c r="GS127" s="105" t="e">
        <f t="shared" si="286"/>
        <v>#VALUE!</v>
      </c>
      <c r="GT127" s="105">
        <f t="shared" si="287"/>
        <v>-6.7714284205531466E-2</v>
      </c>
      <c r="GU127" s="105">
        <f t="shared" si="288"/>
        <v>-4.7180320741107416E-2</v>
      </c>
      <c r="GV127" s="105">
        <f t="shared" si="289"/>
        <v>-0.19646611698413985</v>
      </c>
      <c r="GW127" s="105">
        <f t="shared" si="290"/>
        <v>-3.1407703072113297E-2</v>
      </c>
      <c r="GX127" s="105">
        <f t="shared" si="291"/>
        <v>7.8346822156072672E-3</v>
      </c>
      <c r="GY127" s="105">
        <f t="shared" si="292"/>
        <v>-1.9648008618403129E-2</v>
      </c>
      <c r="GZ127" s="105">
        <f t="shared" si="293"/>
        <v>-0.10851456413644663</v>
      </c>
      <c r="HA127" s="105" t="str">
        <f t="shared" si="294"/>
        <v>i.a.</v>
      </c>
      <c r="HB127" s="105">
        <f t="shared" si="295"/>
        <v>6.8134150969778082E-2</v>
      </c>
      <c r="HC127" s="105">
        <f t="shared" si="296"/>
        <v>7.3082907756144275E-2</v>
      </c>
      <c r="HD127" s="105">
        <f t="shared" si="297"/>
        <v>7.6701719482734118E-2</v>
      </c>
      <c r="HE127" s="105">
        <f t="shared" si="298"/>
        <v>9.5455488690599721E-2</v>
      </c>
      <c r="HF127" s="105">
        <f t="shared" si="299"/>
        <v>9.8550741104754563E-2</v>
      </c>
      <c r="HG127" s="105">
        <f t="shared" si="300"/>
        <v>9.7784629606218976E-2</v>
      </c>
      <c r="HH127" s="105">
        <f t="shared" si="301"/>
        <v>9.9744408606150137E-2</v>
      </c>
      <c r="HI127" s="105">
        <f t="shared" si="302"/>
        <v>0.11188562885441973</v>
      </c>
      <c r="HJ127" s="105">
        <f t="shared" si="303"/>
        <v>0.10333141874995846</v>
      </c>
      <c r="HK127" s="105" t="e">
        <f t="shared" si="304"/>
        <v>#VALUE!</v>
      </c>
      <c r="HL127" s="105">
        <f t="shared" si="305"/>
        <v>0.23916141679922628</v>
      </c>
      <c r="HM127" s="105">
        <f t="shared" si="306"/>
        <v>-0.10221826937502033</v>
      </c>
      <c r="HN127" s="105">
        <f t="shared" si="307"/>
        <v>-0.34789577006985029</v>
      </c>
      <c r="HO127" s="105">
        <f t="shared" si="308"/>
        <v>0.12059615811642228</v>
      </c>
      <c r="HP127" s="105">
        <f t="shared" si="309"/>
        <v>-0.23831099905662514</v>
      </c>
      <c r="HQ127" s="105">
        <f t="shared" si="310"/>
        <v>-1.3244011523522843E-2</v>
      </c>
      <c r="HR127" s="105">
        <f t="shared" si="311"/>
        <v>6.0605976252180102E-3</v>
      </c>
      <c r="HS127" s="105" t="str">
        <f t="shared" si="312"/>
        <v>i.a</v>
      </c>
      <c r="HT127" s="105">
        <f t="shared" si="313"/>
        <v>6.8583722675446043E-3</v>
      </c>
      <c r="HU127" s="105">
        <f t="shared" si="314"/>
        <v>5.5346883582446339E-3</v>
      </c>
      <c r="HV127" s="105">
        <f t="shared" si="315"/>
        <v>6.1648485032010274E-3</v>
      </c>
      <c r="HW127" s="105">
        <f t="shared" si="316"/>
        <v>9.4537778168704359E-3</v>
      </c>
      <c r="HX127" s="105">
        <f t="shared" si="317"/>
        <v>8.436382499080684E-3</v>
      </c>
      <c r="HY127" s="105">
        <f t="shared" si="318"/>
        <v>1.1075888569523741E-2</v>
      </c>
      <c r="HZ127" s="105">
        <f t="shared" si="319"/>
        <v>1.1224546593960473E-2</v>
      </c>
      <c r="IA127" s="105">
        <f t="shared" si="320"/>
        <v>1.1156928936940525E-2</v>
      </c>
      <c r="IB127" s="105" t="str">
        <f t="shared" si="321"/>
        <v>i.a</v>
      </c>
      <c r="IC127" s="105" t="e">
        <f t="shared" si="322"/>
        <v>#VALUE!</v>
      </c>
      <c r="ID127" s="105">
        <f t="shared" si="323"/>
        <v>0.16191036517357407</v>
      </c>
      <c r="IE127" s="105">
        <f t="shared" si="324"/>
        <v>-7.5044077594379519E-2</v>
      </c>
      <c r="IF127" s="105">
        <f t="shared" si="325"/>
        <v>-0.3297861019377975</v>
      </c>
      <c r="IG127" s="105">
        <f t="shared" si="326"/>
        <v>0.11711521499032969</v>
      </c>
      <c r="IH127" s="105">
        <f t="shared" si="327"/>
        <v>-0.23837206193707933</v>
      </c>
      <c r="II127" s="105">
        <f t="shared" si="328"/>
        <v>-2.3326511131292933E-2</v>
      </c>
      <c r="IJ127" s="105">
        <f t="shared" si="329"/>
        <v>-2.0389300032242409E-2</v>
      </c>
      <c r="IK127" s="105" t="str">
        <f t="shared" si="330"/>
        <v>i.a</v>
      </c>
      <c r="IL127" s="105">
        <f t="shared" si="331"/>
        <v>6.9355346292575464E-3</v>
      </c>
      <c r="IM127" s="105">
        <f t="shared" si="332"/>
        <v>5.9690788869255582E-3</v>
      </c>
      <c r="IN127" s="105">
        <f t="shared" si="333"/>
        <v>6.4533657683938164E-3</v>
      </c>
      <c r="IO127" s="105">
        <f t="shared" si="334"/>
        <v>9.6288151992259645E-3</v>
      </c>
      <c r="IP127" s="105">
        <f t="shared" si="335"/>
        <v>8.6193573142850054E-3</v>
      </c>
      <c r="IQ127" s="105">
        <f t="shared" si="336"/>
        <v>1.1317018301884996E-2</v>
      </c>
      <c r="IR127" s="105">
        <f t="shared" si="337"/>
        <v>1.1587309813224927E-2</v>
      </c>
      <c r="IS127" s="105">
        <f t="shared" si="338"/>
        <v>1.1828484329138408E-2</v>
      </c>
      <c r="IT127" s="105" t="str">
        <f t="shared" si="339"/>
        <v>i.a</v>
      </c>
      <c r="IU127" s="105" t="e">
        <f t="shared" si="340"/>
        <v>#VALUE!</v>
      </c>
      <c r="IV127" s="105">
        <f t="shared" si="341"/>
        <v>0.28568669823899928</v>
      </c>
      <c r="IW127" s="105">
        <f t="shared" si="342"/>
        <v>-8.4839057077898752E-2</v>
      </c>
      <c r="IX127" s="105">
        <f t="shared" si="343"/>
        <v>-0.29916872202429889</v>
      </c>
      <c r="IY127" s="105">
        <f t="shared" si="344"/>
        <v>5.7585789365210097E-2</v>
      </c>
      <c r="IZ127" s="105">
        <f t="shared" si="345"/>
        <v>-0.23723582389595077</v>
      </c>
      <c r="JA127" s="105">
        <f t="shared" si="346"/>
        <v>-4.2906029199248255E-2</v>
      </c>
      <c r="JB127" s="105">
        <f t="shared" si="347"/>
        <v>2.1704678677262484E-2</v>
      </c>
      <c r="JC127" s="106" t="str">
        <f t="shared" si="348"/>
        <v>i.a.</v>
      </c>
      <c r="JD127" s="106">
        <f t="shared" si="349"/>
        <v>7.0523076923076911E-2</v>
      </c>
      <c r="JE127" s="106">
        <f t="shared" si="350"/>
        <v>5.4852459016393441E-2</v>
      </c>
      <c r="JF127" s="106">
        <f t="shared" si="351"/>
        <v>5.9937499999999998E-2</v>
      </c>
      <c r="JG127" s="106">
        <f t="shared" si="352"/>
        <v>8.5523437499999994E-2</v>
      </c>
      <c r="JH127" s="106">
        <f t="shared" si="353"/>
        <v>8.086666666666667E-2</v>
      </c>
      <c r="JI127" s="106">
        <f t="shared" si="354"/>
        <v>0.10601791379310345</v>
      </c>
      <c r="JJ127" s="106">
        <f t="shared" si="355"/>
        <v>0.11077064220183486</v>
      </c>
      <c r="JK127" s="106">
        <f t="shared" si="356"/>
        <v>0.10841747572815534</v>
      </c>
      <c r="JL127" s="106" t="str">
        <f t="shared" si="357"/>
        <v>i.a.</v>
      </c>
      <c r="JM127" s="105" t="e">
        <f t="shared" si="358"/>
        <v>#VALUE!</v>
      </c>
      <c r="JN127" s="105">
        <f t="shared" si="359"/>
        <v>0.10652829751366807</v>
      </c>
      <c r="JO127" s="105">
        <f t="shared" si="360"/>
        <v>-1.0589671622453582E-2</v>
      </c>
      <c r="JP127" s="105">
        <f t="shared" si="361"/>
        <v>4.5682997625120847E-2</v>
      </c>
      <c r="JQ127" s="105">
        <f t="shared" si="362"/>
        <v>-5.3288528189668331E-2</v>
      </c>
      <c r="JR127" s="105">
        <f t="shared" si="363"/>
        <v>1.4918544663927245E-3</v>
      </c>
      <c r="JS127" s="105">
        <f t="shared" si="364"/>
        <v>-2.0047148091052056E-2</v>
      </c>
      <c r="JT127" s="105">
        <f t="shared" si="365"/>
        <v>4.2970109157536192E-2</v>
      </c>
      <c r="JU127" s="103" t="str">
        <f t="shared" si="366"/>
        <v>i.a</v>
      </c>
      <c r="JV127" s="103">
        <f t="shared" si="367"/>
        <v>10.16836923076923</v>
      </c>
      <c r="JW127" s="103">
        <f t="shared" si="368"/>
        <v>9.1894344262295089</v>
      </c>
      <c r="JX127" s="103">
        <f t="shared" si="369"/>
        <v>9.2877890624999999</v>
      </c>
      <c r="JY127" s="103">
        <f t="shared" si="370"/>
        <v>8.8820312500000007</v>
      </c>
      <c r="JZ127" s="103">
        <f t="shared" si="371"/>
        <v>9.3819833333333325</v>
      </c>
      <c r="KA127" s="103">
        <f t="shared" si="372"/>
        <v>9.3680076293103447</v>
      </c>
      <c r="KB127" s="103">
        <f t="shared" si="373"/>
        <v>9.5596513761467889</v>
      </c>
      <c r="KC127" s="103">
        <f t="shared" si="374"/>
        <v>9.165796116504854</v>
      </c>
      <c r="KD127" s="103" t="str">
        <f t="shared" si="375"/>
        <v>i.a</v>
      </c>
      <c r="KE127" s="7"/>
      <c r="KF127" s="7"/>
      <c r="KG127" s="22"/>
      <c r="KH127" s="22"/>
      <c r="KI127" s="22"/>
      <c r="KJ127" s="22"/>
    </row>
    <row r="128" spans="1:296" s="11" customFormat="1" ht="15.75" customHeight="1" x14ac:dyDescent="0.3">
      <c r="A128" s="126" t="s">
        <v>196</v>
      </c>
      <c r="B128" s="221">
        <v>43119613</v>
      </c>
      <c r="C128" s="87" t="s">
        <v>197</v>
      </c>
      <c r="D128" s="88">
        <v>381100</v>
      </c>
      <c r="E128" s="88"/>
      <c r="F128" s="88"/>
      <c r="G128" s="89">
        <v>44712</v>
      </c>
      <c r="H128" s="87"/>
      <c r="I128" s="87" t="s">
        <v>78</v>
      </c>
      <c r="J128" s="87" t="s">
        <v>78</v>
      </c>
      <c r="K128" s="87" t="s">
        <v>78</v>
      </c>
      <c r="L128" s="87" t="s">
        <v>78</v>
      </c>
      <c r="M128" s="87" t="s">
        <v>78</v>
      </c>
      <c r="N128" s="87" t="s">
        <v>78</v>
      </c>
      <c r="O128" s="87" t="s">
        <v>78</v>
      </c>
      <c r="P128" s="87" t="s">
        <v>78</v>
      </c>
      <c r="Q128" s="107" t="s">
        <v>78</v>
      </c>
      <c r="R128" s="87" t="e">
        <f t="shared" si="188"/>
        <v>#DIV/0!</v>
      </c>
      <c r="S128" s="238" t="e">
        <f t="shared" si="189"/>
        <v>#DIV/0!</v>
      </c>
      <c r="T128" s="238" t="e">
        <f t="shared" si="190"/>
        <v>#DIV/0!</v>
      </c>
      <c r="U128" s="238" t="e">
        <f t="shared" si="191"/>
        <v>#DIV/0!</v>
      </c>
      <c r="V128" s="238" t="e">
        <f t="shared" si="192"/>
        <v>#DIV/0!</v>
      </c>
      <c r="W128" s="238" t="e">
        <f t="shared" si="193"/>
        <v>#DIV/0!</v>
      </c>
      <c r="X128" s="238" t="e">
        <f t="shared" si="194"/>
        <v>#DIV/0!</v>
      </c>
      <c r="Y128" s="238" t="e">
        <f t="shared" si="195"/>
        <v>#DIV/0!</v>
      </c>
      <c r="Z128" s="94"/>
      <c r="AA128" s="94"/>
      <c r="AB128" s="94"/>
      <c r="AC128" s="94"/>
      <c r="AD128" s="94"/>
      <c r="AE128" s="94"/>
      <c r="AF128" s="95"/>
      <c r="AG128" s="96"/>
      <c r="AH128" s="96"/>
      <c r="AI128" s="96"/>
      <c r="AJ128" s="104">
        <f t="shared" si="196"/>
        <v>-1</v>
      </c>
      <c r="AK128" s="104">
        <f t="shared" si="197"/>
        <v>-4.5550501643125997E-2</v>
      </c>
      <c r="AL128" s="104">
        <f t="shared" si="198"/>
        <v>5.2861922001741328E-2</v>
      </c>
      <c r="AM128" s="104">
        <f t="shared" si="199"/>
        <v>-0.19653147265128776</v>
      </c>
      <c r="AN128" s="104">
        <f t="shared" si="200"/>
        <v>0.1177027388521925</v>
      </c>
      <c r="AO128" s="104">
        <f t="shared" si="201"/>
        <v>-3.3126417571923104E-2</v>
      </c>
      <c r="AP128" s="104">
        <f t="shared" si="202"/>
        <v>6.7428377259116046E-2</v>
      </c>
      <c r="AQ128" s="104">
        <f t="shared" si="203"/>
        <v>0.14681312257970253</v>
      </c>
      <c r="AR128" s="190"/>
      <c r="AS128" s="190">
        <v>43.856000000000002</v>
      </c>
      <c r="AT128" s="190">
        <v>45.948999999999998</v>
      </c>
      <c r="AU128" s="190">
        <v>43.642000000000003</v>
      </c>
      <c r="AV128" s="190">
        <v>54.317</v>
      </c>
      <c r="AW128" s="190">
        <v>48.597000000000001</v>
      </c>
      <c r="AX128" s="191">
        <v>50.262</v>
      </c>
      <c r="AY128" s="193">
        <v>47.087000000000003</v>
      </c>
      <c r="AZ128" s="193">
        <v>41.058999999999997</v>
      </c>
      <c r="BA128" s="193">
        <v>42.246000000000002</v>
      </c>
      <c r="BB128" s="104">
        <f t="shared" si="204"/>
        <v>-1</v>
      </c>
      <c r="BC128" s="104">
        <f t="shared" si="205"/>
        <v>6.5179731485491388E-2</v>
      </c>
      <c r="BD128" s="104">
        <f t="shared" si="206"/>
        <v>0.39727685325264755</v>
      </c>
      <c r="BE128" s="104">
        <f t="shared" si="207"/>
        <v>0.88641552511415533</v>
      </c>
      <c r="BF128" s="104">
        <f t="shared" si="208"/>
        <v>-9.3167701863354005E-2</v>
      </c>
      <c r="BG128" s="104">
        <f t="shared" si="209"/>
        <v>-0.3876386687797147</v>
      </c>
      <c r="BH128" s="104">
        <f t="shared" si="210"/>
        <v>0.35757314974182447</v>
      </c>
      <c r="BI128" s="104">
        <f t="shared" si="211"/>
        <v>0.11623439000960616</v>
      </c>
      <c r="BJ128" s="190"/>
      <c r="BK128" s="190">
        <v>4.9189999999999996</v>
      </c>
      <c r="BL128" s="190">
        <v>4.6180000000000003</v>
      </c>
      <c r="BM128" s="190">
        <v>3.3050000000000002</v>
      </c>
      <c r="BN128" s="190">
        <v>1.752</v>
      </c>
      <c r="BO128" s="190">
        <v>1.9319999999999999</v>
      </c>
      <c r="BP128" s="193">
        <v>3.1549999999999998</v>
      </c>
      <c r="BQ128" s="193">
        <v>2.3239999999999998</v>
      </c>
      <c r="BR128" s="193">
        <v>2.0819999999999999</v>
      </c>
      <c r="BS128" s="193">
        <v>1.1859999999999999</v>
      </c>
      <c r="BT128" s="104">
        <f t="shared" si="212"/>
        <v>-1</v>
      </c>
      <c r="BU128" s="104">
        <f t="shared" si="213"/>
        <v>3.7283051210627895E-2</v>
      </c>
      <c r="BV128" s="104">
        <f t="shared" si="214"/>
        <v>0.56873949579831917</v>
      </c>
      <c r="BW128" s="104">
        <f t="shared" si="215"/>
        <v>6.9758713136729229</v>
      </c>
      <c r="BX128" s="104">
        <f t="shared" si="216"/>
        <v>0.76777251184834128</v>
      </c>
      <c r="BY128" s="104">
        <f t="shared" si="217"/>
        <v>-0.91992409867172675</v>
      </c>
      <c r="BZ128" s="104">
        <f t="shared" si="218"/>
        <v>1.3738738738738734</v>
      </c>
      <c r="CA128" s="104">
        <f t="shared" si="219"/>
        <v>5.3793103448275872</v>
      </c>
      <c r="CB128" s="190"/>
      <c r="CC128" s="190">
        <v>4.8410000000000002</v>
      </c>
      <c r="CD128" s="190">
        <v>4.6669999999999998</v>
      </c>
      <c r="CE128" s="190">
        <v>2.9750000000000001</v>
      </c>
      <c r="CF128" s="190">
        <v>0.373</v>
      </c>
      <c r="CG128" s="190">
        <v>0.21099999999999999</v>
      </c>
      <c r="CH128" s="191">
        <v>2.6349999999999998</v>
      </c>
      <c r="CI128" s="193">
        <v>1.1100000000000001</v>
      </c>
      <c r="CJ128" s="193">
        <v>0.17399999999999999</v>
      </c>
      <c r="CK128" s="193">
        <v>8.4000000000000005E-2</v>
      </c>
      <c r="CL128" s="105">
        <f t="shared" si="220"/>
        <v>-1</v>
      </c>
      <c r="CM128" s="105">
        <f t="shared" si="221"/>
        <v>3.0683030949839853E-2</v>
      </c>
      <c r="CN128" s="105">
        <f t="shared" si="222"/>
        <v>0.61551724137931052</v>
      </c>
      <c r="CO128" s="105">
        <f t="shared" si="223"/>
        <v>4.2252252252252251</v>
      </c>
      <c r="CP128" s="105">
        <f t="shared" si="224"/>
        <v>2.3134328358208953</v>
      </c>
      <c r="CQ128" s="105">
        <f t="shared" si="225"/>
        <v>-0.93679245283018875</v>
      </c>
      <c r="CR128" s="105">
        <f t="shared" si="226"/>
        <v>1.2869471413160734</v>
      </c>
      <c r="CS128" s="105">
        <f t="shared" si="227"/>
        <v>11.360000000000001</v>
      </c>
      <c r="CT128" s="190"/>
      <c r="CU128" s="190">
        <v>3.863</v>
      </c>
      <c r="CV128" s="190">
        <v>3.7480000000000002</v>
      </c>
      <c r="CW128" s="190">
        <v>2.3199999999999998</v>
      </c>
      <c r="CX128" s="190">
        <v>0.44400000000000001</v>
      </c>
      <c r="CY128" s="190">
        <v>0.13400000000000001</v>
      </c>
      <c r="CZ128" s="191">
        <v>2.12</v>
      </c>
      <c r="DA128" s="193">
        <v>0.92700000000000005</v>
      </c>
      <c r="DB128" s="193">
        <v>7.4999999999999997E-2</v>
      </c>
      <c r="DC128" s="193">
        <v>0.27400000000000002</v>
      </c>
      <c r="DD128" s="104">
        <f t="shared" si="228"/>
        <v>-1</v>
      </c>
      <c r="DE128" s="104">
        <f t="shared" si="229"/>
        <v>-0.19813218390804602</v>
      </c>
      <c r="DF128" s="104">
        <f t="shared" si="230"/>
        <v>3.7206298743231773E-2</v>
      </c>
      <c r="DG128" s="104">
        <f t="shared" si="231"/>
        <v>0.13025658301049914</v>
      </c>
      <c r="DH128" s="104">
        <f t="shared" si="232"/>
        <v>2.5565728105026719E-2</v>
      </c>
      <c r="DI128" s="104">
        <f t="shared" si="233"/>
        <v>7.7757790286079233E-3</v>
      </c>
      <c r="DJ128" s="104">
        <f t="shared" si="234"/>
        <v>0.14020113801773187</v>
      </c>
      <c r="DK128" s="104">
        <f t="shared" si="235"/>
        <v>6.5416607923304726E-2</v>
      </c>
      <c r="DL128" s="190"/>
      <c r="DM128" s="190">
        <v>16.742999999999999</v>
      </c>
      <c r="DN128" s="190">
        <v>20.88</v>
      </c>
      <c r="DO128" s="190">
        <v>20.131</v>
      </c>
      <c r="DP128" s="190">
        <v>17.811</v>
      </c>
      <c r="DQ128" s="190">
        <v>17.367000000000001</v>
      </c>
      <c r="DR128" s="193">
        <v>17.233000000000001</v>
      </c>
      <c r="DS128" s="193">
        <v>15.114000000000001</v>
      </c>
      <c r="DT128" s="193">
        <v>14.186</v>
      </c>
      <c r="DU128" s="193">
        <v>14.111000000000001</v>
      </c>
      <c r="DV128" s="104">
        <f t="shared" si="236"/>
        <v>-1</v>
      </c>
      <c r="DW128" s="104">
        <f t="shared" si="237"/>
        <v>-1.1257411463062916E-2</v>
      </c>
      <c r="DX128" s="104">
        <f t="shared" si="238"/>
        <v>-5.4900673953100831E-2</v>
      </c>
      <c r="DY128" s="104">
        <f t="shared" si="239"/>
        <v>5.3923915935089051E-2</v>
      </c>
      <c r="DZ128" s="104">
        <f t="shared" si="240"/>
        <v>-0.15507204027961952</v>
      </c>
      <c r="EA128" s="104">
        <f t="shared" si="241"/>
        <v>7.5186267183007249E-3</v>
      </c>
      <c r="EB128" s="104">
        <f t="shared" si="242"/>
        <v>8.7142241644611262E-2</v>
      </c>
      <c r="EC128" s="104">
        <f t="shared" si="243"/>
        <v>7.8283956131208754E-3</v>
      </c>
      <c r="ED128" s="156"/>
      <c r="EE128" s="156">
        <v>74.040999999999997</v>
      </c>
      <c r="EF128" s="94">
        <v>74.884</v>
      </c>
      <c r="EG128" s="94">
        <v>79.233999999999995</v>
      </c>
      <c r="EH128" s="94">
        <v>75.180000000000007</v>
      </c>
      <c r="EI128" s="94">
        <v>88.977999999999994</v>
      </c>
      <c r="EJ128" s="96">
        <v>88.313999999999993</v>
      </c>
      <c r="EK128" s="96">
        <v>81.234999999999999</v>
      </c>
      <c r="EL128" s="96">
        <v>80.603999999999999</v>
      </c>
      <c r="EM128" s="96">
        <v>81.701999999999998</v>
      </c>
      <c r="EN128" s="104">
        <f t="shared" si="244"/>
        <v>-1</v>
      </c>
      <c r="EO128" s="104">
        <f t="shared" si="245"/>
        <v>-0.12962962962962965</v>
      </c>
      <c r="EP128" s="104">
        <f t="shared" si="246"/>
        <v>8.0000000000000071E-2</v>
      </c>
      <c r="EQ128" s="104">
        <f t="shared" si="247"/>
        <v>-0.16666666666666663</v>
      </c>
      <c r="ER128" s="104">
        <f t="shared" si="248"/>
        <v>-4.7619047619047672E-2</v>
      </c>
      <c r="ES128" s="104">
        <f t="shared" si="249"/>
        <v>0</v>
      </c>
      <c r="ET128" s="104">
        <f t="shared" si="250"/>
        <v>0.10526315789473695</v>
      </c>
      <c r="EU128" s="104" t="e">
        <f t="shared" si="251"/>
        <v>#DIV/0!</v>
      </c>
      <c r="EV128" s="101"/>
      <c r="EW128" s="101">
        <v>47</v>
      </c>
      <c r="EX128" s="101">
        <v>54</v>
      </c>
      <c r="EY128" s="101">
        <v>50</v>
      </c>
      <c r="EZ128" s="101">
        <v>60</v>
      </c>
      <c r="FA128" s="101">
        <v>63</v>
      </c>
      <c r="FB128" s="110">
        <v>63</v>
      </c>
      <c r="FC128" s="110">
        <v>57</v>
      </c>
      <c r="FD128" s="110"/>
      <c r="FE128" s="110"/>
      <c r="FF128" s="93"/>
      <c r="FG128" s="93" t="s">
        <v>497</v>
      </c>
      <c r="FH128" s="117">
        <v>3500</v>
      </c>
      <c r="FI128" s="90" t="s">
        <v>198</v>
      </c>
      <c r="FJ128" s="90" t="s">
        <v>84</v>
      </c>
      <c r="FK128" s="253">
        <f t="shared" si="252"/>
        <v>-1</v>
      </c>
      <c r="FL128" s="253">
        <f t="shared" si="253"/>
        <v>0.1306917367886414</v>
      </c>
      <c r="FM128" s="253">
        <f t="shared" si="254"/>
        <v>0.45134510130403627</v>
      </c>
      <c r="FN128" s="253">
        <f t="shared" si="255"/>
        <v>6.3948447913232318</v>
      </c>
      <c r="FO128" s="253">
        <f t="shared" si="256"/>
        <v>0.73872673005721223</v>
      </c>
      <c r="FP128" s="253">
        <f t="shared" si="257"/>
        <v>-0.92513828958769784</v>
      </c>
      <c r="FQ128" s="253">
        <f t="shared" si="258"/>
        <v>1.1502613690451817</v>
      </c>
      <c r="FR128" s="253">
        <f t="shared" si="259"/>
        <v>5.1609332705660824</v>
      </c>
      <c r="FS128" s="105">
        <f t="shared" si="260"/>
        <v>0</v>
      </c>
      <c r="FT128" s="105">
        <f t="shared" si="261"/>
        <v>0.2573425829944449</v>
      </c>
      <c r="FU128" s="105">
        <f t="shared" si="262"/>
        <v>0.2275974738484797</v>
      </c>
      <c r="FV128" s="105">
        <f t="shared" si="263"/>
        <v>0.15681830161825946</v>
      </c>
      <c r="FW128" s="105">
        <f t="shared" si="264"/>
        <v>2.1206435840582183E-2</v>
      </c>
      <c r="FX128" s="105">
        <f t="shared" si="265"/>
        <v>1.2196531791907514E-2</v>
      </c>
      <c r="FY128" s="105">
        <f t="shared" si="266"/>
        <v>0.16292082727919124</v>
      </c>
      <c r="FZ128" s="105">
        <f t="shared" si="267"/>
        <v>7.5767918088737202E-2</v>
      </c>
      <c r="GA128" s="105">
        <f t="shared" si="268"/>
        <v>1.2298123475986853E-2</v>
      </c>
      <c r="GB128" s="105">
        <f t="shared" si="269"/>
        <v>-1</v>
      </c>
      <c r="GC128" s="105">
        <f t="shared" si="270"/>
        <v>0.10232244322364238</v>
      </c>
      <c r="GD128" s="105">
        <f t="shared" si="271"/>
        <v>0.39996047196404261</v>
      </c>
      <c r="GE128" s="105">
        <f t="shared" si="272"/>
        <v>1.0054541671849027</v>
      </c>
      <c r="GF128" s="105">
        <f t="shared" si="273"/>
        <v>-2.0613605177681325E-2</v>
      </c>
      <c r="GG128" s="105">
        <f t="shared" si="274"/>
        <v>-0.41438276207009811</v>
      </c>
      <c r="GH128" s="105">
        <f t="shared" si="275"/>
        <v>0.29583943863465512</v>
      </c>
      <c r="GI128" s="105">
        <f t="shared" si="276"/>
        <v>0.11945537790581461</v>
      </c>
      <c r="GJ128" s="105">
        <f t="shared" si="277"/>
        <v>0</v>
      </c>
      <c r="GK128" s="105">
        <f t="shared" si="278"/>
        <v>6.6060097364445181E-2</v>
      </c>
      <c r="GL128" s="105">
        <f t="shared" si="279"/>
        <v>5.9928107034869393E-2</v>
      </c>
      <c r="GM128" s="105">
        <f t="shared" si="280"/>
        <v>4.2806999365342525E-2</v>
      </c>
      <c r="GN128" s="105">
        <f t="shared" si="281"/>
        <v>2.1345289294460213E-2</v>
      </c>
      <c r="GO128" s="105">
        <f t="shared" si="282"/>
        <v>2.1794553617760535E-2</v>
      </c>
      <c r="GP128" s="105">
        <f t="shared" si="283"/>
        <v>3.7216379925567242E-2</v>
      </c>
      <c r="GQ128" s="105">
        <f t="shared" si="284"/>
        <v>2.8719900641996057E-2</v>
      </c>
      <c r="GR128" s="105">
        <f t="shared" si="285"/>
        <v>2.5655243798750508E-2</v>
      </c>
      <c r="GS128" s="105" t="e">
        <f t="shared" si="286"/>
        <v>#VALUE!</v>
      </c>
      <c r="GT128" s="105">
        <f t="shared" si="287"/>
        <v>-0.18900245080117933</v>
      </c>
      <c r="GU128" s="105">
        <f t="shared" si="288"/>
        <v>9.7457452521516386E-2</v>
      </c>
      <c r="GV128" s="105">
        <f t="shared" si="289"/>
        <v>7.2427113495839301E-2</v>
      </c>
      <c r="GW128" s="105">
        <f t="shared" si="290"/>
        <v>0.21379073364364262</v>
      </c>
      <c r="GX128" s="105">
        <f t="shared" si="291"/>
        <v>2.5523330635076979E-4</v>
      </c>
      <c r="GY128" s="105">
        <f t="shared" si="292"/>
        <v>4.8805845583604582E-2</v>
      </c>
      <c r="GZ128" s="105">
        <f t="shared" si="293"/>
        <v>5.7140890811227411E-2</v>
      </c>
      <c r="HA128" s="105" t="str">
        <f t="shared" si="294"/>
        <v>i.a.</v>
      </c>
      <c r="HB128" s="105">
        <f t="shared" si="295"/>
        <v>0.22613146770032819</v>
      </c>
      <c r="HC128" s="105">
        <f t="shared" si="296"/>
        <v>0.27883125901394157</v>
      </c>
      <c r="HD128" s="105">
        <f t="shared" si="297"/>
        <v>0.25407022237928162</v>
      </c>
      <c r="HE128" s="105">
        <f t="shared" si="298"/>
        <v>0.23691141260973661</v>
      </c>
      <c r="HF128" s="105">
        <f t="shared" si="299"/>
        <v>0.19518307896333928</v>
      </c>
      <c r="HG128" s="105">
        <f t="shared" si="300"/>
        <v>0.19513327445252171</v>
      </c>
      <c r="HH128" s="105">
        <f t="shared" si="301"/>
        <v>0.18605280974949223</v>
      </c>
      <c r="HI128" s="105">
        <f t="shared" si="302"/>
        <v>0.17599622847501364</v>
      </c>
      <c r="HJ128" s="105">
        <f t="shared" si="303"/>
        <v>0.1727130302807765</v>
      </c>
      <c r="HK128" s="105" t="e">
        <f t="shared" si="304"/>
        <v>#VALUE!</v>
      </c>
      <c r="HL128" s="105" t="e">
        <f t="shared" si="305"/>
        <v>#VALUE!</v>
      </c>
      <c r="HM128" s="105" t="e">
        <f t="shared" si="306"/>
        <v>#VALUE!</v>
      </c>
      <c r="HN128" s="105" t="e">
        <f t="shared" si="307"/>
        <v>#VALUE!</v>
      </c>
      <c r="HO128" s="105" t="e">
        <f t="shared" si="308"/>
        <v>#VALUE!</v>
      </c>
      <c r="HP128" s="105" t="e">
        <f t="shared" si="309"/>
        <v>#VALUE!</v>
      </c>
      <c r="HQ128" s="105" t="e">
        <f t="shared" si="310"/>
        <v>#VALUE!</v>
      </c>
      <c r="HR128" s="105" t="e">
        <f t="shared" si="311"/>
        <v>#VALUE!</v>
      </c>
      <c r="HS128" s="105" t="str">
        <f t="shared" si="312"/>
        <v>i.a</v>
      </c>
      <c r="HT128" s="105" t="str">
        <f t="shared" si="313"/>
        <v>i.a</v>
      </c>
      <c r="HU128" s="105" t="str">
        <f t="shared" si="314"/>
        <v>i.a</v>
      </c>
      <c r="HV128" s="105" t="str">
        <f t="shared" si="315"/>
        <v>i.a</v>
      </c>
      <c r="HW128" s="105" t="str">
        <f t="shared" si="316"/>
        <v>i.a</v>
      </c>
      <c r="HX128" s="105" t="str">
        <f t="shared" si="317"/>
        <v>i.a</v>
      </c>
      <c r="HY128" s="105" t="str">
        <f t="shared" si="318"/>
        <v>i.a</v>
      </c>
      <c r="HZ128" s="105" t="str">
        <f t="shared" si="319"/>
        <v>i.a</v>
      </c>
      <c r="IA128" s="105" t="str">
        <f t="shared" si="320"/>
        <v>i.a</v>
      </c>
      <c r="IB128" s="105" t="str">
        <f t="shared" si="321"/>
        <v>i.a</v>
      </c>
      <c r="IC128" s="105" t="e">
        <f t="shared" si="322"/>
        <v>#VALUE!</v>
      </c>
      <c r="ID128" s="105" t="e">
        <f t="shared" si="323"/>
        <v>#VALUE!</v>
      </c>
      <c r="IE128" s="105" t="e">
        <f t="shared" si="324"/>
        <v>#VALUE!</v>
      </c>
      <c r="IF128" s="105" t="e">
        <f t="shared" si="325"/>
        <v>#VALUE!</v>
      </c>
      <c r="IG128" s="105" t="e">
        <f t="shared" si="326"/>
        <v>#VALUE!</v>
      </c>
      <c r="IH128" s="105" t="e">
        <f t="shared" si="327"/>
        <v>#VALUE!</v>
      </c>
      <c r="II128" s="105" t="e">
        <f t="shared" si="328"/>
        <v>#VALUE!</v>
      </c>
      <c r="IJ128" s="105" t="e">
        <f t="shared" si="329"/>
        <v>#VALUE!</v>
      </c>
      <c r="IK128" s="105" t="str">
        <f t="shared" si="330"/>
        <v>i.a</v>
      </c>
      <c r="IL128" s="105" t="str">
        <f t="shared" si="331"/>
        <v>i.a</v>
      </c>
      <c r="IM128" s="105" t="str">
        <f t="shared" si="332"/>
        <v>i.a</v>
      </c>
      <c r="IN128" s="105" t="str">
        <f t="shared" si="333"/>
        <v>i.a</v>
      </c>
      <c r="IO128" s="105" t="str">
        <f t="shared" si="334"/>
        <v>i.a</v>
      </c>
      <c r="IP128" s="105" t="str">
        <f t="shared" si="335"/>
        <v>i.a</v>
      </c>
      <c r="IQ128" s="105" t="str">
        <f t="shared" si="336"/>
        <v>i.a</v>
      </c>
      <c r="IR128" s="105" t="str">
        <f t="shared" si="337"/>
        <v>i.a</v>
      </c>
      <c r="IS128" s="105" t="str">
        <f t="shared" si="338"/>
        <v>i.a</v>
      </c>
      <c r="IT128" s="105" t="str">
        <f t="shared" si="339"/>
        <v>i.a</v>
      </c>
      <c r="IU128" s="105" t="e">
        <f t="shared" si="340"/>
        <v>#VALUE!</v>
      </c>
      <c r="IV128" s="105">
        <f t="shared" si="341"/>
        <v>0.19177201628455129</v>
      </c>
      <c r="IW128" s="105">
        <f t="shared" si="342"/>
        <v>0.45253657018362881</v>
      </c>
      <c r="IX128" s="105">
        <f t="shared" si="343"/>
        <v>8.5710455764075082</v>
      </c>
      <c r="IY128" s="105">
        <f t="shared" si="344"/>
        <v>0.85616113744075828</v>
      </c>
      <c r="IZ128" s="105">
        <f t="shared" si="345"/>
        <v>-0.91992409867172664</v>
      </c>
      <c r="JA128" s="105">
        <f t="shared" si="346"/>
        <v>1.1477906477906474</v>
      </c>
      <c r="JB128" s="105" t="e">
        <f t="shared" si="347"/>
        <v>#VALUE!</v>
      </c>
      <c r="JC128" s="106" t="str">
        <f t="shared" si="348"/>
        <v>i.a.</v>
      </c>
      <c r="JD128" s="106">
        <f t="shared" si="349"/>
        <v>0.10300000000000001</v>
      </c>
      <c r="JE128" s="106">
        <f t="shared" si="350"/>
        <v>8.642592592592592E-2</v>
      </c>
      <c r="JF128" s="106">
        <f t="shared" si="351"/>
        <v>5.9500000000000004E-2</v>
      </c>
      <c r="JG128" s="106">
        <f t="shared" si="352"/>
        <v>6.2166666666666663E-3</v>
      </c>
      <c r="JH128" s="106">
        <f t="shared" si="353"/>
        <v>3.3492063492063491E-3</v>
      </c>
      <c r="JI128" s="106">
        <f t="shared" si="354"/>
        <v>4.1825396825396821E-2</v>
      </c>
      <c r="JJ128" s="106">
        <f t="shared" si="355"/>
        <v>1.9473684210526317E-2</v>
      </c>
      <c r="JK128" s="106" t="str">
        <f t="shared" si="356"/>
        <v>i.a.</v>
      </c>
      <c r="JL128" s="106" t="str">
        <f t="shared" si="357"/>
        <v>i.a.</v>
      </c>
      <c r="JM128" s="105" t="e">
        <f t="shared" si="358"/>
        <v>#VALUE!</v>
      </c>
      <c r="JN128" s="105" t="e">
        <f t="shared" si="359"/>
        <v>#DIV/0!</v>
      </c>
      <c r="JO128" s="105" t="e">
        <f t="shared" si="360"/>
        <v>#DIV/0!</v>
      </c>
      <c r="JP128" s="105" t="e">
        <f t="shared" si="361"/>
        <v>#DIV/0!</v>
      </c>
      <c r="JQ128" s="105" t="e">
        <f t="shared" si="362"/>
        <v>#DIV/0!</v>
      </c>
      <c r="JR128" s="105" t="e">
        <f t="shared" si="363"/>
        <v>#DIV/0!</v>
      </c>
      <c r="JS128" s="105" t="e">
        <f t="shared" si="364"/>
        <v>#DIV/0!</v>
      </c>
      <c r="JT128" s="105" t="e">
        <f t="shared" si="365"/>
        <v>#VALUE!</v>
      </c>
      <c r="JU128" s="103" t="str">
        <f t="shared" si="366"/>
        <v>i.a</v>
      </c>
      <c r="JV128" s="103">
        <f t="shared" si="367"/>
        <v>0</v>
      </c>
      <c r="JW128" s="103">
        <f t="shared" si="368"/>
        <v>0</v>
      </c>
      <c r="JX128" s="103">
        <f t="shared" si="369"/>
        <v>0</v>
      </c>
      <c r="JY128" s="103">
        <f t="shared" si="370"/>
        <v>0</v>
      </c>
      <c r="JZ128" s="103">
        <f t="shared" si="371"/>
        <v>0</v>
      </c>
      <c r="KA128" s="103">
        <f t="shared" si="372"/>
        <v>0</v>
      </c>
      <c r="KB128" s="103">
        <f t="shared" si="373"/>
        <v>0</v>
      </c>
      <c r="KC128" s="103" t="str">
        <f t="shared" si="374"/>
        <v>i.a</v>
      </c>
      <c r="KD128" s="103" t="str">
        <f t="shared" si="375"/>
        <v>i.a</v>
      </c>
      <c r="KE128" s="7"/>
      <c r="KF128" s="7"/>
      <c r="KG128" s="22"/>
      <c r="KH128" s="22"/>
      <c r="KI128" s="22"/>
      <c r="KJ128" s="22"/>
    </row>
    <row r="129" spans="1:296" s="11" customFormat="1" ht="15.75" customHeight="1" x14ac:dyDescent="0.25">
      <c r="A129" s="126" t="s">
        <v>199</v>
      </c>
      <c r="B129" s="221">
        <v>71145816</v>
      </c>
      <c r="C129" s="87" t="s">
        <v>82</v>
      </c>
      <c r="D129" s="88">
        <v>381100</v>
      </c>
      <c r="E129" s="88"/>
      <c r="F129" s="87"/>
      <c r="G129" s="99">
        <v>44741</v>
      </c>
      <c r="H129" s="87"/>
      <c r="I129" s="87" t="s">
        <v>78</v>
      </c>
      <c r="J129" s="87" t="s">
        <v>78</v>
      </c>
      <c r="K129" s="87" t="s">
        <v>78</v>
      </c>
      <c r="L129" s="87" t="s">
        <v>78</v>
      </c>
      <c r="M129" s="87" t="s">
        <v>78</v>
      </c>
      <c r="N129" s="87" t="s">
        <v>78</v>
      </c>
      <c r="O129" s="87" t="s">
        <v>78</v>
      </c>
      <c r="P129" s="87" t="s">
        <v>78</v>
      </c>
      <c r="Q129" s="121" t="s">
        <v>78</v>
      </c>
      <c r="R129" s="87">
        <f t="shared" si="188"/>
        <v>-1</v>
      </c>
      <c r="S129" s="238">
        <f t="shared" si="189"/>
        <v>0.10446354107902445</v>
      </c>
      <c r="T129" s="238">
        <f t="shared" si="190"/>
        <v>-8.2846639128022481E-3</v>
      </c>
      <c r="U129" s="238">
        <f t="shared" si="191"/>
        <v>6.7560073883488059E-3</v>
      </c>
      <c r="V129" s="238">
        <f t="shared" si="192"/>
        <v>3.5475649197405534E-2</v>
      </c>
      <c r="W129" s="238">
        <f t="shared" si="193"/>
        <v>4.9409393262087598E-3</v>
      </c>
      <c r="X129" s="238">
        <f t="shared" si="194"/>
        <v>6.3022482559211834E-2</v>
      </c>
      <c r="Y129" s="238">
        <f t="shared" si="195"/>
        <v>3.9057403066836027E-2</v>
      </c>
      <c r="Z129" s="94"/>
      <c r="AA129" s="94">
        <v>1899.0609999999999</v>
      </c>
      <c r="AB129" s="94">
        <v>1719.442</v>
      </c>
      <c r="AC129" s="94">
        <v>1733.806</v>
      </c>
      <c r="AD129" s="94">
        <v>1722.171</v>
      </c>
      <c r="AE129" s="94">
        <v>1663.1690000000001</v>
      </c>
      <c r="AF129" s="95">
        <v>1654.991786</v>
      </c>
      <c r="AG129" s="95">
        <v>1556.873738</v>
      </c>
      <c r="AH129" s="95">
        <v>1498.3520000000001</v>
      </c>
      <c r="AI129" s="97">
        <v>1375.32</v>
      </c>
      <c r="AJ129" s="104">
        <f t="shared" si="196"/>
        <v>-1</v>
      </c>
      <c r="AK129" s="104">
        <f t="shared" si="197"/>
        <v>2.3553222328278694E-3</v>
      </c>
      <c r="AL129" s="104">
        <f t="shared" si="198"/>
        <v>8.0772840266783177E-2</v>
      </c>
      <c r="AM129" s="104">
        <f t="shared" si="199"/>
        <v>9.2034922837011132E-2</v>
      </c>
      <c r="AN129" s="104">
        <f t="shared" si="200"/>
        <v>1.6422903005210931E-2</v>
      </c>
      <c r="AO129" s="104">
        <f t="shared" si="201"/>
        <v>9.2075451188930055E-2</v>
      </c>
      <c r="AP129" s="104">
        <f t="shared" si="202"/>
        <v>-1.523082341671261E-2</v>
      </c>
      <c r="AQ129" s="104">
        <f t="shared" si="203"/>
        <v>0.10963419062410047</v>
      </c>
      <c r="AR129" s="190"/>
      <c r="AS129" s="190">
        <v>453.65800000000002</v>
      </c>
      <c r="AT129" s="190">
        <v>452.59199999999998</v>
      </c>
      <c r="AU129" s="190">
        <v>418.767</v>
      </c>
      <c r="AV129" s="190">
        <v>383.47399999999999</v>
      </c>
      <c r="AW129" s="190">
        <v>377.27800000000002</v>
      </c>
      <c r="AX129" s="191">
        <v>345.46880399999998</v>
      </c>
      <c r="AY129" s="191">
        <v>350.811959</v>
      </c>
      <c r="AZ129" s="191">
        <v>316.15100000000001</v>
      </c>
      <c r="BA129" s="191">
        <v>311.55900000000003</v>
      </c>
      <c r="BB129" s="104">
        <f t="shared" si="204"/>
        <v>-1</v>
      </c>
      <c r="BC129" s="104">
        <f t="shared" si="205"/>
        <v>6.2591296788490666E-2</v>
      </c>
      <c r="BD129" s="104">
        <f t="shared" si="206"/>
        <v>2.182143845291306E-2</v>
      </c>
      <c r="BE129" s="104">
        <f t="shared" si="207"/>
        <v>-4.6500971952235348E-2</v>
      </c>
      <c r="BF129" s="104">
        <f t="shared" si="208"/>
        <v>1.7799478522622123E-2</v>
      </c>
      <c r="BG129" s="104">
        <f t="shared" si="209"/>
        <v>4.6573438723243869E-2</v>
      </c>
      <c r="BH129" s="104">
        <f t="shared" si="210"/>
        <v>4.9853193273396323E-2</v>
      </c>
      <c r="BI129" s="104">
        <f t="shared" si="211"/>
        <v>-1.260291614921121E-2</v>
      </c>
      <c r="BJ129" s="190"/>
      <c r="BK129" s="190">
        <v>149.12299999999999</v>
      </c>
      <c r="BL129" s="190">
        <v>140.339</v>
      </c>
      <c r="BM129" s="190">
        <v>137.34200000000001</v>
      </c>
      <c r="BN129" s="190">
        <v>144.04</v>
      </c>
      <c r="BO129" s="190">
        <v>141.52099999999999</v>
      </c>
      <c r="BP129" s="191">
        <v>135.22319099999999</v>
      </c>
      <c r="BQ129" s="191">
        <v>128.80199999999999</v>
      </c>
      <c r="BR129" s="191">
        <v>130.446</v>
      </c>
      <c r="BS129" s="191">
        <v>127.85299999999999</v>
      </c>
      <c r="BT129" s="104">
        <f t="shared" si="212"/>
        <v>-1</v>
      </c>
      <c r="BU129" s="104">
        <f t="shared" si="213"/>
        <v>3.3894177243375706E-2</v>
      </c>
      <c r="BV129" s="104">
        <f t="shared" si="214"/>
        <v>1.1379710756887929E-2</v>
      </c>
      <c r="BW129" s="104">
        <f t="shared" si="215"/>
        <v>-2.7426044818003894E-2</v>
      </c>
      <c r="BX129" s="104">
        <f t="shared" si="216"/>
        <v>1.8892135599366797E-2</v>
      </c>
      <c r="BY129" s="104">
        <f t="shared" si="217"/>
        <v>3.1530105747788001E-2</v>
      </c>
      <c r="BZ129" s="104">
        <f t="shared" si="218"/>
        <v>4.8045122168729755E-2</v>
      </c>
      <c r="CA129" s="104">
        <f t="shared" si="219"/>
        <v>-1.3980143921259656E-2</v>
      </c>
      <c r="CB129" s="190"/>
      <c r="CC129" s="190">
        <v>148.583</v>
      </c>
      <c r="CD129" s="190">
        <v>143.71199999999999</v>
      </c>
      <c r="CE129" s="190">
        <v>142.095</v>
      </c>
      <c r="CF129" s="190">
        <v>146.102</v>
      </c>
      <c r="CG129" s="190">
        <v>143.393</v>
      </c>
      <c r="CH129" s="191">
        <v>139.01</v>
      </c>
      <c r="CI129" s="191">
        <v>132.63741899999999</v>
      </c>
      <c r="CJ129" s="191">
        <v>134.518</v>
      </c>
      <c r="CK129" s="191">
        <v>132.529</v>
      </c>
      <c r="CL129" s="105">
        <f t="shared" si="220"/>
        <v>-1</v>
      </c>
      <c r="CM129" s="105">
        <f t="shared" si="221"/>
        <v>-5.4703637573084059E-3</v>
      </c>
      <c r="CN129" s="105">
        <f t="shared" si="222"/>
        <v>2.5040148572146283E-2</v>
      </c>
      <c r="CO129" s="105">
        <f t="shared" si="223"/>
        <v>-2.9862827699056484E-2</v>
      </c>
      <c r="CP129" s="105">
        <f t="shared" si="224"/>
        <v>2.2917074734236705E-2</v>
      </c>
      <c r="CQ129" s="105">
        <f t="shared" si="225"/>
        <v>3.2163028127650872E-2</v>
      </c>
      <c r="CR129" s="105">
        <f t="shared" si="226"/>
        <v>9.1762423972836862E-2</v>
      </c>
      <c r="CS129" s="105">
        <f t="shared" si="227"/>
        <v>-5.0164462148357146E-2</v>
      </c>
      <c r="CT129" s="190"/>
      <c r="CU129" s="190">
        <v>113.627</v>
      </c>
      <c r="CV129" s="190">
        <v>114.252</v>
      </c>
      <c r="CW129" s="190">
        <v>111.461</v>
      </c>
      <c r="CX129" s="190">
        <v>114.892</v>
      </c>
      <c r="CY129" s="190">
        <v>112.318</v>
      </c>
      <c r="CZ129" s="191">
        <v>108.81808100000001</v>
      </c>
      <c r="DA129" s="191">
        <v>99.671942000000001</v>
      </c>
      <c r="DB129" s="191">
        <v>104.93600000000001</v>
      </c>
      <c r="DC129" s="191">
        <v>96.713999999999999</v>
      </c>
      <c r="DD129" s="104">
        <f t="shared" si="228"/>
        <v>-1</v>
      </c>
      <c r="DE129" s="104">
        <f t="shared" si="229"/>
        <v>-2.2154930776135257E-3</v>
      </c>
      <c r="DF129" s="104">
        <f t="shared" si="230"/>
        <v>7.7214202322789032E-3</v>
      </c>
      <c r="DG129" s="104">
        <f t="shared" si="231"/>
        <v>-9.296869432704578E-3</v>
      </c>
      <c r="DH129" s="104">
        <f t="shared" si="232"/>
        <v>6.8576506268470993E-3</v>
      </c>
      <c r="DI129" s="104">
        <f t="shared" si="233"/>
        <v>9.7917634878751693E-3</v>
      </c>
      <c r="DJ129" s="104">
        <f t="shared" si="234"/>
        <v>-9.9781779061779027E-2</v>
      </c>
      <c r="DK129" s="104">
        <f t="shared" si="235"/>
        <v>0.33362099167305093</v>
      </c>
      <c r="DL129" s="190"/>
      <c r="DM129" s="190">
        <v>363.44600000000003</v>
      </c>
      <c r="DN129" s="190">
        <v>364.25299999999999</v>
      </c>
      <c r="DO129" s="190">
        <v>361.46199999999999</v>
      </c>
      <c r="DP129" s="190">
        <v>364.85399999999998</v>
      </c>
      <c r="DQ129" s="190">
        <v>362.36900000000003</v>
      </c>
      <c r="DR129" s="191">
        <v>358.85517499999997</v>
      </c>
      <c r="DS129" s="191">
        <v>398.63131699999997</v>
      </c>
      <c r="DT129" s="191">
        <v>298.90899999999999</v>
      </c>
      <c r="DU129" s="191">
        <v>250</v>
      </c>
      <c r="DV129" s="104">
        <f t="shared" si="236"/>
        <v>-1</v>
      </c>
      <c r="DW129" s="104">
        <f t="shared" si="237"/>
        <v>0.16972435902665062</v>
      </c>
      <c r="DX129" s="104">
        <f t="shared" si="238"/>
        <v>-4.0850338007010545E-2</v>
      </c>
      <c r="DY129" s="104">
        <f t="shared" si="239"/>
        <v>3.8354984685628812E-2</v>
      </c>
      <c r="DZ129" s="104">
        <f t="shared" si="240"/>
        <v>0.11224666832933927</v>
      </c>
      <c r="EA129" s="104">
        <f t="shared" si="241"/>
        <v>-0.23702774776250357</v>
      </c>
      <c r="EB129" s="104">
        <f t="shared" si="242"/>
        <v>0.27963847428455124</v>
      </c>
      <c r="EC129" s="104">
        <f t="shared" si="243"/>
        <v>-0.16796001744116917</v>
      </c>
      <c r="ED129" s="156"/>
      <c r="EE129" s="156">
        <v>716.96500000000003</v>
      </c>
      <c r="EF129" s="94">
        <v>612.93499999999995</v>
      </c>
      <c r="EG129" s="94">
        <v>639.04</v>
      </c>
      <c r="EH129" s="94">
        <v>615.43499999999995</v>
      </c>
      <c r="EI129" s="94">
        <v>553.32600000000002</v>
      </c>
      <c r="EJ129" s="95">
        <v>725.22427700000003</v>
      </c>
      <c r="EK129" s="95">
        <v>566.74153799999999</v>
      </c>
      <c r="EL129" s="95">
        <v>681.14700000000005</v>
      </c>
      <c r="EM129" s="95">
        <v>561.77499999999998</v>
      </c>
      <c r="EN129" s="104">
        <f t="shared" si="244"/>
        <v>-1</v>
      </c>
      <c r="EO129" s="104">
        <f t="shared" si="245"/>
        <v>-1.4492753623188359E-2</v>
      </c>
      <c r="EP129" s="104">
        <f t="shared" si="246"/>
        <v>0.11805555555555558</v>
      </c>
      <c r="EQ129" s="104">
        <f t="shared" si="247"/>
        <v>3.5971223021582732E-2</v>
      </c>
      <c r="ER129" s="104">
        <f t="shared" si="248"/>
        <v>0</v>
      </c>
      <c r="ES129" s="104">
        <f t="shared" si="249"/>
        <v>2.9629629629629672E-2</v>
      </c>
      <c r="ET129" s="104">
        <f t="shared" si="250"/>
        <v>7.7127659574468099E-2</v>
      </c>
      <c r="EU129" s="104">
        <f t="shared" si="251"/>
        <v>5.027932960893855E-2</v>
      </c>
      <c r="EV129" s="101"/>
      <c r="EW129" s="101">
        <v>476</v>
      </c>
      <c r="EX129" s="101">
        <v>483</v>
      </c>
      <c r="EY129" s="101">
        <v>432</v>
      </c>
      <c r="EZ129" s="101">
        <v>417</v>
      </c>
      <c r="FA129" s="101">
        <v>417</v>
      </c>
      <c r="FB129" s="102">
        <v>405</v>
      </c>
      <c r="FC129" s="102">
        <v>376</v>
      </c>
      <c r="FD129" s="102">
        <v>358</v>
      </c>
      <c r="FE129" s="102">
        <v>333</v>
      </c>
      <c r="FF129" s="153"/>
      <c r="FG129" s="90" t="s">
        <v>481</v>
      </c>
      <c r="FH129" s="91">
        <v>2600</v>
      </c>
      <c r="FI129" s="153" t="s">
        <v>443</v>
      </c>
      <c r="FJ129" s="153" t="s">
        <v>84</v>
      </c>
      <c r="FK129" s="253">
        <f t="shared" si="252"/>
        <v>-1</v>
      </c>
      <c r="FL129" s="253">
        <f t="shared" si="253"/>
        <v>3.1075366103534861E-2</v>
      </c>
      <c r="FM129" s="253">
        <f t="shared" si="254"/>
        <v>1.2217283641787669E-2</v>
      </c>
      <c r="FN129" s="253">
        <f t="shared" si="255"/>
        <v>-2.6211525824411625E-2</v>
      </c>
      <c r="FO129" s="253">
        <f t="shared" si="256"/>
        <v>1.0487346950854957E-2</v>
      </c>
      <c r="FP129" s="253">
        <f t="shared" si="257"/>
        <v>8.3394245894878469E-2</v>
      </c>
      <c r="FQ129" s="253">
        <f t="shared" si="258"/>
        <v>-3.4895361872830044E-2</v>
      </c>
      <c r="FR129" s="253">
        <f t="shared" si="259"/>
        <v>-0.22408044382569314</v>
      </c>
      <c r="FS129" s="105">
        <f t="shared" si="260"/>
        <v>0</v>
      </c>
      <c r="FT129" s="105">
        <f t="shared" si="261"/>
        <v>0.40836389771045439</v>
      </c>
      <c r="FU129" s="105">
        <f t="shared" si="262"/>
        <v>0.39605630309418988</v>
      </c>
      <c r="FV129" s="105">
        <f t="shared" si="263"/>
        <v>0.39127597354319604</v>
      </c>
      <c r="FW129" s="105">
        <f t="shared" si="264"/>
        <v>0.40180797362019632</v>
      </c>
      <c r="FX129" s="105">
        <f t="shared" si="265"/>
        <v>0.39763780796726617</v>
      </c>
      <c r="FY129" s="105">
        <f t="shared" si="266"/>
        <v>0.36702964730887899</v>
      </c>
      <c r="FZ129" s="105">
        <f t="shared" si="267"/>
        <v>0.38030036620807972</v>
      </c>
      <c r="GA129" s="105">
        <f t="shared" si="268"/>
        <v>0.49012860055127538</v>
      </c>
      <c r="GB129" s="105">
        <f t="shared" si="269"/>
        <v>-1</v>
      </c>
      <c r="GC129" s="105">
        <f t="shared" si="270"/>
        <v>3.2915166311033917E-4</v>
      </c>
      <c r="GD129" s="105">
        <f t="shared" si="271"/>
        <v>2.3861857467775381E-2</v>
      </c>
      <c r="GE129" s="105">
        <f t="shared" si="272"/>
        <v>-0.11165030987454222</v>
      </c>
      <c r="GF129" s="105">
        <f t="shared" si="273"/>
        <v>0.11340796381429061</v>
      </c>
      <c r="GG129" s="105">
        <f t="shared" si="274"/>
        <v>5.7554896386314086E-2</v>
      </c>
      <c r="GH129" s="105">
        <f t="shared" si="275"/>
        <v>1.4035937528711013E-2</v>
      </c>
      <c r="GI129" s="105">
        <f t="shared" si="276"/>
        <v>-1.6532710348534388E-2</v>
      </c>
      <c r="GJ129" s="105">
        <f t="shared" si="277"/>
        <v>0</v>
      </c>
      <c r="GK129" s="105">
        <f t="shared" si="278"/>
        <v>0.22426197458455521</v>
      </c>
      <c r="GL129" s="105">
        <f t="shared" si="279"/>
        <v>0.22418818267137924</v>
      </c>
      <c r="GM129" s="105">
        <f t="shared" si="280"/>
        <v>0.21896331134538358</v>
      </c>
      <c r="GN129" s="105">
        <f t="shared" si="281"/>
        <v>0.24648324165505178</v>
      </c>
      <c r="GO129" s="105">
        <f t="shared" si="282"/>
        <v>0.22137729355792862</v>
      </c>
      <c r="GP129" s="105">
        <f t="shared" si="283"/>
        <v>0.20932936371849745</v>
      </c>
      <c r="GQ129" s="105">
        <f t="shared" si="284"/>
        <v>0.20643189848739515</v>
      </c>
      <c r="GR129" s="105">
        <f t="shared" si="285"/>
        <v>0.20990214993378506</v>
      </c>
      <c r="GS129" s="105" t="e">
        <f t="shared" si="286"/>
        <v>#VALUE!</v>
      </c>
      <c r="GT129" s="105">
        <f t="shared" si="287"/>
        <v>-0.1469917684259722</v>
      </c>
      <c r="GU129" s="105">
        <f t="shared" si="288"/>
        <v>5.0640437216402344E-2</v>
      </c>
      <c r="GV129" s="105">
        <f t="shared" si="289"/>
        <v>-4.589167945561564E-2</v>
      </c>
      <c r="GW129" s="105">
        <f t="shared" si="290"/>
        <v>-9.4753277940398409E-2</v>
      </c>
      <c r="GX129" s="105">
        <f t="shared" si="291"/>
        <v>0.32349736248802563</v>
      </c>
      <c r="GY129" s="105">
        <f t="shared" si="292"/>
        <v>-0.29650581861292113</v>
      </c>
      <c r="GZ129" s="105">
        <f t="shared" si="293"/>
        <v>0.60283282009077599</v>
      </c>
      <c r="HA129" s="105" t="str">
        <f t="shared" si="294"/>
        <v>i.a.</v>
      </c>
      <c r="HB129" s="105">
        <f t="shared" si="295"/>
        <v>0.50692293208176131</v>
      </c>
      <c r="HC129" s="105">
        <f t="shared" si="296"/>
        <v>0.59427671775963198</v>
      </c>
      <c r="HD129" s="105">
        <f t="shared" si="297"/>
        <v>0.56563282423635453</v>
      </c>
      <c r="HE129" s="105">
        <f t="shared" si="298"/>
        <v>0.59283921128957573</v>
      </c>
      <c r="HF129" s="105">
        <f t="shared" si="299"/>
        <v>0.65489241423681521</v>
      </c>
      <c r="HG129" s="105">
        <f t="shared" si="300"/>
        <v>0.49481958392851755</v>
      </c>
      <c r="HH129" s="105">
        <f t="shared" si="301"/>
        <v>0.70337409607693158</v>
      </c>
      <c r="HI129" s="105">
        <f t="shared" si="302"/>
        <v>0.43883185274250636</v>
      </c>
      <c r="HJ129" s="105">
        <f t="shared" si="303"/>
        <v>0.44501802322994083</v>
      </c>
      <c r="HK129" s="105" t="e">
        <f t="shared" si="304"/>
        <v>#VALUE!</v>
      </c>
      <c r="HL129" s="105">
        <f t="shared" si="305"/>
        <v>-3.791183930763891E-2</v>
      </c>
      <c r="HM129" s="105">
        <f t="shared" si="306"/>
        <v>3.0357604919672439E-2</v>
      </c>
      <c r="HN129" s="105">
        <f t="shared" si="307"/>
        <v>-5.2899589324268755E-2</v>
      </c>
      <c r="HO129" s="105">
        <f t="shared" si="308"/>
        <v>-1.7070580740825982E-2</v>
      </c>
      <c r="HP129" s="105">
        <f t="shared" si="309"/>
        <v>4.1427807115658716E-2</v>
      </c>
      <c r="HQ129" s="105">
        <f t="shared" si="310"/>
        <v>-1.2388533170164712E-2</v>
      </c>
      <c r="HR129" s="105">
        <f t="shared" si="311"/>
        <v>-4.9718445837129852E-2</v>
      </c>
      <c r="HS129" s="105" t="str">
        <f t="shared" si="312"/>
        <v>i.a</v>
      </c>
      <c r="HT129" s="105">
        <f t="shared" si="313"/>
        <v>7.8524597156173492E-2</v>
      </c>
      <c r="HU129" s="105">
        <f t="shared" si="314"/>
        <v>8.1618920556785282E-2</v>
      </c>
      <c r="HV129" s="105">
        <f t="shared" si="315"/>
        <v>7.921416813645818E-2</v>
      </c>
      <c r="HW129" s="105">
        <f t="shared" si="316"/>
        <v>8.3638616606597133E-2</v>
      </c>
      <c r="HX129" s="105">
        <f t="shared" si="317"/>
        <v>8.5091172334260667E-2</v>
      </c>
      <c r="HY129" s="105">
        <f t="shared" si="318"/>
        <v>8.1706261108899531E-2</v>
      </c>
      <c r="HZ129" s="105">
        <f t="shared" si="319"/>
        <v>8.2731179064952531E-2</v>
      </c>
      <c r="IA129" s="105">
        <f t="shared" si="320"/>
        <v>8.7059649534955735E-2</v>
      </c>
      <c r="IB129" s="105">
        <f t="shared" si="321"/>
        <v>9.2962365122298815E-2</v>
      </c>
      <c r="IC129" s="105" t="e">
        <f t="shared" si="322"/>
        <v>#VALUE!</v>
      </c>
      <c r="ID129" s="105">
        <f t="shared" si="323"/>
        <v>-6.3894697480647272E-2</v>
      </c>
      <c r="IE129" s="105">
        <f t="shared" si="324"/>
        <v>1.9828648357174641E-2</v>
      </c>
      <c r="IF129" s="105">
        <f t="shared" si="325"/>
        <v>-3.3952667732299116E-2</v>
      </c>
      <c r="IG129" s="105">
        <f t="shared" si="326"/>
        <v>-1.6015358362982922E-2</v>
      </c>
      <c r="IH129" s="105">
        <f t="shared" si="327"/>
        <v>2.6458436890238048E-2</v>
      </c>
      <c r="II129" s="105">
        <f t="shared" si="328"/>
        <v>-1.4089410747385388E-2</v>
      </c>
      <c r="IJ129" s="105">
        <f t="shared" si="329"/>
        <v>-5.1043904630824456E-2</v>
      </c>
      <c r="IK129" s="105" t="str">
        <f t="shared" si="330"/>
        <v>i.a</v>
      </c>
      <c r="IL129" s="105">
        <f t="shared" si="331"/>
        <v>7.8240246100572869E-2</v>
      </c>
      <c r="IM129" s="105">
        <f t="shared" si="332"/>
        <v>8.3580603474848233E-2</v>
      </c>
      <c r="IN129" s="105">
        <f t="shared" si="333"/>
        <v>8.1955535971152474E-2</v>
      </c>
      <c r="IO129" s="105">
        <f t="shared" si="334"/>
        <v>8.4835942539968442E-2</v>
      </c>
      <c r="IP129" s="105">
        <f t="shared" si="335"/>
        <v>8.6216734438893453E-2</v>
      </c>
      <c r="IQ129" s="105">
        <f t="shared" si="336"/>
        <v>8.3994374579935221E-2</v>
      </c>
      <c r="IR129" s="105">
        <f t="shared" si="337"/>
        <v>8.5194717954706733E-2</v>
      </c>
      <c r="IS129" s="105">
        <f t="shared" si="338"/>
        <v>8.9777301995792702E-2</v>
      </c>
      <c r="IT129" s="105">
        <f t="shared" si="339"/>
        <v>9.6362301137189896E-2</v>
      </c>
      <c r="IU129" s="105" t="e">
        <f t="shared" si="340"/>
        <v>#VALUE!</v>
      </c>
      <c r="IV129" s="105">
        <f t="shared" si="341"/>
        <v>4.9098503379307733E-2</v>
      </c>
      <c r="IW129" s="105">
        <f t="shared" si="342"/>
        <v>-9.5411935720547555E-2</v>
      </c>
      <c r="IX129" s="105">
        <f t="shared" si="343"/>
        <v>-6.1195973817378679E-2</v>
      </c>
      <c r="IY129" s="105">
        <f t="shared" si="344"/>
        <v>1.88921355993667E-2</v>
      </c>
      <c r="IZ129" s="105">
        <f t="shared" si="345"/>
        <v>1.8457861579237269E-3</v>
      </c>
      <c r="JA129" s="105">
        <f t="shared" si="346"/>
        <v>-2.7000084110018925E-2</v>
      </c>
      <c r="JB129" s="105">
        <f t="shared" si="347"/>
        <v>-6.1183222137795049E-2</v>
      </c>
      <c r="JC129" s="106" t="str">
        <f t="shared" si="348"/>
        <v>i.a.</v>
      </c>
      <c r="JD129" s="106">
        <f t="shared" si="349"/>
        <v>0.31214915966386553</v>
      </c>
      <c r="JE129" s="106">
        <f t="shared" si="350"/>
        <v>0.29754037267080741</v>
      </c>
      <c r="JF129" s="106">
        <f t="shared" si="351"/>
        <v>0.32892361111111112</v>
      </c>
      <c r="JG129" s="106">
        <f t="shared" si="352"/>
        <v>0.35036450839328537</v>
      </c>
      <c r="JH129" s="106">
        <f t="shared" si="353"/>
        <v>0.34386810551558755</v>
      </c>
      <c r="JI129" s="106">
        <f t="shared" si="354"/>
        <v>0.34323456790123452</v>
      </c>
      <c r="JJ129" s="106">
        <f t="shared" si="355"/>
        <v>0.35275909308510639</v>
      </c>
      <c r="JK129" s="106">
        <f t="shared" si="356"/>
        <v>0.37574860335195531</v>
      </c>
      <c r="JL129" s="106">
        <f t="shared" si="357"/>
        <v>0.39798498498498497</v>
      </c>
      <c r="JM129" s="105" t="e">
        <f t="shared" si="358"/>
        <v>#VALUE!</v>
      </c>
      <c r="JN129" s="105">
        <f t="shared" si="359"/>
        <v>0.12070565197724532</v>
      </c>
      <c r="JO129" s="105">
        <f t="shared" si="360"/>
        <v>-0.11299994784747527</v>
      </c>
      <c r="JP129" s="105">
        <f t="shared" si="361"/>
        <v>-2.8200798423746759E-2</v>
      </c>
      <c r="JQ129" s="105">
        <f t="shared" si="362"/>
        <v>3.5475649197405743E-2</v>
      </c>
      <c r="JR129" s="105">
        <f t="shared" si="363"/>
        <v>-2.3978224395408695E-2</v>
      </c>
      <c r="JS129" s="105">
        <f t="shared" si="364"/>
        <v>-1.309517668576873E-2</v>
      </c>
      <c r="JT129" s="105">
        <f t="shared" si="365"/>
        <v>-1.0684706654448628E-2</v>
      </c>
      <c r="JU129" s="103" t="str">
        <f t="shared" si="366"/>
        <v>i.a</v>
      </c>
      <c r="JV129" s="103">
        <f t="shared" si="367"/>
        <v>3.9896239495798316</v>
      </c>
      <c r="JW129" s="103">
        <f t="shared" si="368"/>
        <v>3.5599213250517598</v>
      </c>
      <c r="JX129" s="103">
        <f t="shared" si="369"/>
        <v>4.0134398148148147</v>
      </c>
      <c r="JY129" s="103">
        <f t="shared" si="370"/>
        <v>4.1299064748201442</v>
      </c>
      <c r="JZ129" s="103">
        <f t="shared" si="371"/>
        <v>3.9884148681055156</v>
      </c>
      <c r="KA129" s="103">
        <f t="shared" si="372"/>
        <v>4.0863994716049383</v>
      </c>
      <c r="KB129" s="103">
        <f t="shared" si="373"/>
        <v>4.1406216436170213</v>
      </c>
      <c r="KC129" s="103">
        <f t="shared" si="374"/>
        <v>4.1853407821229052</v>
      </c>
      <c r="KD129" s="103">
        <f t="shared" si="375"/>
        <v>4.1300900900900901</v>
      </c>
      <c r="KE129" s="7"/>
      <c r="KF129" s="7"/>
      <c r="KG129" s="22"/>
      <c r="KH129" s="22"/>
      <c r="KI129" s="22"/>
      <c r="KJ129" s="22"/>
    </row>
    <row r="130" spans="1:296" s="11" customFormat="1" ht="15.75" customHeight="1" x14ac:dyDescent="0.25">
      <c r="A130" s="181" t="s">
        <v>201</v>
      </c>
      <c r="B130" s="222">
        <v>29829861</v>
      </c>
      <c r="C130" s="87" t="s">
        <v>82</v>
      </c>
      <c r="D130" s="88">
        <v>522920</v>
      </c>
      <c r="E130" s="88"/>
      <c r="F130" s="87"/>
      <c r="G130" s="7">
        <v>44728</v>
      </c>
      <c r="H130" s="87"/>
      <c r="I130" s="87" t="s">
        <v>78</v>
      </c>
      <c r="J130" s="87" t="s">
        <v>78</v>
      </c>
      <c r="K130" s="87" t="s">
        <v>78</v>
      </c>
      <c r="L130" s="87" t="s">
        <v>78</v>
      </c>
      <c r="M130" s="87" t="s">
        <v>78</v>
      </c>
      <c r="N130" s="87" t="s">
        <v>78</v>
      </c>
      <c r="O130" s="87" t="s">
        <v>78</v>
      </c>
      <c r="P130" s="87" t="s">
        <v>78</v>
      </c>
      <c r="Q130" s="87" t="s">
        <v>78</v>
      </c>
      <c r="R130" s="87" t="e">
        <f t="shared" ref="R130:R193" si="376">Z130/AA130-1</f>
        <v>#DIV/0!</v>
      </c>
      <c r="S130" s="238" t="e">
        <f t="shared" ref="S130:S193" si="377">AA130/AB130-1</f>
        <v>#DIV/0!</v>
      </c>
      <c r="T130" s="238" t="e">
        <f t="shared" ref="T130:T193" si="378">AB130/AC130-1</f>
        <v>#DIV/0!</v>
      </c>
      <c r="U130" s="238" t="e">
        <f t="shared" ref="U130:U193" si="379">AC130/AD130-1</f>
        <v>#DIV/0!</v>
      </c>
      <c r="V130" s="238" t="e">
        <f t="shared" ref="V130:V193" si="380">AD130/AE130-1</f>
        <v>#DIV/0!</v>
      </c>
      <c r="W130" s="238" t="e">
        <f t="shared" ref="W130:W193" si="381">AE130/AF130-1</f>
        <v>#DIV/0!</v>
      </c>
      <c r="X130" s="238" t="e">
        <f t="shared" ref="X130:X193" si="382">AF130/AG130-1</f>
        <v>#DIV/0!</v>
      </c>
      <c r="Y130" s="238" t="e">
        <f t="shared" ref="Y130:Y193" si="383">AG130/AH130-1</f>
        <v>#DIV/0!</v>
      </c>
      <c r="Z130" s="94"/>
      <c r="AA130" s="94"/>
      <c r="AB130" s="94"/>
      <c r="AC130" s="94"/>
      <c r="AD130" s="94"/>
      <c r="AE130" s="94"/>
      <c r="AF130" s="95"/>
      <c r="AG130" s="95"/>
      <c r="AH130" s="95"/>
      <c r="AI130" s="97"/>
      <c r="AJ130" s="104">
        <f t="shared" ref="AJ130:AJ193" si="384">(AR130-AS130)/ABS(AS130)</f>
        <v>1</v>
      </c>
      <c r="AK130" s="104">
        <f t="shared" ref="AK130:AK193" si="385">(AS130-AT130)/ABS(AT130)</f>
        <v>-4262.880597014926</v>
      </c>
      <c r="AL130" s="104">
        <f t="shared" ref="AL130:AL193" si="386">(AT130-AU130)/ABS(AU130)</f>
        <v>-1.124074074074074</v>
      </c>
      <c r="AM130" s="104">
        <f t="shared" ref="AM130:AM193" si="387">(AU130-AV130)/ABS(AV130)</f>
        <v>-0.82410423452768733</v>
      </c>
      <c r="AN130" s="104">
        <f t="shared" ref="AN130:AN193" si="388">(AV130-AW130)/ABS(AW130)</f>
        <v>-0.85332059245102732</v>
      </c>
      <c r="AO130" s="104">
        <f t="shared" ref="AO130:AO193" si="389">(AW130-AX130)/ABS(AX130)</f>
        <v>-0.14606283149734806</v>
      </c>
      <c r="AP130" s="104">
        <f t="shared" ref="AP130:AP193" si="390">(AX130-AY130)/ABS(AY130)</f>
        <v>-0.37121600820933814</v>
      </c>
      <c r="AQ130" s="104">
        <f t="shared" ref="AQ130:AQ193" si="391">(AY130-AZ130)/ABS(AZ130)</f>
        <v>1.9396681749622926</v>
      </c>
      <c r="AR130" s="190"/>
      <c r="AS130" s="190">
        <v>-28.568000000000001</v>
      </c>
      <c r="AT130" s="190">
        <v>-6.7000000000000002E-3</v>
      </c>
      <c r="AU130" s="190">
        <v>5.3999999999999999E-2</v>
      </c>
      <c r="AV130" s="190">
        <v>0.307</v>
      </c>
      <c r="AW130" s="190">
        <v>2.093</v>
      </c>
      <c r="AX130" s="191">
        <v>2.4510000000000001</v>
      </c>
      <c r="AY130" s="191">
        <v>3.8980000000000001</v>
      </c>
      <c r="AZ130" s="191">
        <v>1.3260000000000001</v>
      </c>
      <c r="BA130" s="191">
        <v>3.5070000000000001</v>
      </c>
      <c r="BB130" s="104" t="e">
        <f t="shared" ref="BB130:BB193" si="392">(BJ130-BK130)/ABS(BK130)</f>
        <v>#DIV/0!</v>
      </c>
      <c r="BC130" s="104">
        <f t="shared" ref="BC130:BC193" si="393">(BK130-BL130)/ABS(BL130)</f>
        <v>1</v>
      </c>
      <c r="BD130" s="104">
        <f t="shared" ref="BD130:BD193" si="394">(BL130-BM130)/ABS(BM130)</f>
        <v>0.49107142857142855</v>
      </c>
      <c r="BE130" s="104">
        <f t="shared" ref="BE130:BE193" si="395">(BM130-BN130)/ABS(BN130)</f>
        <v>0.77464788732394363</v>
      </c>
      <c r="BF130" s="104">
        <f t="shared" ref="BF130:BF193" si="396">(BN130-BO130)/ABS(BO130)</f>
        <v>-1.3722846441947565</v>
      </c>
      <c r="BG130" s="104">
        <f t="shared" ref="BG130:BG193" si="397">(BO130-BP130)/ABS(BP130)</f>
        <v>6.2950819672131146</v>
      </c>
      <c r="BH130" s="104">
        <f t="shared" ref="BH130:BH193" si="398">(BP130-BQ130)/ABS(BQ130)</f>
        <v>-0.67724867724867721</v>
      </c>
      <c r="BI130" s="104">
        <f t="shared" ref="BI130:BI193" si="399">(BQ130-BR130)/ABS(BR130)</f>
        <v>1.6424929178470256</v>
      </c>
      <c r="BJ130" s="190"/>
      <c r="BK130" s="190"/>
      <c r="BL130" s="190">
        <v>-0.114</v>
      </c>
      <c r="BM130" s="190">
        <v>-0.224</v>
      </c>
      <c r="BN130" s="190">
        <v>-0.99399999999999999</v>
      </c>
      <c r="BO130" s="190">
        <v>2.67</v>
      </c>
      <c r="BP130" s="191">
        <v>0.36599999999999999</v>
      </c>
      <c r="BQ130" s="191">
        <v>1.1339999999999999</v>
      </c>
      <c r="BR130" s="191">
        <v>-1.7649999999999999</v>
      </c>
      <c r="BS130" s="191">
        <v>-0.54100000000000004</v>
      </c>
      <c r="BT130" s="104" t="e">
        <f t="shared" ref="BT130:BT193" si="400">(CB130-CC130)/ABS(CC130)</f>
        <v>#DIV/0!</v>
      </c>
      <c r="BU130" s="104">
        <f t="shared" ref="BU130:BU193" si="401">(CC130-CD130)/ABS(CD130)</f>
        <v>1</v>
      </c>
      <c r="BV130" s="104">
        <f t="shared" ref="BV130:BV193" si="402">(CD130-CE130)/ABS(CE130)</f>
        <v>0.5</v>
      </c>
      <c r="BW130" s="104">
        <f t="shared" ref="BW130:BW193" si="403">(CE130-CF130)/ABS(CF130)</f>
        <v>0.75869120654396727</v>
      </c>
      <c r="BX130" s="104">
        <f t="shared" ref="BX130:BX193" si="404">(CF130-CG130)/ABS(CG130)</f>
        <v>-10.314285714285715</v>
      </c>
      <c r="BY130" s="104">
        <f t="shared" ref="BY130:BY193" si="405">(CG130-CH130)/ABS(CH130)</f>
        <v>-0.74698795180722899</v>
      </c>
      <c r="BZ130" s="104">
        <f t="shared" ref="BZ130:BZ193" si="406">(CH130-CI130)/ABS(CI130)</f>
        <v>-0.36834094368340947</v>
      </c>
      <c r="CA130" s="104">
        <f t="shared" ref="CA130:CA193" si="407">(CI130-CJ130)/ABS(CJ130)</f>
        <v>1.2676171079429734</v>
      </c>
      <c r="CB130" s="190"/>
      <c r="CC130" s="190"/>
      <c r="CD130" s="190">
        <v>-0.11799999999999999</v>
      </c>
      <c r="CE130" s="190">
        <v>-0.23599999999999999</v>
      </c>
      <c r="CF130" s="190">
        <v>-0.97799999999999998</v>
      </c>
      <c r="CG130" s="190">
        <v>0.105</v>
      </c>
      <c r="CH130" s="191">
        <v>0.41499999999999998</v>
      </c>
      <c r="CI130" s="191">
        <v>0.65700000000000003</v>
      </c>
      <c r="CJ130" s="191">
        <v>-2.4550000000000001</v>
      </c>
      <c r="CK130" s="191">
        <v>-0.22600000000000001</v>
      </c>
      <c r="CL130" s="105" t="e">
        <f t="shared" ref="CL130:CL193" si="408">(CT130-CU130)/ABS(CU130)</f>
        <v>#DIV/0!</v>
      </c>
      <c r="CM130" s="105">
        <f t="shared" ref="CM130:CM193" si="409">(CU130-CV130)/ABS(CV130)</f>
        <v>1</v>
      </c>
      <c r="CN130" s="105">
        <f t="shared" ref="CN130:CN193" si="410">(CV130-CW130)/ABS(CW130)</f>
        <v>0.5</v>
      </c>
      <c r="CO130" s="105">
        <f t="shared" ref="CO130:CO193" si="411">(CW130-CX130)/ABS(CX130)</f>
        <v>0.75869120654396727</v>
      </c>
      <c r="CP130" s="105">
        <f t="shared" ref="CP130:CP193" si="412">(CX130-CY130)/ABS(CY130)</f>
        <v>-10.314285714285715</v>
      </c>
      <c r="CQ130" s="105">
        <f t="shared" ref="CQ130:CQ193" si="413">(CY130-CZ130)/ABS(CZ130)</f>
        <v>-0.74698795180722899</v>
      </c>
      <c r="CR130" s="105">
        <f t="shared" ref="CR130:CR193" si="414">(CZ130-DA130)/ABS(DA130)</f>
        <v>-0.36834094368340947</v>
      </c>
      <c r="CS130" s="105">
        <f t="shared" ref="CS130:CS193" si="415">(DA130-DB130)/ABS(DB130)</f>
        <v>1.2676171079429734</v>
      </c>
      <c r="CT130" s="190"/>
      <c r="CU130" s="190"/>
      <c r="CV130" s="190">
        <v>-0.11799999999999999</v>
      </c>
      <c r="CW130" s="190">
        <v>-0.23599999999999999</v>
      </c>
      <c r="CX130" s="190">
        <v>-0.97799999999999998</v>
      </c>
      <c r="CY130" s="190">
        <v>0.105</v>
      </c>
      <c r="CZ130" s="191">
        <v>0.41499999999999998</v>
      </c>
      <c r="DA130" s="191">
        <v>0.65700000000000003</v>
      </c>
      <c r="DB130" s="191">
        <v>-2.4550000000000001</v>
      </c>
      <c r="DC130" s="191">
        <v>-0.22600000000000001</v>
      </c>
      <c r="DD130" s="104" t="e">
        <f t="shared" ref="DD130:DD193" si="416">(DL130-DM130)/ABS(DM130)</f>
        <v>#DIV/0!</v>
      </c>
      <c r="DE130" s="104">
        <f t="shared" ref="DE130:DE193" si="417">(DM130-DN130)/ABS(DN130)</f>
        <v>-1</v>
      </c>
      <c r="DF130" s="104">
        <f t="shared" ref="DF130:DF193" si="418">(DN130-DO130)/ABS(DO130)</f>
        <v>-0.15967523680649526</v>
      </c>
      <c r="DG130" s="104">
        <f t="shared" ref="DG130:DG193" si="419">(DO130-DP130)/ABS(DP130)</f>
        <v>-0.24205128205128204</v>
      </c>
      <c r="DH130" s="104">
        <f t="shared" ref="DH130:DH193" si="420">(DP130-DQ130)/ABS(DQ130)</f>
        <v>-0.50076804915514594</v>
      </c>
      <c r="DI130" s="104">
        <f t="shared" ref="DI130:DI193" si="421">(DQ130-DR130)/ABS(DR130)</f>
        <v>5.7390362750406113E-2</v>
      </c>
      <c r="DJ130" s="104">
        <f t="shared" ref="DJ130:DJ193" si="422">(DR130-DS130)/ABS(DS130)</f>
        <v>0.28980446927374304</v>
      </c>
      <c r="DK130" s="104">
        <f t="shared" ref="DK130:DK193" si="423">(DS130-DT130)/ABS(DT130)</f>
        <v>1.9828414550446123</v>
      </c>
      <c r="DL130" s="190"/>
      <c r="DM130" s="190"/>
      <c r="DN130" s="190">
        <v>0.621</v>
      </c>
      <c r="DO130" s="190">
        <v>0.73899999999999999</v>
      </c>
      <c r="DP130" s="190">
        <v>0.97499999999999998</v>
      </c>
      <c r="DQ130" s="190">
        <v>1.9530000000000001</v>
      </c>
      <c r="DR130" s="191">
        <v>1.847</v>
      </c>
      <c r="DS130" s="191">
        <v>1.4319999999999999</v>
      </c>
      <c r="DT130" s="191">
        <v>-1.4570000000000001</v>
      </c>
      <c r="DU130" s="191">
        <v>0.998</v>
      </c>
      <c r="DV130" s="104" t="e">
        <f t="shared" ref="DV130:DV193" si="424">ED130/EE130-1</f>
        <v>#DIV/0!</v>
      </c>
      <c r="DW130" s="104">
        <f t="shared" ref="DW130:DW193" si="425">EE130/EF130-1</f>
        <v>-1</v>
      </c>
      <c r="DX130" s="104">
        <f t="shared" ref="DX130:DX193" si="426">EF130/EG130-1</f>
        <v>-0.18390804597701149</v>
      </c>
      <c r="DY130" s="104">
        <f t="shared" ref="DY130:DY193" si="427">EG130/EH130-1</f>
        <v>-0.34476987447698748</v>
      </c>
      <c r="DZ130" s="104">
        <f t="shared" ref="DZ130:DZ193" si="428">EH130/EI130-1</f>
        <v>-0.79456764655320611</v>
      </c>
      <c r="EA130" s="104">
        <f t="shared" ref="EA130:EA193" si="429">EI130/EJ130-1</f>
        <v>0.21415153412648702</v>
      </c>
      <c r="EB130" s="104">
        <f t="shared" ref="EB130:EB193" si="430">EJ130/EK130-1</f>
        <v>-0.3599198396793587</v>
      </c>
      <c r="EC130" s="104">
        <f t="shared" ref="EC130:EC193" si="431">EK130/EL130-1</f>
        <v>-0.41025843050740618</v>
      </c>
      <c r="ED130" s="156"/>
      <c r="EE130" s="156"/>
      <c r="EF130" s="94">
        <v>0.63900000000000001</v>
      </c>
      <c r="EG130" s="94">
        <v>0.78300000000000003</v>
      </c>
      <c r="EH130" s="94">
        <v>1.1950000000000001</v>
      </c>
      <c r="EI130" s="94">
        <v>5.8170000000000002</v>
      </c>
      <c r="EJ130" s="95">
        <v>4.7910000000000004</v>
      </c>
      <c r="EK130" s="95">
        <v>7.4850000000000003</v>
      </c>
      <c r="EL130" s="95">
        <v>12.692</v>
      </c>
      <c r="EM130" s="95">
        <v>13.371</v>
      </c>
      <c r="EN130" s="104" t="e">
        <f t="shared" ref="EN130:EN193" si="432">EV130/EW130-1</f>
        <v>#DIV/0!</v>
      </c>
      <c r="EO130" s="104" t="e">
        <f t="shared" ref="EO130:EO193" si="433">EW130/EX130-1</f>
        <v>#DIV/0!</v>
      </c>
      <c r="EP130" s="104" t="e">
        <f t="shared" ref="EP130:EP193" si="434">EX130/EY130-1</f>
        <v>#DIV/0!</v>
      </c>
      <c r="EQ130" s="104" t="e">
        <f t="shared" ref="EQ130:EQ193" si="435">EY130/EZ130-1</f>
        <v>#DIV/0!</v>
      </c>
      <c r="ER130" s="104">
        <f t="shared" ref="ER130:ER193" si="436">EZ130/FA130-1</f>
        <v>-1</v>
      </c>
      <c r="ES130" s="104">
        <f t="shared" ref="ES130:ES193" si="437">FA130/FB130-1</f>
        <v>-0.5</v>
      </c>
      <c r="ET130" s="104">
        <f t="shared" ref="ET130:ET193" si="438">FB130/FC130-1</f>
        <v>-0.33333333333333337</v>
      </c>
      <c r="EU130" s="104">
        <f t="shared" ref="EU130:EU193" si="439">FC130/FD130-1</f>
        <v>-0.1428571428571429</v>
      </c>
      <c r="EV130" s="101"/>
      <c r="EW130" s="101"/>
      <c r="EX130" s="101">
        <v>0</v>
      </c>
      <c r="EY130" s="101">
        <v>0</v>
      </c>
      <c r="EZ130" s="101">
        <v>0</v>
      </c>
      <c r="FA130" s="101">
        <v>2</v>
      </c>
      <c r="FB130" s="102">
        <v>4</v>
      </c>
      <c r="FC130" s="102">
        <v>6</v>
      </c>
      <c r="FD130" s="102">
        <v>7</v>
      </c>
      <c r="FE130" s="102">
        <v>8</v>
      </c>
      <c r="FF130" s="153"/>
      <c r="FG130" s="90" t="s">
        <v>497</v>
      </c>
      <c r="FH130" s="91">
        <v>2300</v>
      </c>
      <c r="FI130" s="90" t="s">
        <v>202</v>
      </c>
      <c r="FJ130" s="90" t="s">
        <v>84</v>
      </c>
      <c r="FK130" s="253" t="e">
        <f t="shared" ref="FK130:FK193" si="440">(FS130-FT130)/ABS(FT130)</f>
        <v>#VALUE!</v>
      </c>
      <c r="FL130" s="253">
        <f t="shared" ref="FL130:FL193" si="441">(FT130-FU130)/ABS(FU130)</f>
        <v>1</v>
      </c>
      <c r="FM130" s="253">
        <f t="shared" ref="FM130:FM193" si="442">(FU130-FV130)/ABS(FV130)</f>
        <v>0.36985294117647055</v>
      </c>
      <c r="FN130" s="253">
        <f t="shared" ref="FN130:FN193" si="443">(FV130-FW130)/ABS(FW130)</f>
        <v>0.58777587675655563</v>
      </c>
      <c r="FO130" s="253">
        <f t="shared" ref="FO130:FO193" si="444">(FW130-FX130)/ABS(FX130)</f>
        <v>-13.088212334113972</v>
      </c>
      <c r="FP130" s="253">
        <f t="shared" ref="FP130:FP193" si="445">(FX130-FY130)/ABS(FY130)</f>
        <v>-0.78167723525681676</v>
      </c>
      <c r="FQ130" s="253" t="e">
        <f t="shared" ref="FQ130:FQ193" si="446">(FY130-FZ130)/ABS(FZ130)</f>
        <v>#VALUE!</v>
      </c>
      <c r="FR130" s="253" t="e">
        <f t="shared" ref="FR130:FR193" si="447">(FZ130-GA130)/ABS(GA130)</f>
        <v>#VALUE!</v>
      </c>
      <c r="FS130" s="105" t="str">
        <f t="shared" ref="FS130:FS193" si="448">IFERROR(CB130/MAX(AVERAGE(DL130:DM130),0),"Negativ EK")</f>
        <v>Negativ EK</v>
      </c>
      <c r="FT130" s="105">
        <f t="shared" ref="FT130:FT193" si="449">IFERROR(CC130/MAX(AVERAGE(DM130:DN130),0),"Negativ EK")</f>
        <v>0</v>
      </c>
      <c r="FU130" s="105">
        <f t="shared" ref="FU130:FU193" si="450">IFERROR(CD130/MAX(AVERAGE(DN130:DO130),0),"Negativ EK")</f>
        <v>-0.17352941176470588</v>
      </c>
      <c r="FV130" s="105">
        <f t="shared" ref="FV130:FV193" si="451">IFERROR(CE130/MAX(AVERAGE(DO130:DP130),0),"Negativ EK")</f>
        <v>-0.27537922987164526</v>
      </c>
      <c r="FW130" s="105">
        <f t="shared" ref="FW130:FW193" si="452">IFERROR(CF130/MAX(AVERAGE(DP130:DQ130),0),"Negativ EK")</f>
        <v>-0.66803278688524592</v>
      </c>
      <c r="FX130" s="105">
        <f t="shared" ref="FX130:FX193" si="453">IFERROR(CG130/MAX(AVERAGE(DQ130:DR130),0),"Negativ EK")</f>
        <v>5.526315789473684E-2</v>
      </c>
      <c r="FY130" s="105">
        <f t="shared" ref="FY130:FY193" si="454">IFERROR(CH130/MAX(AVERAGE(DR130:DS130),0),"Negativ EK")</f>
        <v>0.25312595303446173</v>
      </c>
      <c r="FZ130" s="105" t="str">
        <f t="shared" ref="FZ130:FZ193" si="455">IFERROR(CI130/MAX(AVERAGE(DS130:DT130),0),"Negativ EK")</f>
        <v>Negativ EK</v>
      </c>
      <c r="GA130" s="105" t="str">
        <f t="shared" ref="GA130:GA193" si="456">IFERROR(CJ130/MAX(AVERAGE(DT130:DU130),0),"Negativ EK")</f>
        <v>Negativ EK</v>
      </c>
      <c r="GB130" s="105" t="e">
        <f t="shared" ref="GB130:GB193" si="457">(GJ130-GK130)/ABS(GK130)</f>
        <v>#VALUE!</v>
      </c>
      <c r="GC130" s="105">
        <f t="shared" ref="GC130:GC193" si="458">(GK130-GL130)/ABS(GL130)</f>
        <v>1</v>
      </c>
      <c r="GD130" s="105">
        <f t="shared" ref="GD130:GD193" si="459">(GL130-GM130)/ABS(GM130)</f>
        <v>0.29208107293550328</v>
      </c>
      <c r="GE130" s="105">
        <f t="shared" ref="GE130:GE193" si="460">(GM130-GN130)/ABS(GN130)</f>
        <v>0.20112789985616433</v>
      </c>
      <c r="GF130" s="105">
        <f t="shared" ref="GF130:GF193" si="461">(GN130-GO130)/ABS(GO130)</f>
        <v>-1.5632052917310293</v>
      </c>
      <c r="GG130" s="105">
        <f t="shared" ref="GG130:GG193" si="462">(GO130-GP130)/ABS(GP130)</f>
        <v>7.4421593353608779</v>
      </c>
      <c r="GH130" s="105">
        <f t="shared" ref="GH130:GH193" si="463">(GP130-GQ130)/ABS(GQ130)</f>
        <v>-0.46952155106276966</v>
      </c>
      <c r="GI130" s="105">
        <f t="shared" ref="GI130:GI193" si="464">(GQ130-GR130)/ABS(GR130)</f>
        <v>1.829919855174061</v>
      </c>
      <c r="GJ130" s="105" t="str">
        <f t="shared" ref="GJ130:GJ193" si="465">IFERROR(BJ130/AVERAGE(ED130:EE130),"i.a")</f>
        <v>i.a</v>
      </c>
      <c r="GK130" s="105">
        <f t="shared" ref="GK130:GK193" si="466">IFERROR(BK130/AVERAGE(EE130:EF130),"i.a")</f>
        <v>0</v>
      </c>
      <c r="GL130" s="105">
        <f t="shared" ref="GL130:GL193" si="467">IFERROR(BL130/AVERAGE(EF130:EG130),"i.a")</f>
        <v>-0.16033755274261602</v>
      </c>
      <c r="GM130" s="105">
        <f t="shared" ref="GM130:GM193" si="468">IFERROR(BM130/AVERAGE(EG130:EH130),"i.a")</f>
        <v>-0.22649140546006064</v>
      </c>
      <c r="GN130" s="105">
        <f t="shared" ref="GN130:GN193" si="469">IFERROR(BN130/AVERAGE(EH130:EI130),"i.a")</f>
        <v>-0.28351397604107242</v>
      </c>
      <c r="GO130" s="105">
        <f t="shared" ref="GO130:GO193" si="470">IFERROR(BO130/AVERAGE(EI130:EJ130),"i.a")</f>
        <v>0.50339366515837103</v>
      </c>
      <c r="GP130" s="105">
        <f t="shared" ref="GP130:GP193" si="471">IFERROR(BP130/AVERAGE(EJ130:EK130),"i.a")</f>
        <v>5.9628543499511244E-2</v>
      </c>
      <c r="GQ130" s="105">
        <f t="shared" ref="GQ130:GQ193" si="472">IFERROR(BQ130/AVERAGE(EK130:EL130),"i.a")</f>
        <v>0.11240521385736234</v>
      </c>
      <c r="GR130" s="105">
        <f t="shared" ref="GR130:GR193" si="473">IFERROR(BR130/AVERAGE(EL130:EM130),"i.a")</f>
        <v>-0.13544104669454782</v>
      </c>
      <c r="GS130" s="105" t="e">
        <f t="shared" ref="GS130:GS193" si="474">(HA130-HB130)/ABS(HB130)</f>
        <v>#VALUE!</v>
      </c>
      <c r="GT130" s="105" t="e">
        <f t="shared" ref="GT130:GT193" si="475">(HB130-HC130)/ABS(HC130)</f>
        <v>#VALUE!</v>
      </c>
      <c r="GU130" s="105">
        <f t="shared" ref="GU130:GU193" si="476">(HC130-HD130)/ABS(HD130)</f>
        <v>2.9693723913167689E-2</v>
      </c>
      <c r="GV130" s="105">
        <f t="shared" ref="GV130:GV193" si="477">(HD130-HE130)/ABS(HE130)</f>
        <v>0.15676720044536144</v>
      </c>
      <c r="GW130" s="105">
        <f t="shared" ref="GW130:GW193" si="478">(HE130-HF130)/ABS(HF130)</f>
        <v>1.4301525172088001</v>
      </c>
      <c r="GX130" s="105">
        <f t="shared" ref="GX130:GX193" si="479">(HF130-HG130)/ABS(HG130)</f>
        <v>-0.1291117022628166</v>
      </c>
      <c r="GY130" s="105">
        <f t="shared" ref="GY130:GY193" si="480">(HG130-HH130)/ABS(HH130)</f>
        <v>1.0150670950770122</v>
      </c>
      <c r="GZ130" s="105">
        <f t="shared" ref="GZ130:GZ193" si="481">(HH130-HI130)/ABS(HI130)</f>
        <v>2.6665629589079782</v>
      </c>
      <c r="HA130" s="105" t="str">
        <f t="shared" ref="HA130:HA193" si="482">IFERROR(DL130/ED130,"i.a.")</f>
        <v>i.a.</v>
      </c>
      <c r="HB130" s="105" t="str">
        <f t="shared" ref="HB130:HB193" si="483">IFERROR(DM130/EE130,"i.a.")</f>
        <v>i.a.</v>
      </c>
      <c r="HC130" s="105">
        <f t="shared" ref="HC130:HC193" si="484">IFERROR(DN130/EF130,"i.a.")</f>
        <v>0.97183098591549288</v>
      </c>
      <c r="HD130" s="105">
        <f t="shared" ref="HD130:HD193" si="485">IFERROR(DO130/EG130,"i.a.")</f>
        <v>0.94380587484035761</v>
      </c>
      <c r="HE130" s="105">
        <f t="shared" ref="HE130:HE193" si="486">IFERROR(DP130/EH130,"i.a.")</f>
        <v>0.81589958158995812</v>
      </c>
      <c r="HF130" s="105">
        <f t="shared" ref="HF130:HF193" si="487">IFERROR(DQ130/EI130,"i.a.")</f>
        <v>0.33574007220216606</v>
      </c>
      <c r="HG130" s="105">
        <f t="shared" ref="HG130:HG193" si="488">IFERROR(DR130/EJ130,"i.a.")</f>
        <v>0.38551450636610307</v>
      </c>
      <c r="HH130" s="105">
        <f t="shared" ref="HH130:HH193" si="489">IFERROR(DS130/EK130,"i.a.")</f>
        <v>0.19131596526386105</v>
      </c>
      <c r="HI130" s="105">
        <f t="shared" ref="HI130:HI193" si="490">IFERROR(DT130/EL130,"i.a.")</f>
        <v>-0.11479672234478412</v>
      </c>
      <c r="HJ130" s="105">
        <f t="shared" ref="HJ130:HJ193" si="491">IFERROR(DU130/EM130,"i.a.")</f>
        <v>7.4639144417021908E-2</v>
      </c>
      <c r="HK130" s="105" t="e">
        <f t="shared" ref="HK130:HK193" si="492">(HS130-HT130)/ABS(HT130)</f>
        <v>#VALUE!</v>
      </c>
      <c r="HL130" s="105" t="e">
        <f t="shared" ref="HL130:HL193" si="493">(HT130-HU130)/ABS(HU130)</f>
        <v>#VALUE!</v>
      </c>
      <c r="HM130" s="105" t="e">
        <f t="shared" ref="HM130:HM193" si="494">(HU130-HV130)/ABS(HV130)</f>
        <v>#VALUE!</v>
      </c>
      <c r="HN130" s="105" t="e">
        <f t="shared" ref="HN130:HN193" si="495">(HV130-HW130)/ABS(HW130)</f>
        <v>#VALUE!</v>
      </c>
      <c r="HO130" s="105" t="e">
        <f t="shared" ref="HO130:HO193" si="496">(HW130-HX130)/ABS(HX130)</f>
        <v>#VALUE!</v>
      </c>
      <c r="HP130" s="105" t="e">
        <f t="shared" ref="HP130:HP193" si="497">(HX130-HY130)/ABS(HY130)</f>
        <v>#VALUE!</v>
      </c>
      <c r="HQ130" s="105" t="e">
        <f t="shared" ref="HQ130:HQ193" si="498">(HY130-HZ130)/ABS(HZ130)</f>
        <v>#VALUE!</v>
      </c>
      <c r="HR130" s="105" t="e">
        <f t="shared" ref="HR130:HR193" si="499">(HZ130-IA130)/ABS(IA130)</f>
        <v>#VALUE!</v>
      </c>
      <c r="HS130" s="105" t="str">
        <f t="shared" ref="HS130:HS193" si="500">IFERROR(BJ130/Z130,"i.a")</f>
        <v>i.a</v>
      </c>
      <c r="HT130" s="105" t="str">
        <f t="shared" ref="HT130:HT193" si="501">IFERROR(BK130/AA130,"i.a")</f>
        <v>i.a</v>
      </c>
      <c r="HU130" s="105" t="str">
        <f t="shared" ref="HU130:HU193" si="502">IFERROR(BL130/AB130,"i.a")</f>
        <v>i.a</v>
      </c>
      <c r="HV130" s="105" t="str">
        <f t="shared" ref="HV130:HV193" si="503">IFERROR(BM130/AC130,"i.a")</f>
        <v>i.a</v>
      </c>
      <c r="HW130" s="105" t="str">
        <f t="shared" ref="HW130:HW193" si="504">IFERROR(BN130/AD130,"i.a")</f>
        <v>i.a</v>
      </c>
      <c r="HX130" s="105" t="str">
        <f t="shared" ref="HX130:HX193" si="505">IFERROR(BO130/AE130,"i.a")</f>
        <v>i.a</v>
      </c>
      <c r="HY130" s="105" t="str">
        <f t="shared" ref="HY130:HY193" si="506">IFERROR(BP130/AF130,"i.a")</f>
        <v>i.a</v>
      </c>
      <c r="HZ130" s="105" t="str">
        <f t="shared" ref="HZ130:HZ193" si="507">IFERROR(BQ130/AG130,"i.a")</f>
        <v>i.a</v>
      </c>
      <c r="IA130" s="105" t="str">
        <f t="shared" ref="IA130:IA193" si="508">IFERROR(BR130/AH130,"i.a")</f>
        <v>i.a</v>
      </c>
      <c r="IB130" s="105" t="str">
        <f t="shared" ref="IB130:IB193" si="509">IFERROR(BS130/AI130,"i.a")</f>
        <v>i.a</v>
      </c>
      <c r="IC130" s="105" t="e">
        <f t="shared" ref="IC130:IC193" si="510">(IK130-IL130)/ABS(IL130)</f>
        <v>#VALUE!</v>
      </c>
      <c r="ID130" s="105" t="e">
        <f t="shared" ref="ID130:ID193" si="511">(IL130-IM130)/ABS(IM130)</f>
        <v>#VALUE!</v>
      </c>
      <c r="IE130" s="105" t="e">
        <f t="shared" ref="IE130:IE193" si="512">(IM130-IN130)/ABS(IN130)</f>
        <v>#VALUE!</v>
      </c>
      <c r="IF130" s="105" t="e">
        <f t="shared" ref="IF130:IF193" si="513">(IN130-IO130)/ABS(IO130)</f>
        <v>#VALUE!</v>
      </c>
      <c r="IG130" s="105" t="e">
        <f t="shared" ref="IG130:IG193" si="514">(IO130-IP130)/ABS(IP130)</f>
        <v>#VALUE!</v>
      </c>
      <c r="IH130" s="105" t="e">
        <f t="shared" ref="IH130:IH193" si="515">(IP130-IQ130)/ABS(IQ130)</f>
        <v>#VALUE!</v>
      </c>
      <c r="II130" s="105" t="e">
        <f t="shared" ref="II130:II193" si="516">(IQ130-IR130)/ABS(IR130)</f>
        <v>#VALUE!</v>
      </c>
      <c r="IJ130" s="105" t="e">
        <f t="shared" ref="IJ130:IJ193" si="517">(IR130-IS130)/ABS(IS130)</f>
        <v>#VALUE!</v>
      </c>
      <c r="IK130" s="105" t="str">
        <f t="shared" ref="IK130:IK193" si="518">IFERROR(CB130/Z130,"i.a")</f>
        <v>i.a</v>
      </c>
      <c r="IL130" s="105" t="str">
        <f t="shared" ref="IL130:IL193" si="519">IFERROR(CC130/AA130,"i.a")</f>
        <v>i.a</v>
      </c>
      <c r="IM130" s="105" t="str">
        <f t="shared" ref="IM130:IM193" si="520">IFERROR(CD130/AB130,"i.a")</f>
        <v>i.a</v>
      </c>
      <c r="IN130" s="105" t="str">
        <f t="shared" ref="IN130:IN193" si="521">IFERROR(CE130/AC130,"i.a")</f>
        <v>i.a</v>
      </c>
      <c r="IO130" s="105" t="str">
        <f t="shared" ref="IO130:IO193" si="522">IFERROR(CF130/AD130,"i.a")</f>
        <v>i.a</v>
      </c>
      <c r="IP130" s="105" t="str">
        <f t="shared" ref="IP130:IP193" si="523">IFERROR(CG130/AE130,"i.a")</f>
        <v>i.a</v>
      </c>
      <c r="IQ130" s="105" t="str">
        <f t="shared" ref="IQ130:IQ193" si="524">IFERROR(CH130/AF130,"i.a")</f>
        <v>i.a</v>
      </c>
      <c r="IR130" s="105" t="str">
        <f t="shared" ref="IR130:IR193" si="525">IFERROR(CI130/AG130,"i.a")</f>
        <v>i.a</v>
      </c>
      <c r="IS130" s="105" t="str">
        <f t="shared" ref="IS130:IS193" si="526">IFERROR(CJ130/AH130,"i.a")</f>
        <v>i.a</v>
      </c>
      <c r="IT130" s="105" t="str">
        <f t="shared" ref="IT130:IT193" si="527">IFERROR(CK130/AI130,"i.a")</f>
        <v>i.a</v>
      </c>
      <c r="IU130" s="105" t="e">
        <f t="shared" ref="IU130:IU193" si="528">(JC130-JD130)/ABS(JD130)</f>
        <v>#VALUE!</v>
      </c>
      <c r="IV130" s="105" t="e">
        <f t="shared" ref="IV130:IV193" si="529">(JD130-JE130)/ABS(JE130)</f>
        <v>#VALUE!</v>
      </c>
      <c r="IW130" s="105" t="e">
        <f t="shared" ref="IW130:IW193" si="530">(JE130-JF130)/ABS(JF130)</f>
        <v>#VALUE!</v>
      </c>
      <c r="IX130" s="105" t="e">
        <f t="shared" ref="IX130:IX193" si="531">(JF130-JG130)/ABS(JG130)</f>
        <v>#VALUE!</v>
      </c>
      <c r="IY130" s="105" t="e">
        <f t="shared" ref="IY130:IY193" si="532">(JG130-JH130)/ABS(JH130)</f>
        <v>#VALUE!</v>
      </c>
      <c r="IZ130" s="105">
        <f t="shared" ref="IZ130:IZ193" si="533">(JH130-JI130)/ABS(JI130)</f>
        <v>-0.49397590361445781</v>
      </c>
      <c r="JA130" s="105">
        <f t="shared" ref="JA130:JA193" si="534">(JI130-JJ130)/ABS(JJ130)</f>
        <v>-5.2511415525114201E-2</v>
      </c>
      <c r="JB130" s="105">
        <f t="shared" ref="JB130:JB193" si="535">(JJ130-JK130)/ABS(JK130)</f>
        <v>1.3122199592668025</v>
      </c>
      <c r="JC130" s="106" t="str">
        <f t="shared" ref="JC130:JC193" si="536">IFERROR(CB130/EV130,"i.a.")</f>
        <v>i.a.</v>
      </c>
      <c r="JD130" s="106" t="str">
        <f t="shared" ref="JD130:JD193" si="537">IFERROR(CC130/EW130,"i.a.")</f>
        <v>i.a.</v>
      </c>
      <c r="JE130" s="106" t="str">
        <f t="shared" ref="JE130:JE193" si="538">IFERROR(CD130/EX130,"i.a.")</f>
        <v>i.a.</v>
      </c>
      <c r="JF130" s="106" t="str">
        <f t="shared" ref="JF130:JF193" si="539">IFERROR(CE130/EY130,"i.a.")</f>
        <v>i.a.</v>
      </c>
      <c r="JG130" s="106" t="str">
        <f t="shared" ref="JG130:JG193" si="540">IFERROR(CF130/EZ130,"i.a.")</f>
        <v>i.a.</v>
      </c>
      <c r="JH130" s="106">
        <f t="shared" ref="JH130:JH193" si="541">IFERROR(CG130/FA130,"i.a.")</f>
        <v>5.2499999999999998E-2</v>
      </c>
      <c r="JI130" s="106">
        <f t="shared" ref="JI130:JI193" si="542">IFERROR(CH130/FB130,"i.a.")</f>
        <v>0.10375</v>
      </c>
      <c r="JJ130" s="106">
        <f t="shared" ref="JJ130:JJ193" si="543">IFERROR(CI130/FC130,"i.a.")</f>
        <v>0.1095</v>
      </c>
      <c r="JK130" s="106">
        <f t="shared" ref="JK130:JK193" si="544">IFERROR(CJ130/FD130,"i.a.")</f>
        <v>-0.3507142857142857</v>
      </c>
      <c r="JL130" s="106">
        <f t="shared" ref="JL130:JL193" si="545">IFERROR(CK130/FE130,"i.a.")</f>
        <v>-2.8250000000000001E-2</v>
      </c>
      <c r="JM130" s="105" t="e">
        <f t="shared" ref="JM130:JM193" si="546">(JU130-JV130)/ABS(JV130)</f>
        <v>#VALUE!</v>
      </c>
      <c r="JN130" s="105" t="e">
        <f t="shared" ref="JN130:JN193" si="547">(JV130-JW130)/ABS(JW130)</f>
        <v>#VALUE!</v>
      </c>
      <c r="JO130" s="105" t="e">
        <f t="shared" ref="JO130:JO193" si="548">(JW130-JX130)/ABS(JX130)</f>
        <v>#VALUE!</v>
      </c>
      <c r="JP130" s="105" t="e">
        <f t="shared" ref="JP130:JP193" si="549">(JX130-JY130)/ABS(JY130)</f>
        <v>#VALUE!</v>
      </c>
      <c r="JQ130" s="105" t="e">
        <f t="shared" ref="JQ130:JQ193" si="550">(JY130-JZ130)/ABS(JZ130)</f>
        <v>#VALUE!</v>
      </c>
      <c r="JR130" s="105" t="e">
        <f t="shared" ref="JR130:JR193" si="551">(JZ130-KA130)/ABS(KA130)</f>
        <v>#DIV/0!</v>
      </c>
      <c r="JS130" s="105" t="e">
        <f t="shared" ref="JS130:JS193" si="552">(KA130-KB130)/ABS(KB130)</f>
        <v>#DIV/0!</v>
      </c>
      <c r="JT130" s="105" t="e">
        <f t="shared" ref="JT130:JT193" si="553">(KB130-KC130)/ABS(KC130)</f>
        <v>#DIV/0!</v>
      </c>
      <c r="JU130" s="103" t="str">
        <f t="shared" ref="JU130:JU193" si="554">IFERROR(Z130/EV130,"i.a")</f>
        <v>i.a</v>
      </c>
      <c r="JV130" s="103" t="str">
        <f t="shared" ref="JV130:JV193" si="555">IFERROR(AA130/EW130,"i.a")</f>
        <v>i.a</v>
      </c>
      <c r="JW130" s="103" t="str">
        <f t="shared" ref="JW130:JW193" si="556">IFERROR(AB130/EX130,"i.a")</f>
        <v>i.a</v>
      </c>
      <c r="JX130" s="103" t="str">
        <f t="shared" ref="JX130:JX193" si="557">IFERROR(AC130/EY130,"i.a")</f>
        <v>i.a</v>
      </c>
      <c r="JY130" s="103" t="str">
        <f t="shared" ref="JY130:JY193" si="558">IFERROR(AD130/EZ130,"i.a")</f>
        <v>i.a</v>
      </c>
      <c r="JZ130" s="103">
        <f t="shared" ref="JZ130:JZ193" si="559">IFERROR(AE130/FA130,"i.a")</f>
        <v>0</v>
      </c>
      <c r="KA130" s="103">
        <f t="shared" ref="KA130:KA193" si="560">IFERROR(AF130/FB130,"i.a")</f>
        <v>0</v>
      </c>
      <c r="KB130" s="103">
        <f t="shared" ref="KB130:KB193" si="561">IFERROR(AG130/FC130,"i.a")</f>
        <v>0</v>
      </c>
      <c r="KC130" s="103">
        <f t="shared" ref="KC130:KC193" si="562">IFERROR(AH130/FD130,"i.a")</f>
        <v>0</v>
      </c>
      <c r="KD130" s="103">
        <f t="shared" ref="KD130:KD193" si="563">IFERROR(AI130/FE130,"i.a")</f>
        <v>0</v>
      </c>
      <c r="KE130" s="7"/>
      <c r="KF130" s="7"/>
      <c r="KG130" s="22"/>
      <c r="KH130" s="22"/>
      <c r="KI130" s="22"/>
      <c r="KJ130" s="22"/>
    </row>
    <row r="131" spans="1:296" s="18" customFormat="1" ht="15.75" customHeight="1" x14ac:dyDescent="0.25">
      <c r="A131" s="126" t="s">
        <v>420</v>
      </c>
      <c r="B131" s="221">
        <v>30489470</v>
      </c>
      <c r="C131" s="87" t="s">
        <v>86</v>
      </c>
      <c r="D131" s="88">
        <v>494100</v>
      </c>
      <c r="E131" s="88"/>
      <c r="F131" s="87"/>
      <c r="G131" s="89">
        <v>44753</v>
      </c>
      <c r="H131" s="87"/>
      <c r="I131" s="87" t="s">
        <v>78</v>
      </c>
      <c r="J131" s="87" t="s">
        <v>78</v>
      </c>
      <c r="K131" s="87" t="s">
        <v>78</v>
      </c>
      <c r="L131" s="87" t="s">
        <v>78</v>
      </c>
      <c r="M131" s="87" t="s">
        <v>78</v>
      </c>
      <c r="N131" s="87" t="s">
        <v>78</v>
      </c>
      <c r="O131" s="87" t="s">
        <v>78</v>
      </c>
      <c r="P131" s="87" t="s">
        <v>78</v>
      </c>
      <c r="Q131" s="107" t="s">
        <v>78</v>
      </c>
      <c r="R131" s="87" t="e">
        <f t="shared" si="376"/>
        <v>#DIV/0!</v>
      </c>
      <c r="S131" s="238" t="e">
        <f t="shared" si="377"/>
        <v>#DIV/0!</v>
      </c>
      <c r="T131" s="238" t="e">
        <f t="shared" si="378"/>
        <v>#DIV/0!</v>
      </c>
      <c r="U131" s="238" t="e">
        <f t="shared" si="379"/>
        <v>#DIV/0!</v>
      </c>
      <c r="V131" s="238" t="e">
        <f t="shared" si="380"/>
        <v>#DIV/0!</v>
      </c>
      <c r="W131" s="238" t="e">
        <f t="shared" si="381"/>
        <v>#DIV/0!</v>
      </c>
      <c r="X131" s="238" t="e">
        <f t="shared" si="382"/>
        <v>#DIV/0!</v>
      </c>
      <c r="Y131" s="238" t="e">
        <f t="shared" si="383"/>
        <v>#DIV/0!</v>
      </c>
      <c r="Z131" s="94"/>
      <c r="AA131" s="94"/>
      <c r="AB131" s="94"/>
      <c r="AC131" s="94"/>
      <c r="AD131" s="94"/>
      <c r="AE131" s="94"/>
      <c r="AF131" s="95"/>
      <c r="AG131" s="96"/>
      <c r="AH131" s="96"/>
      <c r="AI131" s="96"/>
      <c r="AJ131" s="104">
        <f t="shared" si="384"/>
        <v>-1</v>
      </c>
      <c r="AK131" s="104">
        <f t="shared" si="385"/>
        <v>5.0665590964098436E-2</v>
      </c>
      <c r="AL131" s="104">
        <f t="shared" si="386"/>
        <v>-0.17791411042944791</v>
      </c>
      <c r="AM131" s="104">
        <f t="shared" si="387"/>
        <v>-7.4034268869373004E-2</v>
      </c>
      <c r="AN131" s="104">
        <f t="shared" si="388"/>
        <v>0.13839270108714663</v>
      </c>
      <c r="AO131" s="104">
        <f t="shared" si="389"/>
        <v>0.14395969128643971</v>
      </c>
      <c r="AP131" s="104">
        <f t="shared" si="390"/>
        <v>5.4658175530344695E-2</v>
      </c>
      <c r="AQ131" s="104">
        <f t="shared" si="391"/>
        <v>0.1030424264979531</v>
      </c>
      <c r="AR131" s="190"/>
      <c r="AS131" s="190">
        <v>26.045999999999999</v>
      </c>
      <c r="AT131" s="190">
        <v>24.79</v>
      </c>
      <c r="AU131" s="190">
        <v>30.155000000000001</v>
      </c>
      <c r="AV131" s="190">
        <v>32.566000000000003</v>
      </c>
      <c r="AW131" s="190">
        <v>28.606999999999999</v>
      </c>
      <c r="AX131" s="191">
        <v>25.007000000000001</v>
      </c>
      <c r="AY131" s="193">
        <v>23.710999999999999</v>
      </c>
      <c r="AZ131" s="193">
        <v>21.495999999999999</v>
      </c>
      <c r="BA131" s="193">
        <v>19.960999999999999</v>
      </c>
      <c r="BB131" s="104">
        <f t="shared" si="392"/>
        <v>-1</v>
      </c>
      <c r="BC131" s="104">
        <f t="shared" si="393"/>
        <v>0.16696914700544457</v>
      </c>
      <c r="BD131" s="104">
        <f t="shared" si="394"/>
        <v>1.9623655913978497</v>
      </c>
      <c r="BE131" s="104">
        <f t="shared" si="395"/>
        <v>-0.92568917299240916</v>
      </c>
      <c r="BF131" s="104">
        <f t="shared" si="396"/>
        <v>1.1356655290102391</v>
      </c>
      <c r="BG131" s="104">
        <f t="shared" si="397"/>
        <v>-0.12471994025392087</v>
      </c>
      <c r="BH131" s="104">
        <f t="shared" si="398"/>
        <v>1.2466442953020134</v>
      </c>
      <c r="BI131" s="104">
        <f t="shared" si="399"/>
        <v>-0.53437500000000004</v>
      </c>
      <c r="BJ131" s="190"/>
      <c r="BK131" s="190">
        <v>0.64300000000000002</v>
      </c>
      <c r="BL131" s="190">
        <v>0.55100000000000005</v>
      </c>
      <c r="BM131" s="190">
        <v>0.186</v>
      </c>
      <c r="BN131" s="190">
        <v>2.5030000000000001</v>
      </c>
      <c r="BO131" s="190">
        <v>1.1719999999999999</v>
      </c>
      <c r="BP131" s="193">
        <v>1.339</v>
      </c>
      <c r="BQ131" s="193">
        <v>0.59599999999999997</v>
      </c>
      <c r="BR131" s="193">
        <v>1.28</v>
      </c>
      <c r="BS131" s="193">
        <v>1.1970000000000001</v>
      </c>
      <c r="BT131" s="104">
        <f t="shared" si="400"/>
        <v>-1</v>
      </c>
      <c r="BU131" s="104">
        <f t="shared" si="401"/>
        <v>-0.14256619144602853</v>
      </c>
      <c r="BV131" s="104">
        <f t="shared" si="402"/>
        <v>2.6102941176470584</v>
      </c>
      <c r="BW131" s="104">
        <f t="shared" si="403"/>
        <v>-0.94421657095980305</v>
      </c>
      <c r="BX131" s="104">
        <f t="shared" si="404"/>
        <v>1.1865470852017939</v>
      </c>
      <c r="BY131" s="104">
        <f t="shared" si="405"/>
        <v>-0.14493865030674852</v>
      </c>
      <c r="BZ131" s="104">
        <f t="shared" si="406"/>
        <v>1.36231884057971</v>
      </c>
      <c r="CA131" s="104">
        <f t="shared" si="407"/>
        <v>-0.56259904912836767</v>
      </c>
      <c r="CB131" s="190"/>
      <c r="CC131" s="190">
        <v>0.42099999999999999</v>
      </c>
      <c r="CD131" s="190">
        <v>0.49099999999999999</v>
      </c>
      <c r="CE131" s="190">
        <v>0.13600000000000001</v>
      </c>
      <c r="CF131" s="190">
        <v>2.4380000000000002</v>
      </c>
      <c r="CG131" s="190">
        <v>1.115</v>
      </c>
      <c r="CH131" s="191">
        <v>1.304</v>
      </c>
      <c r="CI131" s="193">
        <v>0.55200000000000005</v>
      </c>
      <c r="CJ131" s="193">
        <v>1.262</v>
      </c>
      <c r="CK131" s="193">
        <v>1.1859999999999999</v>
      </c>
      <c r="CL131" s="105">
        <f t="shared" si="408"/>
        <v>-1</v>
      </c>
      <c r="CM131" s="105">
        <f t="shared" si="409"/>
        <v>-0.26455026455026448</v>
      </c>
      <c r="CN131" s="105">
        <f t="shared" si="410"/>
        <v>3.4999999999999996</v>
      </c>
      <c r="CO131" s="105">
        <f t="shared" si="411"/>
        <v>-0.95476575121163165</v>
      </c>
      <c r="CP131" s="105">
        <f t="shared" si="412"/>
        <v>1.1418685121107266</v>
      </c>
      <c r="CQ131" s="105">
        <f t="shared" si="413"/>
        <v>-0.14581280788177334</v>
      </c>
      <c r="CR131" s="105">
        <f t="shared" si="414"/>
        <v>1.4166666666666667</v>
      </c>
      <c r="CS131" s="105">
        <f t="shared" si="415"/>
        <v>-0.55882352941176472</v>
      </c>
      <c r="CT131" s="190"/>
      <c r="CU131" s="190">
        <v>0.27800000000000002</v>
      </c>
      <c r="CV131" s="190">
        <v>0.378</v>
      </c>
      <c r="CW131" s="190">
        <v>8.4000000000000005E-2</v>
      </c>
      <c r="CX131" s="190">
        <v>1.857</v>
      </c>
      <c r="CY131" s="190">
        <v>0.86699999999999999</v>
      </c>
      <c r="CZ131" s="191">
        <v>1.0149999999999999</v>
      </c>
      <c r="DA131" s="193">
        <v>0.42</v>
      </c>
      <c r="DB131" s="193">
        <v>0.95199999999999996</v>
      </c>
      <c r="DC131" s="193">
        <v>0.89300000000000002</v>
      </c>
      <c r="DD131" s="104">
        <f t="shared" si="416"/>
        <v>-1</v>
      </c>
      <c r="DE131" s="104">
        <f t="shared" si="417"/>
        <v>4.641068447412347E-2</v>
      </c>
      <c r="DF131" s="104">
        <f t="shared" si="418"/>
        <v>6.7545891997861429E-2</v>
      </c>
      <c r="DG131" s="104">
        <f t="shared" si="419"/>
        <v>1.5198118328206917E-2</v>
      </c>
      <c r="DH131" s="104">
        <f t="shared" si="420"/>
        <v>0.50599455040871943</v>
      </c>
      <c r="DI131" s="104">
        <f t="shared" si="421"/>
        <v>-0.23605328892589514</v>
      </c>
      <c r="DJ131" s="104">
        <f t="shared" si="422"/>
        <v>0.26788070731063607</v>
      </c>
      <c r="DK131" s="104">
        <f t="shared" si="423"/>
        <v>-2.0677177565262359E-2</v>
      </c>
      <c r="DL131" s="190"/>
      <c r="DM131" s="190">
        <v>6.2679999999999998</v>
      </c>
      <c r="DN131" s="190">
        <v>5.99</v>
      </c>
      <c r="DO131" s="190">
        <v>5.6109999999999998</v>
      </c>
      <c r="DP131" s="190">
        <v>5.5270000000000001</v>
      </c>
      <c r="DQ131" s="190">
        <v>3.67</v>
      </c>
      <c r="DR131" s="193">
        <v>4.8040000000000003</v>
      </c>
      <c r="DS131" s="193">
        <v>3.7890000000000001</v>
      </c>
      <c r="DT131" s="193">
        <v>3.8690000000000002</v>
      </c>
      <c r="DU131" s="193">
        <v>2.9169999999999998</v>
      </c>
      <c r="DV131" s="104">
        <f t="shared" si="424"/>
        <v>-1</v>
      </c>
      <c r="DW131" s="104">
        <f t="shared" si="425"/>
        <v>0.21814480087396948</v>
      </c>
      <c r="DX131" s="104">
        <f t="shared" si="426"/>
        <v>0.11685430647218698</v>
      </c>
      <c r="DY131" s="104">
        <f t="shared" si="427"/>
        <v>2.9519241749457636E-2</v>
      </c>
      <c r="DZ131" s="104">
        <f t="shared" si="428"/>
        <v>0.19394641761537934</v>
      </c>
      <c r="EA131" s="104">
        <f t="shared" si="429"/>
        <v>9.568270092620268E-2</v>
      </c>
      <c r="EB131" s="104">
        <f t="shared" si="430"/>
        <v>4.3735869649957015E-2</v>
      </c>
      <c r="EC131" s="104">
        <f t="shared" si="431"/>
        <v>0.13182740668843196</v>
      </c>
      <c r="ED131" s="156"/>
      <c r="EE131" s="156">
        <v>24.530999999999999</v>
      </c>
      <c r="EF131" s="94">
        <v>20.138000000000002</v>
      </c>
      <c r="EG131" s="94">
        <v>18.030999999999999</v>
      </c>
      <c r="EH131" s="94">
        <v>17.513999999999999</v>
      </c>
      <c r="EI131" s="94">
        <v>14.669</v>
      </c>
      <c r="EJ131" s="96">
        <v>13.388</v>
      </c>
      <c r="EK131" s="96">
        <v>12.827</v>
      </c>
      <c r="EL131" s="96">
        <v>11.333</v>
      </c>
      <c r="EM131" s="96">
        <v>10.288</v>
      </c>
      <c r="EN131" s="104">
        <f t="shared" si="432"/>
        <v>-1</v>
      </c>
      <c r="EO131" s="104">
        <f t="shared" si="433"/>
        <v>-4.166666666666663E-2</v>
      </c>
      <c r="EP131" s="104">
        <f t="shared" si="434"/>
        <v>-0.21311475409836067</v>
      </c>
      <c r="EQ131" s="104">
        <f t="shared" si="435"/>
        <v>7.0175438596491224E-2</v>
      </c>
      <c r="ER131" s="104">
        <f t="shared" si="436"/>
        <v>7.547169811320753E-2</v>
      </c>
      <c r="ES131" s="104">
        <f t="shared" si="437"/>
        <v>0.12765957446808507</v>
      </c>
      <c r="ET131" s="104" t="e">
        <f t="shared" si="438"/>
        <v>#DIV/0!</v>
      </c>
      <c r="EU131" s="104" t="e">
        <f t="shared" si="439"/>
        <v>#DIV/0!</v>
      </c>
      <c r="EV131" s="101"/>
      <c r="EW131" s="101">
        <v>46</v>
      </c>
      <c r="EX131" s="101">
        <v>48</v>
      </c>
      <c r="EY131" s="101">
        <v>61</v>
      </c>
      <c r="EZ131" s="101">
        <v>57</v>
      </c>
      <c r="FA131" s="101">
        <v>53</v>
      </c>
      <c r="FB131" s="110">
        <v>47</v>
      </c>
      <c r="FC131" s="110"/>
      <c r="FD131" s="110"/>
      <c r="FE131" s="110"/>
      <c r="FF131" s="153"/>
      <c r="FG131" s="90" t="s">
        <v>481</v>
      </c>
      <c r="FH131" s="91">
        <v>6705</v>
      </c>
      <c r="FI131" s="93" t="s">
        <v>434</v>
      </c>
      <c r="FJ131" s="93" t="s">
        <v>91</v>
      </c>
      <c r="FK131" s="253">
        <f t="shared" si="440"/>
        <v>-1</v>
      </c>
      <c r="FL131" s="253">
        <f t="shared" si="441"/>
        <v>-0.18852262905574951</v>
      </c>
      <c r="FM131" s="253">
        <f t="shared" si="442"/>
        <v>2.4662060065815834</v>
      </c>
      <c r="FN131" s="253">
        <f t="shared" si="443"/>
        <v>-0.9539378526770792</v>
      </c>
      <c r="FO131" s="253">
        <f t="shared" si="444"/>
        <v>1.0146569533543552</v>
      </c>
      <c r="FP131" s="253">
        <f t="shared" si="445"/>
        <v>-0.13293106231837271</v>
      </c>
      <c r="FQ131" s="253">
        <f t="shared" si="446"/>
        <v>1.1052761179052042</v>
      </c>
      <c r="FR131" s="253">
        <f t="shared" si="447"/>
        <v>-0.6124049552605253</v>
      </c>
      <c r="FS131" s="105">
        <f t="shared" si="448"/>
        <v>0</v>
      </c>
      <c r="FT131" s="105">
        <f t="shared" si="449"/>
        <v>6.8689835209659003E-2</v>
      </c>
      <c r="FU131" s="105">
        <f t="shared" si="450"/>
        <v>8.4647875183173876E-2</v>
      </c>
      <c r="FV131" s="105">
        <f t="shared" si="451"/>
        <v>2.4420901418567068E-2</v>
      </c>
      <c r="FW131" s="105">
        <f t="shared" si="452"/>
        <v>0.53017288246167238</v>
      </c>
      <c r="FX131" s="105">
        <f t="shared" si="453"/>
        <v>0.26315789473684209</v>
      </c>
      <c r="FY131" s="105">
        <f t="shared" si="454"/>
        <v>0.30350285115791925</v>
      </c>
      <c r="FZ131" s="105">
        <f t="shared" si="455"/>
        <v>0.14416296683207105</v>
      </c>
      <c r="GA131" s="105">
        <f t="shared" si="456"/>
        <v>0.37194223401119958</v>
      </c>
      <c r="GB131" s="105">
        <f t="shared" si="457"/>
        <v>-1</v>
      </c>
      <c r="GC131" s="105">
        <f t="shared" si="458"/>
        <v>-2.8421193209873788E-3</v>
      </c>
      <c r="GD131" s="105">
        <f t="shared" si="459"/>
        <v>1.758712173392978</v>
      </c>
      <c r="GE131" s="105">
        <f t="shared" si="460"/>
        <v>-0.93271781275607535</v>
      </c>
      <c r="GF131" s="105">
        <f t="shared" si="461"/>
        <v>0.86186395759998369</v>
      </c>
      <c r="GG131" s="105">
        <f t="shared" si="462"/>
        <v>-0.18218388401313532</v>
      </c>
      <c r="GH131" s="105">
        <f t="shared" si="463"/>
        <v>1.0705293219338794</v>
      </c>
      <c r="GI131" s="105">
        <f t="shared" si="464"/>
        <v>-0.58330802462748332</v>
      </c>
      <c r="GJ131" s="105">
        <f t="shared" si="465"/>
        <v>0</v>
      </c>
      <c r="GK131" s="105">
        <f t="shared" si="466"/>
        <v>2.878954084488124E-2</v>
      </c>
      <c r="GL131" s="105">
        <f t="shared" si="467"/>
        <v>2.8871597369593129E-2</v>
      </c>
      <c r="GM131" s="105">
        <f t="shared" si="468"/>
        <v>1.0465606977071317E-2</v>
      </c>
      <c r="GN131" s="105">
        <f t="shared" si="469"/>
        <v>0.15554796010316005</v>
      </c>
      <c r="GO131" s="105">
        <f t="shared" si="470"/>
        <v>8.3544213565242179E-2</v>
      </c>
      <c r="GP131" s="105">
        <f t="shared" si="471"/>
        <v>0.10215525462521458</v>
      </c>
      <c r="GQ131" s="105">
        <f t="shared" si="472"/>
        <v>4.9337748344370859E-2</v>
      </c>
      <c r="GR131" s="105">
        <f t="shared" si="473"/>
        <v>0.1184034040978678</v>
      </c>
      <c r="GS131" s="105" t="e">
        <f t="shared" si="474"/>
        <v>#VALUE!</v>
      </c>
      <c r="GT131" s="105">
        <f t="shared" si="475"/>
        <v>-0.14098005120297172</v>
      </c>
      <c r="GU131" s="105">
        <f t="shared" si="476"/>
        <v>-4.4149370413475254E-2</v>
      </c>
      <c r="GV131" s="105">
        <f t="shared" si="477"/>
        <v>-1.3910496123331104E-2</v>
      </c>
      <c r="GW131" s="105">
        <f t="shared" si="478"/>
        <v>0.26135857370934723</v>
      </c>
      <c r="GX131" s="105">
        <f t="shared" si="479"/>
        <v>-0.30276647570658427</v>
      </c>
      <c r="GY131" s="105">
        <f t="shared" si="480"/>
        <v>0.21475245239569224</v>
      </c>
      <c r="GZ131" s="105">
        <f t="shared" si="481"/>
        <v>-0.13474190795564955</v>
      </c>
      <c r="HA131" s="105" t="str">
        <f t="shared" si="482"/>
        <v>i.a.</v>
      </c>
      <c r="HB131" s="105">
        <f t="shared" si="483"/>
        <v>0.25551343198402021</v>
      </c>
      <c r="HC131" s="105">
        <f t="shared" si="484"/>
        <v>0.29744761148078258</v>
      </c>
      <c r="HD131" s="105">
        <f t="shared" si="485"/>
        <v>0.31118629027785483</v>
      </c>
      <c r="HE131" s="105">
        <f t="shared" si="486"/>
        <v>0.31557611054013934</v>
      </c>
      <c r="HF131" s="105">
        <f t="shared" si="487"/>
        <v>0.25018747017519938</v>
      </c>
      <c r="HG131" s="105">
        <f t="shared" si="488"/>
        <v>0.35882880191216016</v>
      </c>
      <c r="HH131" s="105">
        <f t="shared" si="489"/>
        <v>0.29539253137912219</v>
      </c>
      <c r="HI131" s="105">
        <f t="shared" si="490"/>
        <v>0.34139239389393805</v>
      </c>
      <c r="HJ131" s="105">
        <f t="shared" si="491"/>
        <v>0.28353421461897355</v>
      </c>
      <c r="HK131" s="105" t="e">
        <f t="shared" si="492"/>
        <v>#VALUE!</v>
      </c>
      <c r="HL131" s="105" t="e">
        <f t="shared" si="493"/>
        <v>#VALUE!</v>
      </c>
      <c r="HM131" s="105" t="e">
        <f t="shared" si="494"/>
        <v>#VALUE!</v>
      </c>
      <c r="HN131" s="105" t="e">
        <f t="shared" si="495"/>
        <v>#VALUE!</v>
      </c>
      <c r="HO131" s="105" t="e">
        <f t="shared" si="496"/>
        <v>#VALUE!</v>
      </c>
      <c r="HP131" s="105" t="e">
        <f t="shared" si="497"/>
        <v>#VALUE!</v>
      </c>
      <c r="HQ131" s="105" t="e">
        <f t="shared" si="498"/>
        <v>#VALUE!</v>
      </c>
      <c r="HR131" s="105" t="e">
        <f t="shared" si="499"/>
        <v>#VALUE!</v>
      </c>
      <c r="HS131" s="105" t="str">
        <f t="shared" si="500"/>
        <v>i.a</v>
      </c>
      <c r="HT131" s="105" t="str">
        <f t="shared" si="501"/>
        <v>i.a</v>
      </c>
      <c r="HU131" s="105" t="str">
        <f t="shared" si="502"/>
        <v>i.a</v>
      </c>
      <c r="HV131" s="105" t="str">
        <f t="shared" si="503"/>
        <v>i.a</v>
      </c>
      <c r="HW131" s="105" t="str">
        <f t="shared" si="504"/>
        <v>i.a</v>
      </c>
      <c r="HX131" s="105" t="str">
        <f t="shared" si="505"/>
        <v>i.a</v>
      </c>
      <c r="HY131" s="105" t="str">
        <f t="shared" si="506"/>
        <v>i.a</v>
      </c>
      <c r="HZ131" s="105" t="str">
        <f t="shared" si="507"/>
        <v>i.a</v>
      </c>
      <c r="IA131" s="105" t="str">
        <f t="shared" si="508"/>
        <v>i.a</v>
      </c>
      <c r="IB131" s="105" t="str">
        <f t="shared" si="509"/>
        <v>i.a</v>
      </c>
      <c r="IC131" s="105" t="e">
        <f t="shared" si="510"/>
        <v>#VALUE!</v>
      </c>
      <c r="ID131" s="105" t="e">
        <f t="shared" si="511"/>
        <v>#VALUE!</v>
      </c>
      <c r="IE131" s="105" t="e">
        <f t="shared" si="512"/>
        <v>#VALUE!</v>
      </c>
      <c r="IF131" s="105" t="e">
        <f t="shared" si="513"/>
        <v>#VALUE!</v>
      </c>
      <c r="IG131" s="105" t="e">
        <f t="shared" si="514"/>
        <v>#VALUE!</v>
      </c>
      <c r="IH131" s="105" t="e">
        <f t="shared" si="515"/>
        <v>#VALUE!</v>
      </c>
      <c r="II131" s="105" t="e">
        <f t="shared" si="516"/>
        <v>#VALUE!</v>
      </c>
      <c r="IJ131" s="105" t="e">
        <f t="shared" si="517"/>
        <v>#VALUE!</v>
      </c>
      <c r="IK131" s="105" t="str">
        <f t="shared" si="518"/>
        <v>i.a</v>
      </c>
      <c r="IL131" s="105" t="str">
        <f t="shared" si="519"/>
        <v>i.a</v>
      </c>
      <c r="IM131" s="105" t="str">
        <f t="shared" si="520"/>
        <v>i.a</v>
      </c>
      <c r="IN131" s="105" t="str">
        <f t="shared" si="521"/>
        <v>i.a</v>
      </c>
      <c r="IO131" s="105" t="str">
        <f t="shared" si="522"/>
        <v>i.a</v>
      </c>
      <c r="IP131" s="105" t="str">
        <f t="shared" si="523"/>
        <v>i.a</v>
      </c>
      <c r="IQ131" s="105" t="str">
        <f t="shared" si="524"/>
        <v>i.a</v>
      </c>
      <c r="IR131" s="105" t="str">
        <f t="shared" si="525"/>
        <v>i.a</v>
      </c>
      <c r="IS131" s="105" t="str">
        <f t="shared" si="526"/>
        <v>i.a</v>
      </c>
      <c r="IT131" s="105" t="str">
        <f t="shared" si="527"/>
        <v>i.a</v>
      </c>
      <c r="IU131" s="105" t="e">
        <f t="shared" si="528"/>
        <v>#VALUE!</v>
      </c>
      <c r="IV131" s="105">
        <f t="shared" si="529"/>
        <v>-0.10528646063933414</v>
      </c>
      <c r="IW131" s="105">
        <f t="shared" si="530"/>
        <v>3.5880821078431357</v>
      </c>
      <c r="IX131" s="105">
        <f t="shared" si="531"/>
        <v>-0.94787450073293078</v>
      </c>
      <c r="IY131" s="105">
        <f t="shared" si="532"/>
        <v>1.0331051844858783</v>
      </c>
      <c r="IZ131" s="105">
        <f t="shared" si="533"/>
        <v>-0.24173804838522978</v>
      </c>
      <c r="JA131" s="105" t="e">
        <f t="shared" si="534"/>
        <v>#VALUE!</v>
      </c>
      <c r="JB131" s="105" t="e">
        <f t="shared" si="535"/>
        <v>#VALUE!</v>
      </c>
      <c r="JC131" s="106" t="str">
        <f t="shared" si="536"/>
        <v>i.a.</v>
      </c>
      <c r="JD131" s="106">
        <f t="shared" si="537"/>
        <v>9.1521739130434772E-3</v>
      </c>
      <c r="JE131" s="106">
        <f t="shared" si="538"/>
        <v>1.0229166666666666E-2</v>
      </c>
      <c r="JF131" s="106">
        <f t="shared" si="539"/>
        <v>2.2295081967213118E-3</v>
      </c>
      <c r="JG131" s="106">
        <f t="shared" si="540"/>
        <v>4.2771929824561405E-2</v>
      </c>
      <c r="JH131" s="106">
        <f t="shared" si="541"/>
        <v>2.1037735849056605E-2</v>
      </c>
      <c r="JI131" s="106">
        <f t="shared" si="542"/>
        <v>2.7744680851063831E-2</v>
      </c>
      <c r="JJ131" s="106" t="str">
        <f t="shared" si="543"/>
        <v>i.a.</v>
      </c>
      <c r="JK131" s="106" t="str">
        <f t="shared" si="544"/>
        <v>i.a.</v>
      </c>
      <c r="JL131" s="106" t="str">
        <f t="shared" si="545"/>
        <v>i.a.</v>
      </c>
      <c r="JM131" s="105" t="e">
        <f t="shared" si="546"/>
        <v>#VALUE!</v>
      </c>
      <c r="JN131" s="105" t="e">
        <f t="shared" si="547"/>
        <v>#DIV/0!</v>
      </c>
      <c r="JO131" s="105" t="e">
        <f t="shared" si="548"/>
        <v>#DIV/0!</v>
      </c>
      <c r="JP131" s="105" t="e">
        <f t="shared" si="549"/>
        <v>#DIV/0!</v>
      </c>
      <c r="JQ131" s="105" t="e">
        <f t="shared" si="550"/>
        <v>#DIV/0!</v>
      </c>
      <c r="JR131" s="105" t="e">
        <f t="shared" si="551"/>
        <v>#DIV/0!</v>
      </c>
      <c r="JS131" s="105" t="e">
        <f t="shared" si="552"/>
        <v>#VALUE!</v>
      </c>
      <c r="JT131" s="105" t="e">
        <f t="shared" si="553"/>
        <v>#VALUE!</v>
      </c>
      <c r="JU131" s="103" t="str">
        <f t="shared" si="554"/>
        <v>i.a</v>
      </c>
      <c r="JV131" s="103">
        <f t="shared" si="555"/>
        <v>0</v>
      </c>
      <c r="JW131" s="103">
        <f t="shared" si="556"/>
        <v>0</v>
      </c>
      <c r="JX131" s="103">
        <f t="shared" si="557"/>
        <v>0</v>
      </c>
      <c r="JY131" s="103">
        <f t="shared" si="558"/>
        <v>0</v>
      </c>
      <c r="JZ131" s="103">
        <f t="shared" si="559"/>
        <v>0</v>
      </c>
      <c r="KA131" s="103">
        <f t="shared" si="560"/>
        <v>0</v>
      </c>
      <c r="KB131" s="103" t="str">
        <f t="shared" si="561"/>
        <v>i.a</v>
      </c>
      <c r="KC131" s="103" t="str">
        <f t="shared" si="562"/>
        <v>i.a</v>
      </c>
      <c r="KD131" s="103" t="str">
        <f t="shared" si="563"/>
        <v>i.a</v>
      </c>
      <c r="KE131" s="23"/>
      <c r="KF131" s="23"/>
      <c r="KG131" s="24"/>
      <c r="KH131" s="24"/>
      <c r="KI131" s="24"/>
      <c r="KJ131" s="24"/>
    </row>
    <row r="132" spans="1:296" s="11" customFormat="1" ht="15.75" customHeight="1" x14ac:dyDescent="0.25">
      <c r="A132" s="126" t="s">
        <v>203</v>
      </c>
      <c r="B132" s="221">
        <v>61118217</v>
      </c>
      <c r="C132" s="87" t="s">
        <v>86</v>
      </c>
      <c r="D132" s="88">
        <v>452010</v>
      </c>
      <c r="E132" s="88"/>
      <c r="F132" s="87"/>
      <c r="G132" s="92">
        <v>44776</v>
      </c>
      <c r="H132" s="87"/>
      <c r="I132" s="87" t="s">
        <v>78</v>
      </c>
      <c r="J132" s="87" t="s">
        <v>78</v>
      </c>
      <c r="K132" s="87" t="s">
        <v>78</v>
      </c>
      <c r="L132" s="87" t="s">
        <v>78</v>
      </c>
      <c r="M132" s="87" t="s">
        <v>78</v>
      </c>
      <c r="N132" s="87" t="s">
        <v>78</v>
      </c>
      <c r="O132" s="87" t="s">
        <v>78</v>
      </c>
      <c r="P132" s="87" t="s">
        <v>78</v>
      </c>
      <c r="Q132" s="87" t="s">
        <v>78</v>
      </c>
      <c r="R132" s="87" t="e">
        <f t="shared" si="376"/>
        <v>#DIV/0!</v>
      </c>
      <c r="S132" s="238" t="e">
        <f t="shared" si="377"/>
        <v>#DIV/0!</v>
      </c>
      <c r="T132" s="238" t="e">
        <f t="shared" si="378"/>
        <v>#DIV/0!</v>
      </c>
      <c r="U132" s="238" t="e">
        <f t="shared" si="379"/>
        <v>#DIV/0!</v>
      </c>
      <c r="V132" s="238" t="e">
        <f t="shared" si="380"/>
        <v>#DIV/0!</v>
      </c>
      <c r="W132" s="238" t="e">
        <f t="shared" si="381"/>
        <v>#DIV/0!</v>
      </c>
      <c r="X132" s="238" t="e">
        <f t="shared" si="382"/>
        <v>#DIV/0!</v>
      </c>
      <c r="Y132" s="238" t="e">
        <f t="shared" si="383"/>
        <v>#DIV/0!</v>
      </c>
      <c r="Z132" s="94"/>
      <c r="AA132" s="94"/>
      <c r="AB132" s="94"/>
      <c r="AC132" s="94"/>
      <c r="AD132" s="94"/>
      <c r="AE132" s="94"/>
      <c r="AF132" s="95"/>
      <c r="AG132" s="95"/>
      <c r="AH132" s="97"/>
      <c r="AI132" s="97"/>
      <c r="AJ132" s="104">
        <f t="shared" si="384"/>
        <v>-1</v>
      </c>
      <c r="AK132" s="104">
        <f t="shared" si="385"/>
        <v>7.8803685817056143E-2</v>
      </c>
      <c r="AL132" s="104">
        <f t="shared" si="386"/>
        <v>0.20532352229937487</v>
      </c>
      <c r="AM132" s="104">
        <f t="shared" si="387"/>
        <v>1.223904605378179E-2</v>
      </c>
      <c r="AN132" s="104">
        <f t="shared" si="388"/>
        <v>2.4945342460843751E-2</v>
      </c>
      <c r="AO132" s="104">
        <f t="shared" si="389"/>
        <v>0.23463946722127565</v>
      </c>
      <c r="AP132" s="104">
        <f t="shared" si="390"/>
        <v>4.277507325288972E-2</v>
      </c>
      <c r="AQ132" s="104">
        <f t="shared" si="391"/>
        <v>8.6808254557308076E-2</v>
      </c>
      <c r="AR132" s="190"/>
      <c r="AS132" s="190">
        <v>75.28</v>
      </c>
      <c r="AT132" s="190">
        <v>69.781000000000006</v>
      </c>
      <c r="AU132" s="190">
        <v>57.893999999999998</v>
      </c>
      <c r="AV132" s="190">
        <v>57.194000000000003</v>
      </c>
      <c r="AW132" s="190">
        <v>55.802</v>
      </c>
      <c r="AX132" s="191">
        <v>45.197000000000003</v>
      </c>
      <c r="AY132" s="191">
        <v>43.343000000000004</v>
      </c>
      <c r="AZ132" s="191">
        <v>39.881</v>
      </c>
      <c r="BA132" s="197">
        <v>39.701999999999998</v>
      </c>
      <c r="BB132" s="104">
        <f t="shared" si="392"/>
        <v>-1</v>
      </c>
      <c r="BC132" s="104">
        <f t="shared" si="393"/>
        <v>-0.35919212843086479</v>
      </c>
      <c r="BD132" s="104">
        <f t="shared" si="394"/>
        <v>2.5918898809523805</v>
      </c>
      <c r="BE132" s="104">
        <f t="shared" si="395"/>
        <v>0.74319066147859925</v>
      </c>
      <c r="BF132" s="104">
        <f t="shared" si="396"/>
        <v>0.82701421800947883</v>
      </c>
      <c r="BG132" s="104">
        <f t="shared" si="397"/>
        <v>-0.41793103448275865</v>
      </c>
      <c r="BH132" s="104">
        <f t="shared" si="398"/>
        <v>-0.39708939708939706</v>
      </c>
      <c r="BI132" s="104">
        <f t="shared" si="399"/>
        <v>9.9405204460966541</v>
      </c>
      <c r="BJ132" s="190"/>
      <c r="BK132" s="190">
        <v>6.1870000000000003</v>
      </c>
      <c r="BL132" s="190">
        <v>9.6549999999999994</v>
      </c>
      <c r="BM132" s="190">
        <v>2.6880000000000002</v>
      </c>
      <c r="BN132" s="190">
        <v>1.542</v>
      </c>
      <c r="BO132" s="190">
        <v>0.84399999999999997</v>
      </c>
      <c r="BP132" s="197">
        <v>1.45</v>
      </c>
      <c r="BQ132" s="197">
        <v>2.4049999999999998</v>
      </c>
      <c r="BR132" s="191">
        <v>-0.26900000000000002</v>
      </c>
      <c r="BS132" s="191">
        <v>2.0049999999999999</v>
      </c>
      <c r="BT132" s="104">
        <f t="shared" si="400"/>
        <v>-1</v>
      </c>
      <c r="BU132" s="104">
        <f t="shared" si="401"/>
        <v>6.562726613488043E-2</v>
      </c>
      <c r="BV132" s="104">
        <f t="shared" si="402"/>
        <v>1.7124311565696302</v>
      </c>
      <c r="BW132" s="104">
        <f t="shared" si="403"/>
        <v>3.5715730905412237</v>
      </c>
      <c r="BX132" s="104">
        <f t="shared" si="404"/>
        <v>-2.5518053375196232</v>
      </c>
      <c r="BY132" s="104">
        <f t="shared" si="405"/>
        <v>0.34530095036958824</v>
      </c>
      <c r="BZ132" s="104">
        <f t="shared" si="406"/>
        <v>2.5871212121212119</v>
      </c>
      <c r="CA132" s="104">
        <f t="shared" si="407"/>
        <v>-0.87817258883248728</v>
      </c>
      <c r="CB132" s="190"/>
      <c r="CC132" s="190">
        <v>14.695</v>
      </c>
      <c r="CD132" s="190">
        <v>13.79</v>
      </c>
      <c r="CE132" s="190">
        <v>5.0839999999999996</v>
      </c>
      <c r="CF132" s="190">
        <v>-1.9770000000000001</v>
      </c>
      <c r="CG132" s="190">
        <v>1.274</v>
      </c>
      <c r="CH132" s="191">
        <v>0.94699999999999995</v>
      </c>
      <c r="CI132" s="191">
        <v>0.26400000000000001</v>
      </c>
      <c r="CJ132" s="191">
        <v>2.1669999999999998</v>
      </c>
      <c r="CK132" s="191">
        <v>4.5780000000000003</v>
      </c>
      <c r="CL132" s="105">
        <f t="shared" si="408"/>
        <v>-1</v>
      </c>
      <c r="CM132" s="105">
        <f t="shared" si="409"/>
        <v>0.10855624770978385</v>
      </c>
      <c r="CN132" s="105">
        <f t="shared" si="410"/>
        <v>1.4996565147698651</v>
      </c>
      <c r="CO132" s="105">
        <f t="shared" si="411"/>
        <v>4.4143862392494135</v>
      </c>
      <c r="CP132" s="105">
        <f t="shared" si="412"/>
        <v>-2.3392670157068065</v>
      </c>
      <c r="CQ132" s="105">
        <f t="shared" si="413"/>
        <v>0.11305361305361303</v>
      </c>
      <c r="CR132" s="105">
        <f t="shared" si="414"/>
        <v>3.2819148936170213</v>
      </c>
      <c r="CS132" s="105">
        <f t="shared" si="415"/>
        <v>-1.1614426792614856</v>
      </c>
      <c r="CT132" s="190"/>
      <c r="CU132" s="190">
        <v>12.101000000000001</v>
      </c>
      <c r="CV132" s="190">
        <v>10.916</v>
      </c>
      <c r="CW132" s="190">
        <v>4.367</v>
      </c>
      <c r="CX132" s="190">
        <v>-1.2789999999999999</v>
      </c>
      <c r="CY132" s="190">
        <v>0.95499999999999996</v>
      </c>
      <c r="CZ132" s="191">
        <v>0.85799999999999998</v>
      </c>
      <c r="DA132" s="191">
        <v>-0.376</v>
      </c>
      <c r="DB132" s="191">
        <v>2.3290000000000002</v>
      </c>
      <c r="DC132" s="191">
        <v>3.8210000000000002</v>
      </c>
      <c r="DD132" s="104">
        <f t="shared" si="416"/>
        <v>-1</v>
      </c>
      <c r="DE132" s="104">
        <f t="shared" si="417"/>
        <v>0.33781422613008666</v>
      </c>
      <c r="DF132" s="104">
        <f t="shared" si="418"/>
        <v>0.43787989302212499</v>
      </c>
      <c r="DG132" s="104">
        <f t="shared" si="419"/>
        <v>0.20858024389049415</v>
      </c>
      <c r="DH132" s="104">
        <f t="shared" si="420"/>
        <v>-6.3520454962392128E-2</v>
      </c>
      <c r="DI132" s="104">
        <f t="shared" si="421"/>
        <v>4.0664375715921949E-2</v>
      </c>
      <c r="DJ132" s="104">
        <f t="shared" si="422"/>
        <v>3.7433155080213915E-2</v>
      </c>
      <c r="DK132" s="104">
        <f t="shared" si="423"/>
        <v>4.5287510998395522E-2</v>
      </c>
      <c r="DL132" s="190"/>
      <c r="DM132" s="190">
        <v>47.470999999999997</v>
      </c>
      <c r="DN132" s="190">
        <v>35.484000000000002</v>
      </c>
      <c r="DO132" s="190">
        <v>24.678000000000001</v>
      </c>
      <c r="DP132" s="190">
        <v>20.419</v>
      </c>
      <c r="DQ132" s="190">
        <v>21.803999999999998</v>
      </c>
      <c r="DR132" s="191">
        <v>20.952000000000002</v>
      </c>
      <c r="DS132" s="191">
        <v>20.196000000000002</v>
      </c>
      <c r="DT132" s="191">
        <v>19.321000000000002</v>
      </c>
      <c r="DU132" s="191">
        <v>17.763999999999999</v>
      </c>
      <c r="DV132" s="104">
        <f t="shared" si="424"/>
        <v>-1</v>
      </c>
      <c r="DW132" s="104">
        <f t="shared" si="425"/>
        <v>0.15373100604417322</v>
      </c>
      <c r="DX132" s="104">
        <f t="shared" si="426"/>
        <v>0.33885422575155988</v>
      </c>
      <c r="DY132" s="104">
        <f t="shared" si="427"/>
        <v>0.18118676999352346</v>
      </c>
      <c r="DZ132" s="104">
        <f t="shared" si="428"/>
        <v>7.1300044984254907E-3</v>
      </c>
      <c r="EA132" s="104">
        <f t="shared" si="429"/>
        <v>4.9290206860743702E-2</v>
      </c>
      <c r="EB132" s="104">
        <f t="shared" si="430"/>
        <v>5.4476451191439068E-2</v>
      </c>
      <c r="EC132" s="104">
        <f t="shared" si="431"/>
        <v>-8.1701161341282136E-3</v>
      </c>
      <c r="ED132" s="156"/>
      <c r="EE132" s="156">
        <v>163.39599999999999</v>
      </c>
      <c r="EF132" s="94">
        <v>141.624</v>
      </c>
      <c r="EG132" s="94">
        <v>105.78</v>
      </c>
      <c r="EH132" s="94">
        <v>89.554000000000002</v>
      </c>
      <c r="EI132" s="94">
        <v>88.92</v>
      </c>
      <c r="EJ132" s="95">
        <v>84.742999999999995</v>
      </c>
      <c r="EK132" s="95">
        <v>80.364999999999995</v>
      </c>
      <c r="EL132" s="95">
        <v>81.027000000000001</v>
      </c>
      <c r="EM132" s="95">
        <v>68.683000000000007</v>
      </c>
      <c r="EN132" s="104">
        <f t="shared" si="432"/>
        <v>-1</v>
      </c>
      <c r="EO132" s="104">
        <f t="shared" si="433"/>
        <v>0.1333333333333333</v>
      </c>
      <c r="EP132" s="104">
        <f t="shared" si="434"/>
        <v>-6.25E-2</v>
      </c>
      <c r="EQ132" s="104">
        <f t="shared" si="435"/>
        <v>-8.8495575221239076E-3</v>
      </c>
      <c r="ER132" s="104">
        <f t="shared" si="436"/>
        <v>4.629629629629628E-2</v>
      </c>
      <c r="ES132" s="104">
        <f t="shared" si="437"/>
        <v>0.17391304347826098</v>
      </c>
      <c r="ET132" s="104">
        <f t="shared" si="438"/>
        <v>6.9767441860465018E-2</v>
      </c>
      <c r="EU132" s="104">
        <f t="shared" si="439"/>
        <v>-8.5106382978723416E-2</v>
      </c>
      <c r="EV132" s="101"/>
      <c r="EW132" s="101">
        <v>119</v>
      </c>
      <c r="EX132" s="101">
        <v>105</v>
      </c>
      <c r="EY132" s="101">
        <v>112</v>
      </c>
      <c r="EZ132" s="101">
        <v>113</v>
      </c>
      <c r="FA132" s="101">
        <v>108</v>
      </c>
      <c r="FB132" s="102">
        <v>92</v>
      </c>
      <c r="FC132" s="102">
        <v>86</v>
      </c>
      <c r="FD132" s="102">
        <v>94</v>
      </c>
      <c r="FE132" s="102">
        <v>86</v>
      </c>
      <c r="FF132" s="90"/>
      <c r="FG132" s="90" t="s">
        <v>497</v>
      </c>
      <c r="FH132" s="91">
        <v>4200</v>
      </c>
      <c r="FI132" s="153" t="s">
        <v>555</v>
      </c>
      <c r="FJ132" s="153" t="s">
        <v>158</v>
      </c>
      <c r="FK132" s="253">
        <f t="shared" si="440"/>
        <v>-1</v>
      </c>
      <c r="FL132" s="253">
        <f t="shared" si="441"/>
        <v>-0.22716813229815341</v>
      </c>
      <c r="FM132" s="253">
        <f t="shared" si="442"/>
        <v>1.0332187737744858</v>
      </c>
      <c r="FN132" s="253">
        <f t="shared" si="443"/>
        <v>3.4076885513875004</v>
      </c>
      <c r="FO132" s="253">
        <f t="shared" si="444"/>
        <v>-2.5713944772041071</v>
      </c>
      <c r="FP132" s="253">
        <f t="shared" si="445"/>
        <v>0.29470585428496171</v>
      </c>
      <c r="FQ132" s="253">
        <f t="shared" si="446"/>
        <v>2.4449370307036533</v>
      </c>
      <c r="FR132" s="253">
        <f t="shared" si="447"/>
        <v>-0.88567022944182983</v>
      </c>
      <c r="FS132" s="105">
        <f t="shared" si="448"/>
        <v>0</v>
      </c>
      <c r="FT132" s="105">
        <f t="shared" si="449"/>
        <v>0.35428846965222111</v>
      </c>
      <c r="FU132" s="105">
        <f t="shared" si="450"/>
        <v>0.4584289086134104</v>
      </c>
      <c r="FV132" s="105">
        <f t="shared" si="451"/>
        <v>0.22546954342860942</v>
      </c>
      <c r="FW132" s="105">
        <f t="shared" si="452"/>
        <v>-9.3645643369727402E-2</v>
      </c>
      <c r="FX132" s="105">
        <f t="shared" si="453"/>
        <v>5.9593975114603799E-2</v>
      </c>
      <c r="FY132" s="105">
        <f t="shared" si="454"/>
        <v>4.6028968601147073E-2</v>
      </c>
      <c r="FZ132" s="105">
        <f t="shared" si="455"/>
        <v>1.3361338158261002E-2</v>
      </c>
      <c r="GA132" s="105">
        <f t="shared" si="456"/>
        <v>0.11686665767830658</v>
      </c>
      <c r="GB132" s="105">
        <f t="shared" si="457"/>
        <v>-1</v>
      </c>
      <c r="GC132" s="105">
        <f t="shared" si="458"/>
        <v>-0.48023594958464899</v>
      </c>
      <c r="GD132" s="105">
        <f t="shared" si="459"/>
        <v>1.8359210764819982</v>
      </c>
      <c r="GE132" s="105">
        <f t="shared" si="460"/>
        <v>0.5927294281422153</v>
      </c>
      <c r="GF132" s="105">
        <f t="shared" si="461"/>
        <v>0.77776466119535714</v>
      </c>
      <c r="GG132" s="105">
        <f t="shared" si="462"/>
        <v>-0.44660496041977465</v>
      </c>
      <c r="GH132" s="105">
        <f t="shared" si="463"/>
        <v>-0.41065879288133805</v>
      </c>
      <c r="GI132" s="105">
        <f t="shared" si="464"/>
        <v>9.2933808118440187</v>
      </c>
      <c r="GJ132" s="105">
        <f t="shared" si="465"/>
        <v>0</v>
      </c>
      <c r="GK132" s="105">
        <f t="shared" si="466"/>
        <v>4.0567831617598853E-2</v>
      </c>
      <c r="GL132" s="105">
        <f t="shared" si="467"/>
        <v>7.8050476144282219E-2</v>
      </c>
      <c r="GM132" s="105">
        <f t="shared" si="468"/>
        <v>2.752209036829226E-2</v>
      </c>
      <c r="GN132" s="105">
        <f t="shared" si="469"/>
        <v>1.7279827874088105E-2</v>
      </c>
      <c r="GO132" s="105">
        <f t="shared" si="470"/>
        <v>9.719974893903709E-3</v>
      </c>
      <c r="GP132" s="105">
        <f t="shared" si="471"/>
        <v>1.7564260968578143E-2</v>
      </c>
      <c r="GQ132" s="105">
        <f t="shared" si="472"/>
        <v>2.9803212055120449E-2</v>
      </c>
      <c r="GR132" s="105">
        <f t="shared" si="473"/>
        <v>-3.5936143210206399E-3</v>
      </c>
      <c r="GS132" s="105" t="e">
        <f t="shared" si="474"/>
        <v>#VALUE!</v>
      </c>
      <c r="GT132" s="105">
        <f t="shared" si="475"/>
        <v>0.15955471346573596</v>
      </c>
      <c r="GU132" s="105">
        <f t="shared" si="476"/>
        <v>7.3962994152688671E-2</v>
      </c>
      <c r="GV132" s="105">
        <f t="shared" si="477"/>
        <v>2.3191483847318197E-2</v>
      </c>
      <c r="GW132" s="105">
        <f t="shared" si="478"/>
        <v>-7.0150287594701627E-2</v>
      </c>
      <c r="GX132" s="105">
        <f t="shared" si="479"/>
        <v>-8.2206343759068049E-3</v>
      </c>
      <c r="GY132" s="105">
        <f t="shared" si="480"/>
        <v>-1.616280391275509E-2</v>
      </c>
      <c r="GZ132" s="105">
        <f t="shared" si="481"/>
        <v>5.3897979887600228E-2</v>
      </c>
      <c r="HA132" s="105" t="str">
        <f t="shared" si="482"/>
        <v>i.a.</v>
      </c>
      <c r="HB132" s="105">
        <f t="shared" si="483"/>
        <v>0.290527307890034</v>
      </c>
      <c r="HC132" s="105">
        <f t="shared" si="484"/>
        <v>0.25055075410947297</v>
      </c>
      <c r="HD132" s="105">
        <f t="shared" si="485"/>
        <v>0.23329551900170165</v>
      </c>
      <c r="HE132" s="105">
        <f t="shared" si="486"/>
        <v>0.22800768251557718</v>
      </c>
      <c r="HF132" s="105">
        <f t="shared" si="487"/>
        <v>0.24520917678812412</v>
      </c>
      <c r="HG132" s="105">
        <f t="shared" si="488"/>
        <v>0.24724166007811857</v>
      </c>
      <c r="HH132" s="105">
        <f t="shared" si="489"/>
        <v>0.25130342810925155</v>
      </c>
      <c r="HI132" s="105">
        <f t="shared" si="490"/>
        <v>0.23845138040406286</v>
      </c>
      <c r="HJ132" s="105">
        <f t="shared" si="491"/>
        <v>0.25863750855379058</v>
      </c>
      <c r="HK132" s="105" t="e">
        <f t="shared" si="492"/>
        <v>#VALUE!</v>
      </c>
      <c r="HL132" s="105" t="e">
        <f t="shared" si="493"/>
        <v>#VALUE!</v>
      </c>
      <c r="HM132" s="105" t="e">
        <f t="shared" si="494"/>
        <v>#VALUE!</v>
      </c>
      <c r="HN132" s="105" t="e">
        <f t="shared" si="495"/>
        <v>#VALUE!</v>
      </c>
      <c r="HO132" s="105" t="e">
        <f t="shared" si="496"/>
        <v>#VALUE!</v>
      </c>
      <c r="HP132" s="105" t="e">
        <f t="shared" si="497"/>
        <v>#VALUE!</v>
      </c>
      <c r="HQ132" s="105" t="e">
        <f t="shared" si="498"/>
        <v>#VALUE!</v>
      </c>
      <c r="HR132" s="105" t="e">
        <f t="shared" si="499"/>
        <v>#VALUE!</v>
      </c>
      <c r="HS132" s="105" t="str">
        <f t="shared" si="500"/>
        <v>i.a</v>
      </c>
      <c r="HT132" s="105" t="str">
        <f t="shared" si="501"/>
        <v>i.a</v>
      </c>
      <c r="HU132" s="105" t="str">
        <f t="shared" si="502"/>
        <v>i.a</v>
      </c>
      <c r="HV132" s="105" t="str">
        <f t="shared" si="503"/>
        <v>i.a</v>
      </c>
      <c r="HW132" s="105" t="str">
        <f t="shared" si="504"/>
        <v>i.a</v>
      </c>
      <c r="HX132" s="105" t="str">
        <f t="shared" si="505"/>
        <v>i.a</v>
      </c>
      <c r="HY132" s="105" t="str">
        <f t="shared" si="506"/>
        <v>i.a</v>
      </c>
      <c r="HZ132" s="105" t="str">
        <f t="shared" si="507"/>
        <v>i.a</v>
      </c>
      <c r="IA132" s="105" t="str">
        <f t="shared" si="508"/>
        <v>i.a</v>
      </c>
      <c r="IB132" s="105" t="str">
        <f t="shared" si="509"/>
        <v>i.a</v>
      </c>
      <c r="IC132" s="105" t="e">
        <f t="shared" si="510"/>
        <v>#VALUE!</v>
      </c>
      <c r="ID132" s="105" t="e">
        <f t="shared" si="511"/>
        <v>#VALUE!</v>
      </c>
      <c r="IE132" s="105" t="e">
        <f t="shared" si="512"/>
        <v>#VALUE!</v>
      </c>
      <c r="IF132" s="105" t="e">
        <f t="shared" si="513"/>
        <v>#VALUE!</v>
      </c>
      <c r="IG132" s="105" t="e">
        <f t="shared" si="514"/>
        <v>#VALUE!</v>
      </c>
      <c r="IH132" s="105" t="e">
        <f t="shared" si="515"/>
        <v>#VALUE!</v>
      </c>
      <c r="II132" s="105" t="e">
        <f t="shared" si="516"/>
        <v>#VALUE!</v>
      </c>
      <c r="IJ132" s="105" t="e">
        <f t="shared" si="517"/>
        <v>#VALUE!</v>
      </c>
      <c r="IK132" s="105" t="str">
        <f t="shared" si="518"/>
        <v>i.a</v>
      </c>
      <c r="IL132" s="105" t="str">
        <f t="shared" si="519"/>
        <v>i.a</v>
      </c>
      <c r="IM132" s="105" t="str">
        <f t="shared" si="520"/>
        <v>i.a</v>
      </c>
      <c r="IN132" s="105" t="str">
        <f t="shared" si="521"/>
        <v>i.a</v>
      </c>
      <c r="IO132" s="105" t="str">
        <f t="shared" si="522"/>
        <v>i.a</v>
      </c>
      <c r="IP132" s="105" t="str">
        <f t="shared" si="523"/>
        <v>i.a</v>
      </c>
      <c r="IQ132" s="105" t="str">
        <f t="shared" si="524"/>
        <v>i.a</v>
      </c>
      <c r="IR132" s="105" t="str">
        <f t="shared" si="525"/>
        <v>i.a</v>
      </c>
      <c r="IS132" s="105" t="str">
        <f t="shared" si="526"/>
        <v>i.a</v>
      </c>
      <c r="IT132" s="105" t="str">
        <f t="shared" si="527"/>
        <v>i.a</v>
      </c>
      <c r="IU132" s="105" t="e">
        <f t="shared" si="528"/>
        <v>#VALUE!</v>
      </c>
      <c r="IV132" s="105">
        <f t="shared" si="529"/>
        <v>-5.9740647528046725E-2</v>
      </c>
      <c r="IW132" s="105">
        <f t="shared" si="530"/>
        <v>1.8932599003409392</v>
      </c>
      <c r="IX132" s="105">
        <f t="shared" si="531"/>
        <v>3.5945335645639132</v>
      </c>
      <c r="IY132" s="105">
        <f t="shared" si="532"/>
        <v>-2.4831413845320292</v>
      </c>
      <c r="IZ132" s="105">
        <f t="shared" si="533"/>
        <v>0.14599710587038986</v>
      </c>
      <c r="JA132" s="105">
        <f t="shared" si="534"/>
        <v>2.3531785243741763</v>
      </c>
      <c r="JB132" s="105">
        <f t="shared" si="535"/>
        <v>-0.86683980639830005</v>
      </c>
      <c r="JC132" s="106" t="str">
        <f t="shared" si="536"/>
        <v>i.a.</v>
      </c>
      <c r="JD132" s="106">
        <f t="shared" si="537"/>
        <v>0.12348739495798319</v>
      </c>
      <c r="JE132" s="106">
        <f t="shared" si="538"/>
        <v>0.13133333333333333</v>
      </c>
      <c r="JF132" s="106">
        <f t="shared" si="539"/>
        <v>4.5392857142857138E-2</v>
      </c>
      <c r="JG132" s="106">
        <f t="shared" si="540"/>
        <v>-1.749557522123894E-2</v>
      </c>
      <c r="JH132" s="106">
        <f t="shared" si="541"/>
        <v>1.1796296296296296E-2</v>
      </c>
      <c r="JI132" s="106">
        <f t="shared" si="542"/>
        <v>1.0293478260869566E-2</v>
      </c>
      <c r="JJ132" s="106">
        <f t="shared" si="543"/>
        <v>3.0697674418604655E-3</v>
      </c>
      <c r="JK132" s="106">
        <f t="shared" si="544"/>
        <v>2.3053191489361701E-2</v>
      </c>
      <c r="JL132" s="106">
        <f t="shared" si="545"/>
        <v>5.323255813953489E-2</v>
      </c>
      <c r="JM132" s="105" t="e">
        <f t="shared" si="546"/>
        <v>#VALUE!</v>
      </c>
      <c r="JN132" s="105" t="e">
        <f t="shared" si="547"/>
        <v>#DIV/0!</v>
      </c>
      <c r="JO132" s="105" t="e">
        <f t="shared" si="548"/>
        <v>#DIV/0!</v>
      </c>
      <c r="JP132" s="105" t="e">
        <f t="shared" si="549"/>
        <v>#DIV/0!</v>
      </c>
      <c r="JQ132" s="105" t="e">
        <f t="shared" si="550"/>
        <v>#DIV/0!</v>
      </c>
      <c r="JR132" s="105" t="e">
        <f t="shared" si="551"/>
        <v>#DIV/0!</v>
      </c>
      <c r="JS132" s="105" t="e">
        <f t="shared" si="552"/>
        <v>#DIV/0!</v>
      </c>
      <c r="JT132" s="105" t="e">
        <f t="shared" si="553"/>
        <v>#DIV/0!</v>
      </c>
      <c r="JU132" s="103" t="str">
        <f t="shared" si="554"/>
        <v>i.a</v>
      </c>
      <c r="JV132" s="103">
        <f t="shared" si="555"/>
        <v>0</v>
      </c>
      <c r="JW132" s="103">
        <f t="shared" si="556"/>
        <v>0</v>
      </c>
      <c r="JX132" s="103">
        <f t="shared" si="557"/>
        <v>0</v>
      </c>
      <c r="JY132" s="103">
        <f t="shared" si="558"/>
        <v>0</v>
      </c>
      <c r="JZ132" s="103">
        <f t="shared" si="559"/>
        <v>0</v>
      </c>
      <c r="KA132" s="103">
        <f t="shared" si="560"/>
        <v>0</v>
      </c>
      <c r="KB132" s="103">
        <f t="shared" si="561"/>
        <v>0</v>
      </c>
      <c r="KC132" s="103">
        <f t="shared" si="562"/>
        <v>0</v>
      </c>
      <c r="KD132" s="103">
        <f t="shared" si="563"/>
        <v>0</v>
      </c>
      <c r="KE132" s="7"/>
      <c r="KF132" s="7"/>
      <c r="KG132" s="22"/>
      <c r="KH132" s="22"/>
      <c r="KI132" s="22"/>
      <c r="KJ132" s="22"/>
    </row>
    <row r="133" spans="1:296" s="11" customFormat="1" ht="15.75" customHeight="1" x14ac:dyDescent="0.25">
      <c r="A133" s="160" t="s">
        <v>204</v>
      </c>
      <c r="B133" s="221">
        <v>26629152</v>
      </c>
      <c r="C133" s="187" t="s">
        <v>77</v>
      </c>
      <c r="D133" s="8">
        <v>494200</v>
      </c>
      <c r="E133" s="8"/>
      <c r="F133" s="111"/>
      <c r="G133" s="89">
        <v>44070</v>
      </c>
      <c r="H133" s="87"/>
      <c r="I133" s="87"/>
      <c r="J133" s="87"/>
      <c r="K133" s="87" t="s">
        <v>78</v>
      </c>
      <c r="L133" s="87" t="s">
        <v>78</v>
      </c>
      <c r="M133" s="87" t="s">
        <v>78</v>
      </c>
      <c r="N133" s="87" t="s">
        <v>78</v>
      </c>
      <c r="O133" s="87" t="s">
        <v>78</v>
      </c>
      <c r="P133" s="87" t="s">
        <v>78</v>
      </c>
      <c r="Q133" s="107" t="s">
        <v>78</v>
      </c>
      <c r="R133" s="87" t="e">
        <f t="shared" si="376"/>
        <v>#DIV/0!</v>
      </c>
      <c r="S133" s="87" t="e">
        <f t="shared" si="377"/>
        <v>#DIV/0!</v>
      </c>
      <c r="T133" s="87" t="e">
        <f t="shared" si="378"/>
        <v>#DIV/0!</v>
      </c>
      <c r="U133" s="87" t="e">
        <f t="shared" si="379"/>
        <v>#DIV/0!</v>
      </c>
      <c r="V133" s="87" t="e">
        <f t="shared" si="380"/>
        <v>#DIV/0!</v>
      </c>
      <c r="W133" s="87" t="e">
        <f t="shared" si="381"/>
        <v>#DIV/0!</v>
      </c>
      <c r="X133" s="87" t="e">
        <f t="shared" si="382"/>
        <v>#DIV/0!</v>
      </c>
      <c r="Y133" s="87" t="e">
        <f t="shared" si="383"/>
        <v>#DIV/0!</v>
      </c>
      <c r="Z133" s="94"/>
      <c r="AA133" s="94"/>
      <c r="AB133" s="94"/>
      <c r="AC133" s="94"/>
      <c r="AD133" s="94"/>
      <c r="AE133" s="94"/>
      <c r="AF133" s="95"/>
      <c r="AG133" s="96"/>
      <c r="AH133" s="96"/>
      <c r="AI133" s="96"/>
      <c r="AJ133" s="104" t="e">
        <f t="shared" si="384"/>
        <v>#DIV/0!</v>
      </c>
      <c r="AK133" s="104" t="e">
        <f t="shared" si="385"/>
        <v>#DIV/0!</v>
      </c>
      <c r="AL133" s="104">
        <f t="shared" si="386"/>
        <v>-1</v>
      </c>
      <c r="AM133" s="104">
        <f t="shared" si="387"/>
        <v>0.12499480227868104</v>
      </c>
      <c r="AN133" s="104">
        <f t="shared" si="388"/>
        <v>0.2953247872455026</v>
      </c>
      <c r="AO133" s="104">
        <f t="shared" si="389"/>
        <v>8.2025089857445624E-2</v>
      </c>
      <c r="AP133" s="104">
        <f t="shared" si="390"/>
        <v>0.13593143962073131</v>
      </c>
      <c r="AQ133" s="104">
        <f t="shared" si="391"/>
        <v>0.67056890068568897</v>
      </c>
      <c r="AR133" s="190"/>
      <c r="AS133" s="190"/>
      <c r="AT133" s="190"/>
      <c r="AU133" s="190">
        <v>27.055</v>
      </c>
      <c r="AV133" s="190">
        <v>24.048999999999999</v>
      </c>
      <c r="AW133" s="190">
        <v>18.565999999999999</v>
      </c>
      <c r="AX133" s="191">
        <v>17.158566999999998</v>
      </c>
      <c r="AY133" s="196">
        <v>15.105283999999999</v>
      </c>
      <c r="AZ133" s="193">
        <v>9.0419999999999998</v>
      </c>
      <c r="BA133" s="193">
        <v>6.6070000000000002</v>
      </c>
      <c r="BB133" s="104" t="e">
        <f t="shared" si="392"/>
        <v>#DIV/0!</v>
      </c>
      <c r="BC133" s="104" t="e">
        <f t="shared" si="393"/>
        <v>#DIV/0!</v>
      </c>
      <c r="BD133" s="104">
        <f t="shared" si="394"/>
        <v>-1</v>
      </c>
      <c r="BE133" s="104">
        <f t="shared" si="395"/>
        <v>8.5939365003579824E-3</v>
      </c>
      <c r="BF133" s="104">
        <f t="shared" si="396"/>
        <v>0.56014897579143386</v>
      </c>
      <c r="BG133" s="104">
        <f t="shared" si="397"/>
        <v>8.5496273938022768E-2</v>
      </c>
      <c r="BH133" s="104">
        <f t="shared" si="398"/>
        <v>6.5014126860151525E-2</v>
      </c>
      <c r="BI133" s="104">
        <f t="shared" si="399"/>
        <v>2.4255545722713863</v>
      </c>
      <c r="BJ133" s="190"/>
      <c r="BK133" s="190"/>
      <c r="BL133" s="190"/>
      <c r="BM133" s="190">
        <v>4.2249999999999996</v>
      </c>
      <c r="BN133" s="190">
        <v>4.1890000000000001</v>
      </c>
      <c r="BO133" s="190">
        <v>2.6850000000000001</v>
      </c>
      <c r="BP133" s="193">
        <v>2.4735230000000001</v>
      </c>
      <c r="BQ133" s="193">
        <v>2.3225259999999999</v>
      </c>
      <c r="BR133" s="193">
        <v>0.67800000000000005</v>
      </c>
      <c r="BS133" s="193">
        <v>0.182</v>
      </c>
      <c r="BT133" s="104" t="e">
        <f t="shared" si="400"/>
        <v>#DIV/0!</v>
      </c>
      <c r="BU133" s="104" t="e">
        <f t="shared" si="401"/>
        <v>#DIV/0!</v>
      </c>
      <c r="BV133" s="104">
        <f t="shared" si="402"/>
        <v>-1</v>
      </c>
      <c r="BW133" s="104">
        <f t="shared" si="403"/>
        <v>1.3217023526301596E-3</v>
      </c>
      <c r="BX133" s="104">
        <f t="shared" si="404"/>
        <v>0.45109321058688134</v>
      </c>
      <c r="BY133" s="104">
        <f t="shared" si="405"/>
        <v>0.14484206273576425</v>
      </c>
      <c r="BZ133" s="104">
        <f t="shared" si="406"/>
        <v>5.355860624185723E-2</v>
      </c>
      <c r="CA133" s="104">
        <f t="shared" si="407"/>
        <v>2.91559420289855</v>
      </c>
      <c r="CB133" s="190"/>
      <c r="CC133" s="190"/>
      <c r="CD133" s="190"/>
      <c r="CE133" s="190">
        <v>3.7879999999999998</v>
      </c>
      <c r="CF133" s="190">
        <v>3.7829999999999999</v>
      </c>
      <c r="CG133" s="190">
        <v>2.6070000000000002</v>
      </c>
      <c r="CH133" s="191">
        <v>2.2771699999999999</v>
      </c>
      <c r="CI133" s="193">
        <v>2.1614079999999998</v>
      </c>
      <c r="CJ133" s="193">
        <v>0.55200000000000005</v>
      </c>
      <c r="CK133" s="193">
        <v>0.186</v>
      </c>
      <c r="CL133" s="105" t="e">
        <f t="shared" si="408"/>
        <v>#DIV/0!</v>
      </c>
      <c r="CM133" s="105" t="e">
        <f t="shared" si="409"/>
        <v>#DIV/0!</v>
      </c>
      <c r="CN133" s="105">
        <f t="shared" si="410"/>
        <v>-1</v>
      </c>
      <c r="CO133" s="105">
        <f t="shared" si="411"/>
        <v>1.3722126929674111E-3</v>
      </c>
      <c r="CP133" s="105">
        <f t="shared" si="412"/>
        <v>0.45531702446330496</v>
      </c>
      <c r="CQ133" s="105">
        <f t="shared" si="413"/>
        <v>9.5114194221755544E-2</v>
      </c>
      <c r="CR133" s="105">
        <f t="shared" si="414"/>
        <v>0.14429922165282871</v>
      </c>
      <c r="CS133" s="105">
        <f t="shared" si="415"/>
        <v>3.0775178571428565</v>
      </c>
      <c r="CT133" s="190"/>
      <c r="CU133" s="190"/>
      <c r="CV133" s="190"/>
      <c r="CW133" s="190">
        <v>2.919</v>
      </c>
      <c r="CX133" s="190">
        <v>2.915</v>
      </c>
      <c r="CY133" s="190">
        <v>2.0030000000000001</v>
      </c>
      <c r="CZ133" s="191">
        <v>1.8290329999999999</v>
      </c>
      <c r="DA133" s="193">
        <v>1.598387</v>
      </c>
      <c r="DB133" s="193">
        <v>0.39200000000000002</v>
      </c>
      <c r="DC133" s="193">
        <v>0.11600000000000001</v>
      </c>
      <c r="DD133" s="104" t="e">
        <f t="shared" si="416"/>
        <v>#DIV/0!</v>
      </c>
      <c r="DE133" s="104" t="e">
        <f t="shared" si="417"/>
        <v>#DIV/0!</v>
      </c>
      <c r="DF133" s="104">
        <f t="shared" si="418"/>
        <v>-1</v>
      </c>
      <c r="DG133" s="104">
        <f t="shared" si="419"/>
        <v>0.20291847308871719</v>
      </c>
      <c r="DH133" s="104">
        <f t="shared" si="420"/>
        <v>0.34294234592445344</v>
      </c>
      <c r="DI133" s="104">
        <f t="shared" si="421"/>
        <v>0.39752945687266172</v>
      </c>
      <c r="DJ133" s="104">
        <f t="shared" si="422"/>
        <v>0.35824390044039411</v>
      </c>
      <c r="DK133" s="104">
        <f t="shared" si="423"/>
        <v>0.53872169224388222</v>
      </c>
      <c r="DL133" s="190"/>
      <c r="DM133" s="190"/>
      <c r="DN133" s="190"/>
      <c r="DO133" s="190">
        <v>11.375999999999999</v>
      </c>
      <c r="DP133" s="190">
        <v>9.4570000000000007</v>
      </c>
      <c r="DQ133" s="190">
        <v>7.0419999999999998</v>
      </c>
      <c r="DR133" s="193">
        <v>5.0388919999999997</v>
      </c>
      <c r="DS133" s="193">
        <v>3.7098580000000001</v>
      </c>
      <c r="DT133" s="193">
        <v>2.411</v>
      </c>
      <c r="DU133" s="193">
        <v>2.1179999999999999</v>
      </c>
      <c r="DV133" s="104" t="e">
        <f t="shared" si="424"/>
        <v>#DIV/0!</v>
      </c>
      <c r="DW133" s="104" t="e">
        <f t="shared" si="425"/>
        <v>#DIV/0!</v>
      </c>
      <c r="DX133" s="104">
        <f t="shared" si="426"/>
        <v>-1</v>
      </c>
      <c r="DY133" s="104">
        <f t="shared" si="427"/>
        <v>9.0095244505771888E-2</v>
      </c>
      <c r="DZ133" s="104">
        <f t="shared" si="428"/>
        <v>0.60828146143437078</v>
      </c>
      <c r="EA133" s="104">
        <f t="shared" si="429"/>
        <v>0.11589663155050212</v>
      </c>
      <c r="EB133" s="104">
        <f t="shared" si="430"/>
        <v>0.24582835595992414</v>
      </c>
      <c r="EC133" s="104">
        <f t="shared" si="431"/>
        <v>0.4311118888649581</v>
      </c>
      <c r="ED133" s="156"/>
      <c r="EE133" s="156"/>
      <c r="EF133" s="94"/>
      <c r="EG133" s="94">
        <v>32.39</v>
      </c>
      <c r="EH133" s="94">
        <v>29.713000000000001</v>
      </c>
      <c r="EI133" s="94">
        <v>18.475000000000001</v>
      </c>
      <c r="EJ133" s="96">
        <v>16.556193</v>
      </c>
      <c r="EK133" s="96">
        <v>13.289305000000001</v>
      </c>
      <c r="EL133" s="96">
        <v>9.2859999999999996</v>
      </c>
      <c r="EM133" s="96">
        <v>3.4729999999999999</v>
      </c>
      <c r="EN133" s="104" t="e">
        <f t="shared" si="432"/>
        <v>#DIV/0!</v>
      </c>
      <c r="EO133" s="104" t="e">
        <f t="shared" si="433"/>
        <v>#DIV/0!</v>
      </c>
      <c r="EP133" s="104">
        <f t="shared" si="434"/>
        <v>-1</v>
      </c>
      <c r="EQ133" s="104">
        <f t="shared" si="435"/>
        <v>0.16666666666666674</v>
      </c>
      <c r="ER133" s="104">
        <f t="shared" si="436"/>
        <v>0.19999999999999996</v>
      </c>
      <c r="ES133" s="104">
        <f t="shared" si="437"/>
        <v>2.9411764705882248E-2</v>
      </c>
      <c r="ET133" s="104" t="e">
        <f t="shared" si="438"/>
        <v>#DIV/0!</v>
      </c>
      <c r="EU133" s="104" t="e">
        <f t="shared" si="439"/>
        <v>#DIV/0!</v>
      </c>
      <c r="EV133" s="101"/>
      <c r="EW133" s="101"/>
      <c r="EX133" s="101"/>
      <c r="EY133" s="101">
        <v>49</v>
      </c>
      <c r="EZ133" s="101">
        <v>42</v>
      </c>
      <c r="FA133" s="101">
        <v>35</v>
      </c>
      <c r="FB133" s="110">
        <v>34</v>
      </c>
      <c r="FC133" s="110"/>
      <c r="FD133" s="110"/>
      <c r="FE133" s="110"/>
      <c r="FF133" s="90"/>
      <c r="FG133" s="90" t="s">
        <v>481</v>
      </c>
      <c r="FH133" s="91">
        <v>2610</v>
      </c>
      <c r="FI133" s="153" t="s">
        <v>335</v>
      </c>
      <c r="FJ133" s="153" t="s">
        <v>84</v>
      </c>
      <c r="FK133" s="253" t="e">
        <f t="shared" si="440"/>
        <v>#VALUE!</v>
      </c>
      <c r="FL133" s="211" t="e">
        <f t="shared" si="441"/>
        <v>#VALUE!</v>
      </c>
      <c r="FM133" s="211">
        <f t="shared" si="442"/>
        <v>-1</v>
      </c>
      <c r="FN133" s="211">
        <f t="shared" si="443"/>
        <v>-0.20698858699582157</v>
      </c>
      <c r="FO133" s="211">
        <f t="shared" si="444"/>
        <v>6.2518962302767725E-2</v>
      </c>
      <c r="FP133" s="211">
        <f t="shared" si="445"/>
        <v>-0.17092736228752667</v>
      </c>
      <c r="FQ133" s="211">
        <f t="shared" si="446"/>
        <v>-0.2629024005161511</v>
      </c>
      <c r="FR133" s="211">
        <f t="shared" si="447"/>
        <v>1.8972614860412595</v>
      </c>
      <c r="FS133" s="105" t="str">
        <f t="shared" si="448"/>
        <v>Negativ EK</v>
      </c>
      <c r="FT133" s="105" t="str">
        <f t="shared" si="449"/>
        <v>Negativ EK</v>
      </c>
      <c r="FU133" s="105">
        <f t="shared" si="450"/>
        <v>0</v>
      </c>
      <c r="FV133" s="105">
        <f t="shared" si="451"/>
        <v>0.3636538184610954</v>
      </c>
      <c r="FW133" s="105">
        <f t="shared" si="452"/>
        <v>0.45857324686344619</v>
      </c>
      <c r="FX133" s="105">
        <f t="shared" si="453"/>
        <v>0.43159064744556952</v>
      </c>
      <c r="FY133" s="105">
        <f t="shared" si="454"/>
        <v>0.52057036719531369</v>
      </c>
      <c r="FZ133" s="105">
        <f t="shared" si="455"/>
        <v>0.70624347109506536</v>
      </c>
      <c r="GA133" s="105">
        <f t="shared" si="456"/>
        <v>0.24376241996025616</v>
      </c>
      <c r="GB133" s="105" t="e">
        <f t="shared" si="457"/>
        <v>#VALUE!</v>
      </c>
      <c r="GC133" s="105" t="e">
        <f t="shared" si="458"/>
        <v>#VALUE!</v>
      </c>
      <c r="GD133" s="105">
        <f t="shared" si="459"/>
        <v>-1</v>
      </c>
      <c r="GE133" s="105">
        <f t="shared" si="460"/>
        <v>-0.21739489860265609</v>
      </c>
      <c r="GF133" s="105">
        <f t="shared" si="461"/>
        <v>0.13418029135266149</v>
      </c>
      <c r="GG133" s="105">
        <f t="shared" si="462"/>
        <v>-7.519059163001654E-2</v>
      </c>
      <c r="GH133" s="105">
        <f t="shared" si="463"/>
        <v>-0.19441723695893384</v>
      </c>
      <c r="GI133" s="105">
        <f t="shared" si="464"/>
        <v>0.93603810834939405</v>
      </c>
      <c r="GJ133" s="105" t="str">
        <f t="shared" si="465"/>
        <v>i.a</v>
      </c>
      <c r="GK133" s="105" t="str">
        <f t="shared" si="466"/>
        <v>i.a</v>
      </c>
      <c r="GL133" s="105">
        <f t="shared" si="467"/>
        <v>0</v>
      </c>
      <c r="GM133" s="105">
        <f t="shared" si="468"/>
        <v>0.13606428030851969</v>
      </c>
      <c r="GN133" s="105">
        <f t="shared" si="469"/>
        <v>0.17386071221050883</v>
      </c>
      <c r="GO133" s="105">
        <f t="shared" si="470"/>
        <v>0.15329195326005596</v>
      </c>
      <c r="GP133" s="105">
        <f t="shared" si="471"/>
        <v>0.16575518357911134</v>
      </c>
      <c r="GQ133" s="105">
        <f t="shared" si="472"/>
        <v>0.20575810603666261</v>
      </c>
      <c r="GR133" s="105">
        <f t="shared" si="473"/>
        <v>0.10627792146719962</v>
      </c>
      <c r="GS133" s="105" t="e">
        <f t="shared" si="474"/>
        <v>#VALUE!</v>
      </c>
      <c r="GT133" s="105" t="e">
        <f t="shared" si="475"/>
        <v>#VALUE!</v>
      </c>
      <c r="GU133" s="105" t="e">
        <f t="shared" si="476"/>
        <v>#VALUE!</v>
      </c>
      <c r="GV133" s="105">
        <f t="shared" si="477"/>
        <v>0.10349850543022716</v>
      </c>
      <c r="GW133" s="105">
        <f t="shared" si="478"/>
        <v>-0.16498300942502353</v>
      </c>
      <c r="GX133" s="105">
        <f t="shared" si="479"/>
        <v>0.25238253917017395</v>
      </c>
      <c r="GY133" s="105">
        <f t="shared" si="480"/>
        <v>9.0233573463539163E-2</v>
      </c>
      <c r="GZ133" s="105">
        <f t="shared" si="481"/>
        <v>7.5193144726280789E-2</v>
      </c>
      <c r="HA133" s="105" t="str">
        <f t="shared" si="482"/>
        <v>i.a.</v>
      </c>
      <c r="HB133" s="105" t="str">
        <f t="shared" si="483"/>
        <v>i.a.</v>
      </c>
      <c r="HC133" s="105" t="str">
        <f t="shared" si="484"/>
        <v>i.a.</v>
      </c>
      <c r="HD133" s="105">
        <f t="shared" si="485"/>
        <v>0.35121951219512193</v>
      </c>
      <c r="HE133" s="105">
        <f t="shared" si="486"/>
        <v>0.31827819472957963</v>
      </c>
      <c r="HF133" s="105">
        <f t="shared" si="487"/>
        <v>0.38116373477672527</v>
      </c>
      <c r="HG133" s="105">
        <f t="shared" si="488"/>
        <v>0.30435088549644229</v>
      </c>
      <c r="HH133" s="105">
        <f t="shared" si="489"/>
        <v>0.27916117509531158</v>
      </c>
      <c r="HI133" s="105">
        <f t="shared" si="490"/>
        <v>0.25963816497953912</v>
      </c>
      <c r="HJ133" s="105">
        <f t="shared" si="491"/>
        <v>0.60984739418370282</v>
      </c>
      <c r="HK133" s="105" t="e">
        <f t="shared" si="492"/>
        <v>#VALUE!</v>
      </c>
      <c r="HL133" s="105" t="e">
        <f t="shared" si="493"/>
        <v>#VALUE!</v>
      </c>
      <c r="HM133" s="105" t="e">
        <f t="shared" si="494"/>
        <v>#VALUE!</v>
      </c>
      <c r="HN133" s="105" t="e">
        <f t="shared" si="495"/>
        <v>#VALUE!</v>
      </c>
      <c r="HO133" s="105" t="e">
        <f t="shared" si="496"/>
        <v>#VALUE!</v>
      </c>
      <c r="HP133" s="105" t="e">
        <f t="shared" si="497"/>
        <v>#VALUE!</v>
      </c>
      <c r="HQ133" s="105" t="e">
        <f t="shared" si="498"/>
        <v>#VALUE!</v>
      </c>
      <c r="HR133" s="105" t="e">
        <f t="shared" si="499"/>
        <v>#VALUE!</v>
      </c>
      <c r="HS133" s="105" t="str">
        <f t="shared" si="500"/>
        <v>i.a</v>
      </c>
      <c r="HT133" s="105" t="str">
        <f t="shared" si="501"/>
        <v>i.a</v>
      </c>
      <c r="HU133" s="105" t="str">
        <f t="shared" si="502"/>
        <v>i.a</v>
      </c>
      <c r="HV133" s="105" t="str">
        <f t="shared" si="503"/>
        <v>i.a</v>
      </c>
      <c r="HW133" s="105" t="str">
        <f t="shared" si="504"/>
        <v>i.a</v>
      </c>
      <c r="HX133" s="105" t="str">
        <f t="shared" si="505"/>
        <v>i.a</v>
      </c>
      <c r="HY133" s="105" t="str">
        <f t="shared" si="506"/>
        <v>i.a</v>
      </c>
      <c r="HZ133" s="105" t="str">
        <f t="shared" si="507"/>
        <v>i.a</v>
      </c>
      <c r="IA133" s="105" t="str">
        <f t="shared" si="508"/>
        <v>i.a</v>
      </c>
      <c r="IB133" s="105" t="str">
        <f t="shared" si="509"/>
        <v>i.a</v>
      </c>
      <c r="IC133" s="105" t="e">
        <f t="shared" si="510"/>
        <v>#VALUE!</v>
      </c>
      <c r="ID133" s="105" t="e">
        <f t="shared" si="511"/>
        <v>#VALUE!</v>
      </c>
      <c r="IE133" s="105" t="e">
        <f t="shared" si="512"/>
        <v>#VALUE!</v>
      </c>
      <c r="IF133" s="105" t="e">
        <f t="shared" si="513"/>
        <v>#VALUE!</v>
      </c>
      <c r="IG133" s="105" t="e">
        <f t="shared" si="514"/>
        <v>#VALUE!</v>
      </c>
      <c r="IH133" s="105" t="e">
        <f t="shared" si="515"/>
        <v>#VALUE!</v>
      </c>
      <c r="II133" s="105" t="e">
        <f t="shared" si="516"/>
        <v>#VALUE!</v>
      </c>
      <c r="IJ133" s="105" t="e">
        <f t="shared" si="517"/>
        <v>#VALUE!</v>
      </c>
      <c r="IK133" s="105" t="str">
        <f t="shared" si="518"/>
        <v>i.a</v>
      </c>
      <c r="IL133" s="105" t="str">
        <f t="shared" si="519"/>
        <v>i.a</v>
      </c>
      <c r="IM133" s="105" t="str">
        <f t="shared" si="520"/>
        <v>i.a</v>
      </c>
      <c r="IN133" s="105" t="str">
        <f t="shared" si="521"/>
        <v>i.a</v>
      </c>
      <c r="IO133" s="105" t="str">
        <f t="shared" si="522"/>
        <v>i.a</v>
      </c>
      <c r="IP133" s="105" t="str">
        <f t="shared" si="523"/>
        <v>i.a</v>
      </c>
      <c r="IQ133" s="105" t="str">
        <f t="shared" si="524"/>
        <v>i.a</v>
      </c>
      <c r="IR133" s="105" t="str">
        <f t="shared" si="525"/>
        <v>i.a</v>
      </c>
      <c r="IS133" s="105" t="str">
        <f t="shared" si="526"/>
        <v>i.a</v>
      </c>
      <c r="IT133" s="105" t="str">
        <f t="shared" si="527"/>
        <v>i.a</v>
      </c>
      <c r="IU133" s="105" t="e">
        <f t="shared" si="528"/>
        <v>#VALUE!</v>
      </c>
      <c r="IV133" s="105" t="e">
        <f t="shared" si="529"/>
        <v>#VALUE!</v>
      </c>
      <c r="IW133" s="105" t="e">
        <f t="shared" si="530"/>
        <v>#VALUE!</v>
      </c>
      <c r="IX133" s="105">
        <f t="shared" si="531"/>
        <v>-0.14172425512631689</v>
      </c>
      <c r="IY133" s="105">
        <f t="shared" si="532"/>
        <v>0.20924434215573437</v>
      </c>
      <c r="IZ133" s="105">
        <f t="shared" si="533"/>
        <v>0.11213228951474238</v>
      </c>
      <c r="JA133" s="105" t="e">
        <f t="shared" si="534"/>
        <v>#VALUE!</v>
      </c>
      <c r="JB133" s="105" t="e">
        <f t="shared" si="535"/>
        <v>#VALUE!</v>
      </c>
      <c r="JC133" s="106" t="str">
        <f t="shared" si="536"/>
        <v>i.a.</v>
      </c>
      <c r="JD133" s="106" t="str">
        <f t="shared" si="537"/>
        <v>i.a.</v>
      </c>
      <c r="JE133" s="106" t="str">
        <f t="shared" si="538"/>
        <v>i.a.</v>
      </c>
      <c r="JF133" s="106">
        <f t="shared" si="539"/>
        <v>7.7306122448979595E-2</v>
      </c>
      <c r="JG133" s="106">
        <f t="shared" si="540"/>
        <v>9.0071428571428566E-2</v>
      </c>
      <c r="JH133" s="106">
        <f t="shared" si="541"/>
        <v>7.4485714285714294E-2</v>
      </c>
      <c r="JI133" s="106">
        <f t="shared" si="542"/>
        <v>6.697558823529412E-2</v>
      </c>
      <c r="JJ133" s="106" t="str">
        <f t="shared" si="543"/>
        <v>i.a.</v>
      </c>
      <c r="JK133" s="106" t="str">
        <f t="shared" si="544"/>
        <v>i.a.</v>
      </c>
      <c r="JL133" s="106" t="str">
        <f t="shared" si="545"/>
        <v>i.a.</v>
      </c>
      <c r="JM133" s="105" t="e">
        <f t="shared" si="546"/>
        <v>#VALUE!</v>
      </c>
      <c r="JN133" s="105" t="e">
        <f t="shared" si="547"/>
        <v>#VALUE!</v>
      </c>
      <c r="JO133" s="105" t="e">
        <f t="shared" si="548"/>
        <v>#VALUE!</v>
      </c>
      <c r="JP133" s="105" t="e">
        <f t="shared" si="549"/>
        <v>#DIV/0!</v>
      </c>
      <c r="JQ133" s="105" t="e">
        <f t="shared" si="550"/>
        <v>#DIV/0!</v>
      </c>
      <c r="JR133" s="105" t="e">
        <f t="shared" si="551"/>
        <v>#DIV/0!</v>
      </c>
      <c r="JS133" s="105" t="e">
        <f t="shared" si="552"/>
        <v>#VALUE!</v>
      </c>
      <c r="JT133" s="105" t="e">
        <f t="shared" si="553"/>
        <v>#VALUE!</v>
      </c>
      <c r="JU133" s="103" t="str">
        <f t="shared" si="554"/>
        <v>i.a</v>
      </c>
      <c r="JV133" s="103" t="str">
        <f t="shared" si="555"/>
        <v>i.a</v>
      </c>
      <c r="JW133" s="103" t="str">
        <f t="shared" si="556"/>
        <v>i.a</v>
      </c>
      <c r="JX133" s="103">
        <f t="shared" si="557"/>
        <v>0</v>
      </c>
      <c r="JY133" s="103">
        <f t="shared" si="558"/>
        <v>0</v>
      </c>
      <c r="JZ133" s="103">
        <f t="shared" si="559"/>
        <v>0</v>
      </c>
      <c r="KA133" s="103">
        <f t="shared" si="560"/>
        <v>0</v>
      </c>
      <c r="KB133" s="103" t="str">
        <f t="shared" si="561"/>
        <v>i.a</v>
      </c>
      <c r="KC133" s="103" t="str">
        <f t="shared" si="562"/>
        <v>i.a</v>
      </c>
      <c r="KD133" s="103" t="str">
        <f t="shared" si="563"/>
        <v>i.a</v>
      </c>
      <c r="KE133" s="7"/>
      <c r="KF133" s="7"/>
      <c r="KG133" s="22"/>
      <c r="KH133" s="22"/>
      <c r="KI133" s="22"/>
      <c r="KJ133" s="22"/>
    </row>
    <row r="134" spans="1:296" s="11" customFormat="1" ht="15.75" customHeight="1" x14ac:dyDescent="0.25">
      <c r="A134" s="126" t="s">
        <v>668</v>
      </c>
      <c r="B134" s="221">
        <v>51391713</v>
      </c>
      <c r="C134" s="87" t="s">
        <v>82</v>
      </c>
      <c r="D134" s="88">
        <v>522920</v>
      </c>
      <c r="E134" s="88"/>
      <c r="F134" s="87"/>
      <c r="G134" s="89">
        <v>44746</v>
      </c>
      <c r="H134" s="87"/>
      <c r="I134" s="87" t="s">
        <v>78</v>
      </c>
      <c r="J134" s="87" t="s">
        <v>78</v>
      </c>
      <c r="K134" s="87" t="s">
        <v>78</v>
      </c>
      <c r="L134" s="87" t="s">
        <v>78</v>
      </c>
      <c r="M134" s="87" t="s">
        <v>78</v>
      </c>
      <c r="N134" s="87" t="s">
        <v>78</v>
      </c>
      <c r="O134" s="87" t="s">
        <v>78</v>
      </c>
      <c r="P134" s="87" t="s">
        <v>78</v>
      </c>
      <c r="Q134" s="87" t="s">
        <v>78</v>
      </c>
      <c r="R134" s="87" t="e">
        <f t="shared" si="376"/>
        <v>#DIV/0!</v>
      </c>
      <c r="S134" s="238" t="e">
        <f t="shared" si="377"/>
        <v>#DIV/0!</v>
      </c>
      <c r="T134" s="238" t="e">
        <f t="shared" si="378"/>
        <v>#DIV/0!</v>
      </c>
      <c r="U134" s="238" t="e">
        <f t="shared" si="379"/>
        <v>#DIV/0!</v>
      </c>
      <c r="V134" s="238" t="e">
        <f t="shared" si="380"/>
        <v>#DIV/0!</v>
      </c>
      <c r="W134" s="238" t="e">
        <f t="shared" si="381"/>
        <v>#DIV/0!</v>
      </c>
      <c r="X134" s="238" t="e">
        <f t="shared" si="382"/>
        <v>#DIV/0!</v>
      </c>
      <c r="Y134" s="238" t="e">
        <f t="shared" si="383"/>
        <v>#DIV/0!</v>
      </c>
      <c r="Z134" s="94"/>
      <c r="AA134" s="94"/>
      <c r="AB134" s="94"/>
      <c r="AC134" s="94"/>
      <c r="AD134" s="94"/>
      <c r="AE134" s="94"/>
      <c r="AF134" s="95"/>
      <c r="AG134" s="96"/>
      <c r="AH134" s="96"/>
      <c r="AI134" s="96"/>
      <c r="AJ134" s="104">
        <f t="shared" si="384"/>
        <v>-1</v>
      </c>
      <c r="AK134" s="104">
        <f t="shared" si="385"/>
        <v>0.3732561200315872</v>
      </c>
      <c r="AL134" s="104">
        <f t="shared" si="386"/>
        <v>0.17027339237581829</v>
      </c>
      <c r="AM134" s="104">
        <f t="shared" si="387"/>
        <v>0.10191785471826194</v>
      </c>
      <c r="AN134" s="104">
        <f t="shared" si="388"/>
        <v>0.12271341463414637</v>
      </c>
      <c r="AO134" s="104">
        <f t="shared" si="389"/>
        <v>-4.9791779829802547E-2</v>
      </c>
      <c r="AP134" s="104">
        <f t="shared" si="390"/>
        <v>0.14513788098693742</v>
      </c>
      <c r="AQ134" s="104">
        <f t="shared" si="391"/>
        <v>-1.7618902128526331E-2</v>
      </c>
      <c r="AR134" s="190"/>
      <c r="AS134" s="190">
        <v>20.867999999999999</v>
      </c>
      <c r="AT134" s="190">
        <v>15.196</v>
      </c>
      <c r="AU134" s="190">
        <v>12.984999999999999</v>
      </c>
      <c r="AV134" s="190">
        <v>11.784000000000001</v>
      </c>
      <c r="AW134" s="190">
        <v>10.496</v>
      </c>
      <c r="AX134" s="191">
        <v>11.045999999999999</v>
      </c>
      <c r="AY134" s="193">
        <v>9.6460000000000008</v>
      </c>
      <c r="AZ134" s="193">
        <v>9.8190000000000008</v>
      </c>
      <c r="BA134" s="193">
        <v>10.987</v>
      </c>
      <c r="BB134" s="104">
        <f t="shared" si="392"/>
        <v>-1</v>
      </c>
      <c r="BC134" s="104">
        <f t="shared" si="393"/>
        <v>2.033742331288344</v>
      </c>
      <c r="BD134" s="104">
        <f t="shared" si="394"/>
        <v>0.66837256908904807</v>
      </c>
      <c r="BE134" s="104">
        <f t="shared" si="395"/>
        <v>-0.33492171545268895</v>
      </c>
      <c r="BF134" s="104">
        <f t="shared" si="396"/>
        <v>0.66931818181818192</v>
      </c>
      <c r="BG134" s="104">
        <f t="shared" si="397"/>
        <v>-0.33232169954476481</v>
      </c>
      <c r="BH134" s="104">
        <f t="shared" si="398"/>
        <v>2.8994082840236683</v>
      </c>
      <c r="BI134" s="104">
        <f t="shared" si="399"/>
        <v>-0.41924398625429543</v>
      </c>
      <c r="BJ134" s="190"/>
      <c r="BK134" s="190">
        <v>4.9450000000000003</v>
      </c>
      <c r="BL134" s="190">
        <v>1.63</v>
      </c>
      <c r="BM134" s="190">
        <v>0.97699999999999998</v>
      </c>
      <c r="BN134" s="190">
        <v>1.4690000000000001</v>
      </c>
      <c r="BO134" s="190">
        <v>0.88</v>
      </c>
      <c r="BP134" s="193">
        <v>1.3180000000000001</v>
      </c>
      <c r="BQ134" s="193">
        <v>0.33800000000000002</v>
      </c>
      <c r="BR134" s="193">
        <v>0.58199999999999996</v>
      </c>
      <c r="BS134" s="193">
        <v>1.014</v>
      </c>
      <c r="BT134" s="104">
        <f t="shared" si="400"/>
        <v>-1</v>
      </c>
      <c r="BU134" s="104">
        <f t="shared" si="401"/>
        <v>2.9414093428345209</v>
      </c>
      <c r="BV134" s="104">
        <f t="shared" si="402"/>
        <v>0.35660580021482258</v>
      </c>
      <c r="BW134" s="104">
        <f t="shared" si="403"/>
        <v>-0.21632996632996626</v>
      </c>
      <c r="BX134" s="104">
        <f t="shared" si="404"/>
        <v>2.2547945205479452</v>
      </c>
      <c r="BY134" s="104">
        <f t="shared" si="405"/>
        <v>-0.63168516649848638</v>
      </c>
      <c r="BZ134" s="104">
        <f t="shared" si="406"/>
        <v>2.0030303030303029</v>
      </c>
      <c r="CA134" s="104">
        <f t="shared" si="407"/>
        <v>-0.77099236641221369</v>
      </c>
      <c r="CB134" s="190"/>
      <c r="CC134" s="190">
        <v>4.9779999999999998</v>
      </c>
      <c r="CD134" s="190">
        <v>1.2629999999999999</v>
      </c>
      <c r="CE134" s="190">
        <v>0.93100000000000005</v>
      </c>
      <c r="CF134" s="190">
        <v>1.1879999999999999</v>
      </c>
      <c r="CG134" s="190">
        <v>0.36499999999999999</v>
      </c>
      <c r="CH134" s="191">
        <v>0.99099999999999999</v>
      </c>
      <c r="CI134" s="193">
        <v>0.33</v>
      </c>
      <c r="CJ134" s="193">
        <v>1.4410000000000001</v>
      </c>
      <c r="CK134" s="193">
        <v>0.311</v>
      </c>
      <c r="CL134" s="105">
        <f t="shared" si="408"/>
        <v>-1</v>
      </c>
      <c r="CM134" s="105">
        <f t="shared" si="409"/>
        <v>3.1011714589989352</v>
      </c>
      <c r="CN134" s="105">
        <f t="shared" si="410"/>
        <v>0.34720229555236731</v>
      </c>
      <c r="CO134" s="105">
        <f t="shared" si="411"/>
        <v>-0.19235225955967558</v>
      </c>
      <c r="CP134" s="105">
        <f t="shared" si="412"/>
        <v>2.1727941176470584</v>
      </c>
      <c r="CQ134" s="105">
        <f t="shared" si="413"/>
        <v>-0.79955784819454678</v>
      </c>
      <c r="CR134" s="105">
        <f t="shared" si="414"/>
        <v>11.05185185185185</v>
      </c>
      <c r="CS134" s="105">
        <f t="shared" si="415"/>
        <v>-1.1027397260273972</v>
      </c>
      <c r="CT134" s="190"/>
      <c r="CU134" s="190">
        <v>3.851</v>
      </c>
      <c r="CV134" s="190">
        <v>0.93899999999999995</v>
      </c>
      <c r="CW134" s="190">
        <v>0.69699999999999995</v>
      </c>
      <c r="CX134" s="190">
        <v>0.86299999999999999</v>
      </c>
      <c r="CY134" s="190">
        <v>0.27200000000000002</v>
      </c>
      <c r="CZ134" s="191">
        <v>1.357</v>
      </c>
      <c r="DA134" s="193">
        <v>-0.13500000000000001</v>
      </c>
      <c r="DB134" s="193">
        <v>1.3140000000000001</v>
      </c>
      <c r="DC134" s="193">
        <v>0.106</v>
      </c>
      <c r="DD134" s="104">
        <f t="shared" si="416"/>
        <v>-1</v>
      </c>
      <c r="DE134" s="104">
        <f t="shared" si="417"/>
        <v>0.42689280567564558</v>
      </c>
      <c r="DF134" s="104">
        <f t="shared" si="418"/>
        <v>0.1161841128433556</v>
      </c>
      <c r="DG134" s="104">
        <f t="shared" si="419"/>
        <v>9.4380501015572243E-2</v>
      </c>
      <c r="DH134" s="104">
        <f t="shared" si="420"/>
        <v>0.13232137381171413</v>
      </c>
      <c r="DI134" s="104">
        <f t="shared" si="421"/>
        <v>4.3585954632332828E-2</v>
      </c>
      <c r="DJ134" s="104">
        <f t="shared" si="422"/>
        <v>0.27725424075209487</v>
      </c>
      <c r="DK134" s="104">
        <f t="shared" si="423"/>
        <v>-2.684964200477323E-2</v>
      </c>
      <c r="DL134" s="190"/>
      <c r="DM134" s="190">
        <v>12.872</v>
      </c>
      <c r="DN134" s="190">
        <v>9.0210000000000008</v>
      </c>
      <c r="DO134" s="190">
        <v>8.0820000000000007</v>
      </c>
      <c r="DP134" s="190">
        <v>7.3849999999999998</v>
      </c>
      <c r="DQ134" s="190">
        <v>6.5220000000000002</v>
      </c>
      <c r="DR134" s="193">
        <v>6.2496049999999999</v>
      </c>
      <c r="DS134" s="193">
        <v>4.8929999999999998</v>
      </c>
      <c r="DT134" s="193">
        <v>5.0279999999999996</v>
      </c>
      <c r="DU134" s="193">
        <v>3.714</v>
      </c>
      <c r="DV134" s="104">
        <f t="shared" si="424"/>
        <v>-1</v>
      </c>
      <c r="DW134" s="104">
        <f t="shared" si="425"/>
        <v>0.47676075149140762</v>
      </c>
      <c r="DX134" s="104">
        <f t="shared" si="426"/>
        <v>4.6837861770051781E-2</v>
      </c>
      <c r="DY134" s="104">
        <f t="shared" si="427"/>
        <v>-0.17748303752827077</v>
      </c>
      <c r="DZ134" s="104">
        <f t="shared" si="428"/>
        <v>-5.1450803577921533E-2</v>
      </c>
      <c r="EA134" s="104">
        <f t="shared" si="429"/>
        <v>-3.4238157109246159E-2</v>
      </c>
      <c r="EB134" s="104">
        <f t="shared" si="430"/>
        <v>0.13345804808151573</v>
      </c>
      <c r="EC134" s="104">
        <f t="shared" si="431"/>
        <v>6.6915093961612548E-3</v>
      </c>
      <c r="ED134" s="156"/>
      <c r="EE134" s="156">
        <v>33.170999999999999</v>
      </c>
      <c r="EF134" s="94">
        <v>22.462</v>
      </c>
      <c r="EG134" s="94">
        <v>21.457000000000001</v>
      </c>
      <c r="EH134" s="94">
        <v>26.087</v>
      </c>
      <c r="EI134" s="94">
        <v>27.501999999999999</v>
      </c>
      <c r="EJ134" s="96">
        <v>28.477</v>
      </c>
      <c r="EK134" s="96">
        <v>25.123999999999999</v>
      </c>
      <c r="EL134" s="96">
        <v>24.957000000000001</v>
      </c>
      <c r="EM134" s="96">
        <v>19.265000000000001</v>
      </c>
      <c r="EN134" s="104">
        <f t="shared" si="432"/>
        <v>-1</v>
      </c>
      <c r="EO134" s="104">
        <f t="shared" si="433"/>
        <v>-0.125</v>
      </c>
      <c r="EP134" s="104">
        <f t="shared" si="434"/>
        <v>0.28000000000000003</v>
      </c>
      <c r="EQ134" s="104">
        <f t="shared" si="435"/>
        <v>4.1666666666666741E-2</v>
      </c>
      <c r="ER134" s="104">
        <f t="shared" si="436"/>
        <v>9.0909090909090828E-2</v>
      </c>
      <c r="ES134" s="104">
        <f t="shared" si="437"/>
        <v>-4.3478260869565188E-2</v>
      </c>
      <c r="ET134" s="104">
        <f t="shared" si="438"/>
        <v>9.5238095238095344E-2</v>
      </c>
      <c r="EU134" s="104">
        <f t="shared" si="439"/>
        <v>-4.5454545454545414E-2</v>
      </c>
      <c r="EV134" s="101"/>
      <c r="EW134" s="101">
        <v>28</v>
      </c>
      <c r="EX134" s="101">
        <v>32</v>
      </c>
      <c r="EY134" s="101">
        <v>25</v>
      </c>
      <c r="EZ134" s="101">
        <v>24</v>
      </c>
      <c r="FA134" s="101">
        <v>22</v>
      </c>
      <c r="FB134" s="110">
        <v>23</v>
      </c>
      <c r="FC134" s="110">
        <v>21</v>
      </c>
      <c r="FD134" s="110">
        <v>22</v>
      </c>
      <c r="FE134" s="110">
        <v>24</v>
      </c>
      <c r="FF134" s="93"/>
      <c r="FG134" s="93" t="s">
        <v>481</v>
      </c>
      <c r="FH134" s="91">
        <v>4600</v>
      </c>
      <c r="FI134" s="153" t="s">
        <v>563</v>
      </c>
      <c r="FJ134" s="153" t="s">
        <v>158</v>
      </c>
      <c r="FK134" s="253">
        <f t="shared" si="440"/>
        <v>-1</v>
      </c>
      <c r="FL134" s="253">
        <f t="shared" si="441"/>
        <v>2.0790628963823514</v>
      </c>
      <c r="FM134" s="253">
        <f t="shared" si="442"/>
        <v>0.2268386781221223</v>
      </c>
      <c r="FN134" s="253">
        <f t="shared" si="443"/>
        <v>-0.29537084384501455</v>
      </c>
      <c r="FO134" s="253">
        <f t="shared" si="444"/>
        <v>1.9890666551091349</v>
      </c>
      <c r="FP134" s="253">
        <f t="shared" si="445"/>
        <v>-0.67866319813773346</v>
      </c>
      <c r="FQ134" s="253">
        <f t="shared" si="446"/>
        <v>1.6737969834130919</v>
      </c>
      <c r="FR134" s="253">
        <f t="shared" si="447"/>
        <v>-0.79820736490026944</v>
      </c>
      <c r="FS134" s="105">
        <f t="shared" si="448"/>
        <v>0</v>
      </c>
      <c r="FT134" s="105">
        <f t="shared" si="449"/>
        <v>0.45475722833782484</v>
      </c>
      <c r="FU134" s="105">
        <f t="shared" si="450"/>
        <v>0.14769338712506574</v>
      </c>
      <c r="FV134" s="105">
        <f t="shared" si="451"/>
        <v>0.12038533652291977</v>
      </c>
      <c r="FW134" s="105">
        <f t="shared" si="452"/>
        <v>0.17084921262673472</v>
      </c>
      <c r="FX134" s="105">
        <f t="shared" si="453"/>
        <v>5.7158047089617942E-2</v>
      </c>
      <c r="FY134" s="105">
        <f t="shared" si="454"/>
        <v>0.17787581988233453</v>
      </c>
      <c r="FZ134" s="105">
        <f t="shared" si="455"/>
        <v>6.652555185969157E-2</v>
      </c>
      <c r="GA134" s="105">
        <f t="shared" si="456"/>
        <v>0.32967284374285066</v>
      </c>
      <c r="GB134" s="105">
        <f t="shared" si="457"/>
        <v>-1</v>
      </c>
      <c r="GC134" s="105">
        <f t="shared" si="458"/>
        <v>1.3949621528203189</v>
      </c>
      <c r="GD134" s="105">
        <f t="shared" si="459"/>
        <v>0.80607721999065762</v>
      </c>
      <c r="GE134" s="105">
        <f t="shared" si="460"/>
        <v>-0.25036008348885552</v>
      </c>
      <c r="GF134" s="105">
        <f t="shared" si="461"/>
        <v>0.74376761089029464</v>
      </c>
      <c r="GG134" s="105">
        <f t="shared" si="462"/>
        <v>-0.36068481782988149</v>
      </c>
      <c r="GH134" s="105">
        <f t="shared" si="463"/>
        <v>2.6433325175311913</v>
      </c>
      <c r="GI134" s="105">
        <f t="shared" si="464"/>
        <v>-0.48718690841112311</v>
      </c>
      <c r="GJ134" s="105">
        <f t="shared" si="465"/>
        <v>0</v>
      </c>
      <c r="GK134" s="105">
        <f t="shared" si="466"/>
        <v>0.17777218557331084</v>
      </c>
      <c r="GL134" s="105">
        <f t="shared" si="467"/>
        <v>7.4227555272205648E-2</v>
      </c>
      <c r="GM134" s="105">
        <f t="shared" si="468"/>
        <v>4.1098771664142691E-2</v>
      </c>
      <c r="GN134" s="105">
        <f t="shared" si="469"/>
        <v>5.4824684170258826E-2</v>
      </c>
      <c r="GO134" s="105">
        <f t="shared" si="470"/>
        <v>3.1440361564157991E-2</v>
      </c>
      <c r="GP134" s="105">
        <f t="shared" si="471"/>
        <v>4.9178186974123621E-2</v>
      </c>
      <c r="GQ134" s="105">
        <f t="shared" si="472"/>
        <v>1.3498133024500309E-2</v>
      </c>
      <c r="GR134" s="105">
        <f t="shared" si="473"/>
        <v>2.6321740310252813E-2</v>
      </c>
      <c r="GS134" s="105" t="e">
        <f t="shared" si="474"/>
        <v>#VALUE!</v>
      </c>
      <c r="GT134" s="105">
        <f t="shared" si="475"/>
        <v>-3.3768466398771527E-2</v>
      </c>
      <c r="GU134" s="105">
        <f t="shared" si="476"/>
        <v>6.6243545066328957E-2</v>
      </c>
      <c r="GV134" s="105">
        <f t="shared" si="477"/>
        <v>0.3305263610939661</v>
      </c>
      <c r="GW134" s="105">
        <f t="shared" si="478"/>
        <v>0.19374026996472435</v>
      </c>
      <c r="GX134" s="105">
        <f t="shared" si="479"/>
        <v>8.058312959293662E-2</v>
      </c>
      <c r="GY134" s="105">
        <f t="shared" si="480"/>
        <v>0.12686503299700216</v>
      </c>
      <c r="GZ134" s="105">
        <f t="shared" si="481"/>
        <v>-3.3318202336933757E-2</v>
      </c>
      <c r="HA134" s="105" t="str">
        <f t="shared" si="482"/>
        <v>i.a.</v>
      </c>
      <c r="HB134" s="105">
        <f t="shared" si="483"/>
        <v>0.3880498025383618</v>
      </c>
      <c r="HC134" s="105">
        <f t="shared" si="484"/>
        <v>0.40161161072032769</v>
      </c>
      <c r="HD134" s="105">
        <f t="shared" si="485"/>
        <v>0.3766602973388638</v>
      </c>
      <c r="HE134" s="105">
        <f t="shared" si="486"/>
        <v>0.2830911948480086</v>
      </c>
      <c r="HF134" s="105">
        <f t="shared" si="487"/>
        <v>0.23714638935350157</v>
      </c>
      <c r="HG134" s="105">
        <f t="shared" si="488"/>
        <v>0.21946149524177405</v>
      </c>
      <c r="HH134" s="105">
        <f t="shared" si="489"/>
        <v>0.19475402006049991</v>
      </c>
      <c r="HI134" s="105">
        <f t="shared" si="490"/>
        <v>0.20146652241855989</v>
      </c>
      <c r="HJ134" s="105">
        <f t="shared" si="491"/>
        <v>0.1927848429794965</v>
      </c>
      <c r="HK134" s="105" t="e">
        <f t="shared" si="492"/>
        <v>#VALUE!</v>
      </c>
      <c r="HL134" s="105" t="e">
        <f t="shared" si="493"/>
        <v>#VALUE!</v>
      </c>
      <c r="HM134" s="105" t="e">
        <f t="shared" si="494"/>
        <v>#VALUE!</v>
      </c>
      <c r="HN134" s="105" t="e">
        <f t="shared" si="495"/>
        <v>#VALUE!</v>
      </c>
      <c r="HO134" s="105" t="e">
        <f t="shared" si="496"/>
        <v>#VALUE!</v>
      </c>
      <c r="HP134" s="105" t="e">
        <f t="shared" si="497"/>
        <v>#VALUE!</v>
      </c>
      <c r="HQ134" s="105" t="e">
        <f t="shared" si="498"/>
        <v>#VALUE!</v>
      </c>
      <c r="HR134" s="105" t="e">
        <f t="shared" si="499"/>
        <v>#VALUE!</v>
      </c>
      <c r="HS134" s="105" t="str">
        <f t="shared" si="500"/>
        <v>i.a</v>
      </c>
      <c r="HT134" s="105" t="str">
        <f t="shared" si="501"/>
        <v>i.a</v>
      </c>
      <c r="HU134" s="105" t="str">
        <f t="shared" si="502"/>
        <v>i.a</v>
      </c>
      <c r="HV134" s="105" t="str">
        <f t="shared" si="503"/>
        <v>i.a</v>
      </c>
      <c r="HW134" s="105" t="str">
        <f t="shared" si="504"/>
        <v>i.a</v>
      </c>
      <c r="HX134" s="105" t="str">
        <f t="shared" si="505"/>
        <v>i.a</v>
      </c>
      <c r="HY134" s="105" t="str">
        <f t="shared" si="506"/>
        <v>i.a</v>
      </c>
      <c r="HZ134" s="105" t="str">
        <f t="shared" si="507"/>
        <v>i.a</v>
      </c>
      <c r="IA134" s="105" t="str">
        <f t="shared" si="508"/>
        <v>i.a</v>
      </c>
      <c r="IB134" s="105" t="str">
        <f t="shared" si="509"/>
        <v>i.a</v>
      </c>
      <c r="IC134" s="105" t="e">
        <f t="shared" si="510"/>
        <v>#VALUE!</v>
      </c>
      <c r="ID134" s="105" t="e">
        <f t="shared" si="511"/>
        <v>#VALUE!</v>
      </c>
      <c r="IE134" s="105" t="e">
        <f t="shared" si="512"/>
        <v>#VALUE!</v>
      </c>
      <c r="IF134" s="105" t="e">
        <f t="shared" si="513"/>
        <v>#VALUE!</v>
      </c>
      <c r="IG134" s="105" t="e">
        <f t="shared" si="514"/>
        <v>#VALUE!</v>
      </c>
      <c r="IH134" s="105" t="e">
        <f t="shared" si="515"/>
        <v>#VALUE!</v>
      </c>
      <c r="II134" s="105" t="e">
        <f t="shared" si="516"/>
        <v>#VALUE!</v>
      </c>
      <c r="IJ134" s="105" t="e">
        <f t="shared" si="517"/>
        <v>#VALUE!</v>
      </c>
      <c r="IK134" s="105" t="str">
        <f t="shared" si="518"/>
        <v>i.a</v>
      </c>
      <c r="IL134" s="105" t="str">
        <f t="shared" si="519"/>
        <v>i.a</v>
      </c>
      <c r="IM134" s="105" t="str">
        <f t="shared" si="520"/>
        <v>i.a</v>
      </c>
      <c r="IN134" s="105" t="str">
        <f t="shared" si="521"/>
        <v>i.a</v>
      </c>
      <c r="IO134" s="105" t="str">
        <f t="shared" si="522"/>
        <v>i.a</v>
      </c>
      <c r="IP134" s="105" t="str">
        <f t="shared" si="523"/>
        <v>i.a</v>
      </c>
      <c r="IQ134" s="105" t="str">
        <f t="shared" si="524"/>
        <v>i.a</v>
      </c>
      <c r="IR134" s="105" t="str">
        <f t="shared" si="525"/>
        <v>i.a</v>
      </c>
      <c r="IS134" s="105" t="str">
        <f t="shared" si="526"/>
        <v>i.a</v>
      </c>
      <c r="IT134" s="105" t="str">
        <f t="shared" si="527"/>
        <v>i.a</v>
      </c>
      <c r="IU134" s="105" t="e">
        <f t="shared" si="528"/>
        <v>#VALUE!</v>
      </c>
      <c r="IV134" s="105">
        <f t="shared" si="529"/>
        <v>3.5044678203823096</v>
      </c>
      <c r="IW134" s="105">
        <f t="shared" si="530"/>
        <v>5.9848281417830142E-2</v>
      </c>
      <c r="IX134" s="105">
        <f t="shared" si="531"/>
        <v>-0.24767676767676755</v>
      </c>
      <c r="IY134" s="105">
        <f t="shared" si="532"/>
        <v>1.9835616438356161</v>
      </c>
      <c r="IZ134" s="105">
        <f t="shared" si="533"/>
        <v>-0.61494358315750852</v>
      </c>
      <c r="JA134" s="105">
        <f t="shared" si="534"/>
        <v>1.7418972332015805</v>
      </c>
      <c r="JB134" s="105">
        <f t="shared" si="535"/>
        <v>-0.76008724100327152</v>
      </c>
      <c r="JC134" s="106" t="str">
        <f t="shared" si="536"/>
        <v>i.a.</v>
      </c>
      <c r="JD134" s="106">
        <f t="shared" si="537"/>
        <v>0.17778571428571427</v>
      </c>
      <c r="JE134" s="106">
        <f t="shared" si="538"/>
        <v>3.9468749999999997E-2</v>
      </c>
      <c r="JF134" s="106">
        <f t="shared" si="539"/>
        <v>3.7240000000000002E-2</v>
      </c>
      <c r="JG134" s="106">
        <f t="shared" si="540"/>
        <v>4.9499999999999995E-2</v>
      </c>
      <c r="JH134" s="106">
        <f t="shared" si="541"/>
        <v>1.659090909090909E-2</v>
      </c>
      <c r="JI134" s="106">
        <f t="shared" si="542"/>
        <v>4.3086956521739127E-2</v>
      </c>
      <c r="JJ134" s="106">
        <f t="shared" si="543"/>
        <v>1.5714285714285715E-2</v>
      </c>
      <c r="JK134" s="106">
        <f t="shared" si="544"/>
        <v>6.5500000000000003E-2</v>
      </c>
      <c r="JL134" s="106">
        <f t="shared" si="545"/>
        <v>1.2958333333333334E-2</v>
      </c>
      <c r="JM134" s="105" t="e">
        <f t="shared" si="546"/>
        <v>#VALUE!</v>
      </c>
      <c r="JN134" s="105" t="e">
        <f t="shared" si="547"/>
        <v>#DIV/0!</v>
      </c>
      <c r="JO134" s="105" t="e">
        <f t="shared" si="548"/>
        <v>#DIV/0!</v>
      </c>
      <c r="JP134" s="105" t="e">
        <f t="shared" si="549"/>
        <v>#DIV/0!</v>
      </c>
      <c r="JQ134" s="105" t="e">
        <f t="shared" si="550"/>
        <v>#DIV/0!</v>
      </c>
      <c r="JR134" s="105" t="e">
        <f t="shared" si="551"/>
        <v>#DIV/0!</v>
      </c>
      <c r="JS134" s="105" t="e">
        <f t="shared" si="552"/>
        <v>#DIV/0!</v>
      </c>
      <c r="JT134" s="105" t="e">
        <f t="shared" si="553"/>
        <v>#DIV/0!</v>
      </c>
      <c r="JU134" s="103" t="str">
        <f t="shared" si="554"/>
        <v>i.a</v>
      </c>
      <c r="JV134" s="103">
        <f t="shared" si="555"/>
        <v>0</v>
      </c>
      <c r="JW134" s="103">
        <f t="shared" si="556"/>
        <v>0</v>
      </c>
      <c r="JX134" s="103">
        <f t="shared" si="557"/>
        <v>0</v>
      </c>
      <c r="JY134" s="103">
        <f t="shared" si="558"/>
        <v>0</v>
      </c>
      <c r="JZ134" s="103">
        <f t="shared" si="559"/>
        <v>0</v>
      </c>
      <c r="KA134" s="103">
        <f t="shared" si="560"/>
        <v>0</v>
      </c>
      <c r="KB134" s="103">
        <f t="shared" si="561"/>
        <v>0</v>
      </c>
      <c r="KC134" s="103">
        <f t="shared" si="562"/>
        <v>0</v>
      </c>
      <c r="KD134" s="103">
        <f t="shared" si="563"/>
        <v>0</v>
      </c>
      <c r="KE134" s="7"/>
      <c r="KF134" s="7"/>
      <c r="KG134" s="22"/>
      <c r="KH134" s="22"/>
      <c r="KI134" s="22"/>
      <c r="KJ134" s="22"/>
    </row>
    <row r="135" spans="1:296" s="11" customFormat="1" ht="15.75" customHeight="1" x14ac:dyDescent="0.25">
      <c r="A135" s="160" t="s">
        <v>205</v>
      </c>
      <c r="B135" s="222">
        <v>34043159</v>
      </c>
      <c r="C135" s="187" t="s">
        <v>77</v>
      </c>
      <c r="D135" s="88">
        <v>494200</v>
      </c>
      <c r="E135" s="87"/>
      <c r="F135" s="87"/>
      <c r="G135" s="92">
        <v>43735</v>
      </c>
      <c r="H135" s="87"/>
      <c r="I135" s="87"/>
      <c r="J135" s="87"/>
      <c r="K135" s="87"/>
      <c r="L135" s="87" t="s">
        <v>133</v>
      </c>
      <c r="M135" s="87" t="s">
        <v>133</v>
      </c>
      <c r="N135" s="87" t="s">
        <v>133</v>
      </c>
      <c r="O135" s="87" t="s">
        <v>133</v>
      </c>
      <c r="P135" s="87" t="s">
        <v>133</v>
      </c>
      <c r="Q135" s="87" t="s">
        <v>133</v>
      </c>
      <c r="R135" s="87" t="e">
        <f t="shared" si="376"/>
        <v>#DIV/0!</v>
      </c>
      <c r="S135" s="87" t="e">
        <f t="shared" si="377"/>
        <v>#DIV/0!</v>
      </c>
      <c r="T135" s="87" t="e">
        <f t="shared" si="378"/>
        <v>#DIV/0!</v>
      </c>
      <c r="U135" s="87" t="e">
        <f t="shared" si="379"/>
        <v>#DIV/0!</v>
      </c>
      <c r="V135" s="87" t="e">
        <f t="shared" si="380"/>
        <v>#DIV/0!</v>
      </c>
      <c r="W135" s="87" t="e">
        <f t="shared" si="381"/>
        <v>#DIV/0!</v>
      </c>
      <c r="X135" s="87" t="e">
        <f t="shared" si="382"/>
        <v>#DIV/0!</v>
      </c>
      <c r="Y135" s="87" t="e">
        <f t="shared" si="383"/>
        <v>#DIV/0!</v>
      </c>
      <c r="Z135" s="94"/>
      <c r="AA135" s="94"/>
      <c r="AB135" s="95"/>
      <c r="AC135" s="95"/>
      <c r="AD135" s="95"/>
      <c r="AE135" s="95"/>
      <c r="AF135" s="95"/>
      <c r="AG135" s="97"/>
      <c r="AH135" s="97"/>
      <c r="AI135" s="97"/>
      <c r="AJ135" s="104" t="e">
        <f t="shared" si="384"/>
        <v>#DIV/0!</v>
      </c>
      <c r="AK135" s="104" t="e">
        <f t="shared" si="385"/>
        <v>#DIV/0!</v>
      </c>
      <c r="AL135" s="104" t="e">
        <f t="shared" si="386"/>
        <v>#DIV/0!</v>
      </c>
      <c r="AM135" s="104">
        <f t="shared" si="387"/>
        <v>-1</v>
      </c>
      <c r="AN135" s="104">
        <f t="shared" si="388"/>
        <v>6.4270443613041142E-2</v>
      </c>
      <c r="AO135" s="104">
        <f t="shared" si="389"/>
        <v>0.14609494640122506</v>
      </c>
      <c r="AP135" s="104">
        <f t="shared" si="390"/>
        <v>-3.130099391781626E-2</v>
      </c>
      <c r="AQ135" s="104">
        <f t="shared" si="391"/>
        <v>3.0103911980440108E-2</v>
      </c>
      <c r="AR135" s="190"/>
      <c r="AS135" s="190"/>
      <c r="AT135" s="191"/>
      <c r="AU135" s="191"/>
      <c r="AV135" s="191">
        <v>7.9649999999999999</v>
      </c>
      <c r="AW135" s="191">
        <v>7.484</v>
      </c>
      <c r="AX135" s="191">
        <v>6.53</v>
      </c>
      <c r="AY135" s="191">
        <v>6.7409999999999997</v>
      </c>
      <c r="AZ135" s="191">
        <v>6.5439999999999996</v>
      </c>
      <c r="BA135" s="191">
        <v>5.5270000000000001</v>
      </c>
      <c r="BB135" s="104" t="e">
        <f t="shared" si="392"/>
        <v>#DIV/0!</v>
      </c>
      <c r="BC135" s="104" t="e">
        <f t="shared" si="393"/>
        <v>#DIV/0!</v>
      </c>
      <c r="BD135" s="104" t="e">
        <f t="shared" si="394"/>
        <v>#DIV/0!</v>
      </c>
      <c r="BE135" s="104">
        <f t="shared" si="395"/>
        <v>-1</v>
      </c>
      <c r="BF135" s="104">
        <f t="shared" si="396"/>
        <v>0.28169014084507049</v>
      </c>
      <c r="BG135" s="104">
        <f t="shared" si="397"/>
        <v>0.89839572192513339</v>
      </c>
      <c r="BH135" s="104">
        <f t="shared" si="398"/>
        <v>-0.33293697978596898</v>
      </c>
      <c r="BI135" s="104">
        <f t="shared" si="399"/>
        <v>-0.26292725679228751</v>
      </c>
      <c r="BJ135" s="190"/>
      <c r="BK135" s="190"/>
      <c r="BL135" s="197"/>
      <c r="BM135" s="197"/>
      <c r="BN135" s="197">
        <v>1.365</v>
      </c>
      <c r="BO135" s="197">
        <v>1.0649999999999999</v>
      </c>
      <c r="BP135" s="197">
        <v>0.56100000000000005</v>
      </c>
      <c r="BQ135" s="197">
        <v>0.84099999999999997</v>
      </c>
      <c r="BR135" s="197">
        <v>1.141</v>
      </c>
      <c r="BS135" s="191">
        <v>0.95599999999999996</v>
      </c>
      <c r="BT135" s="104" t="e">
        <f t="shared" si="400"/>
        <v>#DIV/0!</v>
      </c>
      <c r="BU135" s="104" t="e">
        <f t="shared" si="401"/>
        <v>#DIV/0!</v>
      </c>
      <c r="BV135" s="104" t="e">
        <f t="shared" si="402"/>
        <v>#DIV/0!</v>
      </c>
      <c r="BW135" s="104">
        <f t="shared" si="403"/>
        <v>-1</v>
      </c>
      <c r="BX135" s="104">
        <f t="shared" si="404"/>
        <v>0.29333333333333328</v>
      </c>
      <c r="BY135" s="104">
        <f t="shared" si="405"/>
        <v>1.1763392857142856</v>
      </c>
      <c r="BZ135" s="104">
        <f t="shared" si="406"/>
        <v>-0.40662251655629139</v>
      </c>
      <c r="CA135" s="104">
        <f t="shared" si="407"/>
        <v>-0.23737373737373738</v>
      </c>
      <c r="CB135" s="190"/>
      <c r="CC135" s="190"/>
      <c r="CD135" s="191"/>
      <c r="CE135" s="191"/>
      <c r="CF135" s="191">
        <v>1.2609999999999999</v>
      </c>
      <c r="CG135" s="191">
        <v>0.97499999999999998</v>
      </c>
      <c r="CH135" s="191">
        <v>0.44800000000000001</v>
      </c>
      <c r="CI135" s="191">
        <v>0.755</v>
      </c>
      <c r="CJ135" s="191">
        <v>0.99</v>
      </c>
      <c r="CK135" s="191">
        <v>0.85399999999999998</v>
      </c>
      <c r="CL135" s="105" t="e">
        <f t="shared" si="408"/>
        <v>#DIV/0!</v>
      </c>
      <c r="CM135" s="105" t="e">
        <f t="shared" si="409"/>
        <v>#DIV/0!</v>
      </c>
      <c r="CN135" s="105" t="e">
        <f t="shared" si="410"/>
        <v>#DIV/0!</v>
      </c>
      <c r="CO135" s="105">
        <f t="shared" si="411"/>
        <v>-1</v>
      </c>
      <c r="CP135" s="105">
        <f t="shared" si="412"/>
        <v>0.29172141918528249</v>
      </c>
      <c r="CQ135" s="105">
        <f t="shared" si="413"/>
        <v>1.180515759312321</v>
      </c>
      <c r="CR135" s="105">
        <f t="shared" si="414"/>
        <v>-0.40646258503401361</v>
      </c>
      <c r="CS135" s="105">
        <f t="shared" si="415"/>
        <v>-0.21600000000000005</v>
      </c>
      <c r="CT135" s="190"/>
      <c r="CU135" s="190"/>
      <c r="CV135" s="191"/>
      <c r="CW135" s="191"/>
      <c r="CX135" s="191">
        <v>0.98299999999999998</v>
      </c>
      <c r="CY135" s="191">
        <v>0.76100000000000001</v>
      </c>
      <c r="CZ135" s="191">
        <v>0.34899999999999998</v>
      </c>
      <c r="DA135" s="191">
        <v>0.58799999999999997</v>
      </c>
      <c r="DB135" s="191">
        <v>0.75</v>
      </c>
      <c r="DC135" s="191">
        <v>0.63500000000000001</v>
      </c>
      <c r="DD135" s="104" t="e">
        <f t="shared" si="416"/>
        <v>#DIV/0!</v>
      </c>
      <c r="DE135" s="104" t="e">
        <f t="shared" si="417"/>
        <v>#DIV/0!</v>
      </c>
      <c r="DF135" s="104" t="e">
        <f t="shared" si="418"/>
        <v>#DIV/0!</v>
      </c>
      <c r="DG135" s="104">
        <f t="shared" si="419"/>
        <v>-1</v>
      </c>
      <c r="DH135" s="104">
        <f t="shared" si="420"/>
        <v>0.16070677324358443</v>
      </c>
      <c r="DI135" s="104">
        <f t="shared" si="421"/>
        <v>0.24060542797494774</v>
      </c>
      <c r="DJ135" s="104">
        <f t="shared" si="422"/>
        <v>-4.9603174603174649E-2</v>
      </c>
      <c r="DK135" s="104">
        <f t="shared" si="423"/>
        <v>7.3482428115016041E-2</v>
      </c>
      <c r="DL135" s="190"/>
      <c r="DM135" s="190"/>
      <c r="DN135" s="191"/>
      <c r="DO135" s="191"/>
      <c r="DP135" s="191">
        <v>2.7589999999999999</v>
      </c>
      <c r="DQ135" s="191">
        <v>2.3769999999999998</v>
      </c>
      <c r="DR135" s="191">
        <v>1.9159999999999999</v>
      </c>
      <c r="DS135" s="191">
        <v>2.016</v>
      </c>
      <c r="DT135" s="191">
        <v>1.8779999999999999</v>
      </c>
      <c r="DU135" s="191">
        <v>1.429</v>
      </c>
      <c r="DV135" s="104" t="e">
        <f t="shared" si="424"/>
        <v>#DIV/0!</v>
      </c>
      <c r="DW135" s="104" t="e">
        <f t="shared" si="425"/>
        <v>#DIV/0!</v>
      </c>
      <c r="DX135" s="104" t="e">
        <f t="shared" si="426"/>
        <v>#DIV/0!</v>
      </c>
      <c r="DY135" s="104">
        <f t="shared" si="427"/>
        <v>-1</v>
      </c>
      <c r="DZ135" s="104">
        <f t="shared" si="428"/>
        <v>0.15799881352580569</v>
      </c>
      <c r="EA135" s="104">
        <f t="shared" si="429"/>
        <v>7.1398305084745983E-2</v>
      </c>
      <c r="EB135" s="104">
        <f t="shared" si="430"/>
        <v>5.3336308859629478E-2</v>
      </c>
      <c r="EC135" s="104">
        <f t="shared" si="431"/>
        <v>0.16510660426417045</v>
      </c>
      <c r="ED135" s="156"/>
      <c r="EE135" s="156"/>
      <c r="EF135" s="95"/>
      <c r="EG135" s="95"/>
      <c r="EH135" s="95">
        <v>5.8559999999999999</v>
      </c>
      <c r="EI135" s="95">
        <v>5.0570000000000004</v>
      </c>
      <c r="EJ135" s="95">
        <v>4.72</v>
      </c>
      <c r="EK135" s="95">
        <v>4.4809999999999999</v>
      </c>
      <c r="EL135" s="95">
        <v>3.8460000000000001</v>
      </c>
      <c r="EM135" s="95">
        <v>2.7919999999999998</v>
      </c>
      <c r="EN135" s="104" t="e">
        <f t="shared" si="432"/>
        <v>#DIV/0!</v>
      </c>
      <c r="EO135" s="104" t="e">
        <f t="shared" si="433"/>
        <v>#DIV/0!</v>
      </c>
      <c r="EP135" s="104" t="e">
        <f t="shared" si="434"/>
        <v>#DIV/0!</v>
      </c>
      <c r="EQ135" s="104">
        <f t="shared" si="435"/>
        <v>-1</v>
      </c>
      <c r="ER135" s="104">
        <f t="shared" si="436"/>
        <v>-6.6666666666666652E-2</v>
      </c>
      <c r="ES135" s="104">
        <f t="shared" si="437"/>
        <v>7.1428571428571397E-2</v>
      </c>
      <c r="ET135" s="104">
        <f t="shared" si="438"/>
        <v>-6.6666666666666652E-2</v>
      </c>
      <c r="EU135" s="104">
        <f t="shared" si="439"/>
        <v>0.15384615384615374</v>
      </c>
      <c r="EV135" s="101"/>
      <c r="EW135" s="101"/>
      <c r="EX135" s="102"/>
      <c r="EY135" s="102"/>
      <c r="EZ135" s="102">
        <v>14</v>
      </c>
      <c r="FA135" s="102">
        <v>15</v>
      </c>
      <c r="FB135" s="102">
        <v>14</v>
      </c>
      <c r="FC135" s="102">
        <v>15</v>
      </c>
      <c r="FD135" s="102">
        <v>13</v>
      </c>
      <c r="FE135" s="102">
        <v>13</v>
      </c>
      <c r="FF135" s="90"/>
      <c r="FG135" s="90" t="s">
        <v>497</v>
      </c>
      <c r="FH135" s="91">
        <v>7500</v>
      </c>
      <c r="FI135" s="90" t="s">
        <v>143</v>
      </c>
      <c r="FJ135" s="90" t="s">
        <v>80</v>
      </c>
      <c r="FK135" s="253" t="e">
        <f t="shared" si="440"/>
        <v>#VALUE!</v>
      </c>
      <c r="FL135" s="211" t="e">
        <f t="shared" si="441"/>
        <v>#VALUE!</v>
      </c>
      <c r="FM135" s="211" t="e">
        <f t="shared" si="442"/>
        <v>#VALUE!</v>
      </c>
      <c r="FN135" s="211">
        <f t="shared" si="443"/>
        <v>-1</v>
      </c>
      <c r="FO135" s="211">
        <f t="shared" si="444"/>
        <v>8.1051401869158837E-2</v>
      </c>
      <c r="FP135" s="211">
        <f t="shared" si="445"/>
        <v>0.9933300888489569</v>
      </c>
      <c r="FQ135" s="211">
        <f t="shared" si="446"/>
        <v>-0.41235709040442486</v>
      </c>
      <c r="FR135" s="211">
        <f t="shared" si="447"/>
        <v>-0.3523356316114406</v>
      </c>
      <c r="FS135" s="105" t="str">
        <f t="shared" si="448"/>
        <v>Negativ EK</v>
      </c>
      <c r="FT135" s="105" t="str">
        <f t="shared" si="449"/>
        <v>Negativ EK</v>
      </c>
      <c r="FU135" s="105" t="str">
        <f t="shared" si="450"/>
        <v>Negativ EK</v>
      </c>
      <c r="FV135" s="105">
        <f t="shared" si="451"/>
        <v>0</v>
      </c>
      <c r="FW135" s="105">
        <f t="shared" si="452"/>
        <v>0.49104361370716515</v>
      </c>
      <c r="FX135" s="105">
        <f t="shared" si="453"/>
        <v>0.45422781271837881</v>
      </c>
      <c r="FY135" s="105">
        <f t="shared" si="454"/>
        <v>0.2278738555442523</v>
      </c>
      <c r="FZ135" s="105">
        <f t="shared" si="455"/>
        <v>0.38777606574216744</v>
      </c>
      <c r="GA135" s="105">
        <f t="shared" si="456"/>
        <v>0.59872996673722412</v>
      </c>
      <c r="GB135" s="105" t="e">
        <f t="shared" si="457"/>
        <v>#VALUE!</v>
      </c>
      <c r="GC135" s="105" t="e">
        <f t="shared" si="458"/>
        <v>#VALUE!</v>
      </c>
      <c r="GD135" s="105" t="e">
        <f t="shared" si="459"/>
        <v>#VALUE!</v>
      </c>
      <c r="GE135" s="105">
        <f t="shared" si="460"/>
        <v>-1</v>
      </c>
      <c r="GF135" s="105">
        <f t="shared" si="461"/>
        <v>0.14827128260260736</v>
      </c>
      <c r="GG135" s="105">
        <f t="shared" si="462"/>
        <v>0.78655405926492294</v>
      </c>
      <c r="GH135" s="105">
        <f t="shared" si="463"/>
        <v>-0.3963010793041804</v>
      </c>
      <c r="GI135" s="105">
        <f t="shared" si="464"/>
        <v>-0.41243078306559439</v>
      </c>
      <c r="GJ135" s="105" t="str">
        <f t="shared" si="465"/>
        <v>i.a</v>
      </c>
      <c r="GK135" s="105" t="str">
        <f t="shared" si="466"/>
        <v>i.a</v>
      </c>
      <c r="GL135" s="105" t="str">
        <f t="shared" si="467"/>
        <v>i.a</v>
      </c>
      <c r="GM135" s="105">
        <f t="shared" si="468"/>
        <v>0</v>
      </c>
      <c r="GN135" s="105">
        <f t="shared" si="469"/>
        <v>0.25016035920461832</v>
      </c>
      <c r="GO135" s="105">
        <f t="shared" si="470"/>
        <v>0.2178582387235348</v>
      </c>
      <c r="GP135" s="105">
        <f t="shared" si="471"/>
        <v>0.12194326703619172</v>
      </c>
      <c r="GQ135" s="105">
        <f t="shared" si="472"/>
        <v>0.2019935150714543</v>
      </c>
      <c r="GR135" s="105">
        <f t="shared" si="473"/>
        <v>0.34377824645977706</v>
      </c>
      <c r="GS135" s="105" t="e">
        <f t="shared" si="474"/>
        <v>#VALUE!</v>
      </c>
      <c r="GT135" s="105" t="e">
        <f t="shared" si="475"/>
        <v>#VALUE!</v>
      </c>
      <c r="GU135" s="105" t="e">
        <f t="shared" si="476"/>
        <v>#VALUE!</v>
      </c>
      <c r="GV135" s="105" t="e">
        <f t="shared" si="477"/>
        <v>#VALUE!</v>
      </c>
      <c r="GW135" s="105">
        <f t="shared" si="478"/>
        <v>2.3384822904383542E-3</v>
      </c>
      <c r="GX135" s="105">
        <f t="shared" si="479"/>
        <v>0.15793110936162799</v>
      </c>
      <c r="GY135" s="105">
        <f t="shared" si="480"/>
        <v>-9.7727081651869843E-2</v>
      </c>
      <c r="GZ135" s="105">
        <f t="shared" si="481"/>
        <v>-7.8640165469682735E-2</v>
      </c>
      <c r="HA135" s="105" t="str">
        <f t="shared" si="482"/>
        <v>i.a.</v>
      </c>
      <c r="HB135" s="105" t="str">
        <f t="shared" si="483"/>
        <v>i.a.</v>
      </c>
      <c r="HC135" s="105" t="str">
        <f t="shared" si="484"/>
        <v>i.a.</v>
      </c>
      <c r="HD135" s="105" t="str">
        <f t="shared" si="485"/>
        <v>i.a.</v>
      </c>
      <c r="HE135" s="105">
        <f t="shared" si="486"/>
        <v>0.47114071038251365</v>
      </c>
      <c r="HF135" s="105">
        <f t="shared" si="487"/>
        <v>0.47004152659679643</v>
      </c>
      <c r="HG135" s="105">
        <f t="shared" si="488"/>
        <v>0.40593220338983049</v>
      </c>
      <c r="HH135" s="105">
        <f t="shared" si="489"/>
        <v>0.4498995759875028</v>
      </c>
      <c r="HI135" s="105">
        <f t="shared" si="490"/>
        <v>0.48829953198127923</v>
      </c>
      <c r="HJ135" s="105">
        <f t="shared" si="491"/>
        <v>0.51181948424068768</v>
      </c>
      <c r="HK135" s="105" t="e">
        <f t="shared" si="492"/>
        <v>#VALUE!</v>
      </c>
      <c r="HL135" s="105" t="e">
        <f t="shared" si="493"/>
        <v>#VALUE!</v>
      </c>
      <c r="HM135" s="105" t="e">
        <f t="shared" si="494"/>
        <v>#VALUE!</v>
      </c>
      <c r="HN135" s="105" t="e">
        <f t="shared" si="495"/>
        <v>#VALUE!</v>
      </c>
      <c r="HO135" s="105" t="e">
        <f t="shared" si="496"/>
        <v>#VALUE!</v>
      </c>
      <c r="HP135" s="105" t="e">
        <f t="shared" si="497"/>
        <v>#VALUE!</v>
      </c>
      <c r="HQ135" s="105" t="e">
        <f t="shared" si="498"/>
        <v>#VALUE!</v>
      </c>
      <c r="HR135" s="105" t="e">
        <f t="shared" si="499"/>
        <v>#VALUE!</v>
      </c>
      <c r="HS135" s="105" t="str">
        <f t="shared" si="500"/>
        <v>i.a</v>
      </c>
      <c r="HT135" s="105" t="str">
        <f t="shared" si="501"/>
        <v>i.a</v>
      </c>
      <c r="HU135" s="105" t="str">
        <f t="shared" si="502"/>
        <v>i.a</v>
      </c>
      <c r="HV135" s="105" t="str">
        <f t="shared" si="503"/>
        <v>i.a</v>
      </c>
      <c r="HW135" s="105" t="str">
        <f t="shared" si="504"/>
        <v>i.a</v>
      </c>
      <c r="HX135" s="105" t="str">
        <f t="shared" si="505"/>
        <v>i.a</v>
      </c>
      <c r="HY135" s="105" t="str">
        <f t="shared" si="506"/>
        <v>i.a</v>
      </c>
      <c r="HZ135" s="105" t="str">
        <f t="shared" si="507"/>
        <v>i.a</v>
      </c>
      <c r="IA135" s="105" t="str">
        <f t="shared" si="508"/>
        <v>i.a</v>
      </c>
      <c r="IB135" s="105" t="str">
        <f t="shared" si="509"/>
        <v>i.a</v>
      </c>
      <c r="IC135" s="105" t="e">
        <f t="shared" si="510"/>
        <v>#VALUE!</v>
      </c>
      <c r="ID135" s="105" t="e">
        <f t="shared" si="511"/>
        <v>#VALUE!</v>
      </c>
      <c r="IE135" s="105" t="e">
        <f t="shared" si="512"/>
        <v>#VALUE!</v>
      </c>
      <c r="IF135" s="105" t="e">
        <f t="shared" si="513"/>
        <v>#VALUE!</v>
      </c>
      <c r="IG135" s="105" t="e">
        <f t="shared" si="514"/>
        <v>#VALUE!</v>
      </c>
      <c r="IH135" s="105" t="e">
        <f t="shared" si="515"/>
        <v>#VALUE!</v>
      </c>
      <c r="II135" s="105" t="e">
        <f t="shared" si="516"/>
        <v>#VALUE!</v>
      </c>
      <c r="IJ135" s="105" t="e">
        <f t="shared" si="517"/>
        <v>#VALUE!</v>
      </c>
      <c r="IK135" s="105" t="str">
        <f t="shared" si="518"/>
        <v>i.a</v>
      </c>
      <c r="IL135" s="105" t="str">
        <f t="shared" si="519"/>
        <v>i.a</v>
      </c>
      <c r="IM135" s="105" t="str">
        <f t="shared" si="520"/>
        <v>i.a</v>
      </c>
      <c r="IN135" s="105" t="str">
        <f t="shared" si="521"/>
        <v>i.a</v>
      </c>
      <c r="IO135" s="105" t="str">
        <f t="shared" si="522"/>
        <v>i.a</v>
      </c>
      <c r="IP135" s="105" t="str">
        <f t="shared" si="523"/>
        <v>i.a</v>
      </c>
      <c r="IQ135" s="105" t="str">
        <f t="shared" si="524"/>
        <v>i.a</v>
      </c>
      <c r="IR135" s="105" t="str">
        <f t="shared" si="525"/>
        <v>i.a</v>
      </c>
      <c r="IS135" s="105" t="str">
        <f t="shared" si="526"/>
        <v>i.a</v>
      </c>
      <c r="IT135" s="105" t="str">
        <f t="shared" si="527"/>
        <v>i.a</v>
      </c>
      <c r="IU135" s="105" t="e">
        <f t="shared" si="528"/>
        <v>#VALUE!</v>
      </c>
      <c r="IV135" s="105" t="e">
        <f t="shared" si="529"/>
        <v>#VALUE!</v>
      </c>
      <c r="IW135" s="105" t="e">
        <f t="shared" si="530"/>
        <v>#VALUE!</v>
      </c>
      <c r="IX135" s="105" t="e">
        <f t="shared" si="531"/>
        <v>#VALUE!</v>
      </c>
      <c r="IY135" s="105">
        <f t="shared" si="532"/>
        <v>0.38571428571428557</v>
      </c>
      <c r="IZ135" s="105">
        <f t="shared" si="533"/>
        <v>1.03125</v>
      </c>
      <c r="JA135" s="105">
        <f t="shared" si="534"/>
        <v>-0.36423841059602646</v>
      </c>
      <c r="JB135" s="105">
        <f t="shared" si="535"/>
        <v>-0.33905723905723906</v>
      </c>
      <c r="JC135" s="106" t="str">
        <f t="shared" si="536"/>
        <v>i.a.</v>
      </c>
      <c r="JD135" s="106" t="str">
        <f t="shared" si="537"/>
        <v>i.a.</v>
      </c>
      <c r="JE135" s="106" t="str">
        <f t="shared" si="538"/>
        <v>i.a.</v>
      </c>
      <c r="JF135" s="106" t="str">
        <f t="shared" si="539"/>
        <v>i.a.</v>
      </c>
      <c r="JG135" s="106">
        <f t="shared" si="540"/>
        <v>9.0071428571428566E-2</v>
      </c>
      <c r="JH135" s="106">
        <f t="shared" si="541"/>
        <v>6.5000000000000002E-2</v>
      </c>
      <c r="JI135" s="106">
        <f t="shared" si="542"/>
        <v>3.2000000000000001E-2</v>
      </c>
      <c r="JJ135" s="106">
        <f t="shared" si="543"/>
        <v>5.0333333333333334E-2</v>
      </c>
      <c r="JK135" s="106">
        <f t="shared" si="544"/>
        <v>7.6153846153846155E-2</v>
      </c>
      <c r="JL135" s="106">
        <f t="shared" si="545"/>
        <v>6.5692307692307689E-2</v>
      </c>
      <c r="JM135" s="105" t="e">
        <f t="shared" si="546"/>
        <v>#VALUE!</v>
      </c>
      <c r="JN135" s="105" t="e">
        <f t="shared" si="547"/>
        <v>#VALUE!</v>
      </c>
      <c r="JO135" s="105" t="e">
        <f t="shared" si="548"/>
        <v>#VALUE!</v>
      </c>
      <c r="JP135" s="105" t="e">
        <f t="shared" si="549"/>
        <v>#VALUE!</v>
      </c>
      <c r="JQ135" s="105" t="e">
        <f t="shared" si="550"/>
        <v>#DIV/0!</v>
      </c>
      <c r="JR135" s="105" t="e">
        <f t="shared" si="551"/>
        <v>#DIV/0!</v>
      </c>
      <c r="JS135" s="105" t="e">
        <f t="shared" si="552"/>
        <v>#DIV/0!</v>
      </c>
      <c r="JT135" s="105" t="e">
        <f t="shared" si="553"/>
        <v>#DIV/0!</v>
      </c>
      <c r="JU135" s="103" t="str">
        <f t="shared" si="554"/>
        <v>i.a</v>
      </c>
      <c r="JV135" s="103" t="str">
        <f t="shared" si="555"/>
        <v>i.a</v>
      </c>
      <c r="JW135" s="103" t="str">
        <f t="shared" si="556"/>
        <v>i.a</v>
      </c>
      <c r="JX135" s="103" t="str">
        <f t="shared" si="557"/>
        <v>i.a</v>
      </c>
      <c r="JY135" s="103">
        <f t="shared" si="558"/>
        <v>0</v>
      </c>
      <c r="JZ135" s="103">
        <f t="shared" si="559"/>
        <v>0</v>
      </c>
      <c r="KA135" s="103">
        <f t="shared" si="560"/>
        <v>0</v>
      </c>
      <c r="KB135" s="103">
        <f t="shared" si="561"/>
        <v>0</v>
      </c>
      <c r="KC135" s="103">
        <f t="shared" si="562"/>
        <v>0</v>
      </c>
      <c r="KD135" s="103">
        <f t="shared" si="563"/>
        <v>0</v>
      </c>
      <c r="KE135" s="7"/>
      <c r="KF135" s="7"/>
      <c r="KG135" s="22"/>
      <c r="KH135" s="22"/>
      <c r="KI135" s="22"/>
      <c r="KJ135" s="22"/>
    </row>
    <row r="136" spans="1:296" s="11" customFormat="1" ht="15.75" customHeight="1" x14ac:dyDescent="0.25">
      <c r="A136" s="126" t="s">
        <v>206</v>
      </c>
      <c r="B136" s="222">
        <v>31577675</v>
      </c>
      <c r="C136" s="87" t="s">
        <v>86</v>
      </c>
      <c r="D136" s="88">
        <v>494100</v>
      </c>
      <c r="E136" s="88"/>
      <c r="F136" s="87"/>
      <c r="G136" s="92">
        <v>44904</v>
      </c>
      <c r="H136" s="87" t="s">
        <v>105</v>
      </c>
      <c r="I136" s="87" t="s">
        <v>105</v>
      </c>
      <c r="J136" s="87" t="s">
        <v>105</v>
      </c>
      <c r="K136" s="87" t="s">
        <v>105</v>
      </c>
      <c r="L136" s="87" t="s">
        <v>105</v>
      </c>
      <c r="M136" s="87" t="s">
        <v>105</v>
      </c>
      <c r="N136" s="87" t="s">
        <v>105</v>
      </c>
      <c r="O136" s="87" t="s">
        <v>105</v>
      </c>
      <c r="P136" s="87" t="s">
        <v>105</v>
      </c>
      <c r="Q136" s="87" t="s">
        <v>105</v>
      </c>
      <c r="R136" s="87" t="e">
        <f t="shared" si="376"/>
        <v>#DIV/0!</v>
      </c>
      <c r="S136" s="238" t="e">
        <f t="shared" si="377"/>
        <v>#DIV/0!</v>
      </c>
      <c r="T136" s="238" t="e">
        <f t="shared" si="378"/>
        <v>#DIV/0!</v>
      </c>
      <c r="U136" s="238" t="e">
        <f t="shared" si="379"/>
        <v>#DIV/0!</v>
      </c>
      <c r="V136" s="238" t="e">
        <f t="shared" si="380"/>
        <v>#DIV/0!</v>
      </c>
      <c r="W136" s="238" t="e">
        <f t="shared" si="381"/>
        <v>#DIV/0!</v>
      </c>
      <c r="X136" s="238" t="e">
        <f t="shared" si="382"/>
        <v>#DIV/0!</v>
      </c>
      <c r="Y136" s="238" t="e">
        <f t="shared" si="383"/>
        <v>#DIV/0!</v>
      </c>
      <c r="Z136" s="94"/>
      <c r="AA136" s="94"/>
      <c r="AB136" s="94"/>
      <c r="AC136" s="94"/>
      <c r="AD136" s="94"/>
      <c r="AE136" s="94"/>
      <c r="AF136" s="95"/>
      <c r="AG136" s="95"/>
      <c r="AH136" s="97"/>
      <c r="AI136" s="97"/>
      <c r="AJ136" s="104">
        <f t="shared" si="384"/>
        <v>0.17637186015418324</v>
      </c>
      <c r="AK136" s="104">
        <f t="shared" si="385"/>
        <v>0.27218442385639824</v>
      </c>
      <c r="AL136" s="104">
        <f t="shared" si="386"/>
        <v>8.1783658928082148E-2</v>
      </c>
      <c r="AM136" s="104">
        <f t="shared" si="387"/>
        <v>2.1842621114533719E-2</v>
      </c>
      <c r="AN136" s="104">
        <f t="shared" si="388"/>
        <v>5.5126419315351866E-2</v>
      </c>
      <c r="AO136" s="104">
        <f t="shared" si="389"/>
        <v>9.543626023026773E-2</v>
      </c>
      <c r="AP136" s="104">
        <f t="shared" si="390"/>
        <v>0.13129675158236115</v>
      </c>
      <c r="AQ136" s="104">
        <f t="shared" si="391"/>
        <v>0.1690209747446951</v>
      </c>
      <c r="AR136" s="190">
        <v>41.353000000000002</v>
      </c>
      <c r="AS136" s="190">
        <v>35.152999999999999</v>
      </c>
      <c r="AT136" s="190">
        <v>27.632000000000001</v>
      </c>
      <c r="AU136" s="190">
        <v>25.542999999999999</v>
      </c>
      <c r="AV136" s="190">
        <v>24.997</v>
      </c>
      <c r="AW136" s="190">
        <v>23.690999999999999</v>
      </c>
      <c r="AX136" s="191">
        <v>21.626999999999999</v>
      </c>
      <c r="AY136" s="191">
        <v>19.117000000000001</v>
      </c>
      <c r="AZ136" s="191">
        <v>16.353000000000002</v>
      </c>
      <c r="BA136" s="197">
        <v>15.567</v>
      </c>
      <c r="BB136" s="104">
        <f t="shared" si="392"/>
        <v>8.7922476955802381E-2</v>
      </c>
      <c r="BC136" s="104">
        <f t="shared" si="393"/>
        <v>-3.9500567536889984E-2</v>
      </c>
      <c r="BD136" s="104">
        <f t="shared" si="394"/>
        <v>0.12229299363057336</v>
      </c>
      <c r="BE136" s="104">
        <f t="shared" si="395"/>
        <v>-4.9866860324376761E-2</v>
      </c>
      <c r="BF136" s="104">
        <f t="shared" si="396"/>
        <v>1.4987714987714973E-2</v>
      </c>
      <c r="BG136" s="104">
        <f t="shared" si="397"/>
        <v>2.9337379868487633E-2</v>
      </c>
      <c r="BH136" s="104">
        <f t="shared" si="398"/>
        <v>-5.6099307710670773E-2</v>
      </c>
      <c r="BI136" s="104">
        <f t="shared" si="399"/>
        <v>0.40100334448160529</v>
      </c>
      <c r="BJ136" s="190">
        <v>4.6029999999999998</v>
      </c>
      <c r="BK136" s="190">
        <v>4.2309999999999999</v>
      </c>
      <c r="BL136" s="190">
        <v>4.4050000000000002</v>
      </c>
      <c r="BM136" s="190">
        <v>3.9249999999999998</v>
      </c>
      <c r="BN136" s="190">
        <v>4.1310000000000002</v>
      </c>
      <c r="BO136" s="190">
        <v>4.07</v>
      </c>
      <c r="BP136" s="197">
        <v>3.9540000000000002</v>
      </c>
      <c r="BQ136" s="197">
        <v>4.1890000000000001</v>
      </c>
      <c r="BR136" s="191">
        <v>2.99</v>
      </c>
      <c r="BS136" s="191">
        <v>2.7879999999999998</v>
      </c>
      <c r="BT136" s="104">
        <f t="shared" si="400"/>
        <v>-6.6182155558991804E-2</v>
      </c>
      <c r="BU136" s="104">
        <f t="shared" si="401"/>
        <v>0.20607982096232741</v>
      </c>
      <c r="BV136" s="104">
        <f t="shared" si="402"/>
        <v>0.21477118260081568</v>
      </c>
      <c r="BW136" s="104">
        <f t="shared" si="403"/>
        <v>-1.6488413547237239E-2</v>
      </c>
      <c r="BX136" s="104">
        <f t="shared" si="404"/>
        <v>-3.2341526520051629E-2</v>
      </c>
      <c r="BY136" s="104">
        <f t="shared" si="405"/>
        <v>0.11759036144578301</v>
      </c>
      <c r="BZ136" s="104">
        <f t="shared" si="406"/>
        <v>-5.0343249427917562E-2</v>
      </c>
      <c r="CA136" s="104">
        <f t="shared" si="407"/>
        <v>0.59372720641867249</v>
      </c>
      <c r="CB136" s="190">
        <v>6.0389999999999997</v>
      </c>
      <c r="CC136" s="190">
        <v>6.4669999999999996</v>
      </c>
      <c r="CD136" s="190">
        <v>5.3620000000000001</v>
      </c>
      <c r="CE136" s="190">
        <v>4.4139999999999997</v>
      </c>
      <c r="CF136" s="190">
        <v>4.4880000000000004</v>
      </c>
      <c r="CG136" s="190">
        <v>4.6379999999999999</v>
      </c>
      <c r="CH136" s="191">
        <v>4.1500000000000004</v>
      </c>
      <c r="CI136" s="191">
        <v>4.37</v>
      </c>
      <c r="CJ136" s="191">
        <v>2.742</v>
      </c>
      <c r="CK136" s="191">
        <v>1.867</v>
      </c>
      <c r="CL136" s="105">
        <f t="shared" si="408"/>
        <v>-8.4356647090229622E-2</v>
      </c>
      <c r="CM136" s="105">
        <f t="shared" si="409"/>
        <v>0.26184594655288557</v>
      </c>
      <c r="CN136" s="105">
        <f t="shared" si="410"/>
        <v>0.22672176308539957</v>
      </c>
      <c r="CO136" s="105">
        <f t="shared" si="411"/>
        <v>-5.2069060016443208E-3</v>
      </c>
      <c r="CP136" s="105">
        <f t="shared" si="412"/>
        <v>-4.0241977906365078E-2</v>
      </c>
      <c r="CQ136" s="105">
        <f t="shared" si="413"/>
        <v>0.13628212791392708</v>
      </c>
      <c r="CR136" s="105">
        <f t="shared" si="414"/>
        <v>-4.5908183632734537E-2</v>
      </c>
      <c r="CS136" s="105">
        <f t="shared" si="415"/>
        <v>0.66129796305068678</v>
      </c>
      <c r="CT136" s="190">
        <v>5.1449999999999996</v>
      </c>
      <c r="CU136" s="190">
        <v>5.6189999999999998</v>
      </c>
      <c r="CV136" s="190">
        <v>4.4530000000000003</v>
      </c>
      <c r="CW136" s="190">
        <v>3.63</v>
      </c>
      <c r="CX136" s="190">
        <v>3.649</v>
      </c>
      <c r="CY136" s="190">
        <v>3.802</v>
      </c>
      <c r="CZ136" s="191">
        <v>3.3460000000000001</v>
      </c>
      <c r="DA136" s="191">
        <v>3.5070000000000001</v>
      </c>
      <c r="DB136" s="191">
        <v>2.1110000000000002</v>
      </c>
      <c r="DC136" s="191">
        <v>1.357</v>
      </c>
      <c r="DD136" s="104">
        <f t="shared" si="416"/>
        <v>0.10259230916395636</v>
      </c>
      <c r="DE136" s="104">
        <f t="shared" si="417"/>
        <v>0.20932384753311351</v>
      </c>
      <c r="DF136" s="104">
        <f t="shared" si="418"/>
        <v>0.16534106228093834</v>
      </c>
      <c r="DG136" s="104">
        <f t="shared" si="419"/>
        <v>0.12342874451007124</v>
      </c>
      <c r="DH136" s="104">
        <f t="shared" si="420"/>
        <v>5.1684319503065949E-2</v>
      </c>
      <c r="DI136" s="104">
        <f t="shared" si="421"/>
        <v>0.16754997675499764</v>
      </c>
      <c r="DJ136" s="104">
        <f t="shared" si="422"/>
        <v>0.27913891531874424</v>
      </c>
      <c r="DK136" s="104">
        <f t="shared" si="423"/>
        <v>0.5858166729536024</v>
      </c>
      <c r="DL136" s="190">
        <v>23.053000000000001</v>
      </c>
      <c r="DM136" s="190">
        <v>20.908000000000001</v>
      </c>
      <c r="DN136" s="190">
        <v>17.289000000000001</v>
      </c>
      <c r="DO136" s="190">
        <v>14.836</v>
      </c>
      <c r="DP136" s="190">
        <v>13.206</v>
      </c>
      <c r="DQ136" s="190">
        <v>12.557</v>
      </c>
      <c r="DR136" s="191">
        <v>10.755000000000001</v>
      </c>
      <c r="DS136" s="191">
        <v>8.4079999999999995</v>
      </c>
      <c r="DT136" s="191">
        <v>5.3019999999999996</v>
      </c>
      <c r="DU136" s="191">
        <v>3.49</v>
      </c>
      <c r="DV136" s="104">
        <f t="shared" si="424"/>
        <v>0.16351619752071755</v>
      </c>
      <c r="DW136" s="104">
        <f t="shared" si="425"/>
        <v>0.17861683450043397</v>
      </c>
      <c r="DX136" s="104">
        <f t="shared" si="426"/>
        <v>0.20408708752490634</v>
      </c>
      <c r="DY136" s="104">
        <f t="shared" si="427"/>
        <v>4.9365087459839918E-2</v>
      </c>
      <c r="DZ136" s="104">
        <f t="shared" si="428"/>
        <v>-5.3009359068657558E-3</v>
      </c>
      <c r="EA136" s="104">
        <f t="shared" si="429"/>
        <v>0.28640412411497929</v>
      </c>
      <c r="EB136" s="104">
        <f t="shared" si="430"/>
        <v>0.19596519296054948</v>
      </c>
      <c r="EC136" s="104">
        <f t="shared" si="431"/>
        <v>0.210076494475399</v>
      </c>
      <c r="ED136" s="156">
        <v>67.953999999999994</v>
      </c>
      <c r="EE136" s="156">
        <v>58.404000000000003</v>
      </c>
      <c r="EF136" s="94">
        <v>49.552999999999997</v>
      </c>
      <c r="EG136" s="94">
        <v>41.154000000000003</v>
      </c>
      <c r="EH136" s="94">
        <v>39.218000000000004</v>
      </c>
      <c r="EI136" s="94">
        <v>39.427</v>
      </c>
      <c r="EJ136" s="95">
        <v>30.649000000000001</v>
      </c>
      <c r="EK136" s="95">
        <v>25.626999999999999</v>
      </c>
      <c r="EL136" s="95">
        <v>21.178000000000001</v>
      </c>
      <c r="EM136" s="95">
        <v>19.795999999999999</v>
      </c>
      <c r="EN136" s="104">
        <f t="shared" si="432"/>
        <v>0.24390243902439024</v>
      </c>
      <c r="EO136" s="104">
        <f t="shared" si="433"/>
        <v>0.24242424242424243</v>
      </c>
      <c r="EP136" s="104">
        <f t="shared" si="434"/>
        <v>-2.9411764705882359E-2</v>
      </c>
      <c r="EQ136" s="104">
        <f t="shared" si="435"/>
        <v>3.0303030303030276E-2</v>
      </c>
      <c r="ER136" s="104">
        <f t="shared" si="436"/>
        <v>0</v>
      </c>
      <c r="ES136" s="104">
        <f t="shared" si="437"/>
        <v>3.125E-2</v>
      </c>
      <c r="ET136" s="104">
        <f t="shared" si="438"/>
        <v>0.23076923076923084</v>
      </c>
      <c r="EU136" s="104">
        <f t="shared" si="439"/>
        <v>8.3333333333333259E-2</v>
      </c>
      <c r="EV136" s="101">
        <v>51</v>
      </c>
      <c r="EW136" s="101">
        <v>41</v>
      </c>
      <c r="EX136" s="101">
        <v>33</v>
      </c>
      <c r="EY136" s="101">
        <v>34</v>
      </c>
      <c r="EZ136" s="101">
        <v>33</v>
      </c>
      <c r="FA136" s="101">
        <v>33</v>
      </c>
      <c r="FB136" s="102">
        <v>32</v>
      </c>
      <c r="FC136" s="102">
        <v>26</v>
      </c>
      <c r="FD136" s="102">
        <v>24</v>
      </c>
      <c r="FE136" s="102">
        <v>23</v>
      </c>
      <c r="FF136" s="90"/>
      <c r="FG136" s="90" t="s">
        <v>497</v>
      </c>
      <c r="FH136" s="91">
        <v>7400</v>
      </c>
      <c r="FI136" s="90" t="s">
        <v>207</v>
      </c>
      <c r="FJ136" s="90" t="s">
        <v>80</v>
      </c>
      <c r="FK136" s="253">
        <f t="shared" si="440"/>
        <v>-0.18862081835915476</v>
      </c>
      <c r="FL136" s="253">
        <f t="shared" si="441"/>
        <v>1.4354903484953323E-2</v>
      </c>
      <c r="FM136" s="253">
        <f t="shared" si="442"/>
        <v>6.0377074007535489E-2</v>
      </c>
      <c r="FN136" s="253">
        <f t="shared" si="443"/>
        <v>-9.6419335219223995E-2</v>
      </c>
      <c r="FO136" s="253">
        <f t="shared" si="444"/>
        <v>-0.12440110492704423</v>
      </c>
      <c r="FP136" s="253">
        <f t="shared" si="445"/>
        <v>-8.1315026750791816E-2</v>
      </c>
      <c r="FQ136" s="253">
        <f t="shared" si="446"/>
        <v>-0.32057642068865794</v>
      </c>
      <c r="FR136" s="253">
        <f t="shared" si="447"/>
        <v>2.2031334706999989E-2</v>
      </c>
      <c r="FS136" s="105">
        <f t="shared" si="448"/>
        <v>0.27474352266781921</v>
      </c>
      <c r="FT136" s="105">
        <f t="shared" si="449"/>
        <v>0.33861298007696933</v>
      </c>
      <c r="FU136" s="105">
        <f t="shared" si="450"/>
        <v>0.33382101167315176</v>
      </c>
      <c r="FV136" s="105">
        <f t="shared" si="451"/>
        <v>0.31481349404464726</v>
      </c>
      <c r="FW136" s="105">
        <f t="shared" si="452"/>
        <v>0.34840662966269464</v>
      </c>
      <c r="FX136" s="105">
        <f t="shared" si="453"/>
        <v>0.39790665751544269</v>
      </c>
      <c r="FY136" s="105">
        <f t="shared" si="454"/>
        <v>0.43312633721233629</v>
      </c>
      <c r="FZ136" s="105">
        <f t="shared" si="455"/>
        <v>0.63749088256746911</v>
      </c>
      <c r="GA136" s="105">
        <f t="shared" si="456"/>
        <v>0.62374886260236584</v>
      </c>
      <c r="GB136" s="105">
        <f t="shared" si="457"/>
        <v>-7.0507234645075592E-2</v>
      </c>
      <c r="GC136" s="105">
        <f t="shared" si="458"/>
        <v>-0.19297477680528982</v>
      </c>
      <c r="GD136" s="105">
        <f t="shared" si="459"/>
        <v>-5.5791451147490199E-3</v>
      </c>
      <c r="GE136" s="105">
        <f t="shared" si="460"/>
        <v>-7.0282924777417696E-2</v>
      </c>
      <c r="GF136" s="105">
        <f t="shared" si="461"/>
        <v>-9.5603291811569652E-2</v>
      </c>
      <c r="GG136" s="105">
        <f t="shared" si="462"/>
        <v>-0.17336905089504245</v>
      </c>
      <c r="GH136" s="105">
        <f t="shared" si="463"/>
        <v>-0.21495358762879269</v>
      </c>
      <c r="GI136" s="105">
        <f t="shared" si="464"/>
        <v>0.22646535705136844</v>
      </c>
      <c r="GJ136" s="105">
        <f t="shared" si="465"/>
        <v>7.2856487123886093E-2</v>
      </c>
      <c r="GK136" s="105">
        <f t="shared" si="466"/>
        <v>7.838305992200599E-2</v>
      </c>
      <c r="GL136" s="105">
        <f t="shared" si="467"/>
        <v>9.7125910899930556E-2</v>
      </c>
      <c r="GM136" s="105">
        <f t="shared" si="468"/>
        <v>9.7670830637535441E-2</v>
      </c>
      <c r="GN136" s="105">
        <f t="shared" si="469"/>
        <v>0.10505435819187488</v>
      </c>
      <c r="GO136" s="105">
        <f t="shared" si="470"/>
        <v>0.11615959815057939</v>
      </c>
      <c r="GP136" s="105">
        <f t="shared" si="471"/>
        <v>0.14052171440756275</v>
      </c>
      <c r="GQ136" s="105">
        <f t="shared" si="472"/>
        <v>0.17899797030231812</v>
      </c>
      <c r="GR136" s="105">
        <f t="shared" si="473"/>
        <v>0.14594620979157513</v>
      </c>
      <c r="GS136" s="105">
        <f t="shared" si="474"/>
        <v>-5.2361873849784892E-2</v>
      </c>
      <c r="GT136" s="105">
        <f t="shared" si="475"/>
        <v>2.6053431559625525E-2</v>
      </c>
      <c r="GU136" s="105">
        <f t="shared" si="476"/>
        <v>-3.2178756541284201E-2</v>
      </c>
      <c r="GV136" s="105">
        <f t="shared" si="477"/>
        <v>7.0579494148709149E-2</v>
      </c>
      <c r="GW136" s="105">
        <f t="shared" si="478"/>
        <v>5.7288940411223718E-2</v>
      </c>
      <c r="GX136" s="105">
        <f t="shared" si="479"/>
        <v>-9.2392542228322605E-2</v>
      </c>
      <c r="GY136" s="105">
        <f t="shared" si="480"/>
        <v>6.9545270086249347E-2</v>
      </c>
      <c r="GZ136" s="105">
        <f t="shared" si="481"/>
        <v>0.31050944315805201</v>
      </c>
      <c r="HA136" s="105">
        <f t="shared" si="482"/>
        <v>0.33924419460223099</v>
      </c>
      <c r="HB136" s="105">
        <f t="shared" si="483"/>
        <v>0.35798917882336828</v>
      </c>
      <c r="HC136" s="105">
        <f t="shared" si="484"/>
        <v>0.34889915847678249</v>
      </c>
      <c r="HD136" s="105">
        <f t="shared" si="485"/>
        <v>0.36049958691743206</v>
      </c>
      <c r="HE136" s="105">
        <f t="shared" si="486"/>
        <v>0.33673313274516797</v>
      </c>
      <c r="HF136" s="105">
        <f t="shared" si="487"/>
        <v>0.31848733101681592</v>
      </c>
      <c r="HG136" s="105">
        <f t="shared" si="488"/>
        <v>0.35090867565010281</v>
      </c>
      <c r="HH136" s="105">
        <f t="shared" si="489"/>
        <v>0.32809146603191947</v>
      </c>
      <c r="HI136" s="105">
        <f t="shared" si="490"/>
        <v>0.25035414108981013</v>
      </c>
      <c r="HJ136" s="105">
        <f t="shared" si="491"/>
        <v>0.17629824206910488</v>
      </c>
      <c r="HK136" s="105" t="e">
        <f t="shared" si="492"/>
        <v>#VALUE!</v>
      </c>
      <c r="HL136" s="105" t="e">
        <f t="shared" si="493"/>
        <v>#VALUE!</v>
      </c>
      <c r="HM136" s="105" t="e">
        <f t="shared" si="494"/>
        <v>#VALUE!</v>
      </c>
      <c r="HN136" s="105" t="e">
        <f t="shared" si="495"/>
        <v>#VALUE!</v>
      </c>
      <c r="HO136" s="105" t="e">
        <f t="shared" si="496"/>
        <v>#VALUE!</v>
      </c>
      <c r="HP136" s="105" t="e">
        <f t="shared" si="497"/>
        <v>#VALUE!</v>
      </c>
      <c r="HQ136" s="105" t="e">
        <f t="shared" si="498"/>
        <v>#VALUE!</v>
      </c>
      <c r="HR136" s="105" t="e">
        <f t="shared" si="499"/>
        <v>#VALUE!</v>
      </c>
      <c r="HS136" s="105" t="str">
        <f t="shared" si="500"/>
        <v>i.a</v>
      </c>
      <c r="HT136" s="105" t="str">
        <f t="shared" si="501"/>
        <v>i.a</v>
      </c>
      <c r="HU136" s="105" t="str">
        <f t="shared" si="502"/>
        <v>i.a</v>
      </c>
      <c r="HV136" s="105" t="str">
        <f t="shared" si="503"/>
        <v>i.a</v>
      </c>
      <c r="HW136" s="105" t="str">
        <f t="shared" si="504"/>
        <v>i.a</v>
      </c>
      <c r="HX136" s="105" t="str">
        <f t="shared" si="505"/>
        <v>i.a</v>
      </c>
      <c r="HY136" s="105" t="str">
        <f t="shared" si="506"/>
        <v>i.a</v>
      </c>
      <c r="HZ136" s="105" t="str">
        <f t="shared" si="507"/>
        <v>i.a</v>
      </c>
      <c r="IA136" s="105" t="str">
        <f t="shared" si="508"/>
        <v>i.a</v>
      </c>
      <c r="IB136" s="105" t="str">
        <f t="shared" si="509"/>
        <v>i.a</v>
      </c>
      <c r="IC136" s="105" t="e">
        <f t="shared" si="510"/>
        <v>#VALUE!</v>
      </c>
      <c r="ID136" s="105" t="e">
        <f t="shared" si="511"/>
        <v>#VALUE!</v>
      </c>
      <c r="IE136" s="105" t="e">
        <f t="shared" si="512"/>
        <v>#VALUE!</v>
      </c>
      <c r="IF136" s="105" t="e">
        <f t="shared" si="513"/>
        <v>#VALUE!</v>
      </c>
      <c r="IG136" s="105" t="e">
        <f t="shared" si="514"/>
        <v>#VALUE!</v>
      </c>
      <c r="IH136" s="105" t="e">
        <f t="shared" si="515"/>
        <v>#VALUE!</v>
      </c>
      <c r="II136" s="105" t="e">
        <f t="shared" si="516"/>
        <v>#VALUE!</v>
      </c>
      <c r="IJ136" s="105" t="e">
        <f t="shared" si="517"/>
        <v>#VALUE!</v>
      </c>
      <c r="IK136" s="105" t="str">
        <f t="shared" si="518"/>
        <v>i.a</v>
      </c>
      <c r="IL136" s="105" t="str">
        <f t="shared" si="519"/>
        <v>i.a</v>
      </c>
      <c r="IM136" s="105" t="str">
        <f t="shared" si="520"/>
        <v>i.a</v>
      </c>
      <c r="IN136" s="105" t="str">
        <f t="shared" si="521"/>
        <v>i.a</v>
      </c>
      <c r="IO136" s="105" t="str">
        <f t="shared" si="522"/>
        <v>i.a</v>
      </c>
      <c r="IP136" s="105" t="str">
        <f t="shared" si="523"/>
        <v>i.a</v>
      </c>
      <c r="IQ136" s="105" t="str">
        <f t="shared" si="524"/>
        <v>i.a</v>
      </c>
      <c r="IR136" s="105" t="str">
        <f t="shared" si="525"/>
        <v>i.a</v>
      </c>
      <c r="IS136" s="105" t="str">
        <f t="shared" si="526"/>
        <v>i.a</v>
      </c>
      <c r="IT136" s="105" t="str">
        <f t="shared" si="527"/>
        <v>i.a</v>
      </c>
      <c r="IU136" s="105">
        <f t="shared" si="528"/>
        <v>-0.24928369368467976</v>
      </c>
      <c r="IV136" s="105">
        <f t="shared" si="529"/>
        <v>-2.9252827030321751E-2</v>
      </c>
      <c r="IW136" s="105">
        <f t="shared" si="530"/>
        <v>0.25158243055841611</v>
      </c>
      <c r="IX136" s="105">
        <f t="shared" si="531"/>
        <v>-4.541522491349493E-2</v>
      </c>
      <c r="IY136" s="105">
        <f t="shared" si="532"/>
        <v>-3.2341526520051567E-2</v>
      </c>
      <c r="IZ136" s="105">
        <f t="shared" si="533"/>
        <v>8.3723986856516761E-2</v>
      </c>
      <c r="JA136" s="105">
        <f t="shared" si="534"/>
        <v>-0.22840389016018295</v>
      </c>
      <c r="JB136" s="105">
        <f t="shared" si="535"/>
        <v>0.47113280592492834</v>
      </c>
      <c r="JC136" s="106">
        <f t="shared" si="536"/>
        <v>0.11841176470588234</v>
      </c>
      <c r="JD136" s="106">
        <f t="shared" si="537"/>
        <v>0.15773170731707317</v>
      </c>
      <c r="JE136" s="106">
        <f t="shared" si="538"/>
        <v>0.16248484848484848</v>
      </c>
      <c r="JF136" s="106">
        <f t="shared" si="539"/>
        <v>0.1298235294117647</v>
      </c>
      <c r="JG136" s="106">
        <f t="shared" si="540"/>
        <v>0.13600000000000001</v>
      </c>
      <c r="JH136" s="106">
        <f t="shared" si="541"/>
        <v>0.14054545454545453</v>
      </c>
      <c r="JI136" s="106">
        <f t="shared" si="542"/>
        <v>0.12968750000000001</v>
      </c>
      <c r="JJ136" s="106">
        <f t="shared" si="543"/>
        <v>0.16807692307692307</v>
      </c>
      <c r="JK136" s="106">
        <f t="shared" si="544"/>
        <v>0.11425</v>
      </c>
      <c r="JL136" s="106">
        <f t="shared" si="545"/>
        <v>8.1173913043478263E-2</v>
      </c>
      <c r="JM136" s="105" t="e">
        <f t="shared" si="546"/>
        <v>#DIV/0!</v>
      </c>
      <c r="JN136" s="105" t="e">
        <f t="shared" si="547"/>
        <v>#DIV/0!</v>
      </c>
      <c r="JO136" s="105" t="e">
        <f t="shared" si="548"/>
        <v>#DIV/0!</v>
      </c>
      <c r="JP136" s="105" t="e">
        <f t="shared" si="549"/>
        <v>#DIV/0!</v>
      </c>
      <c r="JQ136" s="105" t="e">
        <f t="shared" si="550"/>
        <v>#DIV/0!</v>
      </c>
      <c r="JR136" s="105" t="e">
        <f t="shared" si="551"/>
        <v>#DIV/0!</v>
      </c>
      <c r="JS136" s="105" t="e">
        <f t="shared" si="552"/>
        <v>#DIV/0!</v>
      </c>
      <c r="JT136" s="105" t="e">
        <f t="shared" si="553"/>
        <v>#DIV/0!</v>
      </c>
      <c r="JU136" s="103">
        <f t="shared" si="554"/>
        <v>0</v>
      </c>
      <c r="JV136" s="103">
        <f t="shared" si="555"/>
        <v>0</v>
      </c>
      <c r="JW136" s="103">
        <f t="shared" si="556"/>
        <v>0</v>
      </c>
      <c r="JX136" s="103">
        <f t="shared" si="557"/>
        <v>0</v>
      </c>
      <c r="JY136" s="103">
        <f t="shared" si="558"/>
        <v>0</v>
      </c>
      <c r="JZ136" s="103">
        <f t="shared" si="559"/>
        <v>0</v>
      </c>
      <c r="KA136" s="103">
        <f t="shared" si="560"/>
        <v>0</v>
      </c>
      <c r="KB136" s="103">
        <f t="shared" si="561"/>
        <v>0</v>
      </c>
      <c r="KC136" s="103">
        <f t="shared" si="562"/>
        <v>0</v>
      </c>
      <c r="KD136" s="103">
        <f t="shared" si="563"/>
        <v>0</v>
      </c>
      <c r="KE136" s="7"/>
      <c r="KF136" s="7"/>
      <c r="KG136" s="22"/>
      <c r="KH136" s="22"/>
      <c r="KI136" s="22"/>
      <c r="KJ136" s="22"/>
    </row>
    <row r="137" spans="1:296" s="11" customFormat="1" ht="15.75" customHeight="1" x14ac:dyDescent="0.25">
      <c r="A137" s="126" t="s">
        <v>208</v>
      </c>
      <c r="B137" s="221">
        <v>13059136</v>
      </c>
      <c r="C137" s="87" t="s">
        <v>82</v>
      </c>
      <c r="D137" s="88">
        <v>522920</v>
      </c>
      <c r="E137" s="88"/>
      <c r="F137" s="87"/>
      <c r="G137" s="92">
        <v>44719</v>
      </c>
      <c r="H137" s="87"/>
      <c r="I137" s="87" t="s">
        <v>78</v>
      </c>
      <c r="J137" s="87" t="s">
        <v>78</v>
      </c>
      <c r="K137" s="87" t="s">
        <v>78</v>
      </c>
      <c r="L137" s="87" t="s">
        <v>78</v>
      </c>
      <c r="M137" s="87" t="s">
        <v>78</v>
      </c>
      <c r="N137" s="87" t="s">
        <v>78</v>
      </c>
      <c r="O137" s="87" t="s">
        <v>78</v>
      </c>
      <c r="P137" s="87" t="s">
        <v>78</v>
      </c>
      <c r="Q137" s="87" t="s">
        <v>78</v>
      </c>
      <c r="R137" s="87">
        <f t="shared" si="376"/>
        <v>-1</v>
      </c>
      <c r="S137" s="238">
        <f t="shared" si="377"/>
        <v>7.1333402344832653E-2</v>
      </c>
      <c r="T137" s="238">
        <f t="shared" si="378"/>
        <v>-0.10997149811721141</v>
      </c>
      <c r="U137" s="238" t="e">
        <f t="shared" si="379"/>
        <v>#DIV/0!</v>
      </c>
      <c r="V137" s="238" t="e">
        <f t="shared" si="380"/>
        <v>#DIV/0!</v>
      </c>
      <c r="W137" s="238" t="e">
        <f t="shared" si="381"/>
        <v>#DIV/0!</v>
      </c>
      <c r="X137" s="238" t="e">
        <f t="shared" si="382"/>
        <v>#DIV/0!</v>
      </c>
      <c r="Y137" s="238" t="e">
        <f t="shared" si="383"/>
        <v>#DIV/0!</v>
      </c>
      <c r="Z137" s="94"/>
      <c r="AA137" s="94">
        <v>320.82900000000001</v>
      </c>
      <c r="AB137" s="94">
        <v>299.46699999999998</v>
      </c>
      <c r="AC137" s="94">
        <v>336.46899999999999</v>
      </c>
      <c r="AD137" s="94"/>
      <c r="AE137" s="94"/>
      <c r="AF137" s="95"/>
      <c r="AG137" s="95"/>
      <c r="AH137" s="95"/>
      <c r="AI137" s="97"/>
      <c r="AJ137" s="104">
        <f t="shared" si="384"/>
        <v>-1</v>
      </c>
      <c r="AK137" s="104">
        <f t="shared" si="385"/>
        <v>-1.8815104738001347E-2</v>
      </c>
      <c r="AL137" s="104">
        <f t="shared" si="386"/>
        <v>-2.6134741772000505E-2</v>
      </c>
      <c r="AM137" s="104">
        <f t="shared" si="387"/>
        <v>4.8815467493703087E-2</v>
      </c>
      <c r="AN137" s="104">
        <f t="shared" si="388"/>
        <v>0.32417419377811535</v>
      </c>
      <c r="AO137" s="104">
        <f t="shared" si="389"/>
        <v>-7.2742115881184524E-2</v>
      </c>
      <c r="AP137" s="104">
        <f t="shared" si="390"/>
        <v>-0.11316626988032701</v>
      </c>
      <c r="AQ137" s="104">
        <f t="shared" si="391"/>
        <v>4.9892443588219738E-2</v>
      </c>
      <c r="AR137" s="190"/>
      <c r="AS137" s="190">
        <v>111.807</v>
      </c>
      <c r="AT137" s="190">
        <v>113.95099999999999</v>
      </c>
      <c r="AU137" s="190">
        <v>117.009</v>
      </c>
      <c r="AV137" s="190">
        <v>111.563</v>
      </c>
      <c r="AW137" s="190">
        <v>84.251000000000005</v>
      </c>
      <c r="AX137" s="191">
        <v>90.860376000000002</v>
      </c>
      <c r="AY137" s="197">
        <v>102.45480400000001</v>
      </c>
      <c r="AZ137" s="191">
        <v>97.585999999999999</v>
      </c>
      <c r="BA137" s="191">
        <v>110.03400000000001</v>
      </c>
      <c r="BB137" s="104">
        <f t="shared" si="392"/>
        <v>-1</v>
      </c>
      <c r="BC137" s="104">
        <f t="shared" si="393"/>
        <v>-3.9450567002076324E-2</v>
      </c>
      <c r="BD137" s="104">
        <f t="shared" si="394"/>
        <v>-0.24136677571792076</v>
      </c>
      <c r="BE137" s="104">
        <f t="shared" si="395"/>
        <v>-0.16255707762557081</v>
      </c>
      <c r="BF137" s="104">
        <f t="shared" si="396"/>
        <v>5.0522203947368425</v>
      </c>
      <c r="BG137" s="104">
        <f t="shared" si="397"/>
        <v>-3.5910185835267896</v>
      </c>
      <c r="BH137" s="104">
        <f t="shared" si="398"/>
        <v>-0.86560664198516157</v>
      </c>
      <c r="BI137" s="104">
        <f t="shared" si="399"/>
        <v>0.7712850621354298</v>
      </c>
      <c r="BJ137" s="190"/>
      <c r="BK137" s="190">
        <v>6.0140000000000002</v>
      </c>
      <c r="BL137" s="190">
        <v>6.2610000000000001</v>
      </c>
      <c r="BM137" s="190">
        <v>8.2530000000000001</v>
      </c>
      <c r="BN137" s="190">
        <v>9.8550000000000004</v>
      </c>
      <c r="BO137" s="190">
        <v>-2.4319999999999999</v>
      </c>
      <c r="BP137" s="191">
        <v>0.93862699999999999</v>
      </c>
      <c r="BQ137" s="191">
        <v>6.9841769999999999</v>
      </c>
      <c r="BR137" s="191">
        <v>3.9430000000000001</v>
      </c>
      <c r="BS137" s="191">
        <v>8.5619999999999994</v>
      </c>
      <c r="BT137" s="104">
        <f t="shared" si="400"/>
        <v>-1</v>
      </c>
      <c r="BU137" s="104">
        <f t="shared" si="401"/>
        <v>-6.9302252323201266E-3</v>
      </c>
      <c r="BV137" s="104">
        <f t="shared" si="402"/>
        <v>-0.26541710054379269</v>
      </c>
      <c r="BW137" s="104">
        <f t="shared" si="403"/>
        <v>-0.14628605294350058</v>
      </c>
      <c r="BX137" s="104">
        <f t="shared" si="404"/>
        <v>6.5841147269718707</v>
      </c>
      <c r="BY137" s="104">
        <f t="shared" si="405"/>
        <v>-2.1639664741702807</v>
      </c>
      <c r="BZ137" s="104">
        <f t="shared" si="406"/>
        <v>-0.7809285219712826</v>
      </c>
      <c r="CA137" s="104">
        <f t="shared" si="407"/>
        <v>0.80411849784318712</v>
      </c>
      <c r="CB137" s="190"/>
      <c r="CC137" s="190">
        <v>6.3049999999999997</v>
      </c>
      <c r="CD137" s="190">
        <v>6.3490000000000002</v>
      </c>
      <c r="CE137" s="190">
        <v>8.6430000000000007</v>
      </c>
      <c r="CF137" s="190">
        <v>10.124000000000001</v>
      </c>
      <c r="CG137" s="190">
        <v>-1.8129999999999999</v>
      </c>
      <c r="CH137" s="191">
        <v>1.5576050000000001</v>
      </c>
      <c r="CI137" s="191">
        <v>7.1100310000000002</v>
      </c>
      <c r="CJ137" s="191">
        <v>3.9409999999999998</v>
      </c>
      <c r="CK137" s="191">
        <v>8.4920000000000009</v>
      </c>
      <c r="CL137" s="105">
        <f t="shared" si="408"/>
        <v>-1</v>
      </c>
      <c r="CM137" s="105">
        <f t="shared" si="409"/>
        <v>-7.5479396164830521E-3</v>
      </c>
      <c r="CN137" s="105">
        <f t="shared" si="410"/>
        <v>-0.26770242007768147</v>
      </c>
      <c r="CO137" s="105">
        <f t="shared" si="411"/>
        <v>-0.14682640836094826</v>
      </c>
      <c r="CP137" s="105">
        <f t="shared" si="412"/>
        <v>6.3410483321987741</v>
      </c>
      <c r="CQ137" s="105">
        <f t="shared" si="413"/>
        <v>-2.2498213325528686</v>
      </c>
      <c r="CR137" s="105">
        <f t="shared" si="414"/>
        <v>-0.78166346725773073</v>
      </c>
      <c r="CS137" s="105">
        <f t="shared" si="415"/>
        <v>0.90626274787535421</v>
      </c>
      <c r="CT137" s="190"/>
      <c r="CU137" s="190">
        <v>4.8650000000000002</v>
      </c>
      <c r="CV137" s="190">
        <v>4.9020000000000001</v>
      </c>
      <c r="CW137" s="190">
        <v>6.694</v>
      </c>
      <c r="CX137" s="190">
        <v>7.8460000000000001</v>
      </c>
      <c r="CY137" s="190">
        <v>-1.4690000000000001</v>
      </c>
      <c r="CZ137" s="191">
        <v>1.175368</v>
      </c>
      <c r="DA137" s="191">
        <v>5.383286</v>
      </c>
      <c r="DB137" s="191">
        <v>2.8239999999999998</v>
      </c>
      <c r="DC137" s="191">
        <v>6.3230000000000004</v>
      </c>
      <c r="DD137" s="104">
        <f t="shared" si="416"/>
        <v>-1</v>
      </c>
      <c r="DE137" s="104">
        <f t="shared" si="417"/>
        <v>4.5611798126775439E-2</v>
      </c>
      <c r="DF137" s="104">
        <f t="shared" si="418"/>
        <v>0.12935707932743212</v>
      </c>
      <c r="DG137" s="104">
        <f t="shared" si="419"/>
        <v>7.6284900284900314E-2</v>
      </c>
      <c r="DH137" s="104">
        <f t="shared" si="420"/>
        <v>9.819283139767726E-2</v>
      </c>
      <c r="DI137" s="104">
        <f t="shared" si="421"/>
        <v>-1.8053141655432203E-2</v>
      </c>
      <c r="DJ137" s="104">
        <f t="shared" si="422"/>
        <v>1.4655886952128647E-2</v>
      </c>
      <c r="DK137" s="104">
        <f t="shared" si="423"/>
        <v>7.1960742641751646E-2</v>
      </c>
      <c r="DL137" s="190"/>
      <c r="DM137" s="190">
        <v>111.526</v>
      </c>
      <c r="DN137" s="190">
        <v>106.661</v>
      </c>
      <c r="DO137" s="190">
        <v>94.444000000000003</v>
      </c>
      <c r="DP137" s="190">
        <v>87.75</v>
      </c>
      <c r="DQ137" s="190">
        <v>79.903999999999996</v>
      </c>
      <c r="DR137" s="191">
        <v>81.373039000000006</v>
      </c>
      <c r="DS137" s="191">
        <v>80.197671</v>
      </c>
      <c r="DT137" s="191">
        <v>74.813999999999993</v>
      </c>
      <c r="DU137" s="191">
        <v>71.989999999999995</v>
      </c>
      <c r="DV137" s="104">
        <f t="shared" si="424"/>
        <v>-1</v>
      </c>
      <c r="DW137" s="104">
        <f t="shared" si="425"/>
        <v>-4.723144770512322E-2</v>
      </c>
      <c r="DX137" s="104">
        <f t="shared" si="426"/>
        <v>0.16286578957365161</v>
      </c>
      <c r="DY137" s="104">
        <f t="shared" si="427"/>
        <v>0.12369894492704137</v>
      </c>
      <c r="DZ137" s="104">
        <f t="shared" si="428"/>
        <v>5.4139793010349546E-2</v>
      </c>
      <c r="EA137" s="104">
        <f t="shared" si="429"/>
        <v>2.4826526359558176E-2</v>
      </c>
      <c r="EB137" s="104">
        <f t="shared" si="430"/>
        <v>-5.3518318871685788E-2</v>
      </c>
      <c r="EC137" s="104">
        <f t="shared" si="431"/>
        <v>1.4185932243404142E-2</v>
      </c>
      <c r="ED137" s="156"/>
      <c r="EE137" s="156">
        <v>174.995</v>
      </c>
      <c r="EF137" s="94">
        <v>183.67</v>
      </c>
      <c r="EG137" s="94">
        <v>157.946</v>
      </c>
      <c r="EH137" s="94">
        <v>140.559</v>
      </c>
      <c r="EI137" s="94">
        <v>133.34</v>
      </c>
      <c r="EJ137" s="95">
        <v>130.109825</v>
      </c>
      <c r="EK137" s="95">
        <v>137.46681799999999</v>
      </c>
      <c r="EL137" s="95">
        <v>135.54400000000001</v>
      </c>
      <c r="EM137" s="95">
        <v>125.026</v>
      </c>
      <c r="EN137" s="104">
        <f t="shared" si="432"/>
        <v>-1</v>
      </c>
      <c r="EO137" s="104">
        <f t="shared" si="433"/>
        <v>-4.0229885057471271E-2</v>
      </c>
      <c r="EP137" s="104">
        <f t="shared" si="434"/>
        <v>-5.9459459459459407E-2</v>
      </c>
      <c r="EQ137" s="104">
        <f t="shared" si="435"/>
        <v>6.9364161849710948E-2</v>
      </c>
      <c r="ER137" s="104">
        <f t="shared" si="436"/>
        <v>0.11612903225806459</v>
      </c>
      <c r="ES137" s="104">
        <f t="shared" si="437"/>
        <v>-8.8235294117647078E-2</v>
      </c>
      <c r="ET137" s="104">
        <f t="shared" si="438"/>
        <v>-3.4090909090909061E-2</v>
      </c>
      <c r="EU137" s="104">
        <f t="shared" si="439"/>
        <v>-1.6759776536312887E-2</v>
      </c>
      <c r="EV137" s="101"/>
      <c r="EW137" s="101">
        <v>167</v>
      </c>
      <c r="EX137" s="101">
        <v>174</v>
      </c>
      <c r="EY137" s="101">
        <v>185</v>
      </c>
      <c r="EZ137" s="101">
        <v>173</v>
      </c>
      <c r="FA137" s="101">
        <v>155</v>
      </c>
      <c r="FB137" s="102">
        <v>170</v>
      </c>
      <c r="FC137" s="102">
        <v>176</v>
      </c>
      <c r="FD137" s="102">
        <v>179</v>
      </c>
      <c r="FE137" s="102">
        <v>183</v>
      </c>
      <c r="FF137" s="90"/>
      <c r="FG137" s="90" t="s">
        <v>481</v>
      </c>
      <c r="FH137" s="91">
        <v>6700</v>
      </c>
      <c r="FI137" s="153" t="s">
        <v>90</v>
      </c>
      <c r="FJ137" s="153" t="s">
        <v>91</v>
      </c>
      <c r="FK137" s="253">
        <f t="shared" si="440"/>
        <v>-1</v>
      </c>
      <c r="FL137" s="253">
        <f t="shared" si="441"/>
        <v>-8.4678294056684186E-2</v>
      </c>
      <c r="FM137" s="253">
        <f t="shared" si="442"/>
        <v>-0.33449393708001174</v>
      </c>
      <c r="FN137" s="253">
        <f t="shared" si="443"/>
        <v>-0.21441673117769883</v>
      </c>
      <c r="FO137" s="253">
        <f t="shared" si="444"/>
        <v>6.3717148925901963</v>
      </c>
      <c r="FP137" s="253">
        <f t="shared" si="445"/>
        <v>-2.1660859525570091</v>
      </c>
      <c r="FQ137" s="253">
        <f t="shared" si="446"/>
        <v>-0.78982183170655573</v>
      </c>
      <c r="FR137" s="253">
        <f t="shared" si="447"/>
        <v>0.70859271594698992</v>
      </c>
      <c r="FS137" s="105">
        <f t="shared" si="448"/>
        <v>0</v>
      </c>
      <c r="FT137" s="105">
        <f t="shared" si="449"/>
        <v>5.7794460714891346E-2</v>
      </c>
      <c r="FU137" s="105">
        <f t="shared" si="450"/>
        <v>6.3141145172919619E-2</v>
      </c>
      <c r="FV137" s="105">
        <f t="shared" si="451"/>
        <v>9.487688946946661E-2</v>
      </c>
      <c r="FW137" s="105">
        <f t="shared" si="452"/>
        <v>0.12077254345258688</v>
      </c>
      <c r="FX137" s="105">
        <f t="shared" si="453"/>
        <v>-2.2483051663665526E-2</v>
      </c>
      <c r="FY137" s="105">
        <f t="shared" si="454"/>
        <v>1.9280784246105003E-2</v>
      </c>
      <c r="FZ137" s="105">
        <f t="shared" si="455"/>
        <v>9.1735428102055636E-2</v>
      </c>
      <c r="GA137" s="105">
        <f t="shared" si="456"/>
        <v>5.3690635132557701E-2</v>
      </c>
      <c r="GB137" s="105">
        <f t="shared" si="457"/>
        <v>-1</v>
      </c>
      <c r="GC137" s="105">
        <f t="shared" si="458"/>
        <v>-8.5109907286691558E-2</v>
      </c>
      <c r="GD137" s="105">
        <f t="shared" si="459"/>
        <v>-0.33710420292280791</v>
      </c>
      <c r="GE137" s="105">
        <f t="shared" si="460"/>
        <v>-0.23158815096754234</v>
      </c>
      <c r="GF137" s="105">
        <f t="shared" si="461"/>
        <v>4.8976292496681344</v>
      </c>
      <c r="GG137" s="105">
        <f t="shared" si="462"/>
        <v>-3.6316056749353067</v>
      </c>
      <c r="GH137" s="105">
        <f t="shared" si="463"/>
        <v>-0.86287726688686395</v>
      </c>
      <c r="GI137" s="105">
        <f t="shared" si="464"/>
        <v>0.69056945077036824</v>
      </c>
      <c r="GJ137" s="105">
        <f t="shared" si="465"/>
        <v>0</v>
      </c>
      <c r="GK137" s="105">
        <f t="shared" si="466"/>
        <v>3.3535471819106974E-2</v>
      </c>
      <c r="GL137" s="105">
        <f t="shared" si="467"/>
        <v>3.6655191794295348E-2</v>
      </c>
      <c r="GM137" s="105">
        <f t="shared" si="468"/>
        <v>5.5295556188338556E-2</v>
      </c>
      <c r="GN137" s="105">
        <f t="shared" si="469"/>
        <v>7.1960832277591383E-2</v>
      </c>
      <c r="GO137" s="105">
        <f t="shared" si="470"/>
        <v>-1.8462718659995311E-2</v>
      </c>
      <c r="GP137" s="105">
        <f t="shared" si="471"/>
        <v>7.0157618353856093E-3</v>
      </c>
      <c r="GQ137" s="105">
        <f t="shared" si="472"/>
        <v>5.1164104420213859E-2</v>
      </c>
      <c r="GR137" s="105">
        <f t="shared" si="473"/>
        <v>3.0264420309321874E-2</v>
      </c>
      <c r="GS137" s="105" t="e">
        <f t="shared" si="474"/>
        <v>#VALUE!</v>
      </c>
      <c r="GT137" s="105">
        <f t="shared" si="475"/>
        <v>9.7445749661103545E-2</v>
      </c>
      <c r="GU137" s="105">
        <f t="shared" si="476"/>
        <v>-2.8815629926223118E-2</v>
      </c>
      <c r="GV137" s="105">
        <f t="shared" si="477"/>
        <v>-4.2194615253660722E-2</v>
      </c>
      <c r="GW137" s="105">
        <f t="shared" si="478"/>
        <v>4.1790508886420018E-2</v>
      </c>
      <c r="GX137" s="105">
        <f t="shared" si="479"/>
        <v>-4.1840903715978074E-2</v>
      </c>
      <c r="GY137" s="105">
        <f t="shared" si="480"/>
        <v>7.2029081157221175E-2</v>
      </c>
      <c r="GZ137" s="105">
        <f t="shared" si="481"/>
        <v>5.6966684866697086E-2</v>
      </c>
      <c r="HA137" s="105" t="str">
        <f t="shared" si="482"/>
        <v>i.a.</v>
      </c>
      <c r="HB137" s="105">
        <f t="shared" si="483"/>
        <v>0.63730963741821189</v>
      </c>
      <c r="HC137" s="105">
        <f t="shared" si="484"/>
        <v>0.58072085806065232</v>
      </c>
      <c r="HD137" s="105">
        <f t="shared" si="485"/>
        <v>0.59795119851088352</v>
      </c>
      <c r="HE137" s="105">
        <f t="shared" si="486"/>
        <v>0.62429300151537792</v>
      </c>
      <c r="HF137" s="105">
        <f t="shared" si="487"/>
        <v>0.599250037498125</v>
      </c>
      <c r="HG137" s="105">
        <f t="shared" si="488"/>
        <v>0.6254180958278901</v>
      </c>
      <c r="HH137" s="105">
        <f t="shared" si="489"/>
        <v>0.58339657647418597</v>
      </c>
      <c r="HI137" s="105">
        <f t="shared" si="490"/>
        <v>0.55195360916012504</v>
      </c>
      <c r="HJ137" s="105">
        <f t="shared" si="491"/>
        <v>0.57580023355142129</v>
      </c>
      <c r="HK137" s="105" t="e">
        <f t="shared" si="492"/>
        <v>#VALUE!</v>
      </c>
      <c r="HL137" s="105">
        <f t="shared" si="493"/>
        <v>-0.10340755651269302</v>
      </c>
      <c r="HM137" s="105">
        <f t="shared" si="494"/>
        <v>-0.1476304155684369</v>
      </c>
      <c r="HN137" s="105" t="e">
        <f t="shared" si="495"/>
        <v>#VALUE!</v>
      </c>
      <c r="HO137" s="105" t="e">
        <f t="shared" si="496"/>
        <v>#VALUE!</v>
      </c>
      <c r="HP137" s="105" t="e">
        <f t="shared" si="497"/>
        <v>#VALUE!</v>
      </c>
      <c r="HQ137" s="105" t="e">
        <f t="shared" si="498"/>
        <v>#VALUE!</v>
      </c>
      <c r="HR137" s="105" t="e">
        <f t="shared" si="499"/>
        <v>#VALUE!</v>
      </c>
      <c r="HS137" s="105" t="str">
        <f t="shared" si="500"/>
        <v>i.a</v>
      </c>
      <c r="HT137" s="105">
        <f t="shared" si="501"/>
        <v>1.8745188246698397E-2</v>
      </c>
      <c r="HU137" s="105">
        <f t="shared" si="502"/>
        <v>2.090714502766582E-2</v>
      </c>
      <c r="HV137" s="105">
        <f t="shared" si="503"/>
        <v>2.4528262633407537E-2</v>
      </c>
      <c r="HW137" s="105" t="str">
        <f t="shared" si="504"/>
        <v>i.a</v>
      </c>
      <c r="HX137" s="105" t="str">
        <f t="shared" si="505"/>
        <v>i.a</v>
      </c>
      <c r="HY137" s="105" t="str">
        <f t="shared" si="506"/>
        <v>i.a</v>
      </c>
      <c r="HZ137" s="105" t="str">
        <f t="shared" si="507"/>
        <v>i.a</v>
      </c>
      <c r="IA137" s="105" t="str">
        <f t="shared" si="508"/>
        <v>i.a</v>
      </c>
      <c r="IB137" s="105" t="str">
        <f t="shared" si="509"/>
        <v>i.a</v>
      </c>
      <c r="IC137" s="105" t="e">
        <f t="shared" si="510"/>
        <v>#VALUE!</v>
      </c>
      <c r="ID137" s="105">
        <f t="shared" si="511"/>
        <v>-7.3052541259197981E-2</v>
      </c>
      <c r="IE137" s="105">
        <f t="shared" si="512"/>
        <v>-0.17465238708395042</v>
      </c>
      <c r="IF137" s="105" t="e">
        <f t="shared" si="513"/>
        <v>#VALUE!</v>
      </c>
      <c r="IG137" s="105" t="e">
        <f t="shared" si="514"/>
        <v>#VALUE!</v>
      </c>
      <c r="IH137" s="105" t="e">
        <f t="shared" si="515"/>
        <v>#VALUE!</v>
      </c>
      <c r="II137" s="105" t="e">
        <f t="shared" si="516"/>
        <v>#VALUE!</v>
      </c>
      <c r="IJ137" s="105" t="e">
        <f t="shared" si="517"/>
        <v>#VALUE!</v>
      </c>
      <c r="IK137" s="105" t="str">
        <f t="shared" si="518"/>
        <v>i.a</v>
      </c>
      <c r="IL137" s="105">
        <f t="shared" si="519"/>
        <v>1.9652213484441867E-2</v>
      </c>
      <c r="IM137" s="105">
        <f t="shared" si="520"/>
        <v>2.1201000444122393E-2</v>
      </c>
      <c r="IN137" s="105">
        <f t="shared" si="521"/>
        <v>2.5687359013757585E-2</v>
      </c>
      <c r="IO137" s="105" t="str">
        <f t="shared" si="522"/>
        <v>i.a</v>
      </c>
      <c r="IP137" s="105" t="str">
        <f t="shared" si="523"/>
        <v>i.a</v>
      </c>
      <c r="IQ137" s="105" t="str">
        <f t="shared" si="524"/>
        <v>i.a</v>
      </c>
      <c r="IR137" s="105" t="str">
        <f t="shared" si="525"/>
        <v>i.a</v>
      </c>
      <c r="IS137" s="105" t="str">
        <f t="shared" si="526"/>
        <v>i.a</v>
      </c>
      <c r="IT137" s="105" t="str">
        <f t="shared" si="527"/>
        <v>i.a</v>
      </c>
      <c r="IU137" s="105" t="e">
        <f t="shared" si="528"/>
        <v>#VALUE!</v>
      </c>
      <c r="IV137" s="105">
        <f t="shared" si="529"/>
        <v>3.4695453949558731E-2</v>
      </c>
      <c r="IW137" s="105">
        <f t="shared" si="530"/>
        <v>-0.21897795172759579</v>
      </c>
      <c r="IX137" s="105">
        <f t="shared" si="531"/>
        <v>-0.20166209275257074</v>
      </c>
      <c r="IY137" s="105">
        <f t="shared" si="532"/>
        <v>6.0031085704083225</v>
      </c>
      <c r="IZ137" s="105">
        <f t="shared" si="533"/>
        <v>-2.2766083910254693</v>
      </c>
      <c r="JA137" s="105">
        <f t="shared" si="534"/>
        <v>-0.77319658745262199</v>
      </c>
      <c r="JB137" s="105">
        <f t="shared" si="535"/>
        <v>0.83487051769278708</v>
      </c>
      <c r="JC137" s="106" t="str">
        <f t="shared" si="536"/>
        <v>i.a.</v>
      </c>
      <c r="JD137" s="106">
        <f t="shared" si="537"/>
        <v>3.7754491017964069E-2</v>
      </c>
      <c r="JE137" s="106">
        <f t="shared" si="538"/>
        <v>3.6488505747126435E-2</v>
      </c>
      <c r="JF137" s="106">
        <f t="shared" si="539"/>
        <v>4.6718918918918925E-2</v>
      </c>
      <c r="JG137" s="106">
        <f t="shared" si="540"/>
        <v>5.8520231213872835E-2</v>
      </c>
      <c r="JH137" s="106">
        <f t="shared" si="541"/>
        <v>-1.1696774193548387E-2</v>
      </c>
      <c r="JI137" s="106">
        <f t="shared" si="542"/>
        <v>9.1623823529411764E-3</v>
      </c>
      <c r="JJ137" s="106">
        <f t="shared" si="543"/>
        <v>4.0397903409090913E-2</v>
      </c>
      <c r="JK137" s="106">
        <f t="shared" si="544"/>
        <v>2.2016759776536311E-2</v>
      </c>
      <c r="JL137" s="106">
        <f t="shared" si="545"/>
        <v>4.6404371584699455E-2</v>
      </c>
      <c r="JM137" s="105" t="e">
        <f t="shared" si="546"/>
        <v>#VALUE!</v>
      </c>
      <c r="JN137" s="105">
        <f t="shared" si="547"/>
        <v>0.11623959286228087</v>
      </c>
      <c r="JO137" s="105">
        <f t="shared" si="548"/>
        <v>-5.3705328457954699E-2</v>
      </c>
      <c r="JP137" s="105" t="e">
        <f t="shared" si="549"/>
        <v>#DIV/0!</v>
      </c>
      <c r="JQ137" s="105" t="e">
        <f t="shared" si="550"/>
        <v>#DIV/0!</v>
      </c>
      <c r="JR137" s="105" t="e">
        <f t="shared" si="551"/>
        <v>#DIV/0!</v>
      </c>
      <c r="JS137" s="105" t="e">
        <f t="shared" si="552"/>
        <v>#DIV/0!</v>
      </c>
      <c r="JT137" s="105" t="e">
        <f t="shared" si="553"/>
        <v>#DIV/0!</v>
      </c>
      <c r="JU137" s="103" t="str">
        <f t="shared" si="554"/>
        <v>i.a</v>
      </c>
      <c r="JV137" s="103">
        <f t="shared" si="555"/>
        <v>1.9211317365269462</v>
      </c>
      <c r="JW137" s="103">
        <f t="shared" si="556"/>
        <v>1.7210747126436781</v>
      </c>
      <c r="JX137" s="103">
        <f t="shared" si="557"/>
        <v>1.8187513513513514</v>
      </c>
      <c r="JY137" s="103">
        <f t="shared" si="558"/>
        <v>0</v>
      </c>
      <c r="JZ137" s="103">
        <f t="shared" si="559"/>
        <v>0</v>
      </c>
      <c r="KA137" s="103">
        <f t="shared" si="560"/>
        <v>0</v>
      </c>
      <c r="KB137" s="103">
        <f t="shared" si="561"/>
        <v>0</v>
      </c>
      <c r="KC137" s="103">
        <f t="shared" si="562"/>
        <v>0</v>
      </c>
      <c r="KD137" s="103">
        <f t="shared" si="563"/>
        <v>0</v>
      </c>
      <c r="KE137" s="7"/>
      <c r="KF137" s="7"/>
      <c r="KG137" s="22"/>
      <c r="KH137" s="22"/>
      <c r="KI137" s="22"/>
      <c r="KJ137" s="22"/>
    </row>
    <row r="138" spans="1:296" s="11" customFormat="1" ht="15.75" customHeight="1" x14ac:dyDescent="0.25">
      <c r="A138" s="126" t="s">
        <v>209</v>
      </c>
      <c r="B138" s="222">
        <v>20219890</v>
      </c>
      <c r="C138" s="87" t="s">
        <v>82</v>
      </c>
      <c r="D138" s="88">
        <v>522990</v>
      </c>
      <c r="E138" s="88"/>
      <c r="F138" s="87"/>
      <c r="G138" s="7">
        <v>44741</v>
      </c>
      <c r="H138" s="87"/>
      <c r="I138" s="87" t="s">
        <v>78</v>
      </c>
      <c r="J138" s="87" t="s">
        <v>78</v>
      </c>
      <c r="K138" s="87" t="s">
        <v>78</v>
      </c>
      <c r="L138" s="87" t="s">
        <v>78</v>
      </c>
      <c r="M138" s="87" t="s">
        <v>78</v>
      </c>
      <c r="N138" s="87" t="s">
        <v>78</v>
      </c>
      <c r="O138" s="87" t="s">
        <v>78</v>
      </c>
      <c r="P138" s="87" t="s">
        <v>78</v>
      </c>
      <c r="Q138" s="87" t="s">
        <v>78</v>
      </c>
      <c r="R138" s="87" t="e">
        <f t="shared" si="376"/>
        <v>#DIV/0!</v>
      </c>
      <c r="S138" s="238" t="e">
        <f t="shared" si="377"/>
        <v>#DIV/0!</v>
      </c>
      <c r="T138" s="238" t="e">
        <f t="shared" si="378"/>
        <v>#DIV/0!</v>
      </c>
      <c r="U138" s="238" t="e">
        <f t="shared" si="379"/>
        <v>#DIV/0!</v>
      </c>
      <c r="V138" s="238" t="e">
        <f t="shared" si="380"/>
        <v>#DIV/0!</v>
      </c>
      <c r="W138" s="238" t="e">
        <f t="shared" si="381"/>
        <v>#DIV/0!</v>
      </c>
      <c r="X138" s="238" t="e">
        <f t="shared" si="382"/>
        <v>#DIV/0!</v>
      </c>
      <c r="Y138" s="238" t="e">
        <f t="shared" si="383"/>
        <v>#DIV/0!</v>
      </c>
      <c r="Z138" s="94"/>
      <c r="AA138" s="94"/>
      <c r="AB138" s="94"/>
      <c r="AC138" s="94"/>
      <c r="AD138" s="94"/>
      <c r="AE138" s="94"/>
      <c r="AF138" s="95"/>
      <c r="AG138" s="95"/>
      <c r="AH138" s="95"/>
      <c r="AI138" s="97"/>
      <c r="AJ138" s="104">
        <f t="shared" si="384"/>
        <v>-1</v>
      </c>
      <c r="AK138" s="104">
        <f t="shared" si="385"/>
        <v>0.13221740028931589</v>
      </c>
      <c r="AL138" s="104">
        <f t="shared" si="386"/>
        <v>0.79781542576905928</v>
      </c>
      <c r="AM138" s="104">
        <f t="shared" si="387"/>
        <v>-1.0368409441870726E-2</v>
      </c>
      <c r="AN138" s="104">
        <f t="shared" si="388"/>
        <v>-0.13990259945607486</v>
      </c>
      <c r="AO138" s="104">
        <f t="shared" si="389"/>
        <v>-0.11586422859699151</v>
      </c>
      <c r="AP138" s="104">
        <f t="shared" si="390"/>
        <v>0.30352066477148482</v>
      </c>
      <c r="AQ138" s="104">
        <f t="shared" si="391"/>
        <v>-2.7622301373846228E-3</v>
      </c>
      <c r="AR138" s="190"/>
      <c r="AS138" s="190">
        <v>27.393999999999998</v>
      </c>
      <c r="AT138" s="190">
        <v>24.195</v>
      </c>
      <c r="AU138" s="190">
        <v>13.458</v>
      </c>
      <c r="AV138" s="190">
        <v>13.599</v>
      </c>
      <c r="AW138" s="190">
        <v>15.811</v>
      </c>
      <c r="AX138" s="191">
        <v>17.882999999999999</v>
      </c>
      <c r="AY138" s="191">
        <v>13.718999999999999</v>
      </c>
      <c r="AZ138" s="191">
        <v>13.757</v>
      </c>
      <c r="BA138" s="191">
        <v>16.771999999999998</v>
      </c>
      <c r="BB138" s="104">
        <f t="shared" si="392"/>
        <v>-1</v>
      </c>
      <c r="BC138" s="104">
        <f t="shared" si="393"/>
        <v>0.21507279015523201</v>
      </c>
      <c r="BD138" s="104">
        <f t="shared" si="394"/>
        <v>5.0062801932367149</v>
      </c>
      <c r="BE138" s="104">
        <f t="shared" si="395"/>
        <v>-8.5689045936395744E-2</v>
      </c>
      <c r="BF138" s="104">
        <f t="shared" si="396"/>
        <v>-0.48916967509025278</v>
      </c>
      <c r="BG138" s="104">
        <f t="shared" si="397"/>
        <v>-0.3436018957345971</v>
      </c>
      <c r="BH138" s="104">
        <f t="shared" si="398"/>
        <v>1.914113077255071</v>
      </c>
      <c r="BI138" s="104">
        <f t="shared" si="399"/>
        <v>0.21819137749737133</v>
      </c>
      <c r="BJ138" s="190"/>
      <c r="BK138" s="190">
        <v>15.106999999999999</v>
      </c>
      <c r="BL138" s="190">
        <v>12.433</v>
      </c>
      <c r="BM138" s="190">
        <v>2.0699999999999998</v>
      </c>
      <c r="BN138" s="190">
        <v>2.2639999999999998</v>
      </c>
      <c r="BO138" s="190">
        <v>4.4320000000000004</v>
      </c>
      <c r="BP138" s="191">
        <v>6.7519999999999998</v>
      </c>
      <c r="BQ138" s="191">
        <v>2.3170000000000002</v>
      </c>
      <c r="BR138" s="191">
        <v>1.9019999999999999</v>
      </c>
      <c r="BS138" s="191">
        <v>5.0629999999999997</v>
      </c>
      <c r="BT138" s="104">
        <f t="shared" si="400"/>
        <v>-1</v>
      </c>
      <c r="BU138" s="104">
        <f t="shared" si="401"/>
        <v>0.21431958274063537</v>
      </c>
      <c r="BV138" s="104">
        <f t="shared" si="402"/>
        <v>2.2009973980919342</v>
      </c>
      <c r="BW138" s="104">
        <f t="shared" si="403"/>
        <v>0.42301758716445542</v>
      </c>
      <c r="BX138" s="104">
        <f t="shared" si="404"/>
        <v>-0.3411262451717828</v>
      </c>
      <c r="BY138" s="104">
        <f t="shared" si="405"/>
        <v>-0.34185175274284191</v>
      </c>
      <c r="BZ138" s="104">
        <f t="shared" si="406"/>
        <v>0.53817657954311593</v>
      </c>
      <c r="CA138" s="104">
        <f t="shared" si="407"/>
        <v>2.8577476714648557E-2</v>
      </c>
      <c r="CB138" s="190"/>
      <c r="CC138" s="190">
        <v>17.927</v>
      </c>
      <c r="CD138" s="190">
        <v>14.763</v>
      </c>
      <c r="CE138" s="190">
        <v>4.6120000000000001</v>
      </c>
      <c r="CF138" s="190">
        <v>3.2410000000000001</v>
      </c>
      <c r="CG138" s="190">
        <v>4.9189999999999996</v>
      </c>
      <c r="CH138" s="191">
        <v>7.4740000000000002</v>
      </c>
      <c r="CI138" s="191">
        <v>4.859</v>
      </c>
      <c r="CJ138" s="191">
        <v>4.7240000000000002</v>
      </c>
      <c r="CK138" s="191">
        <v>5.9109999999999996</v>
      </c>
      <c r="CL138" s="105">
        <f t="shared" si="408"/>
        <v>-1</v>
      </c>
      <c r="CM138" s="105">
        <f t="shared" si="409"/>
        <v>0.18813420621931254</v>
      </c>
      <c r="CN138" s="105">
        <f t="shared" si="410"/>
        <v>1.9812149304708466</v>
      </c>
      <c r="CO138" s="105">
        <f t="shared" si="411"/>
        <v>0.5215293244246475</v>
      </c>
      <c r="CP138" s="105">
        <f t="shared" si="412"/>
        <v>-0.29788897576231438</v>
      </c>
      <c r="CQ138" s="105">
        <f t="shared" si="413"/>
        <v>-0.35642401878564234</v>
      </c>
      <c r="CR138" s="105">
        <f t="shared" si="414"/>
        <v>0.41279620853080573</v>
      </c>
      <c r="CS138" s="105">
        <f t="shared" si="415"/>
        <v>-1.3557737260402018E-2</v>
      </c>
      <c r="CT138" s="190"/>
      <c r="CU138" s="190">
        <v>14.519</v>
      </c>
      <c r="CV138" s="190">
        <v>12.22</v>
      </c>
      <c r="CW138" s="190">
        <v>4.0990000000000002</v>
      </c>
      <c r="CX138" s="190">
        <v>2.694</v>
      </c>
      <c r="CY138" s="190">
        <v>3.8370000000000002</v>
      </c>
      <c r="CZ138" s="191">
        <v>5.9619999999999997</v>
      </c>
      <c r="DA138" s="191">
        <v>4.22</v>
      </c>
      <c r="DB138" s="191">
        <v>4.2779999999999996</v>
      </c>
      <c r="DC138" s="191">
        <v>4.5990000000000002</v>
      </c>
      <c r="DD138" s="104">
        <f t="shared" si="416"/>
        <v>-1</v>
      </c>
      <c r="DE138" s="104">
        <f t="shared" si="417"/>
        <v>0.35363252816542268</v>
      </c>
      <c r="DF138" s="104">
        <f t="shared" si="418"/>
        <v>0.20608382028126471</v>
      </c>
      <c r="DG138" s="104">
        <f t="shared" si="419"/>
        <v>9.7820748925721457E-2</v>
      </c>
      <c r="DH138" s="104">
        <f t="shared" si="420"/>
        <v>-2.1533471483917436E-2</v>
      </c>
      <c r="DI138" s="104">
        <f t="shared" si="421"/>
        <v>-0.23791540785498497</v>
      </c>
      <c r="DJ138" s="104">
        <f t="shared" si="422"/>
        <v>9.4790648725851342E-2</v>
      </c>
      <c r="DK138" s="104">
        <f t="shared" si="423"/>
        <v>5.8959322843420849E-2</v>
      </c>
      <c r="DL138" s="190"/>
      <c r="DM138" s="190">
        <v>58.393000000000001</v>
      </c>
      <c r="DN138" s="190">
        <v>43.137999999999998</v>
      </c>
      <c r="DO138" s="190">
        <v>35.767000000000003</v>
      </c>
      <c r="DP138" s="190">
        <v>32.58</v>
      </c>
      <c r="DQ138" s="190">
        <v>33.296999999999997</v>
      </c>
      <c r="DR138" s="191">
        <v>43.692</v>
      </c>
      <c r="DS138" s="191">
        <v>39.908999999999999</v>
      </c>
      <c r="DT138" s="191">
        <v>37.686999999999998</v>
      </c>
      <c r="DU138" s="191">
        <v>37.457999999999998</v>
      </c>
      <c r="DV138" s="104">
        <f t="shared" si="424"/>
        <v>-1</v>
      </c>
      <c r="DW138" s="104">
        <f t="shared" si="425"/>
        <v>0.2830362090637546</v>
      </c>
      <c r="DX138" s="104">
        <f t="shared" si="426"/>
        <v>0.11128300639850996</v>
      </c>
      <c r="DY138" s="104">
        <f t="shared" si="427"/>
        <v>-0.10608359403321732</v>
      </c>
      <c r="DZ138" s="104">
        <f t="shared" si="428"/>
        <v>0.1316761126221262</v>
      </c>
      <c r="EA138" s="104">
        <f t="shared" si="429"/>
        <v>-6.1249233314790152E-2</v>
      </c>
      <c r="EB138" s="104">
        <f t="shared" si="430"/>
        <v>6.5520700346525462E-2</v>
      </c>
      <c r="EC138" s="104">
        <f t="shared" si="431"/>
        <v>6.3111972855065535E-2</v>
      </c>
      <c r="ED138" s="156"/>
      <c r="EE138" s="156">
        <v>94.927999999999997</v>
      </c>
      <c r="EF138" s="94">
        <v>73.986999999999995</v>
      </c>
      <c r="EG138" s="94">
        <v>66.578000000000003</v>
      </c>
      <c r="EH138" s="94">
        <v>74.478999999999999</v>
      </c>
      <c r="EI138" s="94">
        <v>65.813000000000002</v>
      </c>
      <c r="EJ138" s="95">
        <v>70.106999999999999</v>
      </c>
      <c r="EK138" s="95">
        <v>65.796000000000006</v>
      </c>
      <c r="EL138" s="95">
        <v>61.89</v>
      </c>
      <c r="EM138" s="95">
        <v>62.156999999999996</v>
      </c>
      <c r="EN138" s="104">
        <f t="shared" si="432"/>
        <v>-1</v>
      </c>
      <c r="EO138" s="104">
        <f t="shared" si="433"/>
        <v>0</v>
      </c>
      <c r="EP138" s="104">
        <f t="shared" si="434"/>
        <v>0</v>
      </c>
      <c r="EQ138" s="104">
        <f t="shared" si="435"/>
        <v>0</v>
      </c>
      <c r="ER138" s="104">
        <f t="shared" si="436"/>
        <v>-0.10526315789473684</v>
      </c>
      <c r="ES138" s="104">
        <f t="shared" si="437"/>
        <v>-0.13636363636363635</v>
      </c>
      <c r="ET138" s="104">
        <f t="shared" si="438"/>
        <v>0.10000000000000009</v>
      </c>
      <c r="EU138" s="104">
        <f t="shared" si="439"/>
        <v>-9.0909090909090939E-2</v>
      </c>
      <c r="EV138" s="101"/>
      <c r="EW138" s="101">
        <v>17</v>
      </c>
      <c r="EX138" s="101">
        <v>17</v>
      </c>
      <c r="EY138" s="101">
        <v>17</v>
      </c>
      <c r="EZ138" s="101">
        <v>17</v>
      </c>
      <c r="FA138" s="101">
        <v>19</v>
      </c>
      <c r="FB138" s="102">
        <v>22</v>
      </c>
      <c r="FC138" s="102">
        <v>20</v>
      </c>
      <c r="FD138" s="102">
        <v>22</v>
      </c>
      <c r="FE138" s="102">
        <v>24</v>
      </c>
      <c r="FF138" s="153"/>
      <c r="FG138" s="90" t="s">
        <v>481</v>
      </c>
      <c r="FH138" s="91">
        <v>7400</v>
      </c>
      <c r="FI138" s="90" t="s">
        <v>153</v>
      </c>
      <c r="FJ138" s="90" t="s">
        <v>80</v>
      </c>
      <c r="FK138" s="253">
        <f t="shared" si="440"/>
        <v>-1</v>
      </c>
      <c r="FL138" s="253">
        <f t="shared" si="441"/>
        <v>-5.6289343391182675E-2</v>
      </c>
      <c r="FM138" s="253">
        <f t="shared" si="442"/>
        <v>1.7726832161129134</v>
      </c>
      <c r="FN138" s="253">
        <f t="shared" si="443"/>
        <v>0.37159099286922342</v>
      </c>
      <c r="FO138" s="253">
        <f t="shared" si="444"/>
        <v>-0.2299887440158232</v>
      </c>
      <c r="FP138" s="253">
        <f t="shared" si="445"/>
        <v>-0.28532840251275288</v>
      </c>
      <c r="FQ138" s="253">
        <f t="shared" si="446"/>
        <v>0.42769045664797833</v>
      </c>
      <c r="FR138" s="253">
        <f t="shared" si="447"/>
        <v>-3.9118706154664959E-3</v>
      </c>
      <c r="FS138" s="105">
        <f t="shared" si="448"/>
        <v>0</v>
      </c>
      <c r="FT138" s="105">
        <f t="shared" si="449"/>
        <v>0.35313352572120826</v>
      </c>
      <c r="FU138" s="105">
        <f t="shared" si="450"/>
        <v>0.37419681895950824</v>
      </c>
      <c r="FV138" s="105">
        <f t="shared" si="451"/>
        <v>0.13495837417882275</v>
      </c>
      <c r="FW138" s="105">
        <f t="shared" si="452"/>
        <v>9.8395494633939012E-2</v>
      </c>
      <c r="FX138" s="105">
        <f t="shared" si="453"/>
        <v>0.12778448869318992</v>
      </c>
      <c r="FY138" s="105">
        <f t="shared" si="454"/>
        <v>0.17880168897501228</v>
      </c>
      <c r="FZ138" s="105">
        <f t="shared" si="455"/>
        <v>0.12523841435125521</v>
      </c>
      <c r="GA138" s="105">
        <f t="shared" si="456"/>
        <v>0.12573025484064143</v>
      </c>
      <c r="GB138" s="105">
        <f t="shared" si="457"/>
        <v>-1</v>
      </c>
      <c r="GC138" s="105">
        <f t="shared" si="458"/>
        <v>1.1139962396295187E-2</v>
      </c>
      <c r="GD138" s="105">
        <f t="shared" si="459"/>
        <v>5.0273031353280793</v>
      </c>
      <c r="GE138" s="105">
        <f t="shared" si="460"/>
        <v>-9.064766464981433E-2</v>
      </c>
      <c r="GF138" s="105">
        <f t="shared" si="461"/>
        <v>-0.50508897327194102</v>
      </c>
      <c r="GG138" s="105">
        <f t="shared" si="462"/>
        <v>-0.34368399379060433</v>
      </c>
      <c r="GH138" s="105">
        <f t="shared" si="463"/>
        <v>1.7379192687607408</v>
      </c>
      <c r="GI138" s="105">
        <f t="shared" si="464"/>
        <v>0.18347340980543203</v>
      </c>
      <c r="GJ138" s="105">
        <f t="shared" si="465"/>
        <v>0</v>
      </c>
      <c r="GK138" s="105">
        <f t="shared" si="466"/>
        <v>0.17887102980789155</v>
      </c>
      <c r="GL138" s="105">
        <f t="shared" si="467"/>
        <v>0.17690036637854373</v>
      </c>
      <c r="GM138" s="105">
        <f t="shared" si="468"/>
        <v>2.9349837299814961E-2</v>
      </c>
      <c r="GN138" s="105">
        <f t="shared" si="469"/>
        <v>3.2275539588857524E-2</v>
      </c>
      <c r="GO138" s="105">
        <f t="shared" si="470"/>
        <v>6.5214832254267219E-2</v>
      </c>
      <c r="GP138" s="105">
        <f t="shared" si="471"/>
        <v>9.9364988263688059E-2</v>
      </c>
      <c r="GQ138" s="105">
        <f t="shared" si="472"/>
        <v>3.629215419074918E-2</v>
      </c>
      <c r="GR138" s="105">
        <f t="shared" si="473"/>
        <v>3.0665796028924521E-2</v>
      </c>
      <c r="GS138" s="105" t="e">
        <f t="shared" si="474"/>
        <v>#VALUE!</v>
      </c>
      <c r="GT138" s="105">
        <f t="shared" si="475"/>
        <v>5.5022857969989139E-2</v>
      </c>
      <c r="GU138" s="105">
        <f t="shared" si="476"/>
        <v>8.5307534927569081E-2</v>
      </c>
      <c r="GV138" s="105">
        <f t="shared" si="477"/>
        <v>0.22810224938025772</v>
      </c>
      <c r="GW138" s="105">
        <f t="shared" si="478"/>
        <v>-0.13538289126829106</v>
      </c>
      <c r="GX138" s="105">
        <f t="shared" si="479"/>
        <v>-0.18819284181680579</v>
      </c>
      <c r="GY138" s="105">
        <f t="shared" si="480"/>
        <v>2.7470088915031651E-2</v>
      </c>
      <c r="GZ138" s="105">
        <f t="shared" si="481"/>
        <v>-3.9061266523905489E-3</v>
      </c>
      <c r="HA138" s="105" t="str">
        <f t="shared" si="482"/>
        <v>i.a.</v>
      </c>
      <c r="HB138" s="105">
        <f t="shared" si="483"/>
        <v>0.61512936120006745</v>
      </c>
      <c r="HC138" s="105">
        <f t="shared" si="484"/>
        <v>0.58304837336288806</v>
      </c>
      <c r="HD138" s="105">
        <f t="shared" si="485"/>
        <v>0.53721950193757695</v>
      </c>
      <c r="HE138" s="105">
        <f t="shared" si="486"/>
        <v>0.43743874112165843</v>
      </c>
      <c r="HF138" s="105">
        <f t="shared" si="487"/>
        <v>0.50593347818819978</v>
      </c>
      <c r="HG138" s="105">
        <f t="shared" si="488"/>
        <v>0.6232187941289743</v>
      </c>
      <c r="HH138" s="105">
        <f t="shared" si="489"/>
        <v>0.60655662958234535</v>
      </c>
      <c r="HI138" s="105">
        <f t="shared" si="490"/>
        <v>0.60893520762643394</v>
      </c>
      <c r="HJ138" s="105">
        <f t="shared" si="491"/>
        <v>0.60263526231961007</v>
      </c>
      <c r="HK138" s="105" t="e">
        <f t="shared" si="492"/>
        <v>#VALUE!</v>
      </c>
      <c r="HL138" s="105" t="e">
        <f t="shared" si="493"/>
        <v>#VALUE!</v>
      </c>
      <c r="HM138" s="105" t="e">
        <f t="shared" si="494"/>
        <v>#VALUE!</v>
      </c>
      <c r="HN138" s="105" t="e">
        <f t="shared" si="495"/>
        <v>#VALUE!</v>
      </c>
      <c r="HO138" s="105" t="e">
        <f t="shared" si="496"/>
        <v>#VALUE!</v>
      </c>
      <c r="HP138" s="105" t="e">
        <f t="shared" si="497"/>
        <v>#VALUE!</v>
      </c>
      <c r="HQ138" s="105" t="e">
        <f t="shared" si="498"/>
        <v>#VALUE!</v>
      </c>
      <c r="HR138" s="105" t="e">
        <f t="shared" si="499"/>
        <v>#VALUE!</v>
      </c>
      <c r="HS138" s="105" t="str">
        <f t="shared" si="500"/>
        <v>i.a</v>
      </c>
      <c r="HT138" s="105" t="str">
        <f t="shared" si="501"/>
        <v>i.a</v>
      </c>
      <c r="HU138" s="105" t="str">
        <f t="shared" si="502"/>
        <v>i.a</v>
      </c>
      <c r="HV138" s="105" t="str">
        <f t="shared" si="503"/>
        <v>i.a</v>
      </c>
      <c r="HW138" s="105" t="str">
        <f t="shared" si="504"/>
        <v>i.a</v>
      </c>
      <c r="HX138" s="105" t="str">
        <f t="shared" si="505"/>
        <v>i.a</v>
      </c>
      <c r="HY138" s="105" t="str">
        <f t="shared" si="506"/>
        <v>i.a</v>
      </c>
      <c r="HZ138" s="105" t="str">
        <f t="shared" si="507"/>
        <v>i.a</v>
      </c>
      <c r="IA138" s="105" t="str">
        <f t="shared" si="508"/>
        <v>i.a</v>
      </c>
      <c r="IB138" s="105" t="str">
        <f t="shared" si="509"/>
        <v>i.a</v>
      </c>
      <c r="IC138" s="105" t="e">
        <f t="shared" si="510"/>
        <v>#VALUE!</v>
      </c>
      <c r="ID138" s="105" t="e">
        <f t="shared" si="511"/>
        <v>#VALUE!</v>
      </c>
      <c r="IE138" s="105" t="e">
        <f t="shared" si="512"/>
        <v>#VALUE!</v>
      </c>
      <c r="IF138" s="105" t="e">
        <f t="shared" si="513"/>
        <v>#VALUE!</v>
      </c>
      <c r="IG138" s="105" t="e">
        <f t="shared" si="514"/>
        <v>#VALUE!</v>
      </c>
      <c r="IH138" s="105" t="e">
        <f t="shared" si="515"/>
        <v>#VALUE!</v>
      </c>
      <c r="II138" s="105" t="e">
        <f t="shared" si="516"/>
        <v>#VALUE!</v>
      </c>
      <c r="IJ138" s="105" t="e">
        <f t="shared" si="517"/>
        <v>#VALUE!</v>
      </c>
      <c r="IK138" s="105" t="str">
        <f t="shared" si="518"/>
        <v>i.a</v>
      </c>
      <c r="IL138" s="105" t="str">
        <f t="shared" si="519"/>
        <v>i.a</v>
      </c>
      <c r="IM138" s="105" t="str">
        <f t="shared" si="520"/>
        <v>i.a</v>
      </c>
      <c r="IN138" s="105" t="str">
        <f t="shared" si="521"/>
        <v>i.a</v>
      </c>
      <c r="IO138" s="105" t="str">
        <f t="shared" si="522"/>
        <v>i.a</v>
      </c>
      <c r="IP138" s="105" t="str">
        <f t="shared" si="523"/>
        <v>i.a</v>
      </c>
      <c r="IQ138" s="105" t="str">
        <f t="shared" si="524"/>
        <v>i.a</v>
      </c>
      <c r="IR138" s="105" t="str">
        <f t="shared" si="525"/>
        <v>i.a</v>
      </c>
      <c r="IS138" s="105" t="str">
        <f t="shared" si="526"/>
        <v>i.a</v>
      </c>
      <c r="IT138" s="105" t="str">
        <f t="shared" si="527"/>
        <v>i.a</v>
      </c>
      <c r="IU138" s="105" t="e">
        <f t="shared" si="528"/>
        <v>#VALUE!</v>
      </c>
      <c r="IV138" s="105">
        <f t="shared" si="529"/>
        <v>0.21431958274063548</v>
      </c>
      <c r="IW138" s="105">
        <f t="shared" si="530"/>
        <v>2.2009973980919337</v>
      </c>
      <c r="IX138" s="105">
        <f t="shared" si="531"/>
        <v>0.42301758716445553</v>
      </c>
      <c r="IY138" s="105">
        <f t="shared" si="532"/>
        <v>-0.26361168578022781</v>
      </c>
      <c r="IZ138" s="105">
        <f t="shared" si="533"/>
        <v>-0.2379336084390801</v>
      </c>
      <c r="JA138" s="105">
        <f t="shared" si="534"/>
        <v>0.39834234503919619</v>
      </c>
      <c r="JB138" s="105">
        <f t="shared" si="535"/>
        <v>0.13143522438611341</v>
      </c>
      <c r="JC138" s="106" t="str">
        <f t="shared" si="536"/>
        <v>i.a.</v>
      </c>
      <c r="JD138" s="106">
        <f t="shared" si="537"/>
        <v>1.0545294117647059</v>
      </c>
      <c r="JE138" s="106">
        <f t="shared" si="538"/>
        <v>0.86841176470588233</v>
      </c>
      <c r="JF138" s="106">
        <f t="shared" si="539"/>
        <v>0.27129411764705885</v>
      </c>
      <c r="JG138" s="106">
        <f t="shared" si="540"/>
        <v>0.19064705882352942</v>
      </c>
      <c r="JH138" s="106">
        <f t="shared" si="541"/>
        <v>0.25889473684210523</v>
      </c>
      <c r="JI138" s="106">
        <f t="shared" si="542"/>
        <v>0.33972727272727271</v>
      </c>
      <c r="JJ138" s="106">
        <f t="shared" si="543"/>
        <v>0.24295</v>
      </c>
      <c r="JK138" s="106">
        <f t="shared" si="544"/>
        <v>0.21472727272727274</v>
      </c>
      <c r="JL138" s="106">
        <f t="shared" si="545"/>
        <v>0.24629166666666666</v>
      </c>
      <c r="JM138" s="105" t="e">
        <f t="shared" si="546"/>
        <v>#VALUE!</v>
      </c>
      <c r="JN138" s="105" t="e">
        <f t="shared" si="547"/>
        <v>#DIV/0!</v>
      </c>
      <c r="JO138" s="105" t="e">
        <f t="shared" si="548"/>
        <v>#DIV/0!</v>
      </c>
      <c r="JP138" s="105" t="e">
        <f t="shared" si="549"/>
        <v>#DIV/0!</v>
      </c>
      <c r="JQ138" s="105" t="e">
        <f t="shared" si="550"/>
        <v>#DIV/0!</v>
      </c>
      <c r="JR138" s="105" t="e">
        <f t="shared" si="551"/>
        <v>#DIV/0!</v>
      </c>
      <c r="JS138" s="105" t="e">
        <f t="shared" si="552"/>
        <v>#DIV/0!</v>
      </c>
      <c r="JT138" s="105" t="e">
        <f t="shared" si="553"/>
        <v>#DIV/0!</v>
      </c>
      <c r="JU138" s="103" t="str">
        <f t="shared" si="554"/>
        <v>i.a</v>
      </c>
      <c r="JV138" s="103">
        <f t="shared" si="555"/>
        <v>0</v>
      </c>
      <c r="JW138" s="103">
        <f t="shared" si="556"/>
        <v>0</v>
      </c>
      <c r="JX138" s="103">
        <f t="shared" si="557"/>
        <v>0</v>
      </c>
      <c r="JY138" s="103">
        <f t="shared" si="558"/>
        <v>0</v>
      </c>
      <c r="JZ138" s="103">
        <f t="shared" si="559"/>
        <v>0</v>
      </c>
      <c r="KA138" s="103">
        <f t="shared" si="560"/>
        <v>0</v>
      </c>
      <c r="KB138" s="103">
        <f t="shared" si="561"/>
        <v>0</v>
      </c>
      <c r="KC138" s="103">
        <f t="shared" si="562"/>
        <v>0</v>
      </c>
      <c r="KD138" s="103">
        <f t="shared" si="563"/>
        <v>0</v>
      </c>
      <c r="KE138" s="7"/>
      <c r="KF138" s="7"/>
      <c r="KG138" s="22"/>
      <c r="KH138" s="22"/>
      <c r="KI138" s="22"/>
      <c r="KJ138" s="22"/>
    </row>
    <row r="139" spans="1:296" s="11" customFormat="1" ht="15.75" customHeight="1" x14ac:dyDescent="0.25">
      <c r="A139" s="181" t="s">
        <v>210</v>
      </c>
      <c r="B139" s="222">
        <v>10462703</v>
      </c>
      <c r="C139" s="187" t="s">
        <v>77</v>
      </c>
      <c r="D139" s="88">
        <v>494200</v>
      </c>
      <c r="E139" s="88"/>
      <c r="F139" s="87"/>
      <c r="G139" s="92">
        <v>44020</v>
      </c>
      <c r="H139" s="87"/>
      <c r="I139" s="87"/>
      <c r="J139" s="87"/>
      <c r="K139" s="87" t="s">
        <v>78</v>
      </c>
      <c r="L139" s="87" t="s">
        <v>78</v>
      </c>
      <c r="M139" s="87" t="s">
        <v>78</v>
      </c>
      <c r="N139" s="87" t="s">
        <v>78</v>
      </c>
      <c r="O139" s="87" t="s">
        <v>78</v>
      </c>
      <c r="P139" s="87" t="s">
        <v>78</v>
      </c>
      <c r="Q139" s="87" t="s">
        <v>78</v>
      </c>
      <c r="R139" s="87" t="e">
        <f t="shared" si="376"/>
        <v>#DIV/0!</v>
      </c>
      <c r="S139" s="87" t="e">
        <f t="shared" si="377"/>
        <v>#DIV/0!</v>
      </c>
      <c r="T139" s="87" t="e">
        <f t="shared" si="378"/>
        <v>#DIV/0!</v>
      </c>
      <c r="U139" s="87" t="e">
        <f t="shared" si="379"/>
        <v>#DIV/0!</v>
      </c>
      <c r="V139" s="87" t="e">
        <f t="shared" si="380"/>
        <v>#DIV/0!</v>
      </c>
      <c r="W139" s="87" t="e">
        <f t="shared" si="381"/>
        <v>#DIV/0!</v>
      </c>
      <c r="X139" s="87" t="e">
        <f t="shared" si="382"/>
        <v>#DIV/0!</v>
      </c>
      <c r="Y139" s="87" t="e">
        <f t="shared" si="383"/>
        <v>#DIV/0!</v>
      </c>
      <c r="Z139" s="94"/>
      <c r="AA139" s="94"/>
      <c r="AB139" s="94"/>
      <c r="AC139" s="94"/>
      <c r="AD139" s="94"/>
      <c r="AE139" s="94"/>
      <c r="AF139" s="95"/>
      <c r="AG139" s="95"/>
      <c r="AH139" s="95"/>
      <c r="AI139" s="97"/>
      <c r="AJ139" s="104" t="e">
        <f t="shared" si="384"/>
        <v>#DIV/0!</v>
      </c>
      <c r="AK139" s="104" t="e">
        <f t="shared" si="385"/>
        <v>#DIV/0!</v>
      </c>
      <c r="AL139" s="104">
        <f t="shared" si="386"/>
        <v>-1</v>
      </c>
      <c r="AM139" s="104">
        <f t="shared" si="387"/>
        <v>0.17715148465022648</v>
      </c>
      <c r="AN139" s="104">
        <f t="shared" si="388"/>
        <v>-5.3959688938263743E-2</v>
      </c>
      <c r="AO139" s="104">
        <f t="shared" si="389"/>
        <v>-1.7923940149625967E-2</v>
      </c>
      <c r="AP139" s="104">
        <f t="shared" si="390"/>
        <v>-0.13925409176281184</v>
      </c>
      <c r="AQ139" s="104">
        <f t="shared" si="391"/>
        <v>0.26725603536212178</v>
      </c>
      <c r="AR139" s="190"/>
      <c r="AS139" s="190"/>
      <c r="AT139" s="190"/>
      <c r="AU139" s="190">
        <v>7.0170000000000003</v>
      </c>
      <c r="AV139" s="190">
        <v>5.9610000000000003</v>
      </c>
      <c r="AW139" s="190">
        <v>6.3010000000000002</v>
      </c>
      <c r="AX139" s="191">
        <v>6.4160000000000004</v>
      </c>
      <c r="AY139" s="197">
        <v>7.4539999999999997</v>
      </c>
      <c r="AZ139" s="191">
        <v>5.8819999999999997</v>
      </c>
      <c r="BA139" s="191">
        <v>5.6219999999999999</v>
      </c>
      <c r="BB139" s="104" t="e">
        <f t="shared" si="392"/>
        <v>#DIV/0!</v>
      </c>
      <c r="BC139" s="104" t="e">
        <f t="shared" si="393"/>
        <v>#DIV/0!</v>
      </c>
      <c r="BD139" s="104">
        <f t="shared" si="394"/>
        <v>-1</v>
      </c>
      <c r="BE139" s="104">
        <f t="shared" si="395"/>
        <v>-0.22635135135135129</v>
      </c>
      <c r="BF139" s="104">
        <f t="shared" si="396"/>
        <v>0.6629213483146067</v>
      </c>
      <c r="BG139" s="104">
        <f t="shared" si="397"/>
        <v>1.6180555555555556</v>
      </c>
      <c r="BH139" s="104">
        <f t="shared" si="398"/>
        <v>-1.2854311199207136</v>
      </c>
      <c r="BI139" s="104">
        <f t="shared" si="399"/>
        <v>2.918250950570342</v>
      </c>
      <c r="BJ139" s="190"/>
      <c r="BK139" s="190"/>
      <c r="BL139" s="190"/>
      <c r="BM139" s="190">
        <v>0.22900000000000001</v>
      </c>
      <c r="BN139" s="190">
        <v>0.29599999999999999</v>
      </c>
      <c r="BO139" s="190">
        <v>0.17799999999999999</v>
      </c>
      <c r="BP139" s="191">
        <v>-0.28799999999999998</v>
      </c>
      <c r="BQ139" s="191">
        <v>1.0089999999999999</v>
      </c>
      <c r="BR139" s="191">
        <v>-0.52600000000000002</v>
      </c>
      <c r="BS139" s="191">
        <v>-0.32300000000000001</v>
      </c>
      <c r="BT139" s="104" t="e">
        <f t="shared" si="400"/>
        <v>#DIV/0!</v>
      </c>
      <c r="BU139" s="104" t="e">
        <f t="shared" si="401"/>
        <v>#DIV/0!</v>
      </c>
      <c r="BV139" s="104">
        <f t="shared" si="402"/>
        <v>-1</v>
      </c>
      <c r="BW139" s="104">
        <f t="shared" si="403"/>
        <v>-0.1024590163934426</v>
      </c>
      <c r="BX139" s="104">
        <f t="shared" si="404"/>
        <v>1.323809523809524</v>
      </c>
      <c r="BY139" s="104">
        <f t="shared" si="405"/>
        <v>1.3387096774193548</v>
      </c>
      <c r="BZ139" s="104">
        <f t="shared" si="406"/>
        <v>-1.3109327983951855</v>
      </c>
      <c r="CA139" s="104">
        <f t="shared" si="407"/>
        <v>2.8193430656934302</v>
      </c>
      <c r="CB139" s="190"/>
      <c r="CC139" s="190"/>
      <c r="CD139" s="190"/>
      <c r="CE139" s="190">
        <v>0.219</v>
      </c>
      <c r="CF139" s="190">
        <v>0.24399999999999999</v>
      </c>
      <c r="CG139" s="190">
        <v>0.105</v>
      </c>
      <c r="CH139" s="191">
        <v>-0.31</v>
      </c>
      <c r="CI139" s="191">
        <v>0.997</v>
      </c>
      <c r="CJ139" s="191">
        <v>-0.54800000000000004</v>
      </c>
      <c r="CK139" s="191">
        <v>-0.36799999999999999</v>
      </c>
      <c r="CL139" s="105" t="e">
        <f t="shared" si="408"/>
        <v>#DIV/0!</v>
      </c>
      <c r="CM139" s="105" t="e">
        <f t="shared" si="409"/>
        <v>#DIV/0!</v>
      </c>
      <c r="CN139" s="105">
        <f t="shared" si="410"/>
        <v>-1</v>
      </c>
      <c r="CO139" s="105">
        <f t="shared" si="411"/>
        <v>-0.11052631578947364</v>
      </c>
      <c r="CP139" s="105">
        <f t="shared" si="412"/>
        <v>1.345679012345679</v>
      </c>
      <c r="CQ139" s="105">
        <f t="shared" si="413"/>
        <v>1.3319672131147542</v>
      </c>
      <c r="CR139" s="105">
        <f t="shared" si="414"/>
        <v>-1.2901307966706301</v>
      </c>
      <c r="CS139" s="105">
        <f t="shared" si="415"/>
        <v>2.6752988047808763</v>
      </c>
      <c r="CT139" s="190"/>
      <c r="CU139" s="190"/>
      <c r="CV139" s="190"/>
      <c r="CW139" s="190">
        <v>0.16900000000000001</v>
      </c>
      <c r="CX139" s="190">
        <v>0.19</v>
      </c>
      <c r="CY139" s="190">
        <v>8.1000000000000003E-2</v>
      </c>
      <c r="CZ139" s="191">
        <v>-0.24399999999999999</v>
      </c>
      <c r="DA139" s="191">
        <v>0.84099999999999997</v>
      </c>
      <c r="DB139" s="191">
        <v>-0.502</v>
      </c>
      <c r="DC139" s="191">
        <v>-0.28100000000000003</v>
      </c>
      <c r="DD139" s="104" t="e">
        <f t="shared" si="416"/>
        <v>#DIV/0!</v>
      </c>
      <c r="DE139" s="104" t="e">
        <f t="shared" si="417"/>
        <v>#DIV/0!</v>
      </c>
      <c r="DF139" s="104">
        <f t="shared" si="418"/>
        <v>-1</v>
      </c>
      <c r="DG139" s="104">
        <f t="shared" si="419"/>
        <v>0.12344777209642077</v>
      </c>
      <c r="DH139" s="104">
        <f t="shared" si="420"/>
        <v>0.16115351993214583</v>
      </c>
      <c r="DI139" s="104">
        <f t="shared" si="421"/>
        <v>7.2793448589626997E-2</v>
      </c>
      <c r="DJ139" s="104">
        <f t="shared" si="422"/>
        <v>-0.22167138810198297</v>
      </c>
      <c r="DK139" s="104">
        <f t="shared" si="423"/>
        <v>1.4728546409807357</v>
      </c>
      <c r="DL139" s="190"/>
      <c r="DM139" s="190"/>
      <c r="DN139" s="190"/>
      <c r="DO139" s="190">
        <v>1.538</v>
      </c>
      <c r="DP139" s="190">
        <v>1.369</v>
      </c>
      <c r="DQ139" s="190">
        <v>1.179</v>
      </c>
      <c r="DR139" s="191">
        <v>1.099</v>
      </c>
      <c r="DS139" s="191">
        <v>1.4119999999999999</v>
      </c>
      <c r="DT139" s="191">
        <v>0.57099999999999995</v>
      </c>
      <c r="DU139" s="191">
        <v>1.1160000000000001</v>
      </c>
      <c r="DV139" s="104" t="e">
        <f t="shared" si="424"/>
        <v>#DIV/0!</v>
      </c>
      <c r="DW139" s="104" t="e">
        <f t="shared" si="425"/>
        <v>#DIV/0!</v>
      </c>
      <c r="DX139" s="104">
        <f t="shared" si="426"/>
        <v>-1</v>
      </c>
      <c r="DY139" s="104">
        <f t="shared" si="427"/>
        <v>0.22631749110895583</v>
      </c>
      <c r="DZ139" s="104">
        <f t="shared" si="428"/>
        <v>-0.13215488215488214</v>
      </c>
      <c r="EA139" s="104">
        <f t="shared" si="429"/>
        <v>0.13938618925831192</v>
      </c>
      <c r="EB139" s="104">
        <f t="shared" si="430"/>
        <v>-6.5989847715736016E-2</v>
      </c>
      <c r="EC139" s="104">
        <f t="shared" si="431"/>
        <v>0.21296631655197396</v>
      </c>
      <c r="ED139" s="156"/>
      <c r="EE139" s="156"/>
      <c r="EF139" s="94"/>
      <c r="EG139" s="94">
        <v>3.7930000000000001</v>
      </c>
      <c r="EH139" s="94">
        <v>3.093</v>
      </c>
      <c r="EI139" s="94">
        <v>3.5640000000000001</v>
      </c>
      <c r="EJ139" s="95">
        <v>3.1280000000000001</v>
      </c>
      <c r="EK139" s="95">
        <v>3.3490000000000002</v>
      </c>
      <c r="EL139" s="95">
        <v>2.7610000000000001</v>
      </c>
      <c r="EM139" s="95">
        <v>2.2810000000000001</v>
      </c>
      <c r="EN139" s="104" t="e">
        <f t="shared" si="432"/>
        <v>#DIV/0!</v>
      </c>
      <c r="EO139" s="104" t="e">
        <f t="shared" si="433"/>
        <v>#DIV/0!</v>
      </c>
      <c r="EP139" s="104">
        <f t="shared" si="434"/>
        <v>-1</v>
      </c>
      <c r="EQ139" s="104">
        <f t="shared" si="435"/>
        <v>0.27272727272727271</v>
      </c>
      <c r="ER139" s="104">
        <f t="shared" si="436"/>
        <v>-8.333333333333337E-2</v>
      </c>
      <c r="ES139" s="104">
        <f t="shared" si="437"/>
        <v>-0.1428571428571429</v>
      </c>
      <c r="ET139" s="104">
        <f t="shared" si="438"/>
        <v>7.6923076923076872E-2</v>
      </c>
      <c r="EU139" s="104" t="e">
        <f t="shared" si="439"/>
        <v>#DIV/0!</v>
      </c>
      <c r="EV139" s="101"/>
      <c r="EW139" s="101"/>
      <c r="EX139" s="101"/>
      <c r="EY139" s="101">
        <v>14</v>
      </c>
      <c r="EZ139" s="101">
        <v>11</v>
      </c>
      <c r="FA139" s="101">
        <v>12</v>
      </c>
      <c r="FB139" s="102">
        <v>14</v>
      </c>
      <c r="FC139" s="102">
        <v>13</v>
      </c>
      <c r="FD139" s="102"/>
      <c r="FE139" s="102"/>
      <c r="FF139" s="90"/>
      <c r="FG139" s="90" t="s">
        <v>481</v>
      </c>
      <c r="FH139" s="91">
        <v>2605</v>
      </c>
      <c r="FI139" s="90" t="s">
        <v>211</v>
      </c>
      <c r="FJ139" s="90" t="s">
        <v>84</v>
      </c>
      <c r="FK139" s="253" t="e">
        <f t="shared" si="440"/>
        <v>#VALUE!</v>
      </c>
      <c r="FL139" s="211" t="e">
        <f t="shared" si="441"/>
        <v>#VALUE!</v>
      </c>
      <c r="FM139" s="211">
        <f t="shared" si="442"/>
        <v>-1</v>
      </c>
      <c r="FN139" s="211">
        <f t="shared" si="443"/>
        <v>-0.2133008509702414</v>
      </c>
      <c r="FO139" s="211">
        <f t="shared" si="444"/>
        <v>1.0775659714435224</v>
      </c>
      <c r="FP139" s="211">
        <f t="shared" si="445"/>
        <v>1.3733538191395962</v>
      </c>
      <c r="FQ139" s="211">
        <f t="shared" si="446"/>
        <v>-1.2455514692224823</v>
      </c>
      <c r="FR139" s="211">
        <f t="shared" si="447"/>
        <v>2.5477719373801397</v>
      </c>
      <c r="FS139" s="105" t="str">
        <f t="shared" si="448"/>
        <v>Negativ EK</v>
      </c>
      <c r="FT139" s="105" t="str">
        <f t="shared" si="449"/>
        <v>Negativ EK</v>
      </c>
      <c r="FU139" s="105">
        <f t="shared" si="450"/>
        <v>0</v>
      </c>
      <c r="FV139" s="105">
        <f t="shared" si="451"/>
        <v>0.15067079463364294</v>
      </c>
      <c r="FW139" s="105">
        <f t="shared" si="452"/>
        <v>0.19152276295133439</v>
      </c>
      <c r="FX139" s="105">
        <f t="shared" si="453"/>
        <v>9.2186128182616331E-2</v>
      </c>
      <c r="FY139" s="105">
        <f t="shared" si="454"/>
        <v>-0.24691358024691357</v>
      </c>
      <c r="FZ139" s="105">
        <f t="shared" si="455"/>
        <v>1.005547150781644</v>
      </c>
      <c r="GA139" s="105">
        <f t="shared" si="456"/>
        <v>-0.64967397747480737</v>
      </c>
      <c r="GB139" s="105" t="e">
        <f t="shared" si="457"/>
        <v>#VALUE!</v>
      </c>
      <c r="GC139" s="105" t="e">
        <f t="shared" si="458"/>
        <v>#VALUE!</v>
      </c>
      <c r="GD139" s="105">
        <f t="shared" si="459"/>
        <v>-1</v>
      </c>
      <c r="GE139" s="105">
        <f t="shared" si="460"/>
        <v>-0.25207971913243477</v>
      </c>
      <c r="GF139" s="105">
        <f t="shared" si="461"/>
        <v>0.67166436276421027</v>
      </c>
      <c r="GG139" s="105">
        <f t="shared" si="462"/>
        <v>1.5981987198645149</v>
      </c>
      <c r="GH139" s="105">
        <f t="shared" si="463"/>
        <v>-1.2692580118443044</v>
      </c>
      <c r="GI139" s="105">
        <f t="shared" si="464"/>
        <v>2.5829494750860333</v>
      </c>
      <c r="GJ139" s="105" t="str">
        <f t="shared" si="465"/>
        <v>i.a</v>
      </c>
      <c r="GK139" s="105" t="str">
        <f t="shared" si="466"/>
        <v>i.a</v>
      </c>
      <c r="GL139" s="105">
        <f t="shared" si="467"/>
        <v>0</v>
      </c>
      <c r="GM139" s="105">
        <f t="shared" si="468"/>
        <v>6.6511762997385995E-2</v>
      </c>
      <c r="GN139" s="105">
        <f t="shared" si="469"/>
        <v>8.8928946973111003E-2</v>
      </c>
      <c r="GO139" s="105">
        <f t="shared" si="470"/>
        <v>5.3197848176927673E-2</v>
      </c>
      <c r="GP139" s="105">
        <f t="shared" si="471"/>
        <v>-8.8930060213061587E-2</v>
      </c>
      <c r="GQ139" s="105">
        <f t="shared" si="472"/>
        <v>0.33027823240589194</v>
      </c>
      <c r="GR139" s="105">
        <f t="shared" si="473"/>
        <v>-0.20864736215787388</v>
      </c>
      <c r="GS139" s="105" t="e">
        <f t="shared" si="474"/>
        <v>#VALUE!</v>
      </c>
      <c r="GT139" s="105" t="e">
        <f t="shared" si="475"/>
        <v>#VALUE!</v>
      </c>
      <c r="GU139" s="105" t="e">
        <f t="shared" si="476"/>
        <v>#VALUE!</v>
      </c>
      <c r="GV139" s="105">
        <f t="shared" si="477"/>
        <v>-8.3885062195035873E-2</v>
      </c>
      <c r="GW139" s="105">
        <f t="shared" si="478"/>
        <v>0.33797321210416031</v>
      </c>
      <c r="GX139" s="105">
        <f t="shared" si="479"/>
        <v>-5.844615398755508E-2</v>
      </c>
      <c r="GY139" s="105">
        <f t="shared" si="480"/>
        <v>-0.16668077965266664</v>
      </c>
      <c r="GZ139" s="105">
        <f t="shared" si="481"/>
        <v>1.0386836858010782</v>
      </c>
      <c r="HA139" s="105" t="str">
        <f t="shared" si="482"/>
        <v>i.a.</v>
      </c>
      <c r="HB139" s="105" t="str">
        <f t="shared" si="483"/>
        <v>i.a.</v>
      </c>
      <c r="HC139" s="105" t="str">
        <f t="shared" si="484"/>
        <v>i.a.</v>
      </c>
      <c r="HD139" s="105">
        <f t="shared" si="485"/>
        <v>0.40548378592143419</v>
      </c>
      <c r="HE139" s="105">
        <f t="shared" si="486"/>
        <v>0.44261235046880054</v>
      </c>
      <c r="HF139" s="105">
        <f t="shared" si="487"/>
        <v>0.33080808080808083</v>
      </c>
      <c r="HG139" s="105">
        <f t="shared" si="488"/>
        <v>0.35134271099744241</v>
      </c>
      <c r="HH139" s="105">
        <f t="shared" si="489"/>
        <v>0.4216183935503135</v>
      </c>
      <c r="HI139" s="105">
        <f t="shared" si="490"/>
        <v>0.20680912712785221</v>
      </c>
      <c r="HJ139" s="105">
        <f t="shared" si="491"/>
        <v>0.48925909688733016</v>
      </c>
      <c r="HK139" s="105" t="e">
        <f t="shared" si="492"/>
        <v>#VALUE!</v>
      </c>
      <c r="HL139" s="105" t="e">
        <f t="shared" si="493"/>
        <v>#VALUE!</v>
      </c>
      <c r="HM139" s="105" t="e">
        <f t="shared" si="494"/>
        <v>#VALUE!</v>
      </c>
      <c r="HN139" s="105" t="e">
        <f t="shared" si="495"/>
        <v>#VALUE!</v>
      </c>
      <c r="HO139" s="105" t="e">
        <f t="shared" si="496"/>
        <v>#VALUE!</v>
      </c>
      <c r="HP139" s="105" t="e">
        <f t="shared" si="497"/>
        <v>#VALUE!</v>
      </c>
      <c r="HQ139" s="105" t="e">
        <f t="shared" si="498"/>
        <v>#VALUE!</v>
      </c>
      <c r="HR139" s="105" t="e">
        <f t="shared" si="499"/>
        <v>#VALUE!</v>
      </c>
      <c r="HS139" s="105" t="str">
        <f t="shared" si="500"/>
        <v>i.a</v>
      </c>
      <c r="HT139" s="105" t="str">
        <f t="shared" si="501"/>
        <v>i.a</v>
      </c>
      <c r="HU139" s="105" t="str">
        <f t="shared" si="502"/>
        <v>i.a</v>
      </c>
      <c r="HV139" s="105" t="str">
        <f t="shared" si="503"/>
        <v>i.a</v>
      </c>
      <c r="HW139" s="105" t="str">
        <f t="shared" si="504"/>
        <v>i.a</v>
      </c>
      <c r="HX139" s="105" t="str">
        <f t="shared" si="505"/>
        <v>i.a</v>
      </c>
      <c r="HY139" s="105" t="str">
        <f t="shared" si="506"/>
        <v>i.a</v>
      </c>
      <c r="HZ139" s="105" t="str">
        <f t="shared" si="507"/>
        <v>i.a</v>
      </c>
      <c r="IA139" s="105" t="str">
        <f t="shared" si="508"/>
        <v>i.a</v>
      </c>
      <c r="IB139" s="105" t="str">
        <f t="shared" si="509"/>
        <v>i.a</v>
      </c>
      <c r="IC139" s="105" t="e">
        <f t="shared" si="510"/>
        <v>#VALUE!</v>
      </c>
      <c r="ID139" s="105" t="e">
        <f t="shared" si="511"/>
        <v>#VALUE!</v>
      </c>
      <c r="IE139" s="105" t="e">
        <f t="shared" si="512"/>
        <v>#VALUE!</v>
      </c>
      <c r="IF139" s="105" t="e">
        <f t="shared" si="513"/>
        <v>#VALUE!</v>
      </c>
      <c r="IG139" s="105" t="e">
        <f t="shared" si="514"/>
        <v>#VALUE!</v>
      </c>
      <c r="IH139" s="105" t="e">
        <f t="shared" si="515"/>
        <v>#VALUE!</v>
      </c>
      <c r="II139" s="105" t="e">
        <f t="shared" si="516"/>
        <v>#VALUE!</v>
      </c>
      <c r="IJ139" s="105" t="e">
        <f t="shared" si="517"/>
        <v>#VALUE!</v>
      </c>
      <c r="IK139" s="105" t="str">
        <f t="shared" si="518"/>
        <v>i.a</v>
      </c>
      <c r="IL139" s="105" t="str">
        <f t="shared" si="519"/>
        <v>i.a</v>
      </c>
      <c r="IM139" s="105" t="str">
        <f t="shared" si="520"/>
        <v>i.a</v>
      </c>
      <c r="IN139" s="105" t="str">
        <f t="shared" si="521"/>
        <v>i.a</v>
      </c>
      <c r="IO139" s="105" t="str">
        <f t="shared" si="522"/>
        <v>i.a</v>
      </c>
      <c r="IP139" s="105" t="str">
        <f t="shared" si="523"/>
        <v>i.a</v>
      </c>
      <c r="IQ139" s="105" t="str">
        <f t="shared" si="524"/>
        <v>i.a</v>
      </c>
      <c r="IR139" s="105" t="str">
        <f t="shared" si="525"/>
        <v>i.a</v>
      </c>
      <c r="IS139" s="105" t="str">
        <f t="shared" si="526"/>
        <v>i.a</v>
      </c>
      <c r="IT139" s="105" t="str">
        <f t="shared" si="527"/>
        <v>i.a</v>
      </c>
      <c r="IU139" s="105" t="e">
        <f t="shared" si="528"/>
        <v>#VALUE!</v>
      </c>
      <c r="IV139" s="105" t="e">
        <f t="shared" si="529"/>
        <v>#VALUE!</v>
      </c>
      <c r="IW139" s="105" t="e">
        <f t="shared" si="530"/>
        <v>#VALUE!</v>
      </c>
      <c r="IX139" s="105">
        <f t="shared" si="531"/>
        <v>-0.29478922716627637</v>
      </c>
      <c r="IY139" s="105">
        <f t="shared" si="532"/>
        <v>1.5350649350649352</v>
      </c>
      <c r="IZ139" s="105">
        <f t="shared" si="533"/>
        <v>1.3951612903225805</v>
      </c>
      <c r="JA139" s="105">
        <f t="shared" si="534"/>
        <v>-1.2887233127955295</v>
      </c>
      <c r="JB139" s="105" t="e">
        <f t="shared" si="535"/>
        <v>#VALUE!</v>
      </c>
      <c r="JC139" s="106" t="str">
        <f t="shared" si="536"/>
        <v>i.a.</v>
      </c>
      <c r="JD139" s="106" t="str">
        <f t="shared" si="537"/>
        <v>i.a.</v>
      </c>
      <c r="JE139" s="106" t="str">
        <f t="shared" si="538"/>
        <v>i.a.</v>
      </c>
      <c r="JF139" s="106">
        <f t="shared" si="539"/>
        <v>1.5642857142857142E-2</v>
      </c>
      <c r="JG139" s="106">
        <f t="shared" si="540"/>
        <v>2.2181818181818181E-2</v>
      </c>
      <c r="JH139" s="106">
        <f t="shared" si="541"/>
        <v>8.7499999999999991E-3</v>
      </c>
      <c r="JI139" s="106">
        <f t="shared" si="542"/>
        <v>-2.2142857142857141E-2</v>
      </c>
      <c r="JJ139" s="106">
        <f t="shared" si="543"/>
        <v>7.6692307692307699E-2</v>
      </c>
      <c r="JK139" s="106" t="str">
        <f t="shared" si="544"/>
        <v>i.a.</v>
      </c>
      <c r="JL139" s="106" t="str">
        <f t="shared" si="545"/>
        <v>i.a.</v>
      </c>
      <c r="JM139" s="105" t="e">
        <f t="shared" si="546"/>
        <v>#VALUE!</v>
      </c>
      <c r="JN139" s="105" t="e">
        <f t="shared" si="547"/>
        <v>#VALUE!</v>
      </c>
      <c r="JO139" s="105" t="e">
        <f t="shared" si="548"/>
        <v>#VALUE!</v>
      </c>
      <c r="JP139" s="105" t="e">
        <f t="shared" si="549"/>
        <v>#DIV/0!</v>
      </c>
      <c r="JQ139" s="105" t="e">
        <f t="shared" si="550"/>
        <v>#DIV/0!</v>
      </c>
      <c r="JR139" s="105" t="e">
        <f t="shared" si="551"/>
        <v>#DIV/0!</v>
      </c>
      <c r="JS139" s="105" t="e">
        <f t="shared" si="552"/>
        <v>#DIV/0!</v>
      </c>
      <c r="JT139" s="105" t="e">
        <f t="shared" si="553"/>
        <v>#VALUE!</v>
      </c>
      <c r="JU139" s="103" t="str">
        <f t="shared" si="554"/>
        <v>i.a</v>
      </c>
      <c r="JV139" s="103" t="str">
        <f t="shared" si="555"/>
        <v>i.a</v>
      </c>
      <c r="JW139" s="103" t="str">
        <f t="shared" si="556"/>
        <v>i.a</v>
      </c>
      <c r="JX139" s="103">
        <f t="shared" si="557"/>
        <v>0</v>
      </c>
      <c r="JY139" s="103">
        <f t="shared" si="558"/>
        <v>0</v>
      </c>
      <c r="JZ139" s="103">
        <f t="shared" si="559"/>
        <v>0</v>
      </c>
      <c r="KA139" s="103">
        <f t="shared" si="560"/>
        <v>0</v>
      </c>
      <c r="KB139" s="103">
        <f t="shared" si="561"/>
        <v>0</v>
      </c>
      <c r="KC139" s="103" t="str">
        <f t="shared" si="562"/>
        <v>i.a</v>
      </c>
      <c r="KD139" s="103" t="str">
        <f t="shared" si="563"/>
        <v>i.a</v>
      </c>
      <c r="KE139" s="7"/>
      <c r="KF139" s="7"/>
      <c r="KG139" s="22"/>
      <c r="KH139" s="22"/>
      <c r="KI139" s="22"/>
      <c r="KJ139" s="22"/>
    </row>
    <row r="140" spans="1:296" s="11" customFormat="1" ht="15.75" customHeight="1" x14ac:dyDescent="0.25">
      <c r="A140" s="126" t="s">
        <v>212</v>
      </c>
      <c r="B140" s="222">
        <v>20180498</v>
      </c>
      <c r="C140" s="87" t="s">
        <v>82</v>
      </c>
      <c r="D140" s="88">
        <v>522920</v>
      </c>
      <c r="E140" s="88"/>
      <c r="F140" s="87"/>
      <c r="G140" s="92">
        <v>44701</v>
      </c>
      <c r="H140" s="87"/>
      <c r="I140" s="87" t="s">
        <v>78</v>
      </c>
      <c r="J140" s="87" t="s">
        <v>78</v>
      </c>
      <c r="K140" s="87" t="s">
        <v>78</v>
      </c>
      <c r="L140" s="87" t="s">
        <v>78</v>
      </c>
      <c r="M140" s="87" t="s">
        <v>78</v>
      </c>
      <c r="N140" s="87" t="s">
        <v>78</v>
      </c>
      <c r="O140" s="87" t="s">
        <v>78</v>
      </c>
      <c r="P140" s="87" t="s">
        <v>78</v>
      </c>
      <c r="Q140" s="87" t="s">
        <v>78</v>
      </c>
      <c r="R140" s="87" t="e">
        <f t="shared" si="376"/>
        <v>#DIV/0!</v>
      </c>
      <c r="S140" s="238" t="e">
        <f t="shared" si="377"/>
        <v>#DIV/0!</v>
      </c>
      <c r="T140" s="238" t="e">
        <f t="shared" si="378"/>
        <v>#DIV/0!</v>
      </c>
      <c r="U140" s="238" t="e">
        <f t="shared" si="379"/>
        <v>#DIV/0!</v>
      </c>
      <c r="V140" s="238" t="e">
        <f t="shared" si="380"/>
        <v>#DIV/0!</v>
      </c>
      <c r="W140" s="238" t="e">
        <f t="shared" si="381"/>
        <v>#DIV/0!</v>
      </c>
      <c r="X140" s="238" t="e">
        <f t="shared" si="382"/>
        <v>#DIV/0!</v>
      </c>
      <c r="Y140" s="238" t="e">
        <f t="shared" si="383"/>
        <v>#DIV/0!</v>
      </c>
      <c r="Z140" s="94"/>
      <c r="AA140" s="94"/>
      <c r="AB140" s="94"/>
      <c r="AC140" s="94"/>
      <c r="AD140" s="94"/>
      <c r="AE140" s="94"/>
      <c r="AF140" s="95"/>
      <c r="AG140" s="95"/>
      <c r="AH140" s="97"/>
      <c r="AI140" s="97"/>
      <c r="AJ140" s="104">
        <f t="shared" si="384"/>
        <v>-1</v>
      </c>
      <c r="AK140" s="104">
        <f t="shared" si="385"/>
        <v>0.12072995325422517</v>
      </c>
      <c r="AL140" s="104">
        <f t="shared" si="386"/>
        <v>-3.2561051972448338E-2</v>
      </c>
      <c r="AM140" s="104">
        <f t="shared" si="387"/>
        <v>3.3059001618148266E-4</v>
      </c>
      <c r="AN140" s="104">
        <f t="shared" si="388"/>
        <v>0.95752724795640332</v>
      </c>
      <c r="AO140" s="104">
        <f t="shared" si="389"/>
        <v>8.2763831175521017E-3</v>
      </c>
      <c r="AP140" s="104">
        <f t="shared" si="390"/>
        <v>8.7584970493762557E-2</v>
      </c>
      <c r="AQ140" s="104">
        <f t="shared" si="391"/>
        <v>0.45891455972101136</v>
      </c>
      <c r="AR140" s="190"/>
      <c r="AS140" s="190">
        <v>62.335000000000001</v>
      </c>
      <c r="AT140" s="190">
        <v>55.62</v>
      </c>
      <c r="AU140" s="190">
        <v>57.491999999999997</v>
      </c>
      <c r="AV140" s="190">
        <v>57.472999999999999</v>
      </c>
      <c r="AW140" s="190">
        <v>29.36</v>
      </c>
      <c r="AX140" s="191">
        <v>29.119</v>
      </c>
      <c r="AY140" s="191">
        <v>26.774000000000001</v>
      </c>
      <c r="AZ140" s="191">
        <v>18.352</v>
      </c>
      <c r="BA140" s="197">
        <v>19.777000000000001</v>
      </c>
      <c r="BB140" s="104">
        <f t="shared" si="392"/>
        <v>-1</v>
      </c>
      <c r="BC140" s="104">
        <f t="shared" si="393"/>
        <v>0.47028589784773528</v>
      </c>
      <c r="BD140" s="104">
        <f t="shared" si="394"/>
        <v>-0.59829666430092265</v>
      </c>
      <c r="BE140" s="104">
        <f t="shared" si="395"/>
        <v>-0.14999451573982675</v>
      </c>
      <c r="BF140" s="104">
        <f t="shared" si="396"/>
        <v>1.6254859611231103</v>
      </c>
      <c r="BG140" s="104">
        <f t="shared" si="397"/>
        <v>-0.54893810482561534</v>
      </c>
      <c r="BH140" s="104">
        <f t="shared" si="398"/>
        <v>5.4878048780487812E-2</v>
      </c>
      <c r="BI140" s="104">
        <f t="shared" si="399"/>
        <v>0.92737356397728765</v>
      </c>
      <c r="BJ140" s="190"/>
      <c r="BK140" s="190">
        <v>9.1539999999999999</v>
      </c>
      <c r="BL140" s="190">
        <v>6.226</v>
      </c>
      <c r="BM140" s="190">
        <v>15.499000000000001</v>
      </c>
      <c r="BN140" s="190">
        <v>18.234000000000002</v>
      </c>
      <c r="BO140" s="190">
        <v>6.9450000000000003</v>
      </c>
      <c r="BP140" s="197">
        <v>15.397</v>
      </c>
      <c r="BQ140" s="197">
        <v>14.596</v>
      </c>
      <c r="BR140" s="191">
        <v>7.5730000000000004</v>
      </c>
      <c r="BS140" s="191">
        <v>12.426</v>
      </c>
      <c r="BT140" s="104">
        <f t="shared" si="400"/>
        <v>-1</v>
      </c>
      <c r="BU140" s="104">
        <f t="shared" si="401"/>
        <v>0.53428388337071453</v>
      </c>
      <c r="BV140" s="104">
        <f t="shared" si="402"/>
        <v>-0.58736034904475454</v>
      </c>
      <c r="BW140" s="104">
        <f t="shared" si="403"/>
        <v>-0.14425524693104028</v>
      </c>
      <c r="BX140" s="104">
        <f t="shared" si="404"/>
        <v>1.767219787100814</v>
      </c>
      <c r="BY140" s="104">
        <f t="shared" si="405"/>
        <v>-0.63634293521575769</v>
      </c>
      <c r="BZ140" s="104">
        <f t="shared" si="406"/>
        <v>0.300607137568488</v>
      </c>
      <c r="CA140" s="104">
        <f t="shared" si="407"/>
        <v>0.54983074186700343</v>
      </c>
      <c r="CB140" s="190"/>
      <c r="CC140" s="190">
        <v>9.577</v>
      </c>
      <c r="CD140" s="190">
        <v>6.242</v>
      </c>
      <c r="CE140" s="190">
        <v>15.127000000000001</v>
      </c>
      <c r="CF140" s="190">
        <v>17.677</v>
      </c>
      <c r="CG140" s="190">
        <v>6.3879999999999999</v>
      </c>
      <c r="CH140" s="191">
        <v>17.565999999999999</v>
      </c>
      <c r="CI140" s="191">
        <v>13.506</v>
      </c>
      <c r="CJ140" s="191">
        <v>8.7144999999999992</v>
      </c>
      <c r="CK140" s="191">
        <v>9.5030000000000001</v>
      </c>
      <c r="CL140" s="105">
        <f t="shared" si="408"/>
        <v>-1</v>
      </c>
      <c r="CM140" s="105">
        <f t="shared" si="409"/>
        <v>0.4592755653392035</v>
      </c>
      <c r="CN140" s="105">
        <f t="shared" si="410"/>
        <v>-0.59430056020134769</v>
      </c>
      <c r="CO140" s="105">
        <f t="shared" si="411"/>
        <v>-8.843990526939019E-2</v>
      </c>
      <c r="CP140" s="105">
        <f t="shared" si="412"/>
        <v>1.7083583884546001</v>
      </c>
      <c r="CQ140" s="105">
        <f t="shared" si="413"/>
        <v>-0.64473403118991657</v>
      </c>
      <c r="CR140" s="105">
        <f t="shared" si="414"/>
        <v>0.40149700598802396</v>
      </c>
      <c r="CS140" s="105">
        <f t="shared" si="415"/>
        <v>0.51657333131527161</v>
      </c>
      <c r="CT140" s="190"/>
      <c r="CU140" s="190">
        <v>7.2919999999999998</v>
      </c>
      <c r="CV140" s="190">
        <v>4.9969999999999999</v>
      </c>
      <c r="CW140" s="190">
        <v>12.317</v>
      </c>
      <c r="CX140" s="190">
        <v>13.512</v>
      </c>
      <c r="CY140" s="190">
        <v>4.9889999999999999</v>
      </c>
      <c r="CZ140" s="191">
        <v>14.042999999999999</v>
      </c>
      <c r="DA140" s="191">
        <v>10.02</v>
      </c>
      <c r="DB140" s="191">
        <v>6.6070000000000002</v>
      </c>
      <c r="DC140" s="191">
        <v>7.1310000000000002</v>
      </c>
      <c r="DD140" s="104">
        <f t="shared" si="416"/>
        <v>-1</v>
      </c>
      <c r="DE140" s="104">
        <f t="shared" si="417"/>
        <v>-0.29976922714642301</v>
      </c>
      <c r="DF140" s="104">
        <f t="shared" si="418"/>
        <v>0.1254637973073254</v>
      </c>
      <c r="DG140" s="104">
        <f t="shared" si="419"/>
        <v>0.480615288023858</v>
      </c>
      <c r="DH140" s="104">
        <f t="shared" si="420"/>
        <v>-8.8620270366926476E-2</v>
      </c>
      <c r="DI140" s="104">
        <f t="shared" si="421"/>
        <v>-9.9220411055988708E-2</v>
      </c>
      <c r="DJ140" s="104">
        <f t="shared" si="422"/>
        <v>0.82944365865157954</v>
      </c>
      <c r="DK140" s="104">
        <f t="shared" si="423"/>
        <v>1.4323394495412844</v>
      </c>
      <c r="DL140" s="190"/>
      <c r="DM140" s="190">
        <v>29.736000000000001</v>
      </c>
      <c r="DN140" s="190">
        <v>42.466000000000001</v>
      </c>
      <c r="DO140" s="190">
        <v>37.731999999999999</v>
      </c>
      <c r="DP140" s="190">
        <v>25.484000000000002</v>
      </c>
      <c r="DQ140" s="190">
        <v>27.962</v>
      </c>
      <c r="DR140" s="191">
        <v>31.042000000000002</v>
      </c>
      <c r="DS140" s="191">
        <v>16.968</v>
      </c>
      <c r="DT140" s="191">
        <v>6.976</v>
      </c>
      <c r="DU140" s="191">
        <v>8.3870000000000005</v>
      </c>
      <c r="DV140" s="104">
        <f t="shared" si="424"/>
        <v>-1</v>
      </c>
      <c r="DW140" s="104">
        <f t="shared" si="425"/>
        <v>6.7700539609123478E-2</v>
      </c>
      <c r="DX140" s="104">
        <f t="shared" si="426"/>
        <v>0.10010600486375254</v>
      </c>
      <c r="DY140" s="104">
        <f t="shared" si="427"/>
        <v>-0.1300975297525413</v>
      </c>
      <c r="DZ140" s="104">
        <f t="shared" si="428"/>
        <v>0.61750925649709587</v>
      </c>
      <c r="EA140" s="104">
        <f t="shared" si="429"/>
        <v>-1.9966292907752647E-2</v>
      </c>
      <c r="EB140" s="104">
        <f t="shared" si="430"/>
        <v>0.3281257137636473</v>
      </c>
      <c r="EC140" s="104">
        <f t="shared" si="431"/>
        <v>-8.215801725318661E-4</v>
      </c>
      <c r="ED140" s="156"/>
      <c r="EE140" s="156">
        <v>94.183999999999997</v>
      </c>
      <c r="EF140" s="94">
        <v>88.212000000000003</v>
      </c>
      <c r="EG140" s="94">
        <v>80.185000000000002</v>
      </c>
      <c r="EH140" s="94">
        <v>92.177000000000007</v>
      </c>
      <c r="EI140" s="94">
        <v>56.987000000000002</v>
      </c>
      <c r="EJ140" s="95">
        <v>58.148000000000003</v>
      </c>
      <c r="EK140" s="95">
        <v>43.781999999999996</v>
      </c>
      <c r="EL140" s="95">
        <v>43.817999999999998</v>
      </c>
      <c r="EM140" s="95">
        <v>58.018999999999998</v>
      </c>
      <c r="EN140" s="104">
        <f t="shared" si="432"/>
        <v>-1</v>
      </c>
      <c r="EO140" s="104">
        <f t="shared" si="433"/>
        <v>-0.11413043478260865</v>
      </c>
      <c r="EP140" s="104">
        <f t="shared" si="434"/>
        <v>0.22666666666666657</v>
      </c>
      <c r="EQ140" s="104">
        <f t="shared" si="435"/>
        <v>0.18110236220472431</v>
      </c>
      <c r="ER140" s="104">
        <f t="shared" si="436"/>
        <v>2.1749999999999998</v>
      </c>
      <c r="ES140" s="104">
        <f t="shared" si="437"/>
        <v>0.3793103448275863</v>
      </c>
      <c r="ET140" s="104">
        <f t="shared" si="438"/>
        <v>0.26086956521739135</v>
      </c>
      <c r="EU140" s="104">
        <f t="shared" si="439"/>
        <v>0.21052631578947367</v>
      </c>
      <c r="EV140" s="101"/>
      <c r="EW140" s="101">
        <v>163</v>
      </c>
      <c r="EX140" s="101">
        <v>184</v>
      </c>
      <c r="EY140" s="101">
        <v>150</v>
      </c>
      <c r="EZ140" s="101">
        <v>127</v>
      </c>
      <c r="FA140" s="101">
        <v>40</v>
      </c>
      <c r="FB140" s="102">
        <v>29</v>
      </c>
      <c r="FC140" s="102">
        <v>23</v>
      </c>
      <c r="FD140" s="102">
        <v>19</v>
      </c>
      <c r="FE140" s="102">
        <v>12</v>
      </c>
      <c r="FF140" s="90"/>
      <c r="FG140" s="90" t="s">
        <v>493</v>
      </c>
      <c r="FH140" s="91">
        <v>8370</v>
      </c>
      <c r="FI140" s="90" t="s">
        <v>213</v>
      </c>
      <c r="FJ140" s="90" t="s">
        <v>80</v>
      </c>
      <c r="FK140" s="253">
        <f t="shared" si="440"/>
        <v>-1</v>
      </c>
      <c r="FL140" s="253">
        <f t="shared" si="441"/>
        <v>0.70419792912335644</v>
      </c>
      <c r="FM140" s="253">
        <f t="shared" si="442"/>
        <v>-0.67473717331121974</v>
      </c>
      <c r="FN140" s="253">
        <f t="shared" si="443"/>
        <v>-0.27651015450956057</v>
      </c>
      <c r="FO140" s="253">
        <f t="shared" si="444"/>
        <v>2.0549907629775186</v>
      </c>
      <c r="FP140" s="253">
        <f t="shared" si="445"/>
        <v>-0.70410182902360052</v>
      </c>
      <c r="FQ140" s="253">
        <f t="shared" si="446"/>
        <v>-0.3513489418467014</v>
      </c>
      <c r="FR140" s="253">
        <f t="shared" si="447"/>
        <v>-5.5943164340638181E-3</v>
      </c>
      <c r="FS140" s="105">
        <f t="shared" si="448"/>
        <v>0</v>
      </c>
      <c r="FT140" s="105">
        <f t="shared" si="449"/>
        <v>0.26528351015207335</v>
      </c>
      <c r="FU140" s="105">
        <f t="shared" si="450"/>
        <v>0.15566472979376042</v>
      </c>
      <c r="FV140" s="105">
        <f t="shared" si="451"/>
        <v>0.47858137180460641</v>
      </c>
      <c r="FW140" s="105">
        <f t="shared" si="452"/>
        <v>0.66149010215918869</v>
      </c>
      <c r="FX140" s="105">
        <f t="shared" si="453"/>
        <v>0.21652769303776012</v>
      </c>
      <c r="FY140" s="105">
        <f t="shared" si="454"/>
        <v>0.73176421578837725</v>
      </c>
      <c r="FZ140" s="105">
        <f t="shared" si="455"/>
        <v>1.1281323087203476</v>
      </c>
      <c r="GA140" s="105">
        <f t="shared" si="456"/>
        <v>1.1344789429147952</v>
      </c>
      <c r="GB140" s="105">
        <f t="shared" si="457"/>
        <v>-1</v>
      </c>
      <c r="GC140" s="105">
        <f t="shared" si="458"/>
        <v>0.35744059266576605</v>
      </c>
      <c r="GD140" s="105">
        <f t="shared" si="459"/>
        <v>-0.58883833828533538</v>
      </c>
      <c r="GE140" s="105">
        <f t="shared" si="460"/>
        <v>-0.2643957597719655</v>
      </c>
      <c r="GF140" s="105">
        <f t="shared" si="461"/>
        <v>1.0265300349542066</v>
      </c>
      <c r="GG140" s="105">
        <f t="shared" si="462"/>
        <v>-0.60067104724779574</v>
      </c>
      <c r="GH140" s="105">
        <f t="shared" si="463"/>
        <v>-9.3423750876378692E-2</v>
      </c>
      <c r="GI140" s="105">
        <f t="shared" si="464"/>
        <v>1.240615772086245</v>
      </c>
      <c r="GJ140" s="105">
        <f t="shared" si="465"/>
        <v>0</v>
      </c>
      <c r="GK140" s="105">
        <f t="shared" si="466"/>
        <v>0.10037500822386455</v>
      </c>
      <c r="GL140" s="105">
        <f t="shared" si="467"/>
        <v>7.394431017179641E-2</v>
      </c>
      <c r="GM140" s="105">
        <f t="shared" si="468"/>
        <v>0.17984242466436917</v>
      </c>
      <c r="GN140" s="105">
        <f t="shared" si="469"/>
        <v>0.24448258292885683</v>
      </c>
      <c r="GO140" s="105">
        <f t="shared" si="470"/>
        <v>0.12064098666782473</v>
      </c>
      <c r="GP140" s="105">
        <f t="shared" si="471"/>
        <v>0.302109290689689</v>
      </c>
      <c r="GQ140" s="105">
        <f t="shared" si="472"/>
        <v>0.33324200913242014</v>
      </c>
      <c r="GR140" s="105">
        <f t="shared" si="473"/>
        <v>0.14872786904563176</v>
      </c>
      <c r="GS140" s="105" t="e">
        <f t="shared" si="474"/>
        <v>#VALUE!</v>
      </c>
      <c r="GT140" s="105">
        <f t="shared" si="475"/>
        <v>-0.34416931819672414</v>
      </c>
      <c r="GU140" s="105">
        <f t="shared" si="476"/>
        <v>2.3050317270755474E-2</v>
      </c>
      <c r="GV140" s="105">
        <f t="shared" si="477"/>
        <v>0.70204745780601319</v>
      </c>
      <c r="GW140" s="105">
        <f t="shared" si="478"/>
        <v>-0.43655362343534765</v>
      </c>
      <c r="GX140" s="105">
        <f t="shared" si="479"/>
        <v>-8.0868767650229573E-2</v>
      </c>
      <c r="GY140" s="105">
        <f t="shared" si="480"/>
        <v>0.37746272035295192</v>
      </c>
      <c r="GZ140" s="105">
        <f t="shared" si="481"/>
        <v>1.4343394545703716</v>
      </c>
      <c r="HA140" s="105" t="str">
        <f t="shared" si="482"/>
        <v>i.a.</v>
      </c>
      <c r="HB140" s="105">
        <f t="shared" si="483"/>
        <v>0.31572241569693366</v>
      </c>
      <c r="HC140" s="105">
        <f t="shared" si="484"/>
        <v>0.48140842515757493</v>
      </c>
      <c r="HD140" s="105">
        <f t="shared" si="485"/>
        <v>0.47056182577788863</v>
      </c>
      <c r="HE140" s="105">
        <f t="shared" si="486"/>
        <v>0.27646809941742517</v>
      </c>
      <c r="HF140" s="105">
        <f t="shared" si="487"/>
        <v>0.49067331145699894</v>
      </c>
      <c r="HG140" s="105">
        <f t="shared" si="488"/>
        <v>0.5338446722157254</v>
      </c>
      <c r="HH140" s="105">
        <f t="shared" si="489"/>
        <v>0.38755653008085517</v>
      </c>
      <c r="HI140" s="105">
        <f t="shared" si="490"/>
        <v>0.15920398009950248</v>
      </c>
      <c r="HJ140" s="105">
        <f t="shared" si="491"/>
        <v>0.14455609369344527</v>
      </c>
      <c r="HK140" s="105" t="e">
        <f t="shared" si="492"/>
        <v>#VALUE!</v>
      </c>
      <c r="HL140" s="105" t="e">
        <f t="shared" si="493"/>
        <v>#VALUE!</v>
      </c>
      <c r="HM140" s="105" t="e">
        <f t="shared" si="494"/>
        <v>#VALUE!</v>
      </c>
      <c r="HN140" s="105" t="e">
        <f t="shared" si="495"/>
        <v>#VALUE!</v>
      </c>
      <c r="HO140" s="105" t="e">
        <f t="shared" si="496"/>
        <v>#VALUE!</v>
      </c>
      <c r="HP140" s="105" t="e">
        <f t="shared" si="497"/>
        <v>#VALUE!</v>
      </c>
      <c r="HQ140" s="105" t="e">
        <f t="shared" si="498"/>
        <v>#VALUE!</v>
      </c>
      <c r="HR140" s="105" t="e">
        <f t="shared" si="499"/>
        <v>#VALUE!</v>
      </c>
      <c r="HS140" s="105" t="str">
        <f t="shared" si="500"/>
        <v>i.a</v>
      </c>
      <c r="HT140" s="105" t="str">
        <f t="shared" si="501"/>
        <v>i.a</v>
      </c>
      <c r="HU140" s="105" t="str">
        <f t="shared" si="502"/>
        <v>i.a</v>
      </c>
      <c r="HV140" s="105" t="str">
        <f t="shared" si="503"/>
        <v>i.a</v>
      </c>
      <c r="HW140" s="105" t="str">
        <f t="shared" si="504"/>
        <v>i.a</v>
      </c>
      <c r="HX140" s="105" t="str">
        <f t="shared" si="505"/>
        <v>i.a</v>
      </c>
      <c r="HY140" s="105" t="str">
        <f t="shared" si="506"/>
        <v>i.a</v>
      </c>
      <c r="HZ140" s="105" t="str">
        <f t="shared" si="507"/>
        <v>i.a</v>
      </c>
      <c r="IA140" s="105" t="str">
        <f t="shared" si="508"/>
        <v>i.a</v>
      </c>
      <c r="IB140" s="105" t="str">
        <f t="shared" si="509"/>
        <v>i.a</v>
      </c>
      <c r="IC140" s="105" t="e">
        <f t="shared" si="510"/>
        <v>#VALUE!</v>
      </c>
      <c r="ID140" s="105" t="e">
        <f t="shared" si="511"/>
        <v>#VALUE!</v>
      </c>
      <c r="IE140" s="105" t="e">
        <f t="shared" si="512"/>
        <v>#VALUE!</v>
      </c>
      <c r="IF140" s="105" t="e">
        <f t="shared" si="513"/>
        <v>#VALUE!</v>
      </c>
      <c r="IG140" s="105" t="e">
        <f t="shared" si="514"/>
        <v>#VALUE!</v>
      </c>
      <c r="IH140" s="105" t="e">
        <f t="shared" si="515"/>
        <v>#VALUE!</v>
      </c>
      <c r="II140" s="105" t="e">
        <f t="shared" si="516"/>
        <v>#VALUE!</v>
      </c>
      <c r="IJ140" s="105" t="e">
        <f t="shared" si="517"/>
        <v>#VALUE!</v>
      </c>
      <c r="IK140" s="105" t="str">
        <f t="shared" si="518"/>
        <v>i.a</v>
      </c>
      <c r="IL140" s="105" t="str">
        <f t="shared" si="519"/>
        <v>i.a</v>
      </c>
      <c r="IM140" s="105" t="str">
        <f t="shared" si="520"/>
        <v>i.a</v>
      </c>
      <c r="IN140" s="105" t="str">
        <f t="shared" si="521"/>
        <v>i.a</v>
      </c>
      <c r="IO140" s="105" t="str">
        <f t="shared" si="522"/>
        <v>i.a</v>
      </c>
      <c r="IP140" s="105" t="str">
        <f t="shared" si="523"/>
        <v>i.a</v>
      </c>
      <c r="IQ140" s="105" t="str">
        <f t="shared" si="524"/>
        <v>i.a</v>
      </c>
      <c r="IR140" s="105" t="str">
        <f t="shared" si="525"/>
        <v>i.a</v>
      </c>
      <c r="IS140" s="105" t="str">
        <f t="shared" si="526"/>
        <v>i.a</v>
      </c>
      <c r="IT140" s="105" t="str">
        <f t="shared" si="527"/>
        <v>i.a</v>
      </c>
      <c r="IU140" s="105" t="e">
        <f t="shared" si="528"/>
        <v>#VALUE!</v>
      </c>
      <c r="IV140" s="105">
        <f t="shared" si="529"/>
        <v>0.73195235914240153</v>
      </c>
      <c r="IW140" s="105">
        <f t="shared" si="530"/>
        <v>-0.66360898019952808</v>
      </c>
      <c r="IX140" s="105">
        <f t="shared" si="531"/>
        <v>-0.27546944240161408</v>
      </c>
      <c r="IY140" s="105">
        <f t="shared" si="532"/>
        <v>-0.12843471272415319</v>
      </c>
      <c r="IZ140" s="105">
        <f t="shared" si="533"/>
        <v>-0.73634862803142431</v>
      </c>
      <c r="JA140" s="105">
        <f t="shared" si="534"/>
        <v>3.1516005657766327E-2</v>
      </c>
      <c r="JB140" s="105">
        <f t="shared" si="535"/>
        <v>0.28029496067274196</v>
      </c>
      <c r="JC140" s="106" t="str">
        <f t="shared" si="536"/>
        <v>i.a.</v>
      </c>
      <c r="JD140" s="106">
        <f t="shared" si="537"/>
        <v>5.8754601226993865E-2</v>
      </c>
      <c r="JE140" s="106">
        <f t="shared" si="538"/>
        <v>3.3923913043478263E-2</v>
      </c>
      <c r="JF140" s="106">
        <f t="shared" si="539"/>
        <v>0.10084666666666667</v>
      </c>
      <c r="JG140" s="106">
        <f t="shared" si="540"/>
        <v>0.13918897637795274</v>
      </c>
      <c r="JH140" s="106">
        <f t="shared" si="541"/>
        <v>0.15970000000000001</v>
      </c>
      <c r="JI140" s="106">
        <f t="shared" si="542"/>
        <v>0.60572413793103441</v>
      </c>
      <c r="JJ140" s="106">
        <f t="shared" si="543"/>
        <v>0.5872173913043478</v>
      </c>
      <c r="JK140" s="106">
        <f t="shared" si="544"/>
        <v>0.45865789473684204</v>
      </c>
      <c r="JL140" s="106">
        <f t="shared" si="545"/>
        <v>0.79191666666666671</v>
      </c>
      <c r="JM140" s="105" t="e">
        <f t="shared" si="546"/>
        <v>#VALUE!</v>
      </c>
      <c r="JN140" s="105" t="e">
        <f t="shared" si="547"/>
        <v>#DIV/0!</v>
      </c>
      <c r="JO140" s="105" t="e">
        <f t="shared" si="548"/>
        <v>#DIV/0!</v>
      </c>
      <c r="JP140" s="105" t="e">
        <f t="shared" si="549"/>
        <v>#DIV/0!</v>
      </c>
      <c r="JQ140" s="105" t="e">
        <f t="shared" si="550"/>
        <v>#DIV/0!</v>
      </c>
      <c r="JR140" s="105" t="e">
        <f t="shared" si="551"/>
        <v>#DIV/0!</v>
      </c>
      <c r="JS140" s="105" t="e">
        <f t="shared" si="552"/>
        <v>#DIV/0!</v>
      </c>
      <c r="JT140" s="105" t="e">
        <f t="shared" si="553"/>
        <v>#DIV/0!</v>
      </c>
      <c r="JU140" s="103" t="str">
        <f t="shared" si="554"/>
        <v>i.a</v>
      </c>
      <c r="JV140" s="103">
        <f t="shared" si="555"/>
        <v>0</v>
      </c>
      <c r="JW140" s="103">
        <f t="shared" si="556"/>
        <v>0</v>
      </c>
      <c r="JX140" s="103">
        <f t="shared" si="557"/>
        <v>0</v>
      </c>
      <c r="JY140" s="103">
        <f t="shared" si="558"/>
        <v>0</v>
      </c>
      <c r="JZ140" s="103">
        <f t="shared" si="559"/>
        <v>0</v>
      </c>
      <c r="KA140" s="103">
        <f t="shared" si="560"/>
        <v>0</v>
      </c>
      <c r="KB140" s="103">
        <f t="shared" si="561"/>
        <v>0</v>
      </c>
      <c r="KC140" s="103">
        <f t="shared" si="562"/>
        <v>0</v>
      </c>
      <c r="KD140" s="103">
        <f t="shared" si="563"/>
        <v>0</v>
      </c>
      <c r="KE140" s="7"/>
      <c r="KF140" s="7"/>
      <c r="KG140" s="22"/>
      <c r="KH140" s="22"/>
      <c r="KI140" s="22"/>
      <c r="KJ140" s="22"/>
    </row>
    <row r="141" spans="1:296" s="11" customFormat="1" ht="15.75" customHeight="1" x14ac:dyDescent="0.25">
      <c r="A141" s="126" t="s">
        <v>499</v>
      </c>
      <c r="B141" s="222">
        <v>38149520</v>
      </c>
      <c r="C141" s="87" t="s">
        <v>82</v>
      </c>
      <c r="D141" s="88">
        <v>642020</v>
      </c>
      <c r="E141" s="88"/>
      <c r="F141" s="87"/>
      <c r="G141" s="92">
        <v>45006</v>
      </c>
      <c r="H141" s="87" t="s">
        <v>78</v>
      </c>
      <c r="I141" s="87" t="s">
        <v>78</v>
      </c>
      <c r="J141" s="87" t="s">
        <v>78</v>
      </c>
      <c r="K141" s="87" t="s">
        <v>78</v>
      </c>
      <c r="L141" s="87" t="s">
        <v>78</v>
      </c>
      <c r="M141" s="87" t="s">
        <v>78</v>
      </c>
      <c r="N141" s="87" t="s">
        <v>78</v>
      </c>
      <c r="O141" s="87"/>
      <c r="P141" s="87"/>
      <c r="Q141" s="87"/>
      <c r="R141" s="87">
        <f t="shared" si="376"/>
        <v>0.21797023693557338</v>
      </c>
      <c r="S141" s="238">
        <f t="shared" si="377"/>
        <v>0.49241012817903473</v>
      </c>
      <c r="T141" s="238">
        <f t="shared" si="378"/>
        <v>8.9901006510997528E-2</v>
      </c>
      <c r="U141" s="238">
        <f t="shared" si="379"/>
        <v>0.16892009334742841</v>
      </c>
      <c r="V141" s="238">
        <f t="shared" si="380"/>
        <v>0.13562585346596179</v>
      </c>
      <c r="W141" s="238">
        <f t="shared" si="381"/>
        <v>0.28021110802715898</v>
      </c>
      <c r="X141" s="238" t="e">
        <f t="shared" si="382"/>
        <v>#DIV/0!</v>
      </c>
      <c r="Y141" s="238" t="e">
        <f t="shared" si="383"/>
        <v>#DIV/0!</v>
      </c>
      <c r="Z141" s="94">
        <v>812.71500000000003</v>
      </c>
      <c r="AA141" s="94">
        <v>667.27</v>
      </c>
      <c r="AB141" s="94">
        <v>447.10899999999998</v>
      </c>
      <c r="AC141" s="94">
        <v>410.22899999999998</v>
      </c>
      <c r="AD141" s="94">
        <v>350.947</v>
      </c>
      <c r="AE141" s="94">
        <v>309.03399999999999</v>
      </c>
      <c r="AF141" s="95">
        <v>241.393</v>
      </c>
      <c r="AG141" s="95"/>
      <c r="AH141" s="97"/>
      <c r="AI141" s="97"/>
      <c r="AJ141" s="104">
        <f t="shared" si="384"/>
        <v>0.27584228842403152</v>
      </c>
      <c r="AK141" s="104">
        <f t="shared" si="385"/>
        <v>0.37272297758412526</v>
      </c>
      <c r="AL141" s="104">
        <f t="shared" si="386"/>
        <v>0.12938177182919056</v>
      </c>
      <c r="AM141" s="104">
        <f t="shared" si="387"/>
        <v>0.12047232325245374</v>
      </c>
      <c r="AN141" s="104">
        <f t="shared" si="388"/>
        <v>0.13114292155094684</v>
      </c>
      <c r="AO141" s="104">
        <f t="shared" si="389"/>
        <v>0.2454551835474135</v>
      </c>
      <c r="AP141" s="104" t="e">
        <f t="shared" si="390"/>
        <v>#DIV/0!</v>
      </c>
      <c r="AQ141" s="104" t="e">
        <f t="shared" si="391"/>
        <v>#DIV/0!</v>
      </c>
      <c r="AR141" s="190">
        <v>133.44800000000001</v>
      </c>
      <c r="AS141" s="190">
        <v>104.596</v>
      </c>
      <c r="AT141" s="190">
        <v>76.195999999999998</v>
      </c>
      <c r="AU141" s="190">
        <v>67.466999999999999</v>
      </c>
      <c r="AV141" s="190">
        <v>60.213000000000001</v>
      </c>
      <c r="AW141" s="190">
        <v>53.231999999999999</v>
      </c>
      <c r="AX141" s="191">
        <v>42.741</v>
      </c>
      <c r="AY141" s="191"/>
      <c r="AZ141" s="191"/>
      <c r="BA141" s="197"/>
      <c r="BB141" s="104">
        <f t="shared" si="392"/>
        <v>0.43645372127345561</v>
      </c>
      <c r="BC141" s="104">
        <f t="shared" si="393"/>
        <v>0.51494825603679573</v>
      </c>
      <c r="BD141" s="104">
        <f t="shared" si="394"/>
        <v>0.20717177559282829</v>
      </c>
      <c r="BE141" s="104">
        <f t="shared" si="395"/>
        <v>0.1782744991140793</v>
      </c>
      <c r="BF141" s="104">
        <f t="shared" si="396"/>
        <v>0.1790133376185119</v>
      </c>
      <c r="BG141" s="104">
        <f t="shared" si="397"/>
        <v>0.24892962269199892</v>
      </c>
      <c r="BH141" s="104" t="e">
        <f t="shared" si="398"/>
        <v>#DIV/0!</v>
      </c>
      <c r="BI141" s="104" t="e">
        <f t="shared" si="399"/>
        <v>#DIV/0!</v>
      </c>
      <c r="BJ141" s="190">
        <v>68.131</v>
      </c>
      <c r="BK141" s="190">
        <v>47.43</v>
      </c>
      <c r="BL141" s="190">
        <v>31.308</v>
      </c>
      <c r="BM141" s="190">
        <v>25.934999999999999</v>
      </c>
      <c r="BN141" s="190">
        <v>22.010999999999999</v>
      </c>
      <c r="BO141" s="190">
        <v>18.669</v>
      </c>
      <c r="BP141" s="197">
        <v>14.948</v>
      </c>
      <c r="BQ141" s="197"/>
      <c r="BR141" s="191"/>
      <c r="BS141" s="191"/>
      <c r="BT141" s="104">
        <f t="shared" si="400"/>
        <v>0.41723303032877401</v>
      </c>
      <c r="BU141" s="104">
        <f t="shared" si="401"/>
        <v>0.54373770491803286</v>
      </c>
      <c r="BV141" s="104">
        <f t="shared" si="402"/>
        <v>0.20777729378687679</v>
      </c>
      <c r="BW141" s="104">
        <f t="shared" si="403"/>
        <v>0.17433965773809518</v>
      </c>
      <c r="BX141" s="104">
        <f t="shared" si="404"/>
        <v>0.21670250084870443</v>
      </c>
      <c r="BY141" s="104">
        <f t="shared" si="405"/>
        <v>0.23975869809203137</v>
      </c>
      <c r="BZ141" s="104" t="e">
        <f t="shared" si="406"/>
        <v>#DIV/0!</v>
      </c>
      <c r="CA141" s="104" t="e">
        <f t="shared" si="407"/>
        <v>#DIV/0!</v>
      </c>
      <c r="CB141" s="190">
        <v>66.728999999999999</v>
      </c>
      <c r="CC141" s="190">
        <v>47.084000000000003</v>
      </c>
      <c r="CD141" s="190">
        <v>30.5</v>
      </c>
      <c r="CE141" s="190">
        <v>25.253</v>
      </c>
      <c r="CF141" s="190">
        <v>21.504000000000001</v>
      </c>
      <c r="CG141" s="190">
        <v>17.673999999999999</v>
      </c>
      <c r="CH141" s="191">
        <v>14.256</v>
      </c>
      <c r="CI141" s="191"/>
      <c r="CJ141" s="191"/>
      <c r="CK141" s="191"/>
      <c r="CL141" s="105">
        <f t="shared" si="408"/>
        <v>0.40285065180937968</v>
      </c>
      <c r="CM141" s="105">
        <f t="shared" si="409"/>
        <v>0.54936305732484059</v>
      </c>
      <c r="CN141" s="105">
        <f t="shared" si="410"/>
        <v>0.20848736516939287</v>
      </c>
      <c r="CO141" s="105">
        <f t="shared" si="411"/>
        <v>0.17520680830804017</v>
      </c>
      <c r="CP141" s="105">
        <f t="shared" si="412"/>
        <v>0.22452995190205519</v>
      </c>
      <c r="CQ141" s="105">
        <f t="shared" si="413"/>
        <v>0.26691902871387685</v>
      </c>
      <c r="CR141" s="105" t="e">
        <f t="shared" si="414"/>
        <v>#DIV/0!</v>
      </c>
      <c r="CS141" s="105" t="e">
        <f t="shared" si="415"/>
        <v>#DIV/0!</v>
      </c>
      <c r="CT141" s="190">
        <v>51.869</v>
      </c>
      <c r="CU141" s="190">
        <v>36.973999999999997</v>
      </c>
      <c r="CV141" s="190">
        <v>23.864000000000001</v>
      </c>
      <c r="CW141" s="190">
        <v>19.747</v>
      </c>
      <c r="CX141" s="190">
        <v>16.803000000000001</v>
      </c>
      <c r="CY141" s="190">
        <v>13.722</v>
      </c>
      <c r="CZ141" s="191">
        <v>10.831</v>
      </c>
      <c r="DA141" s="191"/>
      <c r="DB141" s="191"/>
      <c r="DC141" s="191"/>
      <c r="DD141" s="104">
        <f t="shared" si="416"/>
        <v>0.40296829323139199</v>
      </c>
      <c r="DE141" s="104">
        <f t="shared" si="417"/>
        <v>0.31805566782529038</v>
      </c>
      <c r="DF141" s="104">
        <f t="shared" si="418"/>
        <v>0.20637758418931221</v>
      </c>
      <c r="DG141" s="104">
        <f t="shared" si="419"/>
        <v>0.28671211677610947</v>
      </c>
      <c r="DH141" s="104">
        <f t="shared" si="420"/>
        <v>1.1812790803758779</v>
      </c>
      <c r="DI141" s="104">
        <f t="shared" si="421"/>
        <v>-0.4230445310032635</v>
      </c>
      <c r="DJ141" s="104" t="e">
        <f t="shared" si="422"/>
        <v>#DIV/0!</v>
      </c>
      <c r="DK141" s="104" t="e">
        <f t="shared" si="423"/>
        <v>#DIV/0!</v>
      </c>
      <c r="DL141" s="190">
        <v>68.629000000000005</v>
      </c>
      <c r="DM141" s="190">
        <v>48.917000000000002</v>
      </c>
      <c r="DN141" s="190">
        <v>37.113</v>
      </c>
      <c r="DO141" s="190">
        <v>30.763999999999999</v>
      </c>
      <c r="DP141" s="190">
        <v>23.908999999999999</v>
      </c>
      <c r="DQ141" s="190">
        <v>10.961</v>
      </c>
      <c r="DR141" s="191">
        <v>18.998000000000001</v>
      </c>
      <c r="DS141" s="191"/>
      <c r="DT141" s="191"/>
      <c r="DU141" s="191"/>
      <c r="DV141" s="104">
        <f t="shared" si="424"/>
        <v>7.4250241003421813E-2</v>
      </c>
      <c r="DW141" s="104">
        <f t="shared" si="425"/>
        <v>0.31367855602098627</v>
      </c>
      <c r="DX141" s="104">
        <f t="shared" si="426"/>
        <v>0.21136566698696879</v>
      </c>
      <c r="DY141" s="104">
        <f t="shared" si="427"/>
        <v>0.17599595571107129</v>
      </c>
      <c r="DZ141" s="104">
        <f t="shared" si="428"/>
        <v>0.14397977003152418</v>
      </c>
      <c r="EA141" s="104">
        <f t="shared" si="429"/>
        <v>8.8205533206644038E-2</v>
      </c>
      <c r="EB141" s="104" t="e">
        <f t="shared" si="430"/>
        <v>#DIV/0!</v>
      </c>
      <c r="EC141" s="104" t="e">
        <f t="shared" si="431"/>
        <v>#DIV/0!</v>
      </c>
      <c r="ED141" s="156">
        <v>202.81200000000001</v>
      </c>
      <c r="EE141" s="156">
        <v>188.79400000000001</v>
      </c>
      <c r="EF141" s="94">
        <v>143.714</v>
      </c>
      <c r="EG141" s="94">
        <v>118.63800000000001</v>
      </c>
      <c r="EH141" s="94">
        <v>100.883</v>
      </c>
      <c r="EI141" s="94">
        <v>88.186000000000007</v>
      </c>
      <c r="EJ141" s="95">
        <v>81.037999999999997</v>
      </c>
      <c r="EK141" s="95"/>
      <c r="EL141" s="95"/>
      <c r="EM141" s="95"/>
      <c r="EN141" s="104">
        <f t="shared" si="432"/>
        <v>4.8000000000000043E-2</v>
      </c>
      <c r="EO141" s="104">
        <f t="shared" si="433"/>
        <v>0.25</v>
      </c>
      <c r="EP141" s="104">
        <f t="shared" si="434"/>
        <v>7.5268817204301008E-2</v>
      </c>
      <c r="EQ141" s="104">
        <f t="shared" si="435"/>
        <v>0.16250000000000009</v>
      </c>
      <c r="ER141" s="104">
        <f t="shared" si="436"/>
        <v>8.1081081081081141E-2</v>
      </c>
      <c r="ES141" s="104">
        <f t="shared" si="437"/>
        <v>0.25423728813559321</v>
      </c>
      <c r="ET141" s="104" t="e">
        <f t="shared" si="438"/>
        <v>#DIV/0!</v>
      </c>
      <c r="EU141" s="104" t="e">
        <f t="shared" si="439"/>
        <v>#DIV/0!</v>
      </c>
      <c r="EV141" s="101">
        <v>131</v>
      </c>
      <c r="EW141" s="101">
        <v>125</v>
      </c>
      <c r="EX141" s="101">
        <v>100</v>
      </c>
      <c r="EY141" s="101">
        <v>93</v>
      </c>
      <c r="EZ141" s="101">
        <v>80</v>
      </c>
      <c r="FA141" s="101">
        <v>74</v>
      </c>
      <c r="FB141" s="102">
        <v>59</v>
      </c>
      <c r="FC141" s="102"/>
      <c r="FD141" s="102"/>
      <c r="FE141" s="102"/>
      <c r="FF141" s="90"/>
      <c r="FG141" s="90" t="s">
        <v>481</v>
      </c>
      <c r="FH141" s="91">
        <v>7870</v>
      </c>
      <c r="FI141" s="137" t="s">
        <v>214</v>
      </c>
      <c r="FJ141" s="137" t="s">
        <v>80</v>
      </c>
      <c r="FK141" s="253">
        <f t="shared" si="440"/>
        <v>3.7249737117251353E-2</v>
      </c>
      <c r="FL141" s="253">
        <f t="shared" si="441"/>
        <v>0.21799702658051026</v>
      </c>
      <c r="FM141" s="253">
        <f t="shared" si="442"/>
        <v>-2.7169615875629112E-2</v>
      </c>
      <c r="FN141" s="253">
        <f t="shared" si="443"/>
        <v>-0.25101560431424336</v>
      </c>
      <c r="FO141" s="253">
        <f t="shared" si="444"/>
        <v>4.5345288870844463E-2</v>
      </c>
      <c r="FP141" s="253">
        <f t="shared" si="445"/>
        <v>0.57234458735955196</v>
      </c>
      <c r="FQ141" s="253" t="e">
        <f t="shared" si="446"/>
        <v>#VALUE!</v>
      </c>
      <c r="FR141" s="253" t="e">
        <f t="shared" si="447"/>
        <v>#VALUE!</v>
      </c>
      <c r="FS141" s="105">
        <f t="shared" si="448"/>
        <v>1.1353682813536827</v>
      </c>
      <c r="FT141" s="105">
        <f t="shared" si="449"/>
        <v>1.0945949087527607</v>
      </c>
      <c r="FU141" s="105">
        <f t="shared" si="450"/>
        <v>0.89868438499049763</v>
      </c>
      <c r="FV141" s="105">
        <f t="shared" si="451"/>
        <v>0.92378322023667991</v>
      </c>
      <c r="FW141" s="105">
        <f t="shared" si="452"/>
        <v>1.2333811299110986</v>
      </c>
      <c r="FX141" s="105">
        <f t="shared" si="453"/>
        <v>1.179879168196535</v>
      </c>
      <c r="FY141" s="105">
        <f t="shared" si="454"/>
        <v>0.75039477839772606</v>
      </c>
      <c r="FZ141" s="105" t="str">
        <f t="shared" si="455"/>
        <v>Negativ EK</v>
      </c>
      <c r="GA141" s="105" t="str">
        <f t="shared" si="456"/>
        <v>Negativ EK</v>
      </c>
      <c r="GB141" s="105">
        <f t="shared" si="457"/>
        <v>0.21967578115042743</v>
      </c>
      <c r="GC141" s="105">
        <f t="shared" si="458"/>
        <v>0.19530869894187611</v>
      </c>
      <c r="GD141" s="105">
        <f t="shared" si="459"/>
        <v>1.0091614891112991E-2</v>
      </c>
      <c r="GE141" s="105">
        <f t="shared" si="460"/>
        <v>1.4824008969528544E-2</v>
      </c>
      <c r="GF141" s="105">
        <f t="shared" si="461"/>
        <v>5.5262116185916352E-2</v>
      </c>
      <c r="GG141" s="105">
        <f t="shared" si="462"/>
        <v>0.19617499602555441</v>
      </c>
      <c r="GH141" s="105" t="e">
        <f t="shared" si="463"/>
        <v>#VALUE!</v>
      </c>
      <c r="GI141" s="105" t="e">
        <f t="shared" si="464"/>
        <v>#VALUE!</v>
      </c>
      <c r="GJ141" s="105">
        <f t="shared" si="465"/>
        <v>0.3479568750223439</v>
      </c>
      <c r="GK141" s="105">
        <f t="shared" si="466"/>
        <v>0.28528636904976717</v>
      </c>
      <c r="GL141" s="105">
        <f t="shared" si="467"/>
        <v>0.23867170823931208</v>
      </c>
      <c r="GM141" s="105">
        <f t="shared" si="468"/>
        <v>0.23628718892497755</v>
      </c>
      <c r="GN141" s="105">
        <f t="shared" si="469"/>
        <v>0.23283563143614233</v>
      </c>
      <c r="GO141" s="105">
        <f t="shared" si="470"/>
        <v>0.22064246206211888</v>
      </c>
      <c r="GP141" s="105">
        <f t="shared" si="471"/>
        <v>0.18445667464646218</v>
      </c>
      <c r="GQ141" s="105" t="str">
        <f t="shared" si="472"/>
        <v>i.a</v>
      </c>
      <c r="GR141" s="105" t="str">
        <f t="shared" si="473"/>
        <v>i.a</v>
      </c>
      <c r="GS141" s="105">
        <f t="shared" si="474"/>
        <v>0.30599765276377849</v>
      </c>
      <c r="GT141" s="105">
        <f t="shared" si="475"/>
        <v>3.3319504107321724E-3</v>
      </c>
      <c r="GU141" s="105">
        <f t="shared" si="476"/>
        <v>-4.1177349941439291E-3</v>
      </c>
      <c r="GV141" s="105">
        <f t="shared" si="477"/>
        <v>9.4146719236031046E-2</v>
      </c>
      <c r="GW141" s="105">
        <f t="shared" si="478"/>
        <v>0.90674620086661983</v>
      </c>
      <c r="GX141" s="105">
        <f t="shared" si="479"/>
        <v>-0.46981020460665501</v>
      </c>
      <c r="GY141" s="105" t="e">
        <f t="shared" si="480"/>
        <v>#VALUE!</v>
      </c>
      <c r="GZ141" s="105" t="e">
        <f t="shared" si="481"/>
        <v>#VALUE!</v>
      </c>
      <c r="HA141" s="105">
        <f t="shared" si="482"/>
        <v>0.33838727491469933</v>
      </c>
      <c r="HB141" s="105">
        <f t="shared" si="483"/>
        <v>0.25910251385107574</v>
      </c>
      <c r="HC141" s="105">
        <f t="shared" si="484"/>
        <v>0.25824206409953099</v>
      </c>
      <c r="HD141" s="105">
        <f t="shared" si="485"/>
        <v>0.25930983327433033</v>
      </c>
      <c r="HE141" s="105">
        <f t="shared" si="486"/>
        <v>0.23699731371985369</v>
      </c>
      <c r="HF141" s="105">
        <f t="shared" si="487"/>
        <v>0.12429410564035107</v>
      </c>
      <c r="HG141" s="105">
        <f t="shared" si="488"/>
        <v>0.23443322885559864</v>
      </c>
      <c r="HH141" s="105" t="str">
        <f t="shared" si="489"/>
        <v>i.a.</v>
      </c>
      <c r="HI141" s="105" t="str">
        <f t="shared" si="490"/>
        <v>i.a.</v>
      </c>
      <c r="HJ141" s="105" t="str">
        <f t="shared" si="491"/>
        <v>i.a.</v>
      </c>
      <c r="HK141" s="105">
        <f t="shared" si="492"/>
        <v>0.17938327038892921</v>
      </c>
      <c r="HL141" s="105">
        <f t="shared" si="493"/>
        <v>1.5101832554072107E-2</v>
      </c>
      <c r="HM141" s="105">
        <f t="shared" si="494"/>
        <v>0.1075976335293414</v>
      </c>
      <c r="HN141" s="105">
        <f t="shared" si="495"/>
        <v>8.0026049854809538E-3</v>
      </c>
      <c r="HO141" s="105">
        <f t="shared" si="496"/>
        <v>3.8205791124013573E-2</v>
      </c>
      <c r="HP141" s="105">
        <f t="shared" si="497"/>
        <v>-2.4434630459788626E-2</v>
      </c>
      <c r="HQ141" s="105" t="e">
        <f t="shared" si="498"/>
        <v>#VALUE!</v>
      </c>
      <c r="HR141" s="105" t="e">
        <f t="shared" si="499"/>
        <v>#VALUE!</v>
      </c>
      <c r="HS141" s="105">
        <f t="shared" si="500"/>
        <v>8.3831355395187726E-2</v>
      </c>
      <c r="HT141" s="105">
        <f t="shared" si="501"/>
        <v>7.108067199184738E-2</v>
      </c>
      <c r="HU141" s="105">
        <f t="shared" si="502"/>
        <v>7.0023193449472054E-2</v>
      </c>
      <c r="HV141" s="105">
        <f t="shared" si="503"/>
        <v>6.3220786438793947E-2</v>
      </c>
      <c r="HW141" s="105">
        <f t="shared" si="504"/>
        <v>6.2718872080399599E-2</v>
      </c>
      <c r="HX141" s="105">
        <f t="shared" si="505"/>
        <v>6.0410828581968327E-2</v>
      </c>
      <c r="HY141" s="105">
        <f t="shared" si="506"/>
        <v>6.1923916600729934E-2</v>
      </c>
      <c r="HZ141" s="105" t="str">
        <f t="shared" si="507"/>
        <v>i.a</v>
      </c>
      <c r="IA141" s="105" t="str">
        <f t="shared" si="508"/>
        <v>i.a</v>
      </c>
      <c r="IB141" s="105" t="str">
        <f t="shared" si="509"/>
        <v>i.a</v>
      </c>
      <c r="IC141" s="105">
        <f t="shared" si="510"/>
        <v>0.16360235032881276</v>
      </c>
      <c r="ID141" s="105">
        <f t="shared" si="511"/>
        <v>3.4392407133839023E-2</v>
      </c>
      <c r="IE141" s="105">
        <f t="shared" si="512"/>
        <v>0.10815320526515158</v>
      </c>
      <c r="IF141" s="105">
        <f t="shared" si="513"/>
        <v>4.6363856875337823E-3</v>
      </c>
      <c r="IG141" s="105">
        <f t="shared" si="514"/>
        <v>7.139380204782636E-2</v>
      </c>
      <c r="IH141" s="105">
        <f t="shared" si="515"/>
        <v>-3.1598233823690154E-2</v>
      </c>
      <c r="II141" s="105" t="e">
        <f t="shared" si="516"/>
        <v>#VALUE!</v>
      </c>
      <c r="IJ141" s="105" t="e">
        <f t="shared" si="517"/>
        <v>#VALUE!</v>
      </c>
      <c r="IK141" s="105">
        <f t="shared" si="518"/>
        <v>8.2106273416880454E-2</v>
      </c>
      <c r="IL141" s="105">
        <f t="shared" si="519"/>
        <v>7.0562141262157749E-2</v>
      </c>
      <c r="IM141" s="105">
        <f t="shared" si="520"/>
        <v>6.8216027858978456E-2</v>
      </c>
      <c r="IN141" s="105">
        <f t="shared" si="521"/>
        <v>6.1558300363943066E-2</v>
      </c>
      <c r="IO141" s="105">
        <f t="shared" si="522"/>
        <v>6.1274209496020769E-2</v>
      </c>
      <c r="IP141" s="105">
        <f t="shared" si="523"/>
        <v>5.7191118129396763E-2</v>
      </c>
      <c r="IQ141" s="105">
        <f t="shared" si="524"/>
        <v>5.9057222040407135E-2</v>
      </c>
      <c r="IR141" s="105" t="str">
        <f t="shared" si="525"/>
        <v>i.a</v>
      </c>
      <c r="IS141" s="105" t="str">
        <f t="shared" si="526"/>
        <v>i.a</v>
      </c>
      <c r="IT141" s="105" t="str">
        <f t="shared" si="527"/>
        <v>i.a</v>
      </c>
      <c r="IU141" s="105">
        <f t="shared" si="528"/>
        <v>0.3523215938251662</v>
      </c>
      <c r="IV141" s="105">
        <f t="shared" si="529"/>
        <v>0.23499016393442629</v>
      </c>
      <c r="IW141" s="105">
        <f t="shared" si="530"/>
        <v>0.12323288322179551</v>
      </c>
      <c r="IX141" s="105">
        <f t="shared" si="531"/>
        <v>1.018465181771609E-2</v>
      </c>
      <c r="IY141" s="105">
        <f t="shared" si="532"/>
        <v>0.12544981328505173</v>
      </c>
      <c r="IZ141" s="105">
        <f t="shared" si="533"/>
        <v>-1.1543740710407452E-2</v>
      </c>
      <c r="JA141" s="105" t="e">
        <f t="shared" si="534"/>
        <v>#VALUE!</v>
      </c>
      <c r="JB141" s="105" t="e">
        <f t="shared" si="535"/>
        <v>#VALUE!</v>
      </c>
      <c r="JC141" s="106">
        <f t="shared" si="536"/>
        <v>0.509381679389313</v>
      </c>
      <c r="JD141" s="106">
        <f t="shared" si="537"/>
        <v>0.37667200000000001</v>
      </c>
      <c r="JE141" s="106">
        <f t="shared" si="538"/>
        <v>0.30499999999999999</v>
      </c>
      <c r="JF141" s="106">
        <f t="shared" si="539"/>
        <v>0.27153763440860212</v>
      </c>
      <c r="JG141" s="106">
        <f t="shared" si="540"/>
        <v>0.26880000000000004</v>
      </c>
      <c r="JH141" s="106">
        <f t="shared" si="541"/>
        <v>0.23883783783783782</v>
      </c>
      <c r="JI141" s="106">
        <f t="shared" si="542"/>
        <v>0.2416271186440678</v>
      </c>
      <c r="JJ141" s="106" t="str">
        <f t="shared" si="543"/>
        <v>i.a.</v>
      </c>
      <c r="JK141" s="106" t="str">
        <f t="shared" si="544"/>
        <v>i.a.</v>
      </c>
      <c r="JL141" s="106" t="str">
        <f t="shared" si="545"/>
        <v>i.a.</v>
      </c>
      <c r="JM141" s="105">
        <f t="shared" si="546"/>
        <v>0.16218534058737916</v>
      </c>
      <c r="JN141" s="105">
        <f t="shared" si="547"/>
        <v>0.1939281025432277</v>
      </c>
      <c r="JO141" s="105">
        <f t="shared" si="548"/>
        <v>1.3607936055227686E-2</v>
      </c>
      <c r="JP141" s="105">
        <f t="shared" si="549"/>
        <v>5.5226609440245066E-3</v>
      </c>
      <c r="JQ141" s="105">
        <f t="shared" si="550"/>
        <v>5.0453914456014562E-2</v>
      </c>
      <c r="JR141" s="105">
        <f t="shared" si="551"/>
        <v>2.0708856400032331E-2</v>
      </c>
      <c r="JS141" s="105" t="e">
        <f t="shared" si="552"/>
        <v>#VALUE!</v>
      </c>
      <c r="JT141" s="105" t="e">
        <f t="shared" si="553"/>
        <v>#VALUE!</v>
      </c>
      <c r="JU141" s="103">
        <f t="shared" si="554"/>
        <v>6.2039312977099241</v>
      </c>
      <c r="JV141" s="103">
        <f t="shared" si="555"/>
        <v>5.3381600000000002</v>
      </c>
      <c r="JW141" s="103">
        <f t="shared" si="556"/>
        <v>4.4710900000000002</v>
      </c>
      <c r="JX141" s="103">
        <f t="shared" si="557"/>
        <v>4.4110645161290325</v>
      </c>
      <c r="JY141" s="103">
        <f t="shared" si="558"/>
        <v>4.3868375000000004</v>
      </c>
      <c r="JZ141" s="103">
        <f t="shared" si="559"/>
        <v>4.1761351351351355</v>
      </c>
      <c r="KA141" s="103">
        <f t="shared" si="560"/>
        <v>4.0914067796610167</v>
      </c>
      <c r="KB141" s="103" t="str">
        <f t="shared" si="561"/>
        <v>i.a</v>
      </c>
      <c r="KC141" s="103" t="str">
        <f t="shared" si="562"/>
        <v>i.a</v>
      </c>
      <c r="KD141" s="103" t="str">
        <f t="shared" si="563"/>
        <v>i.a</v>
      </c>
      <c r="KE141" s="7"/>
      <c r="KF141" s="7"/>
      <c r="KG141" s="22"/>
      <c r="KH141" s="22"/>
      <c r="KI141" s="22"/>
      <c r="KJ141" s="22"/>
    </row>
    <row r="142" spans="1:296" s="11" customFormat="1" ht="15.75" customHeight="1" x14ac:dyDescent="0.25">
      <c r="A142" s="126" t="s">
        <v>215</v>
      </c>
      <c r="B142" s="222">
        <v>16216283</v>
      </c>
      <c r="C142" s="87" t="s">
        <v>503</v>
      </c>
      <c r="D142" s="88">
        <v>532000</v>
      </c>
      <c r="E142" s="88"/>
      <c r="F142" s="87"/>
      <c r="G142" s="99">
        <v>45019</v>
      </c>
      <c r="H142" s="87" t="s">
        <v>105</v>
      </c>
      <c r="I142" s="87" t="s">
        <v>105</v>
      </c>
      <c r="J142" s="87" t="s">
        <v>105</v>
      </c>
      <c r="K142" s="87" t="s">
        <v>105</v>
      </c>
      <c r="L142" s="87" t="s">
        <v>105</v>
      </c>
      <c r="M142" s="87" t="s">
        <v>105</v>
      </c>
      <c r="N142" s="87" t="s">
        <v>105</v>
      </c>
      <c r="O142" s="87" t="s">
        <v>216</v>
      </c>
      <c r="P142" s="87" t="s">
        <v>216</v>
      </c>
      <c r="Q142" s="121" t="s">
        <v>216</v>
      </c>
      <c r="R142" s="87" t="e">
        <f t="shared" si="376"/>
        <v>#DIV/0!</v>
      </c>
      <c r="S142" s="238" t="e">
        <f t="shared" si="377"/>
        <v>#DIV/0!</v>
      </c>
      <c r="T142" s="238" t="e">
        <f t="shared" si="378"/>
        <v>#DIV/0!</v>
      </c>
      <c r="U142" s="238" t="e">
        <f t="shared" si="379"/>
        <v>#DIV/0!</v>
      </c>
      <c r="V142" s="238" t="e">
        <f t="shared" si="380"/>
        <v>#DIV/0!</v>
      </c>
      <c r="W142" s="238" t="e">
        <f t="shared" si="381"/>
        <v>#DIV/0!</v>
      </c>
      <c r="X142" s="238" t="e">
        <f t="shared" si="382"/>
        <v>#DIV/0!</v>
      </c>
      <c r="Y142" s="238" t="e">
        <f t="shared" si="383"/>
        <v>#DIV/0!</v>
      </c>
      <c r="Z142" s="94"/>
      <c r="AA142" s="94"/>
      <c r="AB142" s="94"/>
      <c r="AC142" s="94"/>
      <c r="AD142" s="94"/>
      <c r="AE142" s="94"/>
      <c r="AF142" s="95"/>
      <c r="AG142" s="95"/>
      <c r="AH142" s="95"/>
      <c r="AI142" s="97"/>
      <c r="AJ142" s="104">
        <f t="shared" si="384"/>
        <v>5.65428109854604E-2</v>
      </c>
      <c r="AK142" s="104">
        <f t="shared" si="385"/>
        <v>0.37065562722634054</v>
      </c>
      <c r="AL142" s="104">
        <f t="shared" si="386"/>
        <v>-0.10825892857142851</v>
      </c>
      <c r="AM142" s="104">
        <f t="shared" si="387"/>
        <v>1.6671030810857898E-2</v>
      </c>
      <c r="AN142" s="104">
        <f t="shared" si="388"/>
        <v>-0.20115743968763072</v>
      </c>
      <c r="AO142" s="104">
        <f t="shared" si="389"/>
        <v>0.44329274428902099</v>
      </c>
      <c r="AP142" s="104">
        <f t="shared" si="390"/>
        <v>-0.15336116554485821</v>
      </c>
      <c r="AQ142" s="104">
        <f t="shared" si="391"/>
        <v>-0.19288956127080178</v>
      </c>
      <c r="AR142" s="190">
        <v>15.042</v>
      </c>
      <c r="AS142" s="190">
        <v>14.237</v>
      </c>
      <c r="AT142" s="190">
        <v>10.387</v>
      </c>
      <c r="AU142" s="190">
        <v>11.648</v>
      </c>
      <c r="AV142" s="190">
        <v>11.457000000000001</v>
      </c>
      <c r="AW142" s="190">
        <v>14.342000000000001</v>
      </c>
      <c r="AX142" s="191">
        <v>9.9369999999999994</v>
      </c>
      <c r="AY142" s="191">
        <v>11.737</v>
      </c>
      <c r="AZ142" s="191">
        <v>14.542</v>
      </c>
      <c r="BA142" s="191">
        <v>14.805</v>
      </c>
      <c r="BB142" s="104">
        <f t="shared" si="392"/>
        <v>2.302112898139401E-2</v>
      </c>
      <c r="BC142" s="104">
        <f t="shared" si="393"/>
        <v>7.2578125</v>
      </c>
      <c r="BD142" s="104">
        <f t="shared" si="394"/>
        <v>-0.77129243597379382</v>
      </c>
      <c r="BE142" s="104">
        <f t="shared" si="395"/>
        <v>0.21931735657225856</v>
      </c>
      <c r="BF142" s="104">
        <f t="shared" si="396"/>
        <v>-0.68618960802187789</v>
      </c>
      <c r="BG142" s="104">
        <f t="shared" si="397"/>
        <v>5.638426626323751</v>
      </c>
      <c r="BH142" s="104">
        <f t="shared" si="398"/>
        <v>-0.52308802308802305</v>
      </c>
      <c r="BI142" s="104">
        <f t="shared" si="399"/>
        <v>-0.6643255025429885</v>
      </c>
      <c r="BJ142" s="190">
        <v>3.2440000000000002</v>
      </c>
      <c r="BK142" s="190">
        <v>3.1709999999999998</v>
      </c>
      <c r="BL142" s="190">
        <v>0.38400000000000001</v>
      </c>
      <c r="BM142" s="190">
        <v>1.679</v>
      </c>
      <c r="BN142" s="190">
        <v>1.377</v>
      </c>
      <c r="BO142" s="190">
        <v>4.3879999999999999</v>
      </c>
      <c r="BP142" s="191">
        <v>0.66100000000000003</v>
      </c>
      <c r="BQ142" s="191">
        <v>1.3859999999999999</v>
      </c>
      <c r="BR142" s="191">
        <v>4.1289999999999996</v>
      </c>
      <c r="BS142" s="191">
        <v>6.0880000000000001</v>
      </c>
      <c r="BT142" s="104">
        <f t="shared" si="400"/>
        <v>-0.36742620403935783</v>
      </c>
      <c r="BU142" s="104">
        <f t="shared" si="401"/>
        <v>5.5792163543441236</v>
      </c>
      <c r="BV142" s="104">
        <f t="shared" si="402"/>
        <v>-0.68080478520935295</v>
      </c>
      <c r="BW142" s="104">
        <f t="shared" si="403"/>
        <v>0.30703624733475476</v>
      </c>
      <c r="BX142" s="104">
        <f t="shared" si="404"/>
        <v>-0.67263843648208466</v>
      </c>
      <c r="BY142" s="104">
        <f t="shared" si="405"/>
        <v>7.5960000000000001</v>
      </c>
      <c r="BZ142" s="104">
        <f t="shared" si="406"/>
        <v>-0.69549330085261873</v>
      </c>
      <c r="CA142" s="104">
        <f t="shared" si="407"/>
        <v>-0.62330809818765776</v>
      </c>
      <c r="CB142" s="190">
        <v>2.4430000000000001</v>
      </c>
      <c r="CC142" s="190">
        <v>3.8620000000000001</v>
      </c>
      <c r="CD142" s="190">
        <v>0.58699999999999997</v>
      </c>
      <c r="CE142" s="190">
        <v>1.839</v>
      </c>
      <c r="CF142" s="190">
        <v>1.407</v>
      </c>
      <c r="CG142" s="190">
        <v>4.298</v>
      </c>
      <c r="CH142" s="191">
        <v>0.5</v>
      </c>
      <c r="CI142" s="191">
        <v>1.6419999999999999</v>
      </c>
      <c r="CJ142" s="191">
        <v>4.359</v>
      </c>
      <c r="CK142" s="191">
        <v>5.899</v>
      </c>
      <c r="CL142" s="105">
        <f t="shared" si="408"/>
        <v>-0.36267020923281301</v>
      </c>
      <c r="CM142" s="105">
        <f t="shared" si="409"/>
        <v>5.9059633027522942</v>
      </c>
      <c r="CN142" s="105">
        <f t="shared" si="410"/>
        <v>-0.69531795946890296</v>
      </c>
      <c r="CO142" s="105">
        <f t="shared" si="411"/>
        <v>0.32499999999999996</v>
      </c>
      <c r="CP142" s="105">
        <f t="shared" si="412"/>
        <v>-0.675187969924812</v>
      </c>
      <c r="CQ142" s="105">
        <f t="shared" si="413"/>
        <v>7.8196286472148548</v>
      </c>
      <c r="CR142" s="105">
        <f t="shared" si="414"/>
        <v>-0.70031796502384736</v>
      </c>
      <c r="CS142" s="105">
        <f t="shared" si="415"/>
        <v>-0.62085593731163347</v>
      </c>
      <c r="CT142" s="190">
        <v>1.919</v>
      </c>
      <c r="CU142" s="190">
        <v>3.0110000000000001</v>
      </c>
      <c r="CV142" s="190">
        <v>0.436</v>
      </c>
      <c r="CW142" s="190">
        <v>1.431</v>
      </c>
      <c r="CX142" s="190">
        <v>1.08</v>
      </c>
      <c r="CY142" s="190">
        <v>3.3250000000000002</v>
      </c>
      <c r="CZ142" s="191">
        <v>0.377</v>
      </c>
      <c r="DA142" s="191">
        <v>1.258</v>
      </c>
      <c r="DB142" s="191">
        <v>3.3180000000000001</v>
      </c>
      <c r="DC142" s="191">
        <v>4.423</v>
      </c>
      <c r="DD142" s="104">
        <f t="shared" si="416"/>
        <v>-0.10283755475147591</v>
      </c>
      <c r="DE142" s="104">
        <f t="shared" si="417"/>
        <v>0.33088328475478401</v>
      </c>
      <c r="DF142" s="104">
        <f t="shared" si="418"/>
        <v>-0.10886504799548281</v>
      </c>
      <c r="DG142" s="104">
        <f t="shared" si="419"/>
        <v>7.6726653696498087E-2</v>
      </c>
      <c r="DH142" s="104">
        <f t="shared" si="420"/>
        <v>-0.1892744479495268</v>
      </c>
      <c r="DI142" s="104">
        <f t="shared" si="421"/>
        <v>0.29735260263460805</v>
      </c>
      <c r="DJ142" s="104">
        <f t="shared" si="422"/>
        <v>5.051726454386677E-2</v>
      </c>
      <c r="DK142" s="104">
        <f t="shared" si="423"/>
        <v>0.18651362984218078</v>
      </c>
      <c r="DL142" s="190">
        <v>9.4220000000000006</v>
      </c>
      <c r="DM142" s="190">
        <v>10.502000000000001</v>
      </c>
      <c r="DN142" s="190">
        <v>7.891</v>
      </c>
      <c r="DO142" s="190">
        <v>8.8550000000000004</v>
      </c>
      <c r="DP142" s="190">
        <v>8.2240000000000002</v>
      </c>
      <c r="DQ142" s="190">
        <v>10.144</v>
      </c>
      <c r="DR142" s="191">
        <v>7.819</v>
      </c>
      <c r="DS142" s="191">
        <v>7.4429999999999996</v>
      </c>
      <c r="DT142" s="191">
        <v>6.2729999999999997</v>
      </c>
      <c r="DU142" s="191">
        <v>6.9550000000000001</v>
      </c>
      <c r="DV142" s="104">
        <f t="shared" si="424"/>
        <v>6.4162888185470557E-4</v>
      </c>
      <c r="DW142" s="104">
        <f t="shared" si="425"/>
        <v>0.42401169519400606</v>
      </c>
      <c r="DX142" s="104">
        <f t="shared" si="426"/>
        <v>-0.15345743309441551</v>
      </c>
      <c r="DY142" s="104">
        <f t="shared" si="427"/>
        <v>-4.1421580742425079E-2</v>
      </c>
      <c r="DZ142" s="104">
        <f t="shared" si="428"/>
        <v>-0.14995798319327724</v>
      </c>
      <c r="EA142" s="104">
        <f t="shared" si="429"/>
        <v>0.30054644808743158</v>
      </c>
      <c r="EB142" s="104">
        <f t="shared" si="430"/>
        <v>-0.10544068045167909</v>
      </c>
      <c r="EC142" s="104">
        <f t="shared" si="431"/>
        <v>-7.6643220955613378E-3</v>
      </c>
      <c r="ED142" s="156">
        <v>23.393000000000001</v>
      </c>
      <c r="EE142" s="156">
        <v>23.378</v>
      </c>
      <c r="EF142" s="94">
        <v>16.417000000000002</v>
      </c>
      <c r="EG142" s="94">
        <v>19.393000000000001</v>
      </c>
      <c r="EH142" s="94">
        <v>20.231000000000002</v>
      </c>
      <c r="EI142" s="94">
        <v>23.8</v>
      </c>
      <c r="EJ142" s="95">
        <v>18.3</v>
      </c>
      <c r="EK142" s="95">
        <v>20.457000000000001</v>
      </c>
      <c r="EL142" s="95">
        <v>20.614999999999998</v>
      </c>
      <c r="EM142" s="95">
        <v>25.594999999999999</v>
      </c>
      <c r="EN142" s="104">
        <f t="shared" si="432"/>
        <v>0</v>
      </c>
      <c r="EO142" s="104">
        <f t="shared" si="433"/>
        <v>-5.555555555555558E-2</v>
      </c>
      <c r="EP142" s="104">
        <f t="shared" si="434"/>
        <v>0.125</v>
      </c>
      <c r="EQ142" s="104">
        <f t="shared" si="435"/>
        <v>-5.8823529411764719E-2</v>
      </c>
      <c r="ER142" s="104">
        <f t="shared" si="436"/>
        <v>0</v>
      </c>
      <c r="ES142" s="104">
        <f t="shared" si="437"/>
        <v>-5.555555555555558E-2</v>
      </c>
      <c r="ET142" s="104">
        <f t="shared" si="438"/>
        <v>0</v>
      </c>
      <c r="EU142" s="104">
        <f t="shared" si="439"/>
        <v>0</v>
      </c>
      <c r="EV142" s="101">
        <v>17</v>
      </c>
      <c r="EW142" s="101">
        <v>17</v>
      </c>
      <c r="EX142" s="101">
        <v>18</v>
      </c>
      <c r="EY142" s="101">
        <v>16</v>
      </c>
      <c r="EZ142" s="101">
        <v>17</v>
      </c>
      <c r="FA142" s="101">
        <v>17</v>
      </c>
      <c r="FB142" s="102">
        <v>18</v>
      </c>
      <c r="FC142" s="102">
        <v>18</v>
      </c>
      <c r="FD142" s="102">
        <v>18</v>
      </c>
      <c r="FE142" s="102">
        <v>16</v>
      </c>
      <c r="FF142" s="153"/>
      <c r="FG142" s="90" t="s">
        <v>497</v>
      </c>
      <c r="FH142" s="91">
        <v>7136</v>
      </c>
      <c r="FI142" s="90" t="s">
        <v>79</v>
      </c>
      <c r="FJ142" s="90" t="s">
        <v>80</v>
      </c>
      <c r="FK142" s="253">
        <f t="shared" si="440"/>
        <v>-0.41603443941457074</v>
      </c>
      <c r="FL142" s="253">
        <f t="shared" si="441"/>
        <v>4.9900808497714726</v>
      </c>
      <c r="FM142" s="253">
        <f t="shared" si="442"/>
        <v>-0.67445747800015166</v>
      </c>
      <c r="FN142" s="253">
        <f t="shared" si="443"/>
        <v>0.40568193635720917</v>
      </c>
      <c r="FO142" s="253">
        <f t="shared" si="444"/>
        <v>-0.67985650231531392</v>
      </c>
      <c r="FP142" s="253">
        <f t="shared" si="445"/>
        <v>6.3034655681122302</v>
      </c>
      <c r="FQ142" s="253">
        <f t="shared" si="446"/>
        <v>-0.72633901942697676</v>
      </c>
      <c r="FR142" s="253">
        <f t="shared" si="447"/>
        <v>-0.63671037640903583</v>
      </c>
      <c r="FS142" s="105">
        <f t="shared" si="448"/>
        <v>0.24523188114836381</v>
      </c>
      <c r="FT142" s="105">
        <f t="shared" si="449"/>
        <v>0.41994236937965529</v>
      </c>
      <c r="FU142" s="105">
        <f t="shared" si="450"/>
        <v>7.0106294040367834E-2</v>
      </c>
      <c r="FV142" s="105">
        <f t="shared" si="451"/>
        <v>0.21535218689618829</v>
      </c>
      <c r="FW142" s="105">
        <f t="shared" si="452"/>
        <v>0.15320121951219512</v>
      </c>
      <c r="FX142" s="105">
        <f t="shared" si="453"/>
        <v>0.47853921950676387</v>
      </c>
      <c r="FY142" s="105">
        <f t="shared" si="454"/>
        <v>6.5522212029878124E-2</v>
      </c>
      <c r="FZ142" s="105">
        <f t="shared" si="455"/>
        <v>0.2394284047827355</v>
      </c>
      <c r="GA142" s="105">
        <f t="shared" si="456"/>
        <v>0.65905654671908076</v>
      </c>
      <c r="GB142" s="105">
        <f t="shared" si="457"/>
        <v>-0.12956477672458191</v>
      </c>
      <c r="GC142" s="105">
        <f t="shared" si="458"/>
        <v>6.4308899516270888</v>
      </c>
      <c r="GD142" s="105">
        <f t="shared" si="459"/>
        <v>-0.74693357953157258</v>
      </c>
      <c r="GE142" s="105">
        <f t="shared" si="460"/>
        <v>0.35493040902566925</v>
      </c>
      <c r="GF142" s="105">
        <f t="shared" si="461"/>
        <v>-0.69995190883062064</v>
      </c>
      <c r="GG142" s="105">
        <f t="shared" si="462"/>
        <v>5.1112945547845525</v>
      </c>
      <c r="GH142" s="105">
        <f t="shared" si="463"/>
        <v>-0.494601524479998</v>
      </c>
      <c r="GI142" s="105">
        <f t="shared" si="464"/>
        <v>-0.62233349903855439</v>
      </c>
      <c r="GJ142" s="105">
        <f t="shared" si="465"/>
        <v>0.13871843663808772</v>
      </c>
      <c r="GK142" s="105">
        <f t="shared" si="466"/>
        <v>0.15936675461741423</v>
      </c>
      <c r="GL142" s="105">
        <f t="shared" si="467"/>
        <v>2.1446523317509073E-2</v>
      </c>
      <c r="GM142" s="105">
        <f t="shared" si="468"/>
        <v>8.4746618211185135E-2</v>
      </c>
      <c r="GN142" s="105">
        <f t="shared" si="469"/>
        <v>6.2546841997683442E-2</v>
      </c>
      <c r="GO142" s="105">
        <f t="shared" si="470"/>
        <v>0.20845605700712588</v>
      </c>
      <c r="GP142" s="105">
        <f t="shared" si="471"/>
        <v>3.410996723172588E-2</v>
      </c>
      <c r="GQ142" s="105">
        <f t="shared" si="472"/>
        <v>6.7491234904557842E-2</v>
      </c>
      <c r="GR142" s="105">
        <f t="shared" si="473"/>
        <v>0.17870590781216186</v>
      </c>
      <c r="GS142" s="105">
        <f t="shared" si="474"/>
        <v>-0.10341283097422324</v>
      </c>
      <c r="GT142" s="105">
        <f t="shared" si="475"/>
        <v>-6.5398627520776395E-2</v>
      </c>
      <c r="GU142" s="105">
        <f t="shared" si="476"/>
        <v>5.2675892320375235E-2</v>
      </c>
      <c r="GV142" s="105">
        <f t="shared" si="477"/>
        <v>0.1232535930971926</v>
      </c>
      <c r="GW142" s="105">
        <f t="shared" si="478"/>
        <v>-4.6252378092963307E-2</v>
      </c>
      <c r="GX142" s="105">
        <f t="shared" si="479"/>
        <v>-2.455771923809772E-3</v>
      </c>
      <c r="GY142" s="105">
        <f t="shared" si="480"/>
        <v>0.17434052900403726</v>
      </c>
      <c r="GZ142" s="105">
        <f t="shared" si="481"/>
        <v>0.19567768877140135</v>
      </c>
      <c r="HA142" s="105">
        <f t="shared" si="482"/>
        <v>0.40277005941948446</v>
      </c>
      <c r="HB142" s="105">
        <f t="shared" si="483"/>
        <v>0.44922576781589529</v>
      </c>
      <c r="HC142" s="105">
        <f t="shared" si="484"/>
        <v>0.48066029116160075</v>
      </c>
      <c r="HD142" s="105">
        <f t="shared" si="485"/>
        <v>0.45660805445263758</v>
      </c>
      <c r="HE142" s="105">
        <f t="shared" si="486"/>
        <v>0.40650486876575548</v>
      </c>
      <c r="HF142" s="105">
        <f t="shared" si="487"/>
        <v>0.42621848739495799</v>
      </c>
      <c r="HG142" s="105">
        <f t="shared" si="488"/>
        <v>0.42726775956284152</v>
      </c>
      <c r="HH142" s="105">
        <f t="shared" si="489"/>
        <v>0.36383633963924328</v>
      </c>
      <c r="HI142" s="105">
        <f t="shared" si="490"/>
        <v>0.30429299054086828</v>
      </c>
      <c r="HJ142" s="105">
        <f t="shared" si="491"/>
        <v>0.27173276030474702</v>
      </c>
      <c r="HK142" s="105" t="e">
        <f t="shared" si="492"/>
        <v>#VALUE!</v>
      </c>
      <c r="HL142" s="105" t="e">
        <f t="shared" si="493"/>
        <v>#VALUE!</v>
      </c>
      <c r="HM142" s="105" t="e">
        <f t="shared" si="494"/>
        <v>#VALUE!</v>
      </c>
      <c r="HN142" s="105" t="e">
        <f t="shared" si="495"/>
        <v>#VALUE!</v>
      </c>
      <c r="HO142" s="105" t="e">
        <f t="shared" si="496"/>
        <v>#VALUE!</v>
      </c>
      <c r="HP142" s="105" t="e">
        <f t="shared" si="497"/>
        <v>#VALUE!</v>
      </c>
      <c r="HQ142" s="105" t="e">
        <f t="shared" si="498"/>
        <v>#VALUE!</v>
      </c>
      <c r="HR142" s="105" t="e">
        <f t="shared" si="499"/>
        <v>#VALUE!</v>
      </c>
      <c r="HS142" s="105" t="str">
        <f t="shared" si="500"/>
        <v>i.a</v>
      </c>
      <c r="HT142" s="105" t="str">
        <f t="shared" si="501"/>
        <v>i.a</v>
      </c>
      <c r="HU142" s="105" t="str">
        <f t="shared" si="502"/>
        <v>i.a</v>
      </c>
      <c r="HV142" s="105" t="str">
        <f t="shared" si="503"/>
        <v>i.a</v>
      </c>
      <c r="HW142" s="105" t="str">
        <f t="shared" si="504"/>
        <v>i.a</v>
      </c>
      <c r="HX142" s="105" t="str">
        <f t="shared" si="505"/>
        <v>i.a</v>
      </c>
      <c r="HY142" s="105" t="str">
        <f t="shared" si="506"/>
        <v>i.a</v>
      </c>
      <c r="HZ142" s="105" t="str">
        <f t="shared" si="507"/>
        <v>i.a</v>
      </c>
      <c r="IA142" s="105" t="str">
        <f t="shared" si="508"/>
        <v>i.a</v>
      </c>
      <c r="IB142" s="105" t="str">
        <f t="shared" si="509"/>
        <v>i.a</v>
      </c>
      <c r="IC142" s="105" t="e">
        <f t="shared" si="510"/>
        <v>#VALUE!</v>
      </c>
      <c r="ID142" s="105" t="e">
        <f t="shared" si="511"/>
        <v>#VALUE!</v>
      </c>
      <c r="IE142" s="105" t="e">
        <f t="shared" si="512"/>
        <v>#VALUE!</v>
      </c>
      <c r="IF142" s="105" t="e">
        <f t="shared" si="513"/>
        <v>#VALUE!</v>
      </c>
      <c r="IG142" s="105" t="e">
        <f t="shared" si="514"/>
        <v>#VALUE!</v>
      </c>
      <c r="IH142" s="105" t="e">
        <f t="shared" si="515"/>
        <v>#VALUE!</v>
      </c>
      <c r="II142" s="105" t="e">
        <f t="shared" si="516"/>
        <v>#VALUE!</v>
      </c>
      <c r="IJ142" s="105" t="e">
        <f t="shared" si="517"/>
        <v>#VALUE!</v>
      </c>
      <c r="IK142" s="105" t="str">
        <f t="shared" si="518"/>
        <v>i.a</v>
      </c>
      <c r="IL142" s="105" t="str">
        <f t="shared" si="519"/>
        <v>i.a</v>
      </c>
      <c r="IM142" s="105" t="str">
        <f t="shared" si="520"/>
        <v>i.a</v>
      </c>
      <c r="IN142" s="105" t="str">
        <f t="shared" si="521"/>
        <v>i.a</v>
      </c>
      <c r="IO142" s="105" t="str">
        <f t="shared" si="522"/>
        <v>i.a</v>
      </c>
      <c r="IP142" s="105" t="str">
        <f t="shared" si="523"/>
        <v>i.a</v>
      </c>
      <c r="IQ142" s="105" t="str">
        <f t="shared" si="524"/>
        <v>i.a</v>
      </c>
      <c r="IR142" s="105" t="str">
        <f t="shared" si="525"/>
        <v>i.a</v>
      </c>
      <c r="IS142" s="105" t="str">
        <f t="shared" si="526"/>
        <v>i.a</v>
      </c>
      <c r="IT142" s="105" t="str">
        <f t="shared" si="527"/>
        <v>i.a</v>
      </c>
      <c r="IU142" s="105">
        <f t="shared" si="528"/>
        <v>-0.36742620403935788</v>
      </c>
      <c r="IV142" s="105">
        <f t="shared" si="529"/>
        <v>5.9662290810702476</v>
      </c>
      <c r="IW142" s="105">
        <f t="shared" si="530"/>
        <v>-0.7162709201860914</v>
      </c>
      <c r="IX142" s="105">
        <f t="shared" si="531"/>
        <v>0.38872601279317681</v>
      </c>
      <c r="IY142" s="105">
        <f t="shared" si="532"/>
        <v>-0.67263843648208466</v>
      </c>
      <c r="IZ142" s="105">
        <f t="shared" si="533"/>
        <v>8.1016470588235308</v>
      </c>
      <c r="JA142" s="105">
        <f t="shared" si="534"/>
        <v>-0.69549330085261873</v>
      </c>
      <c r="JB142" s="105">
        <f t="shared" si="535"/>
        <v>-0.62330809818765764</v>
      </c>
      <c r="JC142" s="106">
        <f t="shared" si="536"/>
        <v>0.14370588235294118</v>
      </c>
      <c r="JD142" s="106">
        <f t="shared" si="537"/>
        <v>0.22717647058823531</v>
      </c>
      <c r="JE142" s="106">
        <f t="shared" si="538"/>
        <v>3.2611111111111112E-2</v>
      </c>
      <c r="JF142" s="106">
        <f t="shared" si="539"/>
        <v>0.1149375</v>
      </c>
      <c r="JG142" s="106">
        <f t="shared" si="540"/>
        <v>8.2764705882352949E-2</v>
      </c>
      <c r="JH142" s="106">
        <f t="shared" si="541"/>
        <v>0.25282352941176472</v>
      </c>
      <c r="JI142" s="106">
        <f t="shared" si="542"/>
        <v>2.7777777777777776E-2</v>
      </c>
      <c r="JJ142" s="106">
        <f t="shared" si="543"/>
        <v>9.1222222222222218E-2</v>
      </c>
      <c r="JK142" s="106">
        <f t="shared" si="544"/>
        <v>0.24216666666666667</v>
      </c>
      <c r="JL142" s="106">
        <f t="shared" si="545"/>
        <v>0.3686875</v>
      </c>
      <c r="JM142" s="105" t="e">
        <f t="shared" si="546"/>
        <v>#DIV/0!</v>
      </c>
      <c r="JN142" s="105" t="e">
        <f t="shared" si="547"/>
        <v>#DIV/0!</v>
      </c>
      <c r="JO142" s="105" t="e">
        <f t="shared" si="548"/>
        <v>#DIV/0!</v>
      </c>
      <c r="JP142" s="105" t="e">
        <f t="shared" si="549"/>
        <v>#DIV/0!</v>
      </c>
      <c r="JQ142" s="105" t="e">
        <f t="shared" si="550"/>
        <v>#DIV/0!</v>
      </c>
      <c r="JR142" s="105" t="e">
        <f t="shared" si="551"/>
        <v>#DIV/0!</v>
      </c>
      <c r="JS142" s="105" t="e">
        <f t="shared" si="552"/>
        <v>#DIV/0!</v>
      </c>
      <c r="JT142" s="105" t="e">
        <f t="shared" si="553"/>
        <v>#DIV/0!</v>
      </c>
      <c r="JU142" s="103">
        <f t="shared" si="554"/>
        <v>0</v>
      </c>
      <c r="JV142" s="103">
        <f t="shared" si="555"/>
        <v>0</v>
      </c>
      <c r="JW142" s="103">
        <f t="shared" si="556"/>
        <v>0</v>
      </c>
      <c r="JX142" s="103">
        <f t="shared" si="557"/>
        <v>0</v>
      </c>
      <c r="JY142" s="103">
        <f t="shared" si="558"/>
        <v>0</v>
      </c>
      <c r="JZ142" s="103">
        <f t="shared" si="559"/>
        <v>0</v>
      </c>
      <c r="KA142" s="103">
        <f t="shared" si="560"/>
        <v>0</v>
      </c>
      <c r="KB142" s="103">
        <f t="shared" si="561"/>
        <v>0</v>
      </c>
      <c r="KC142" s="103">
        <f t="shared" si="562"/>
        <v>0</v>
      </c>
      <c r="KD142" s="103">
        <f t="shared" si="563"/>
        <v>0</v>
      </c>
      <c r="KE142" s="7"/>
      <c r="KF142" s="7"/>
      <c r="KG142" s="22"/>
      <c r="KH142" s="22"/>
      <c r="KI142" s="22"/>
      <c r="KJ142" s="22"/>
    </row>
    <row r="143" spans="1:296" s="11" customFormat="1" ht="15.75" customHeight="1" x14ac:dyDescent="0.25">
      <c r="A143" s="126" t="s">
        <v>217</v>
      </c>
      <c r="B143" s="221">
        <v>16232343</v>
      </c>
      <c r="C143" s="87" t="s">
        <v>86</v>
      </c>
      <c r="D143" s="88">
        <v>494100</v>
      </c>
      <c r="E143" s="88"/>
      <c r="F143" s="87"/>
      <c r="G143" s="92">
        <v>44699</v>
      </c>
      <c r="H143" s="87"/>
      <c r="I143" s="87" t="s">
        <v>78</v>
      </c>
      <c r="J143" s="87" t="s">
        <v>78</v>
      </c>
      <c r="K143" s="87" t="s">
        <v>78</v>
      </c>
      <c r="L143" s="87" t="s">
        <v>78</v>
      </c>
      <c r="M143" s="87" t="s">
        <v>78</v>
      </c>
      <c r="N143" s="87" t="s">
        <v>78</v>
      </c>
      <c r="O143" s="87" t="s">
        <v>78</v>
      </c>
      <c r="P143" s="87" t="s">
        <v>78</v>
      </c>
      <c r="Q143" s="87" t="s">
        <v>78</v>
      </c>
      <c r="R143" s="87" t="e">
        <f t="shared" si="376"/>
        <v>#DIV/0!</v>
      </c>
      <c r="S143" s="238" t="e">
        <f t="shared" si="377"/>
        <v>#DIV/0!</v>
      </c>
      <c r="T143" s="238" t="e">
        <f t="shared" si="378"/>
        <v>#DIV/0!</v>
      </c>
      <c r="U143" s="238" t="e">
        <f t="shared" si="379"/>
        <v>#DIV/0!</v>
      </c>
      <c r="V143" s="238" t="e">
        <f t="shared" si="380"/>
        <v>#DIV/0!</v>
      </c>
      <c r="W143" s="238" t="e">
        <f t="shared" si="381"/>
        <v>#DIV/0!</v>
      </c>
      <c r="X143" s="238" t="e">
        <f t="shared" si="382"/>
        <v>#DIV/0!</v>
      </c>
      <c r="Y143" s="238" t="e">
        <f t="shared" si="383"/>
        <v>#DIV/0!</v>
      </c>
      <c r="Z143" s="94"/>
      <c r="AA143" s="94"/>
      <c r="AB143" s="94"/>
      <c r="AC143" s="94"/>
      <c r="AD143" s="94"/>
      <c r="AE143" s="94"/>
      <c r="AF143" s="95"/>
      <c r="AG143" s="95"/>
      <c r="AH143" s="95"/>
      <c r="AI143" s="97"/>
      <c r="AJ143" s="104">
        <f t="shared" si="384"/>
        <v>-1</v>
      </c>
      <c r="AK143" s="104">
        <f t="shared" si="385"/>
        <v>-3.3648555387685859E-2</v>
      </c>
      <c r="AL143" s="104">
        <f t="shared" si="386"/>
        <v>-0.11314574959059109</v>
      </c>
      <c r="AM143" s="104">
        <f t="shared" si="387"/>
        <v>-1.4428250024454628E-2</v>
      </c>
      <c r="AN143" s="104">
        <f t="shared" si="388"/>
        <v>3.2800134702811928E-2</v>
      </c>
      <c r="AO143" s="104">
        <f t="shared" si="389"/>
        <v>0.19788680584864857</v>
      </c>
      <c r="AP143" s="104">
        <f t="shared" si="390"/>
        <v>5.2429209882943417E-2</v>
      </c>
      <c r="AQ143" s="104">
        <f t="shared" si="391"/>
        <v>9.0311361584928307E-2</v>
      </c>
      <c r="AR143" s="190"/>
      <c r="AS143" s="190">
        <v>51.808999999999997</v>
      </c>
      <c r="AT143" s="190">
        <v>53.613</v>
      </c>
      <c r="AU143" s="190">
        <v>60.453000000000003</v>
      </c>
      <c r="AV143" s="190">
        <v>61.338000000000001</v>
      </c>
      <c r="AW143" s="190">
        <v>59.39</v>
      </c>
      <c r="AX143" s="191">
        <v>49.578975</v>
      </c>
      <c r="AY143" s="191">
        <v>47.109082999999998</v>
      </c>
      <c r="AZ143" s="191">
        <v>43.207000000000001</v>
      </c>
      <c r="BA143" s="191">
        <v>40.067999999999998</v>
      </c>
      <c r="BB143" s="104">
        <f t="shared" si="392"/>
        <v>-1</v>
      </c>
      <c r="BC143" s="104">
        <f t="shared" si="393"/>
        <v>8.6877278250303822E-2</v>
      </c>
      <c r="BD143" s="104">
        <f t="shared" si="394"/>
        <v>-0.39839181286549713</v>
      </c>
      <c r="BE143" s="104">
        <f t="shared" si="395"/>
        <v>-7.6611542355720472E-2</v>
      </c>
      <c r="BF143" s="104">
        <f t="shared" si="396"/>
        <v>-0.15592061532617996</v>
      </c>
      <c r="BG143" s="104">
        <f t="shared" si="397"/>
        <v>0.34971463871967445</v>
      </c>
      <c r="BH143" s="104">
        <f t="shared" si="398"/>
        <v>-5.5794754900709044E-2</v>
      </c>
      <c r="BI143" s="104">
        <f t="shared" si="399"/>
        <v>4.0343321163288398E-2</v>
      </c>
      <c r="BJ143" s="190"/>
      <c r="BK143" s="190">
        <v>5.367</v>
      </c>
      <c r="BL143" s="190">
        <v>4.9379999999999997</v>
      </c>
      <c r="BM143" s="190">
        <v>8.2080000000000002</v>
      </c>
      <c r="BN143" s="190">
        <v>8.8889999999999993</v>
      </c>
      <c r="BO143" s="190">
        <v>10.531000000000001</v>
      </c>
      <c r="BP143" s="191">
        <v>7.8023899999999999</v>
      </c>
      <c r="BQ143" s="191">
        <v>8.2634469999999993</v>
      </c>
      <c r="BR143" s="191">
        <v>7.9429999999999996</v>
      </c>
      <c r="BS143" s="191">
        <v>6.3940000000000001</v>
      </c>
      <c r="BT143" s="104">
        <f t="shared" si="400"/>
        <v>-1</v>
      </c>
      <c r="BU143" s="104">
        <f t="shared" si="401"/>
        <v>0.10640920295809363</v>
      </c>
      <c r="BV143" s="104">
        <f t="shared" si="402"/>
        <v>-0.39407518048294748</v>
      </c>
      <c r="BW143" s="104">
        <f t="shared" si="403"/>
        <v>-5.759530791788852E-2</v>
      </c>
      <c r="BX143" s="104">
        <f t="shared" si="404"/>
        <v>-0.16109033654792368</v>
      </c>
      <c r="BY143" s="104">
        <f t="shared" si="405"/>
        <v>0.39237809326960177</v>
      </c>
      <c r="BZ143" s="104">
        <f t="shared" si="406"/>
        <v>-9.1736278019131923E-2</v>
      </c>
      <c r="CA143" s="104">
        <f t="shared" si="407"/>
        <v>5.0110690015682101E-2</v>
      </c>
      <c r="CB143" s="190"/>
      <c r="CC143" s="190">
        <v>5.3860000000000001</v>
      </c>
      <c r="CD143" s="190">
        <v>4.8680000000000003</v>
      </c>
      <c r="CE143" s="190">
        <v>8.0340000000000007</v>
      </c>
      <c r="CF143" s="190">
        <v>8.5250000000000004</v>
      </c>
      <c r="CG143" s="190">
        <v>10.162000000000001</v>
      </c>
      <c r="CH143" s="191">
        <v>7.298305</v>
      </c>
      <c r="CI143" s="191">
        <v>8.0354469999999996</v>
      </c>
      <c r="CJ143" s="191">
        <v>7.6520000000000001</v>
      </c>
      <c r="CK143" s="191">
        <v>6.1420000000000003</v>
      </c>
      <c r="CL143" s="105">
        <f t="shared" si="408"/>
        <v>-1</v>
      </c>
      <c r="CM143" s="105">
        <f t="shared" si="409"/>
        <v>0.10420523670986503</v>
      </c>
      <c r="CN143" s="105">
        <f t="shared" si="410"/>
        <v>-0.39590988975874741</v>
      </c>
      <c r="CO143" s="105">
        <f t="shared" si="411"/>
        <v>-5.6811332127787786E-2</v>
      </c>
      <c r="CP143" s="105">
        <f t="shared" si="412"/>
        <v>-0.16190957312452639</v>
      </c>
      <c r="CQ143" s="105">
        <f t="shared" si="413"/>
        <v>0.39994289194820676</v>
      </c>
      <c r="CR143" s="105">
        <f t="shared" si="414"/>
        <v>-8.3166639649862151E-2</v>
      </c>
      <c r="CS143" s="105">
        <f t="shared" si="415"/>
        <v>6.3620689655172383E-2</v>
      </c>
      <c r="CT143" s="190"/>
      <c r="CU143" s="190">
        <v>4.1749999999999998</v>
      </c>
      <c r="CV143" s="190">
        <v>3.7810000000000001</v>
      </c>
      <c r="CW143" s="190">
        <v>6.2590000000000003</v>
      </c>
      <c r="CX143" s="190">
        <v>6.6360000000000001</v>
      </c>
      <c r="CY143" s="190">
        <v>7.9180000000000001</v>
      </c>
      <c r="CZ143" s="191">
        <v>5.655945</v>
      </c>
      <c r="DA143" s="191">
        <v>6.1689999999999996</v>
      </c>
      <c r="DB143" s="191">
        <v>5.8</v>
      </c>
      <c r="DC143" s="191">
        <v>5.4470000000000001</v>
      </c>
      <c r="DD143" s="104">
        <f t="shared" si="416"/>
        <v>-1</v>
      </c>
      <c r="DE143" s="104">
        <f t="shared" si="417"/>
        <v>-0.49715909090909088</v>
      </c>
      <c r="DF143" s="104">
        <f t="shared" si="418"/>
        <v>-0.27822046876216683</v>
      </c>
      <c r="DG143" s="104">
        <f t="shared" si="419"/>
        <v>9.2406714301916756E-2</v>
      </c>
      <c r="DH143" s="104">
        <f t="shared" si="420"/>
        <v>0.11494688922610012</v>
      </c>
      <c r="DI143" s="104">
        <f t="shared" si="421"/>
        <v>0.18411037082584453</v>
      </c>
      <c r="DJ143" s="104">
        <f t="shared" si="422"/>
        <v>0.11038847784520732</v>
      </c>
      <c r="DK143" s="104">
        <f t="shared" si="423"/>
        <v>0.15176177709689764</v>
      </c>
      <c r="DL143" s="190"/>
      <c r="DM143" s="190">
        <v>13.983000000000001</v>
      </c>
      <c r="DN143" s="190">
        <v>27.808</v>
      </c>
      <c r="DO143" s="190">
        <v>38.527000000000001</v>
      </c>
      <c r="DP143" s="190">
        <v>35.268000000000001</v>
      </c>
      <c r="DQ143" s="190">
        <v>31.632000000000001</v>
      </c>
      <c r="DR143" s="191">
        <v>26.713725999999998</v>
      </c>
      <c r="DS143" s="191">
        <v>24.058</v>
      </c>
      <c r="DT143" s="191">
        <v>20.888000000000002</v>
      </c>
      <c r="DU143" s="191">
        <v>18.088000000000001</v>
      </c>
      <c r="DV143" s="104">
        <f t="shared" si="424"/>
        <v>-1</v>
      </c>
      <c r="DW143" s="104">
        <f t="shared" si="425"/>
        <v>-0.17608634575763249</v>
      </c>
      <c r="DX143" s="104">
        <f t="shared" si="426"/>
        <v>-0.25329976748658234</v>
      </c>
      <c r="DY143" s="104">
        <f t="shared" si="427"/>
        <v>7.2988182329769336E-2</v>
      </c>
      <c r="DZ143" s="104">
        <f t="shared" si="428"/>
        <v>1.4095759858471668E-2</v>
      </c>
      <c r="EA143" s="104">
        <f t="shared" si="429"/>
        <v>4.3460821052354603E-2</v>
      </c>
      <c r="EB143" s="104">
        <f t="shared" si="430"/>
        <v>0.16057653942730776</v>
      </c>
      <c r="EC143" s="104">
        <f t="shared" si="431"/>
        <v>0.12484776243165507</v>
      </c>
      <c r="ED143" s="156"/>
      <c r="EE143" s="156">
        <v>35.191000000000003</v>
      </c>
      <c r="EF143" s="94">
        <v>42.712000000000003</v>
      </c>
      <c r="EG143" s="94">
        <v>57.201000000000001</v>
      </c>
      <c r="EH143" s="94">
        <v>53.31</v>
      </c>
      <c r="EI143" s="94">
        <v>52.569000000000003</v>
      </c>
      <c r="EJ143" s="95">
        <v>50.379466999999998</v>
      </c>
      <c r="EK143" s="95">
        <v>43.408999999999999</v>
      </c>
      <c r="EL143" s="95">
        <v>38.591000000000001</v>
      </c>
      <c r="EM143" s="95">
        <v>37.415999999999997</v>
      </c>
      <c r="EN143" s="104">
        <f t="shared" si="432"/>
        <v>-1</v>
      </c>
      <c r="EO143" s="104">
        <f t="shared" si="433"/>
        <v>0</v>
      </c>
      <c r="EP143" s="104">
        <f t="shared" si="434"/>
        <v>-7.3170731707317027E-2</v>
      </c>
      <c r="EQ143" s="104">
        <f t="shared" si="435"/>
        <v>-2.3809523809523836E-2</v>
      </c>
      <c r="ER143" s="104">
        <f t="shared" si="436"/>
        <v>3.7037037037036979E-2</v>
      </c>
      <c r="ES143" s="104">
        <f t="shared" si="437"/>
        <v>3.8461538461538547E-2</v>
      </c>
      <c r="ET143" s="104">
        <f t="shared" si="438"/>
        <v>0</v>
      </c>
      <c r="EU143" s="104">
        <f t="shared" si="439"/>
        <v>0.11428571428571432</v>
      </c>
      <c r="EV143" s="101"/>
      <c r="EW143" s="101">
        <v>76</v>
      </c>
      <c r="EX143" s="101">
        <v>76</v>
      </c>
      <c r="EY143" s="101">
        <v>82</v>
      </c>
      <c r="EZ143" s="101">
        <v>84</v>
      </c>
      <c r="FA143" s="101">
        <v>81</v>
      </c>
      <c r="FB143" s="102">
        <v>78</v>
      </c>
      <c r="FC143" s="102">
        <v>78</v>
      </c>
      <c r="FD143" s="102">
        <v>70</v>
      </c>
      <c r="FE143" s="102">
        <v>68</v>
      </c>
      <c r="FF143" s="90"/>
      <c r="FG143" s="90" t="s">
        <v>497</v>
      </c>
      <c r="FH143" s="91">
        <v>7470</v>
      </c>
      <c r="FI143" s="153" t="s">
        <v>556</v>
      </c>
      <c r="FJ143" s="153" t="s">
        <v>80</v>
      </c>
      <c r="FK143" s="253">
        <f t="shared" si="440"/>
        <v>-1</v>
      </c>
      <c r="FL143" s="253">
        <f t="shared" si="441"/>
        <v>0.75620718523665753</v>
      </c>
      <c r="FM143" s="253">
        <f t="shared" si="442"/>
        <v>-0.32593318676021871</v>
      </c>
      <c r="FN143" s="253">
        <f t="shared" si="443"/>
        <v>-0.1456484328166778</v>
      </c>
      <c r="FO143" s="253">
        <f t="shared" si="444"/>
        <v>-0.26835884360946111</v>
      </c>
      <c r="FP143" s="253">
        <f t="shared" si="445"/>
        <v>0.21163012077159971</v>
      </c>
      <c r="FQ143" s="253">
        <f t="shared" si="446"/>
        <v>-0.19595364459045386</v>
      </c>
      <c r="FR143" s="253">
        <f t="shared" si="447"/>
        <v>-8.9371373335753387E-2</v>
      </c>
      <c r="FS143" s="105">
        <f t="shared" si="448"/>
        <v>0</v>
      </c>
      <c r="FT143" s="105">
        <f t="shared" si="449"/>
        <v>0.25775884759876533</v>
      </c>
      <c r="FU143" s="105">
        <f t="shared" si="450"/>
        <v>0.14677018165372729</v>
      </c>
      <c r="FV143" s="105">
        <f t="shared" si="451"/>
        <v>0.21773832915509181</v>
      </c>
      <c r="FW143" s="105">
        <f t="shared" si="452"/>
        <v>0.25485799701046336</v>
      </c>
      <c r="FX143" s="105">
        <f t="shared" si="453"/>
        <v>0.34833742577819671</v>
      </c>
      <c r="FY143" s="105">
        <f t="shared" si="454"/>
        <v>0.28749485491196419</v>
      </c>
      <c r="FZ143" s="105">
        <f t="shared" si="455"/>
        <v>0.35756004983758288</v>
      </c>
      <c r="GA143" s="105">
        <f t="shared" si="456"/>
        <v>0.39265188834154352</v>
      </c>
      <c r="GB143" s="105">
        <f t="shared" si="457"/>
        <v>-1</v>
      </c>
      <c r="GC143" s="105">
        <f t="shared" si="458"/>
        <v>0.39395362825337432</v>
      </c>
      <c r="GD143" s="105">
        <f t="shared" si="459"/>
        <v>-0.33457785905316584</v>
      </c>
      <c r="GE143" s="105">
        <f t="shared" si="460"/>
        <v>-0.11531479665446275</v>
      </c>
      <c r="GF143" s="105">
        <f t="shared" si="461"/>
        <v>-0.17928315644770859</v>
      </c>
      <c r="GG143" s="105">
        <f t="shared" si="462"/>
        <v>0.22962167909675732</v>
      </c>
      <c r="GH143" s="105">
        <f t="shared" si="463"/>
        <v>-0.17447387109822504</v>
      </c>
      <c r="GI143" s="105">
        <f t="shared" si="464"/>
        <v>-3.5690551077340746E-2</v>
      </c>
      <c r="GJ143" s="105">
        <f t="shared" si="465"/>
        <v>0</v>
      </c>
      <c r="GK143" s="105">
        <f t="shared" si="466"/>
        <v>0.13778673478556666</v>
      </c>
      <c r="GL143" s="105">
        <f t="shared" si="467"/>
        <v>9.8845996016534363E-2</v>
      </c>
      <c r="GM143" s="105">
        <f t="shared" si="468"/>
        <v>0.14854629855851453</v>
      </c>
      <c r="GN143" s="105">
        <f t="shared" si="469"/>
        <v>0.16790865044059727</v>
      </c>
      <c r="GO143" s="105">
        <f t="shared" si="470"/>
        <v>0.20458779633891977</v>
      </c>
      <c r="GP143" s="105">
        <f t="shared" si="471"/>
        <v>0.16638271739743865</v>
      </c>
      <c r="GQ143" s="105">
        <f t="shared" si="472"/>
        <v>0.20154748780487802</v>
      </c>
      <c r="GR143" s="105">
        <f t="shared" si="473"/>
        <v>0.20900706513873721</v>
      </c>
      <c r="GS143" s="105" t="e">
        <f t="shared" si="474"/>
        <v>#VALUE!</v>
      </c>
      <c r="GT143" s="105">
        <f t="shared" si="475"/>
        <v>-0.38969222502654338</v>
      </c>
      <c r="GU143" s="105">
        <f t="shared" si="476"/>
        <v>-3.3374438885201058E-2</v>
      </c>
      <c r="GV143" s="105">
        <f t="shared" si="477"/>
        <v>1.8097619612160304E-2</v>
      </c>
      <c r="GW143" s="105">
        <f t="shared" si="478"/>
        <v>9.9449315695495283E-2</v>
      </c>
      <c r="GX143" s="105">
        <f t="shared" si="479"/>
        <v>0.1347914046563258</v>
      </c>
      <c r="GY143" s="105">
        <f t="shared" si="480"/>
        <v>-4.3244077298741378E-2</v>
      </c>
      <c r="GZ143" s="105">
        <f t="shared" si="481"/>
        <v>2.3926806421395903E-2</v>
      </c>
      <c r="HA143" s="105" t="str">
        <f t="shared" si="482"/>
        <v>i.a.</v>
      </c>
      <c r="HB143" s="105">
        <f t="shared" si="483"/>
        <v>0.39734591230712396</v>
      </c>
      <c r="HC143" s="105">
        <f t="shared" si="484"/>
        <v>0.65105825060872813</v>
      </c>
      <c r="HD143" s="105">
        <f t="shared" si="485"/>
        <v>0.67353717592349782</v>
      </c>
      <c r="HE143" s="105">
        <f t="shared" si="486"/>
        <v>0.66156443444006752</v>
      </c>
      <c r="HF143" s="105">
        <f t="shared" si="487"/>
        <v>0.60172344918107634</v>
      </c>
      <c r="HG143" s="105">
        <f t="shared" si="488"/>
        <v>0.53025027041274575</v>
      </c>
      <c r="HH143" s="105">
        <f t="shared" si="489"/>
        <v>0.55421686746987953</v>
      </c>
      <c r="HI143" s="105">
        <f t="shared" si="490"/>
        <v>0.54126609831307826</v>
      </c>
      <c r="HJ143" s="105">
        <f t="shared" si="491"/>
        <v>0.4834295488561044</v>
      </c>
      <c r="HK143" s="105" t="e">
        <f t="shared" si="492"/>
        <v>#VALUE!</v>
      </c>
      <c r="HL143" s="105" t="e">
        <f t="shared" si="493"/>
        <v>#VALUE!</v>
      </c>
      <c r="HM143" s="105" t="e">
        <f t="shared" si="494"/>
        <v>#VALUE!</v>
      </c>
      <c r="HN143" s="105" t="e">
        <f t="shared" si="495"/>
        <v>#VALUE!</v>
      </c>
      <c r="HO143" s="105" t="e">
        <f t="shared" si="496"/>
        <v>#VALUE!</v>
      </c>
      <c r="HP143" s="105" t="e">
        <f t="shared" si="497"/>
        <v>#VALUE!</v>
      </c>
      <c r="HQ143" s="105" t="e">
        <f t="shared" si="498"/>
        <v>#VALUE!</v>
      </c>
      <c r="HR143" s="105" t="e">
        <f t="shared" si="499"/>
        <v>#VALUE!</v>
      </c>
      <c r="HS143" s="105" t="str">
        <f t="shared" si="500"/>
        <v>i.a</v>
      </c>
      <c r="HT143" s="105" t="str">
        <f t="shared" si="501"/>
        <v>i.a</v>
      </c>
      <c r="HU143" s="105" t="str">
        <f t="shared" si="502"/>
        <v>i.a</v>
      </c>
      <c r="HV143" s="105" t="str">
        <f t="shared" si="503"/>
        <v>i.a</v>
      </c>
      <c r="HW143" s="105" t="str">
        <f t="shared" si="504"/>
        <v>i.a</v>
      </c>
      <c r="HX143" s="105" t="str">
        <f t="shared" si="505"/>
        <v>i.a</v>
      </c>
      <c r="HY143" s="105" t="str">
        <f t="shared" si="506"/>
        <v>i.a</v>
      </c>
      <c r="HZ143" s="105" t="str">
        <f t="shared" si="507"/>
        <v>i.a</v>
      </c>
      <c r="IA143" s="105" t="str">
        <f t="shared" si="508"/>
        <v>i.a</v>
      </c>
      <c r="IB143" s="105" t="str">
        <f t="shared" si="509"/>
        <v>i.a</v>
      </c>
      <c r="IC143" s="105" t="e">
        <f t="shared" si="510"/>
        <v>#VALUE!</v>
      </c>
      <c r="ID143" s="105" t="e">
        <f t="shared" si="511"/>
        <v>#VALUE!</v>
      </c>
      <c r="IE143" s="105" t="e">
        <f t="shared" si="512"/>
        <v>#VALUE!</v>
      </c>
      <c r="IF143" s="105" t="e">
        <f t="shared" si="513"/>
        <v>#VALUE!</v>
      </c>
      <c r="IG143" s="105" t="e">
        <f t="shared" si="514"/>
        <v>#VALUE!</v>
      </c>
      <c r="IH143" s="105" t="e">
        <f t="shared" si="515"/>
        <v>#VALUE!</v>
      </c>
      <c r="II143" s="105" t="e">
        <f t="shared" si="516"/>
        <v>#VALUE!</v>
      </c>
      <c r="IJ143" s="105" t="e">
        <f t="shared" si="517"/>
        <v>#VALUE!</v>
      </c>
      <c r="IK143" s="105" t="str">
        <f t="shared" si="518"/>
        <v>i.a</v>
      </c>
      <c r="IL143" s="105" t="str">
        <f t="shared" si="519"/>
        <v>i.a</v>
      </c>
      <c r="IM143" s="105" t="str">
        <f t="shared" si="520"/>
        <v>i.a</v>
      </c>
      <c r="IN143" s="105" t="str">
        <f t="shared" si="521"/>
        <v>i.a</v>
      </c>
      <c r="IO143" s="105" t="str">
        <f t="shared" si="522"/>
        <v>i.a</v>
      </c>
      <c r="IP143" s="105" t="str">
        <f t="shared" si="523"/>
        <v>i.a</v>
      </c>
      <c r="IQ143" s="105" t="str">
        <f t="shared" si="524"/>
        <v>i.a</v>
      </c>
      <c r="IR143" s="105" t="str">
        <f t="shared" si="525"/>
        <v>i.a</v>
      </c>
      <c r="IS143" s="105" t="str">
        <f t="shared" si="526"/>
        <v>i.a</v>
      </c>
      <c r="IT143" s="105" t="str">
        <f t="shared" si="527"/>
        <v>i.a</v>
      </c>
      <c r="IU143" s="105" t="e">
        <f t="shared" si="528"/>
        <v>#VALUE!</v>
      </c>
      <c r="IV143" s="105">
        <f t="shared" si="529"/>
        <v>0.10640920295809358</v>
      </c>
      <c r="IW143" s="105">
        <f t="shared" si="530"/>
        <v>-0.34623901052107486</v>
      </c>
      <c r="IX143" s="105">
        <f t="shared" si="531"/>
        <v>-3.4609827623202881E-2</v>
      </c>
      <c r="IY143" s="105">
        <f t="shared" si="532"/>
        <v>-0.1910513959569265</v>
      </c>
      <c r="IZ143" s="105">
        <f t="shared" si="533"/>
        <v>0.34080853425961671</v>
      </c>
      <c r="JA143" s="105">
        <f t="shared" si="534"/>
        <v>-9.1736278019131923E-2</v>
      </c>
      <c r="JB143" s="105">
        <f t="shared" si="535"/>
        <v>-5.7592970498746836E-2</v>
      </c>
      <c r="JC143" s="106" t="str">
        <f t="shared" si="536"/>
        <v>i.a.</v>
      </c>
      <c r="JD143" s="106">
        <f t="shared" si="537"/>
        <v>7.0868421052631581E-2</v>
      </c>
      <c r="JE143" s="106">
        <f t="shared" si="538"/>
        <v>6.4052631578947375E-2</v>
      </c>
      <c r="JF143" s="106">
        <f t="shared" si="539"/>
        <v>9.7975609756097565E-2</v>
      </c>
      <c r="JG143" s="106">
        <f t="shared" si="540"/>
        <v>0.10148809523809524</v>
      </c>
      <c r="JH143" s="106">
        <f t="shared" si="541"/>
        <v>0.12545679012345681</v>
      </c>
      <c r="JI143" s="106">
        <f t="shared" si="542"/>
        <v>9.3568012820512816E-2</v>
      </c>
      <c r="JJ143" s="106">
        <f t="shared" si="543"/>
        <v>0.10301855128205127</v>
      </c>
      <c r="JK143" s="106">
        <f t="shared" si="544"/>
        <v>0.10931428571428571</v>
      </c>
      <c r="JL143" s="106">
        <f t="shared" si="545"/>
        <v>9.0323529411764705E-2</v>
      </c>
      <c r="JM143" s="105" t="e">
        <f t="shared" si="546"/>
        <v>#VALUE!</v>
      </c>
      <c r="JN143" s="105" t="e">
        <f t="shared" si="547"/>
        <v>#DIV/0!</v>
      </c>
      <c r="JO143" s="105" t="e">
        <f t="shared" si="548"/>
        <v>#DIV/0!</v>
      </c>
      <c r="JP143" s="105" t="e">
        <f t="shared" si="549"/>
        <v>#DIV/0!</v>
      </c>
      <c r="JQ143" s="105" t="e">
        <f t="shared" si="550"/>
        <v>#DIV/0!</v>
      </c>
      <c r="JR143" s="105" t="e">
        <f t="shared" si="551"/>
        <v>#DIV/0!</v>
      </c>
      <c r="JS143" s="105" t="e">
        <f t="shared" si="552"/>
        <v>#DIV/0!</v>
      </c>
      <c r="JT143" s="105" t="e">
        <f t="shared" si="553"/>
        <v>#DIV/0!</v>
      </c>
      <c r="JU143" s="103" t="str">
        <f t="shared" si="554"/>
        <v>i.a</v>
      </c>
      <c r="JV143" s="103">
        <f t="shared" si="555"/>
        <v>0</v>
      </c>
      <c r="JW143" s="103">
        <f t="shared" si="556"/>
        <v>0</v>
      </c>
      <c r="JX143" s="103">
        <f t="shared" si="557"/>
        <v>0</v>
      </c>
      <c r="JY143" s="103">
        <f t="shared" si="558"/>
        <v>0</v>
      </c>
      <c r="JZ143" s="103">
        <f t="shared" si="559"/>
        <v>0</v>
      </c>
      <c r="KA143" s="103">
        <f t="shared" si="560"/>
        <v>0</v>
      </c>
      <c r="KB143" s="103">
        <f t="shared" si="561"/>
        <v>0</v>
      </c>
      <c r="KC143" s="103">
        <f t="shared" si="562"/>
        <v>0</v>
      </c>
      <c r="KD143" s="103">
        <f t="shared" si="563"/>
        <v>0</v>
      </c>
      <c r="KE143" s="7"/>
      <c r="KF143" s="7"/>
      <c r="KG143" s="22"/>
      <c r="KH143" s="22"/>
      <c r="KI143" s="22"/>
      <c r="KJ143" s="22"/>
    </row>
    <row r="144" spans="1:296" s="11" customFormat="1" ht="15.75" customHeight="1" x14ac:dyDescent="0.25">
      <c r="A144" s="126" t="s">
        <v>413</v>
      </c>
      <c r="B144" s="221">
        <v>34576637</v>
      </c>
      <c r="C144" s="87" t="s">
        <v>86</v>
      </c>
      <c r="D144" s="88">
        <v>494100</v>
      </c>
      <c r="E144" s="88"/>
      <c r="F144" s="87"/>
      <c r="G144" s="89">
        <v>44679</v>
      </c>
      <c r="H144" s="87"/>
      <c r="I144" s="87" t="s">
        <v>78</v>
      </c>
      <c r="J144" s="87" t="s">
        <v>78</v>
      </c>
      <c r="K144" s="87" t="s">
        <v>78</v>
      </c>
      <c r="L144" s="87" t="s">
        <v>78</v>
      </c>
      <c r="M144" s="87" t="s">
        <v>78</v>
      </c>
      <c r="N144" s="87" t="s">
        <v>78</v>
      </c>
      <c r="O144" s="87" t="s">
        <v>78</v>
      </c>
      <c r="P144" s="87" t="s">
        <v>78</v>
      </c>
      <c r="Q144" s="107" t="s">
        <v>78</v>
      </c>
      <c r="R144" s="87" t="e">
        <f t="shared" si="376"/>
        <v>#DIV/0!</v>
      </c>
      <c r="S144" s="238" t="e">
        <f t="shared" si="377"/>
        <v>#DIV/0!</v>
      </c>
      <c r="T144" s="238" t="e">
        <f t="shared" si="378"/>
        <v>#DIV/0!</v>
      </c>
      <c r="U144" s="238" t="e">
        <f t="shared" si="379"/>
        <v>#DIV/0!</v>
      </c>
      <c r="V144" s="238" t="e">
        <f t="shared" si="380"/>
        <v>#DIV/0!</v>
      </c>
      <c r="W144" s="238" t="e">
        <f t="shared" si="381"/>
        <v>#DIV/0!</v>
      </c>
      <c r="X144" s="238" t="e">
        <f t="shared" si="382"/>
        <v>#DIV/0!</v>
      </c>
      <c r="Y144" s="238" t="e">
        <f t="shared" si="383"/>
        <v>#DIV/0!</v>
      </c>
      <c r="Z144" s="94"/>
      <c r="AA144" s="94"/>
      <c r="AB144" s="94"/>
      <c r="AC144" s="94"/>
      <c r="AD144" s="94"/>
      <c r="AE144" s="94"/>
      <c r="AF144" s="95"/>
      <c r="AG144" s="96"/>
      <c r="AH144" s="96"/>
      <c r="AI144" s="96"/>
      <c r="AJ144" s="104">
        <f t="shared" si="384"/>
        <v>-1</v>
      </c>
      <c r="AK144" s="104">
        <f t="shared" si="385"/>
        <v>2.6054512110289054E-2</v>
      </c>
      <c r="AL144" s="104">
        <f t="shared" si="386"/>
        <v>8.1674533141801828E-2</v>
      </c>
      <c r="AM144" s="104">
        <f t="shared" si="387"/>
        <v>4.436348049721392E-2</v>
      </c>
      <c r="AN144" s="104">
        <f t="shared" si="388"/>
        <v>5.7530313904733114E-2</v>
      </c>
      <c r="AO144" s="104">
        <f t="shared" si="389"/>
        <v>-8.0511270883262182E-2</v>
      </c>
      <c r="AP144" s="104">
        <f t="shared" si="390"/>
        <v>7.9972992235267701E-2</v>
      </c>
      <c r="AQ144" s="104">
        <f t="shared" si="391"/>
        <v>5.6178439839942924E-2</v>
      </c>
      <c r="AR144" s="190"/>
      <c r="AS144" s="190">
        <v>32.450000000000003</v>
      </c>
      <c r="AT144" s="190">
        <v>31.626000000000001</v>
      </c>
      <c r="AU144" s="190">
        <v>29.238</v>
      </c>
      <c r="AV144" s="190">
        <v>27.995999999999999</v>
      </c>
      <c r="AW144" s="190">
        <v>26.472999999999999</v>
      </c>
      <c r="AX144" s="191">
        <v>28.791</v>
      </c>
      <c r="AY144" s="193">
        <v>26.658999999999999</v>
      </c>
      <c r="AZ144" s="193">
        <v>25.241</v>
      </c>
      <c r="BA144" s="193">
        <v>23.943000000000001</v>
      </c>
      <c r="BB144" s="104">
        <f t="shared" si="392"/>
        <v>-1</v>
      </c>
      <c r="BC144" s="104">
        <f t="shared" si="393"/>
        <v>-0.37557674561673338</v>
      </c>
      <c r="BD144" s="104">
        <f t="shared" si="394"/>
        <v>0.17068779258192285</v>
      </c>
      <c r="BE144" s="104">
        <f t="shared" si="395"/>
        <v>0.6529761904761906</v>
      </c>
      <c r="BF144" s="104">
        <f t="shared" si="396"/>
        <v>1.4852071005917158</v>
      </c>
      <c r="BG144" s="104">
        <f t="shared" si="397"/>
        <v>-0.78023407022106628</v>
      </c>
      <c r="BH144" s="104">
        <f t="shared" si="398"/>
        <v>0.24032258064516132</v>
      </c>
      <c r="BI144" s="104">
        <f t="shared" si="399"/>
        <v>6.3009001285897898E-2</v>
      </c>
      <c r="BJ144" s="190"/>
      <c r="BK144" s="190">
        <v>2.0299999999999998</v>
      </c>
      <c r="BL144" s="190">
        <v>3.2509999999999999</v>
      </c>
      <c r="BM144" s="190">
        <v>2.7770000000000001</v>
      </c>
      <c r="BN144" s="190">
        <v>1.68</v>
      </c>
      <c r="BO144" s="190">
        <v>0.67600000000000005</v>
      </c>
      <c r="BP144" s="193">
        <v>3.0760000000000001</v>
      </c>
      <c r="BQ144" s="193">
        <v>2.48</v>
      </c>
      <c r="BR144" s="193">
        <v>2.3330000000000002</v>
      </c>
      <c r="BS144" s="193">
        <v>1.466</v>
      </c>
      <c r="BT144" s="104">
        <f t="shared" si="400"/>
        <v>-1</v>
      </c>
      <c r="BU144" s="104">
        <f t="shared" si="401"/>
        <v>-0.26418899452607325</v>
      </c>
      <c r="BV144" s="104">
        <f t="shared" si="402"/>
        <v>0.18992115186835801</v>
      </c>
      <c r="BW144" s="104">
        <f t="shared" si="403"/>
        <v>0.47546788062721279</v>
      </c>
      <c r="BX144" s="104">
        <f t="shared" si="404"/>
        <v>5.7244897959183678</v>
      </c>
      <c r="BY144" s="104">
        <f t="shared" si="405"/>
        <v>-0.89766794291681173</v>
      </c>
      <c r="BZ144" s="104">
        <f t="shared" si="406"/>
        <v>0.82644628099173578</v>
      </c>
      <c r="CA144" s="104">
        <f t="shared" si="407"/>
        <v>-0.28564940962761126</v>
      </c>
      <c r="CB144" s="190"/>
      <c r="CC144" s="190">
        <v>2.5539999999999998</v>
      </c>
      <c r="CD144" s="190">
        <v>3.4710000000000001</v>
      </c>
      <c r="CE144" s="190">
        <v>2.9169999999999998</v>
      </c>
      <c r="CF144" s="190">
        <v>1.9770000000000001</v>
      </c>
      <c r="CG144" s="190">
        <v>0.29399999999999998</v>
      </c>
      <c r="CH144" s="191">
        <v>2.8730000000000002</v>
      </c>
      <c r="CI144" s="193">
        <v>1.573</v>
      </c>
      <c r="CJ144" s="193">
        <v>2.202</v>
      </c>
      <c r="CK144" s="193">
        <v>1.075</v>
      </c>
      <c r="CL144" s="105">
        <f t="shared" si="408"/>
        <v>-1</v>
      </c>
      <c r="CM144" s="105">
        <f t="shared" si="409"/>
        <v>-0.23115942028985506</v>
      </c>
      <c r="CN144" s="105">
        <f t="shared" si="410"/>
        <v>0.16112747160286076</v>
      </c>
      <c r="CO144" s="105">
        <f t="shared" si="411"/>
        <v>0.51016518424396418</v>
      </c>
      <c r="CP144" s="105">
        <f t="shared" si="412"/>
        <v>6.3896713615023479</v>
      </c>
      <c r="CQ144" s="105">
        <f t="shared" si="413"/>
        <v>-0.90625</v>
      </c>
      <c r="CR144" s="105">
        <f t="shared" si="414"/>
        <v>1.0322003577817527</v>
      </c>
      <c r="CS144" s="105">
        <f t="shared" si="415"/>
        <v>-0.40815246161990465</v>
      </c>
      <c r="CT144" s="190"/>
      <c r="CU144" s="190">
        <v>2.1219999999999999</v>
      </c>
      <c r="CV144" s="190">
        <v>2.76</v>
      </c>
      <c r="CW144" s="190">
        <v>2.3769999999999998</v>
      </c>
      <c r="CX144" s="190">
        <v>1.5740000000000001</v>
      </c>
      <c r="CY144" s="190">
        <v>0.21299999999999999</v>
      </c>
      <c r="CZ144" s="191">
        <v>2.2719999999999998</v>
      </c>
      <c r="DA144" s="193">
        <v>1.1180000000000001</v>
      </c>
      <c r="DB144" s="193">
        <v>1.889</v>
      </c>
      <c r="DC144" s="193">
        <v>0.95199999999999996</v>
      </c>
      <c r="DD144" s="104">
        <f t="shared" si="416"/>
        <v>-1</v>
      </c>
      <c r="DE144" s="104">
        <f t="shared" si="417"/>
        <v>-8.9194987015918312E-3</v>
      </c>
      <c r="DF144" s="104">
        <f t="shared" si="418"/>
        <v>6.7494275039170631E-2</v>
      </c>
      <c r="DG144" s="104">
        <f t="shared" si="419"/>
        <v>0.11819407008086262</v>
      </c>
      <c r="DH144" s="104">
        <f t="shared" si="420"/>
        <v>0.26946107784431139</v>
      </c>
      <c r="DI144" s="104">
        <f t="shared" si="421"/>
        <v>-0.14459241914239726</v>
      </c>
      <c r="DJ144" s="104">
        <f t="shared" si="422"/>
        <v>0.49846491228070194</v>
      </c>
      <c r="DK144" s="104">
        <f t="shared" si="423"/>
        <v>-1.7664799655321139E-2</v>
      </c>
      <c r="DL144" s="190"/>
      <c r="DM144" s="190">
        <v>8.7780000000000005</v>
      </c>
      <c r="DN144" s="190">
        <v>8.8569999999999993</v>
      </c>
      <c r="DO144" s="190">
        <v>8.2970000000000006</v>
      </c>
      <c r="DP144" s="190">
        <v>7.42</v>
      </c>
      <c r="DQ144" s="190">
        <v>5.8449999999999998</v>
      </c>
      <c r="DR144" s="193">
        <v>6.8330000000000002</v>
      </c>
      <c r="DS144" s="193">
        <v>4.5599999999999996</v>
      </c>
      <c r="DT144" s="193">
        <v>4.6420000000000003</v>
      </c>
      <c r="DU144" s="193">
        <v>3.0529999999999999</v>
      </c>
      <c r="DV144" s="104">
        <f t="shared" si="424"/>
        <v>-1</v>
      </c>
      <c r="DW144" s="104">
        <f t="shared" si="425"/>
        <v>0.11313286284136237</v>
      </c>
      <c r="DX144" s="104">
        <f t="shared" si="426"/>
        <v>0.14411093558013</v>
      </c>
      <c r="DY144" s="104">
        <f t="shared" si="427"/>
        <v>4.1613339671627614E-2</v>
      </c>
      <c r="DZ144" s="104">
        <f t="shared" si="428"/>
        <v>0.10981697171381044</v>
      </c>
      <c r="EA144" s="104">
        <f t="shared" si="429"/>
        <v>5.0385779444989121E-2</v>
      </c>
      <c r="EB144" s="104">
        <f t="shared" si="430"/>
        <v>-6.1677532898684162E-2</v>
      </c>
      <c r="EC144" s="104">
        <f t="shared" si="431"/>
        <v>3.2629796373549347E-2</v>
      </c>
      <c r="ED144" s="156"/>
      <c r="EE144" s="156">
        <v>36.277000000000001</v>
      </c>
      <c r="EF144" s="94">
        <v>32.590000000000003</v>
      </c>
      <c r="EG144" s="94">
        <v>28.484999999999999</v>
      </c>
      <c r="EH144" s="94">
        <v>27.347000000000001</v>
      </c>
      <c r="EI144" s="94">
        <v>24.640999999999998</v>
      </c>
      <c r="EJ144" s="96">
        <v>23.459</v>
      </c>
      <c r="EK144" s="96">
        <v>25.001000000000001</v>
      </c>
      <c r="EL144" s="96">
        <v>24.210999999999999</v>
      </c>
      <c r="EM144" s="96">
        <v>27.488</v>
      </c>
      <c r="EN144" s="104">
        <f t="shared" si="432"/>
        <v>-1</v>
      </c>
      <c r="EO144" s="104">
        <f t="shared" si="433"/>
        <v>0</v>
      </c>
      <c r="EP144" s="104">
        <f t="shared" si="434"/>
        <v>3.3898305084745672E-2</v>
      </c>
      <c r="EQ144" s="104">
        <f t="shared" si="435"/>
        <v>1.7241379310344751E-2</v>
      </c>
      <c r="ER144" s="104">
        <f t="shared" si="436"/>
        <v>0</v>
      </c>
      <c r="ES144" s="104">
        <f t="shared" si="437"/>
        <v>0</v>
      </c>
      <c r="ET144" s="104">
        <f t="shared" si="438"/>
        <v>3.5714285714285809E-2</v>
      </c>
      <c r="EU144" s="104">
        <f t="shared" si="439"/>
        <v>3.7037037037036979E-2</v>
      </c>
      <c r="EV144" s="101"/>
      <c r="EW144" s="101">
        <v>61</v>
      </c>
      <c r="EX144" s="101">
        <v>61</v>
      </c>
      <c r="EY144" s="101">
        <v>59</v>
      </c>
      <c r="EZ144" s="101">
        <v>58</v>
      </c>
      <c r="FA144" s="101">
        <v>58</v>
      </c>
      <c r="FB144" s="110">
        <v>58</v>
      </c>
      <c r="FC144" s="110">
        <v>56</v>
      </c>
      <c r="FD144" s="110">
        <v>54</v>
      </c>
      <c r="FE144" s="110">
        <v>53</v>
      </c>
      <c r="FF144" s="93"/>
      <c r="FG144" s="93" t="s">
        <v>481</v>
      </c>
      <c r="FH144" s="91">
        <v>6900</v>
      </c>
      <c r="FI144" s="93" t="s">
        <v>218</v>
      </c>
      <c r="FJ144" s="153" t="s">
        <v>80</v>
      </c>
      <c r="FK144" s="253">
        <f t="shared" si="440"/>
        <v>-1</v>
      </c>
      <c r="FL144" s="253">
        <f t="shared" si="441"/>
        <v>-0.28425846396939375</v>
      </c>
      <c r="FM144" s="253">
        <f t="shared" si="442"/>
        <v>9.0240803539406708E-2</v>
      </c>
      <c r="FN144" s="253">
        <f t="shared" si="443"/>
        <v>0.24528099742444351</v>
      </c>
      <c r="FO144" s="253">
        <f t="shared" si="444"/>
        <v>5.4269190827480651</v>
      </c>
      <c r="FP144" s="253">
        <f t="shared" si="445"/>
        <v>-0.9080399805687992</v>
      </c>
      <c r="FQ144" s="253">
        <f t="shared" si="446"/>
        <v>0.47520044568471437</v>
      </c>
      <c r="FR144" s="253">
        <f t="shared" si="447"/>
        <v>-0.40263770996353715</v>
      </c>
      <c r="FS144" s="105">
        <f t="shared" si="448"/>
        <v>0</v>
      </c>
      <c r="FT144" s="105">
        <f t="shared" si="449"/>
        <v>0.28965126169549194</v>
      </c>
      <c r="FU144" s="105">
        <f t="shared" si="450"/>
        <v>0.40468695348023787</v>
      </c>
      <c r="FV144" s="105">
        <f t="shared" si="451"/>
        <v>0.37119043074378061</v>
      </c>
      <c r="FW144" s="105">
        <f t="shared" si="452"/>
        <v>0.29807764794572184</v>
      </c>
      <c r="FX144" s="105">
        <f t="shared" si="453"/>
        <v>4.6379555134879312E-2</v>
      </c>
      <c r="FY144" s="105">
        <f t="shared" si="454"/>
        <v>0.50434477310629333</v>
      </c>
      <c r="FZ144" s="105">
        <f t="shared" si="455"/>
        <v>0.34188219952184307</v>
      </c>
      <c r="GA144" s="105">
        <f t="shared" si="456"/>
        <v>0.57231968810916178</v>
      </c>
      <c r="GB144" s="105">
        <f t="shared" si="457"/>
        <v>-1</v>
      </c>
      <c r="GC144" s="105">
        <f t="shared" si="458"/>
        <v>-0.44622750720289817</v>
      </c>
      <c r="GD144" s="105">
        <f t="shared" si="459"/>
        <v>7.0189780359130829E-2</v>
      </c>
      <c r="GE144" s="105">
        <f t="shared" si="460"/>
        <v>0.53916976268942884</v>
      </c>
      <c r="GF144" s="105">
        <f t="shared" si="461"/>
        <v>1.2993471866288666</v>
      </c>
      <c r="GG144" s="105">
        <f t="shared" si="462"/>
        <v>-0.77858925245141108</v>
      </c>
      <c r="GH144" s="105">
        <f t="shared" si="463"/>
        <v>0.25956984809553613</v>
      </c>
      <c r="GI144" s="105">
        <f t="shared" si="464"/>
        <v>0.11672970733722736</v>
      </c>
      <c r="GJ144" s="105">
        <f t="shared" si="465"/>
        <v>0</v>
      </c>
      <c r="GK144" s="105">
        <f t="shared" si="466"/>
        <v>5.895421609769555E-2</v>
      </c>
      <c r="GL144" s="105">
        <f t="shared" si="467"/>
        <v>0.10645927138763814</v>
      </c>
      <c r="GM144" s="105">
        <f t="shared" si="468"/>
        <v>9.9477002435879064E-2</v>
      </c>
      <c r="GN144" s="105">
        <f t="shared" si="469"/>
        <v>6.463029929983842E-2</v>
      </c>
      <c r="GO144" s="105">
        <f t="shared" si="470"/>
        <v>2.8108108108108112E-2</v>
      </c>
      <c r="GP144" s="105">
        <f t="shared" si="471"/>
        <v>0.1269500619067272</v>
      </c>
      <c r="GQ144" s="105">
        <f t="shared" si="472"/>
        <v>0.10078842558725513</v>
      </c>
      <c r="GR144" s="105">
        <f t="shared" si="473"/>
        <v>9.0253196386777312E-2</v>
      </c>
      <c r="GS144" s="105" t="e">
        <f t="shared" si="474"/>
        <v>#VALUE!</v>
      </c>
      <c r="GT144" s="105">
        <f t="shared" si="475"/>
        <v>-0.10964761316219306</v>
      </c>
      <c r="GU144" s="105">
        <f t="shared" si="476"/>
        <v>-6.6966111552906576E-2</v>
      </c>
      <c r="GV144" s="105">
        <f t="shared" si="477"/>
        <v>7.3521265034276112E-2</v>
      </c>
      <c r="GW144" s="105">
        <f t="shared" si="478"/>
        <v>0.14384723805761762</v>
      </c>
      <c r="GX144" s="105">
        <f t="shared" si="479"/>
        <v>-0.18562532205111379</v>
      </c>
      <c r="GY144" s="105">
        <f t="shared" si="480"/>
        <v>0.5969615615298961</v>
      </c>
      <c r="GZ144" s="105">
        <f t="shared" si="481"/>
        <v>-4.8705350364184684E-2</v>
      </c>
      <c r="HA144" s="105" t="str">
        <f t="shared" si="482"/>
        <v>i.a.</v>
      </c>
      <c r="HB144" s="105">
        <f t="shared" si="483"/>
        <v>0.24197149709182128</v>
      </c>
      <c r="HC144" s="105">
        <f t="shared" si="484"/>
        <v>0.27177048174286589</v>
      </c>
      <c r="HD144" s="105">
        <f t="shared" si="485"/>
        <v>0.29127611023345623</v>
      </c>
      <c r="HE144" s="105">
        <f t="shared" si="486"/>
        <v>0.27132775075876692</v>
      </c>
      <c r="HF144" s="105">
        <f t="shared" si="487"/>
        <v>0.23720628221257256</v>
      </c>
      <c r="HG144" s="105">
        <f t="shared" si="488"/>
        <v>0.2912741378575387</v>
      </c>
      <c r="HH144" s="105">
        <f t="shared" si="489"/>
        <v>0.1823927042918283</v>
      </c>
      <c r="HI144" s="105">
        <f t="shared" si="490"/>
        <v>0.19173103134938665</v>
      </c>
      <c r="HJ144" s="105">
        <f t="shared" si="491"/>
        <v>0.11106664726426077</v>
      </c>
      <c r="HK144" s="105" t="e">
        <f t="shared" si="492"/>
        <v>#VALUE!</v>
      </c>
      <c r="HL144" s="105" t="e">
        <f t="shared" si="493"/>
        <v>#VALUE!</v>
      </c>
      <c r="HM144" s="105" t="e">
        <f t="shared" si="494"/>
        <v>#VALUE!</v>
      </c>
      <c r="HN144" s="105" t="e">
        <f t="shared" si="495"/>
        <v>#VALUE!</v>
      </c>
      <c r="HO144" s="105" t="e">
        <f t="shared" si="496"/>
        <v>#VALUE!</v>
      </c>
      <c r="HP144" s="105" t="e">
        <f t="shared" si="497"/>
        <v>#VALUE!</v>
      </c>
      <c r="HQ144" s="105" t="e">
        <f t="shared" si="498"/>
        <v>#VALUE!</v>
      </c>
      <c r="HR144" s="105" t="e">
        <f t="shared" si="499"/>
        <v>#VALUE!</v>
      </c>
      <c r="HS144" s="105" t="str">
        <f t="shared" si="500"/>
        <v>i.a</v>
      </c>
      <c r="HT144" s="105" t="str">
        <f t="shared" si="501"/>
        <v>i.a</v>
      </c>
      <c r="HU144" s="105" t="str">
        <f t="shared" si="502"/>
        <v>i.a</v>
      </c>
      <c r="HV144" s="105" t="str">
        <f t="shared" si="503"/>
        <v>i.a</v>
      </c>
      <c r="HW144" s="105" t="str">
        <f t="shared" si="504"/>
        <v>i.a</v>
      </c>
      <c r="HX144" s="105" t="str">
        <f t="shared" si="505"/>
        <v>i.a</v>
      </c>
      <c r="HY144" s="105" t="str">
        <f t="shared" si="506"/>
        <v>i.a</v>
      </c>
      <c r="HZ144" s="105" t="str">
        <f t="shared" si="507"/>
        <v>i.a</v>
      </c>
      <c r="IA144" s="105" t="str">
        <f t="shared" si="508"/>
        <v>i.a</v>
      </c>
      <c r="IB144" s="105" t="str">
        <f t="shared" si="509"/>
        <v>i.a</v>
      </c>
      <c r="IC144" s="105" t="e">
        <f t="shared" si="510"/>
        <v>#VALUE!</v>
      </c>
      <c r="ID144" s="105" t="e">
        <f t="shared" si="511"/>
        <v>#VALUE!</v>
      </c>
      <c r="IE144" s="105" t="e">
        <f t="shared" si="512"/>
        <v>#VALUE!</v>
      </c>
      <c r="IF144" s="105" t="e">
        <f t="shared" si="513"/>
        <v>#VALUE!</v>
      </c>
      <c r="IG144" s="105" t="e">
        <f t="shared" si="514"/>
        <v>#VALUE!</v>
      </c>
      <c r="IH144" s="105" t="e">
        <f t="shared" si="515"/>
        <v>#VALUE!</v>
      </c>
      <c r="II144" s="105" t="e">
        <f t="shared" si="516"/>
        <v>#VALUE!</v>
      </c>
      <c r="IJ144" s="105" t="e">
        <f t="shared" si="517"/>
        <v>#VALUE!</v>
      </c>
      <c r="IK144" s="105" t="str">
        <f t="shared" si="518"/>
        <v>i.a</v>
      </c>
      <c r="IL144" s="105" t="str">
        <f t="shared" si="519"/>
        <v>i.a</v>
      </c>
      <c r="IM144" s="105" t="str">
        <f t="shared" si="520"/>
        <v>i.a</v>
      </c>
      <c r="IN144" s="105" t="str">
        <f t="shared" si="521"/>
        <v>i.a</v>
      </c>
      <c r="IO144" s="105" t="str">
        <f t="shared" si="522"/>
        <v>i.a</v>
      </c>
      <c r="IP144" s="105" t="str">
        <f t="shared" si="523"/>
        <v>i.a</v>
      </c>
      <c r="IQ144" s="105" t="str">
        <f t="shared" si="524"/>
        <v>i.a</v>
      </c>
      <c r="IR144" s="105" t="str">
        <f t="shared" si="525"/>
        <v>i.a</v>
      </c>
      <c r="IS144" s="105" t="str">
        <f t="shared" si="526"/>
        <v>i.a</v>
      </c>
      <c r="IT144" s="105" t="str">
        <f t="shared" si="527"/>
        <v>i.a</v>
      </c>
      <c r="IU144" s="105" t="e">
        <f t="shared" si="528"/>
        <v>#VALUE!</v>
      </c>
      <c r="IV144" s="105">
        <f t="shared" si="529"/>
        <v>-0.2641889945260732</v>
      </c>
      <c r="IW144" s="105">
        <f t="shared" si="530"/>
        <v>0.150907343610379</v>
      </c>
      <c r="IX144" s="105">
        <f t="shared" si="531"/>
        <v>0.45045995044709075</v>
      </c>
      <c r="IY144" s="105">
        <f t="shared" si="532"/>
        <v>5.7244897959183669</v>
      </c>
      <c r="IZ144" s="105">
        <f t="shared" si="533"/>
        <v>-0.89766794291681173</v>
      </c>
      <c r="JA144" s="105">
        <f t="shared" si="534"/>
        <v>0.76346537475064136</v>
      </c>
      <c r="JB144" s="105">
        <f t="shared" si="535"/>
        <v>-0.31116193071233939</v>
      </c>
      <c r="JC144" s="106" t="str">
        <f t="shared" si="536"/>
        <v>i.a.</v>
      </c>
      <c r="JD144" s="106">
        <f t="shared" si="537"/>
        <v>4.1868852459016392E-2</v>
      </c>
      <c r="JE144" s="106">
        <f t="shared" si="538"/>
        <v>5.6901639344262296E-2</v>
      </c>
      <c r="JF144" s="106">
        <f t="shared" si="539"/>
        <v>4.9440677966101694E-2</v>
      </c>
      <c r="JG144" s="106">
        <f t="shared" si="540"/>
        <v>3.4086206896551723E-2</v>
      </c>
      <c r="JH144" s="106">
        <f t="shared" si="541"/>
        <v>5.068965517241379E-3</v>
      </c>
      <c r="JI144" s="106">
        <f t="shared" si="542"/>
        <v>4.9534482758620692E-2</v>
      </c>
      <c r="JJ144" s="106">
        <f t="shared" si="543"/>
        <v>2.8089285714285712E-2</v>
      </c>
      <c r="JK144" s="106">
        <f t="shared" si="544"/>
        <v>4.0777777777777774E-2</v>
      </c>
      <c r="JL144" s="106">
        <f t="shared" si="545"/>
        <v>2.0283018867924527E-2</v>
      </c>
      <c r="JM144" s="105" t="e">
        <f t="shared" si="546"/>
        <v>#VALUE!</v>
      </c>
      <c r="JN144" s="105" t="e">
        <f t="shared" si="547"/>
        <v>#DIV/0!</v>
      </c>
      <c r="JO144" s="105" t="e">
        <f t="shared" si="548"/>
        <v>#DIV/0!</v>
      </c>
      <c r="JP144" s="105" t="e">
        <f t="shared" si="549"/>
        <v>#DIV/0!</v>
      </c>
      <c r="JQ144" s="105" t="e">
        <f t="shared" si="550"/>
        <v>#DIV/0!</v>
      </c>
      <c r="JR144" s="105" t="e">
        <f t="shared" si="551"/>
        <v>#DIV/0!</v>
      </c>
      <c r="JS144" s="105" t="e">
        <f t="shared" si="552"/>
        <v>#DIV/0!</v>
      </c>
      <c r="JT144" s="105" t="e">
        <f t="shared" si="553"/>
        <v>#DIV/0!</v>
      </c>
      <c r="JU144" s="103" t="str">
        <f t="shared" si="554"/>
        <v>i.a</v>
      </c>
      <c r="JV144" s="103">
        <f t="shared" si="555"/>
        <v>0</v>
      </c>
      <c r="JW144" s="103">
        <f t="shared" si="556"/>
        <v>0</v>
      </c>
      <c r="JX144" s="103">
        <f t="shared" si="557"/>
        <v>0</v>
      </c>
      <c r="JY144" s="103">
        <f t="shared" si="558"/>
        <v>0</v>
      </c>
      <c r="JZ144" s="103">
        <f t="shared" si="559"/>
        <v>0</v>
      </c>
      <c r="KA144" s="103">
        <f t="shared" si="560"/>
        <v>0</v>
      </c>
      <c r="KB144" s="103">
        <f t="shared" si="561"/>
        <v>0</v>
      </c>
      <c r="KC144" s="103">
        <f t="shared" si="562"/>
        <v>0</v>
      </c>
      <c r="KD144" s="103">
        <f t="shared" si="563"/>
        <v>0</v>
      </c>
      <c r="KE144" s="7"/>
      <c r="KF144" s="7"/>
      <c r="KG144" s="22"/>
      <c r="KH144" s="22"/>
      <c r="KI144" s="22"/>
      <c r="KJ144" s="22"/>
    </row>
    <row r="145" spans="1:296" s="11" customFormat="1" ht="15.75" customHeight="1" x14ac:dyDescent="0.25">
      <c r="A145" s="126" t="s">
        <v>219</v>
      </c>
      <c r="B145" s="221">
        <v>28448112</v>
      </c>
      <c r="C145" s="87" t="s">
        <v>86</v>
      </c>
      <c r="D145" s="88">
        <v>494100</v>
      </c>
      <c r="E145" s="88"/>
      <c r="F145" s="87"/>
      <c r="G145" s="92">
        <v>45035</v>
      </c>
      <c r="H145" s="87" t="s">
        <v>78</v>
      </c>
      <c r="I145" s="87" t="s">
        <v>78</v>
      </c>
      <c r="J145" s="87" t="s">
        <v>78</v>
      </c>
      <c r="K145" s="87" t="s">
        <v>78</v>
      </c>
      <c r="L145" s="87" t="s">
        <v>78</v>
      </c>
      <c r="M145" s="87" t="s">
        <v>78</v>
      </c>
      <c r="N145" s="87" t="s">
        <v>78</v>
      </c>
      <c r="O145" s="87" t="s">
        <v>78</v>
      </c>
      <c r="P145" s="87" t="s">
        <v>78</v>
      </c>
      <c r="Q145" s="87" t="s">
        <v>78</v>
      </c>
      <c r="R145" s="87" t="e">
        <f t="shared" si="376"/>
        <v>#DIV/0!</v>
      </c>
      <c r="S145" s="238" t="e">
        <f t="shared" si="377"/>
        <v>#DIV/0!</v>
      </c>
      <c r="T145" s="238" t="e">
        <f t="shared" si="378"/>
        <v>#DIV/0!</v>
      </c>
      <c r="U145" s="238" t="e">
        <f t="shared" si="379"/>
        <v>#DIV/0!</v>
      </c>
      <c r="V145" s="238" t="e">
        <f t="shared" si="380"/>
        <v>#DIV/0!</v>
      </c>
      <c r="W145" s="238" t="e">
        <f t="shared" si="381"/>
        <v>#DIV/0!</v>
      </c>
      <c r="X145" s="238" t="e">
        <f t="shared" si="382"/>
        <v>#DIV/0!</v>
      </c>
      <c r="Y145" s="238">
        <f t="shared" si="383"/>
        <v>-1</v>
      </c>
      <c r="Z145" s="94"/>
      <c r="AA145" s="94"/>
      <c r="AB145" s="94"/>
      <c r="AC145" s="94"/>
      <c r="AD145" s="94"/>
      <c r="AE145" s="94"/>
      <c r="AF145" s="95"/>
      <c r="AG145" s="95"/>
      <c r="AH145" s="95">
        <v>68.167000000000002</v>
      </c>
      <c r="AI145" s="97">
        <v>78.515000000000001</v>
      </c>
      <c r="AJ145" s="104">
        <f t="shared" si="384"/>
        <v>0.10707636441968893</v>
      </c>
      <c r="AK145" s="104">
        <f t="shared" si="385"/>
        <v>-3.3375474083438682E-2</v>
      </c>
      <c r="AL145" s="104">
        <f t="shared" si="386"/>
        <v>8.5293215605882045E-2</v>
      </c>
      <c r="AM145" s="104">
        <f t="shared" si="387"/>
        <v>4.8427713566218662E-5</v>
      </c>
      <c r="AN145" s="104">
        <f t="shared" si="388"/>
        <v>-1.7571682314133422E-2</v>
      </c>
      <c r="AO145" s="104">
        <f t="shared" si="389"/>
        <v>2.9373063058911214E-2</v>
      </c>
      <c r="AP145" s="104">
        <f t="shared" si="390"/>
        <v>8.9201689189189179E-2</v>
      </c>
      <c r="AQ145" s="104">
        <f t="shared" si="391"/>
        <v>8.741468319186374E-2</v>
      </c>
      <c r="AR145" s="190">
        <v>71.95</v>
      </c>
      <c r="AS145" s="190">
        <v>64.991</v>
      </c>
      <c r="AT145" s="190">
        <v>67.234999999999999</v>
      </c>
      <c r="AU145" s="190">
        <v>61.951000000000001</v>
      </c>
      <c r="AV145" s="190">
        <v>61.948</v>
      </c>
      <c r="AW145" s="190">
        <v>63.055999999999997</v>
      </c>
      <c r="AX145" s="191">
        <v>61.256703000000002</v>
      </c>
      <c r="AY145" s="191">
        <v>56.24</v>
      </c>
      <c r="AZ145" s="191">
        <v>51.719000000000001</v>
      </c>
      <c r="BA145" s="191">
        <v>49.152999999999999</v>
      </c>
      <c r="BB145" s="104">
        <f t="shared" si="392"/>
        <v>1.6969236612229397</v>
      </c>
      <c r="BC145" s="104">
        <f t="shared" si="393"/>
        <v>-0.54774991411885954</v>
      </c>
      <c r="BD145" s="104">
        <f t="shared" si="394"/>
        <v>1.585257548845471</v>
      </c>
      <c r="BE145" s="104">
        <f t="shared" si="395"/>
        <v>-0.4327455919395467</v>
      </c>
      <c r="BF145" s="104">
        <f t="shared" si="396"/>
        <v>6.291834002677385E-2</v>
      </c>
      <c r="BG145" s="104">
        <f t="shared" si="397"/>
        <v>0.39157713938684907</v>
      </c>
      <c r="BH145" s="104">
        <f t="shared" si="398"/>
        <v>-0.17995569813626647</v>
      </c>
      <c r="BI145" s="104">
        <f t="shared" si="399"/>
        <v>7.4876847290640466E-2</v>
      </c>
      <c r="BJ145" s="190">
        <v>7.101</v>
      </c>
      <c r="BK145" s="190">
        <v>2.633</v>
      </c>
      <c r="BL145" s="190">
        <v>5.8220000000000001</v>
      </c>
      <c r="BM145" s="190">
        <v>2.2519999999999998</v>
      </c>
      <c r="BN145" s="190">
        <v>3.97</v>
      </c>
      <c r="BO145" s="190">
        <v>3.7349999999999999</v>
      </c>
      <c r="BP145" s="191">
        <v>2.684005</v>
      </c>
      <c r="BQ145" s="191">
        <v>3.2730000000000001</v>
      </c>
      <c r="BR145" s="191">
        <v>3.0449999999999999</v>
      </c>
      <c r="BS145" s="191">
        <v>3.3730000000000002</v>
      </c>
      <c r="BT145" s="104">
        <f t="shared" si="400"/>
        <v>1.6641533144831921</v>
      </c>
      <c r="BU145" s="104">
        <f t="shared" si="401"/>
        <v>-0.47518549051937353</v>
      </c>
      <c r="BV145" s="104">
        <f t="shared" si="402"/>
        <v>1.2655958162121779</v>
      </c>
      <c r="BW145" s="104">
        <f t="shared" si="403"/>
        <v>-2.0131771595900495E-2</v>
      </c>
      <c r="BX145" s="104">
        <f t="shared" si="404"/>
        <v>-0.17611580217129061</v>
      </c>
      <c r="BY145" s="104">
        <f t="shared" si="405"/>
        <v>1.1400562248788635</v>
      </c>
      <c r="BZ145" s="104">
        <f t="shared" si="406"/>
        <v>1.7279788732394366</v>
      </c>
      <c r="CA145" s="104">
        <f t="shared" si="407"/>
        <v>-0.83817663817663812</v>
      </c>
      <c r="CB145" s="190">
        <v>8.48</v>
      </c>
      <c r="CC145" s="190">
        <v>3.1829999999999998</v>
      </c>
      <c r="CD145" s="190">
        <v>6.0650000000000004</v>
      </c>
      <c r="CE145" s="190">
        <v>2.677</v>
      </c>
      <c r="CF145" s="190">
        <v>2.7320000000000002</v>
      </c>
      <c r="CG145" s="190">
        <v>3.3159999999999998</v>
      </c>
      <c r="CH145" s="191">
        <v>1.5494919999999999</v>
      </c>
      <c r="CI145" s="191">
        <v>0.56799999999999995</v>
      </c>
      <c r="CJ145" s="191">
        <v>3.51</v>
      </c>
      <c r="CK145" s="191">
        <v>2.9420000000000002</v>
      </c>
      <c r="CL145" s="105">
        <f t="shared" si="408"/>
        <v>1.6056925996204934</v>
      </c>
      <c r="CM145" s="105">
        <f t="shared" si="409"/>
        <v>-0.46103497647780739</v>
      </c>
      <c r="CN145" s="105">
        <f t="shared" si="410"/>
        <v>1.0982832618025751</v>
      </c>
      <c r="CO145" s="105">
        <f t="shared" si="411"/>
        <v>0.11164122137404579</v>
      </c>
      <c r="CP145" s="105">
        <f t="shared" si="412"/>
        <v>-0.21761851437103388</v>
      </c>
      <c r="CQ145" s="105">
        <f t="shared" si="413"/>
        <v>1.2427249568658441</v>
      </c>
      <c r="CR145" s="105">
        <f t="shared" si="414"/>
        <v>5.2215052083333333</v>
      </c>
      <c r="CS145" s="105">
        <f t="shared" si="415"/>
        <v>-0.93413379073756431</v>
      </c>
      <c r="CT145" s="190">
        <v>6.8659999999999997</v>
      </c>
      <c r="CU145" s="190">
        <v>2.6349999999999998</v>
      </c>
      <c r="CV145" s="190">
        <v>4.8890000000000002</v>
      </c>
      <c r="CW145" s="190">
        <v>2.33</v>
      </c>
      <c r="CX145" s="190">
        <v>2.0960000000000001</v>
      </c>
      <c r="CY145" s="190">
        <v>2.6789999999999998</v>
      </c>
      <c r="CZ145" s="191">
        <v>1.194529</v>
      </c>
      <c r="DA145" s="191">
        <v>0.192</v>
      </c>
      <c r="DB145" s="191">
        <v>2.915</v>
      </c>
      <c r="DC145" s="191">
        <v>2.4169999999999998</v>
      </c>
      <c r="DD145" s="104">
        <f t="shared" si="416"/>
        <v>0.16427028486566753</v>
      </c>
      <c r="DE145" s="104">
        <f t="shared" si="417"/>
        <v>2.1901838374780176E-2</v>
      </c>
      <c r="DF145" s="104">
        <f t="shared" si="418"/>
        <v>0.15491555130656467</v>
      </c>
      <c r="DG145" s="104">
        <f t="shared" si="419"/>
        <v>5.5943467653739302E-2</v>
      </c>
      <c r="DH145" s="104">
        <f t="shared" si="420"/>
        <v>4.8328776788076552E-2</v>
      </c>
      <c r="DI145" s="104">
        <f t="shared" si="421"/>
        <v>1.2444477501102343E-2</v>
      </c>
      <c r="DJ145" s="104">
        <f t="shared" si="422"/>
        <v>-3.47229907347553E-2</v>
      </c>
      <c r="DK145" s="104">
        <f t="shared" si="423"/>
        <v>4.0238836967808923E-3</v>
      </c>
      <c r="DL145" s="190">
        <v>34.494999999999997</v>
      </c>
      <c r="DM145" s="190">
        <v>29.628</v>
      </c>
      <c r="DN145" s="190">
        <v>28.992999999999999</v>
      </c>
      <c r="DO145" s="190">
        <v>25.103999999999999</v>
      </c>
      <c r="DP145" s="190">
        <v>23.774000000000001</v>
      </c>
      <c r="DQ145" s="190">
        <v>22.678000000000001</v>
      </c>
      <c r="DR145" s="191">
        <v>22.399253000000002</v>
      </c>
      <c r="DS145" s="191">
        <v>23.204999999999998</v>
      </c>
      <c r="DT145" s="191">
        <v>23.111999999999998</v>
      </c>
      <c r="DU145" s="191">
        <v>21.297000000000001</v>
      </c>
      <c r="DV145" s="104">
        <f t="shared" si="424"/>
        <v>-1.3450815722447884E-2</v>
      </c>
      <c r="DW145" s="104">
        <f t="shared" si="425"/>
        <v>2.7558108280164806E-2</v>
      </c>
      <c r="DX145" s="104">
        <f t="shared" si="426"/>
        <v>-2.2472065493970628E-2</v>
      </c>
      <c r="DY145" s="104">
        <f t="shared" si="427"/>
        <v>-7.7747168656259635E-2</v>
      </c>
      <c r="DZ145" s="104">
        <f t="shared" si="428"/>
        <v>4.3037196434061453E-3</v>
      </c>
      <c r="EA145" s="104">
        <f t="shared" si="429"/>
        <v>-3.4395468634327075E-2</v>
      </c>
      <c r="EB145" s="104">
        <f t="shared" si="430"/>
        <v>2.3870124607435761E-2</v>
      </c>
      <c r="EC145" s="104">
        <f t="shared" si="431"/>
        <v>0.13645914284891925</v>
      </c>
      <c r="ED145" s="156">
        <v>71.658000000000001</v>
      </c>
      <c r="EE145" s="156">
        <v>72.635000000000005</v>
      </c>
      <c r="EF145" s="94">
        <v>70.686999999999998</v>
      </c>
      <c r="EG145" s="94">
        <v>72.311999999999998</v>
      </c>
      <c r="EH145" s="94">
        <v>78.408000000000001</v>
      </c>
      <c r="EI145" s="94">
        <v>78.072000000000003</v>
      </c>
      <c r="EJ145" s="95">
        <v>80.852975999999998</v>
      </c>
      <c r="EK145" s="95">
        <v>78.968000000000004</v>
      </c>
      <c r="EL145" s="95">
        <v>69.486000000000004</v>
      </c>
      <c r="EM145" s="95">
        <v>66.897000000000006</v>
      </c>
      <c r="EN145" s="104">
        <f t="shared" si="432"/>
        <v>1.8181818181818077E-2</v>
      </c>
      <c r="EO145" s="104">
        <f t="shared" si="433"/>
        <v>7.8431372549019551E-2</v>
      </c>
      <c r="EP145" s="104">
        <f t="shared" si="434"/>
        <v>-1.9230769230769273E-2</v>
      </c>
      <c r="EQ145" s="104">
        <f t="shared" si="435"/>
        <v>-2.8037383177570097E-2</v>
      </c>
      <c r="ER145" s="104">
        <f t="shared" si="436"/>
        <v>3.8834951456310662E-2</v>
      </c>
      <c r="ES145" s="104">
        <f t="shared" si="437"/>
        <v>-0.10434782608695647</v>
      </c>
      <c r="ET145" s="104">
        <f t="shared" si="438"/>
        <v>8.4905660377358583E-2</v>
      </c>
      <c r="EU145" s="104">
        <f t="shared" si="439"/>
        <v>8.163265306122458E-2</v>
      </c>
      <c r="EV145" s="101">
        <v>112</v>
      </c>
      <c r="EW145" s="101">
        <v>110</v>
      </c>
      <c r="EX145" s="101">
        <v>102</v>
      </c>
      <c r="EY145" s="101">
        <v>104</v>
      </c>
      <c r="EZ145" s="101">
        <v>107</v>
      </c>
      <c r="FA145" s="101">
        <v>103</v>
      </c>
      <c r="FB145" s="102">
        <v>115</v>
      </c>
      <c r="FC145" s="102">
        <v>106</v>
      </c>
      <c r="FD145" s="102">
        <v>98</v>
      </c>
      <c r="FE145" s="102">
        <v>93</v>
      </c>
      <c r="FF145" s="90"/>
      <c r="FG145" s="90" t="s">
        <v>497</v>
      </c>
      <c r="FH145" s="91">
        <v>2630</v>
      </c>
      <c r="FI145" s="153" t="s">
        <v>549</v>
      </c>
      <c r="FJ145" s="153" t="s">
        <v>84</v>
      </c>
      <c r="FK145" s="253">
        <f t="shared" si="440"/>
        <v>1.4355587144756055</v>
      </c>
      <c r="FL145" s="253">
        <f t="shared" si="441"/>
        <v>-0.51568737279518517</v>
      </c>
      <c r="FM145" s="253">
        <f t="shared" si="442"/>
        <v>1.0470227980261171</v>
      </c>
      <c r="FN145" s="253">
        <f t="shared" si="443"/>
        <v>-6.8766337701476651E-2</v>
      </c>
      <c r="FO145" s="253">
        <f t="shared" si="444"/>
        <v>-0.20049865607020612</v>
      </c>
      <c r="FP145" s="253">
        <f t="shared" si="445"/>
        <v>1.1650757093295057</v>
      </c>
      <c r="FQ145" s="253">
        <f t="shared" si="446"/>
        <v>1.7706143431804697</v>
      </c>
      <c r="FR145" s="253">
        <f t="shared" si="447"/>
        <v>-0.84484285089246558</v>
      </c>
      <c r="FS145" s="105">
        <f t="shared" si="448"/>
        <v>0.26449168005239937</v>
      </c>
      <c r="FT145" s="105">
        <f t="shared" si="449"/>
        <v>0.10859589566878763</v>
      </c>
      <c r="FU145" s="105">
        <f t="shared" si="450"/>
        <v>0.22422685176627175</v>
      </c>
      <c r="FV145" s="105">
        <f t="shared" si="451"/>
        <v>0.10953803347109128</v>
      </c>
      <c r="FW145" s="105">
        <f t="shared" si="452"/>
        <v>0.11762679755446484</v>
      </c>
      <c r="FX145" s="105">
        <f t="shared" si="453"/>
        <v>0.14712520303754978</v>
      </c>
      <c r="FY145" s="105">
        <f t="shared" si="454"/>
        <v>6.795383755107226E-2</v>
      </c>
      <c r="FZ145" s="105">
        <f t="shared" si="455"/>
        <v>2.4526631690308096E-2</v>
      </c>
      <c r="GA145" s="105">
        <f t="shared" si="456"/>
        <v>0.15807606566236573</v>
      </c>
      <c r="GB145" s="105">
        <f t="shared" si="457"/>
        <v>1.6787750824627261</v>
      </c>
      <c r="GC145" s="105">
        <f t="shared" si="458"/>
        <v>-0.54876913501823021</v>
      </c>
      <c r="GD145" s="105">
        <f t="shared" si="459"/>
        <v>1.7248443538905129</v>
      </c>
      <c r="GE145" s="105">
        <f t="shared" si="460"/>
        <v>-0.41106707952959298</v>
      </c>
      <c r="GF145" s="105">
        <f t="shared" si="461"/>
        <v>7.9526276065406812E-2</v>
      </c>
      <c r="GG145" s="105">
        <f t="shared" si="462"/>
        <v>0.39942268480250881</v>
      </c>
      <c r="GH145" s="105">
        <f t="shared" si="463"/>
        <v>-0.23827985640083507</v>
      </c>
      <c r="GI145" s="105">
        <f t="shared" si="464"/>
        <v>-1.2522875341591104E-2</v>
      </c>
      <c r="GJ145" s="105">
        <f t="shared" si="465"/>
        <v>9.8424733008531246E-2</v>
      </c>
      <c r="GK145" s="105">
        <f t="shared" si="466"/>
        <v>3.6742440099914876E-2</v>
      </c>
      <c r="GL145" s="105">
        <f t="shared" si="467"/>
        <v>8.1427142847152786E-2</v>
      </c>
      <c r="GM145" s="105">
        <f t="shared" si="468"/>
        <v>2.9883227176220804E-2</v>
      </c>
      <c r="GN145" s="105">
        <f t="shared" si="469"/>
        <v>5.0741308793456029E-2</v>
      </c>
      <c r="GO145" s="105">
        <f t="shared" si="470"/>
        <v>4.7003310543208762E-2</v>
      </c>
      <c r="GP145" s="105">
        <f t="shared" si="471"/>
        <v>3.3587643714552209E-2</v>
      </c>
      <c r="GQ145" s="105">
        <f t="shared" si="472"/>
        <v>4.4094466972934378E-2</v>
      </c>
      <c r="GR145" s="105">
        <f t="shared" si="473"/>
        <v>4.4653659180396377E-2</v>
      </c>
      <c r="GS145" s="105">
        <f t="shared" si="474"/>
        <v>0.18014418684889014</v>
      </c>
      <c r="GT145" s="105">
        <f t="shared" si="475"/>
        <v>-5.5045742521088441E-3</v>
      </c>
      <c r="GU145" s="105">
        <f t="shared" si="476"/>
        <v>0.18146552189342177</v>
      </c>
      <c r="GV145" s="105">
        <f t="shared" si="477"/>
        <v>0.14496093887313863</v>
      </c>
      <c r="GW145" s="105">
        <f t="shared" si="478"/>
        <v>4.3836397579312306E-2</v>
      </c>
      <c r="GX145" s="105">
        <f t="shared" si="479"/>
        <v>4.8508415830632784E-2</v>
      </c>
      <c r="GY145" s="105">
        <f t="shared" si="480"/>
        <v>-5.7227097396416904E-2</v>
      </c>
      <c r="GZ145" s="105">
        <f t="shared" si="481"/>
        <v>-0.11653323393584086</v>
      </c>
      <c r="HA145" s="105">
        <f t="shared" si="482"/>
        <v>0.48138379524965808</v>
      </c>
      <c r="HB145" s="105">
        <f t="shared" si="483"/>
        <v>0.40790252633028151</v>
      </c>
      <c r="HC145" s="105">
        <f t="shared" si="484"/>
        <v>0.41016028406920652</v>
      </c>
      <c r="HD145" s="105">
        <f t="shared" si="485"/>
        <v>0.34716229671423832</v>
      </c>
      <c r="HE145" s="105">
        <f t="shared" si="486"/>
        <v>0.30320885623915927</v>
      </c>
      <c r="HF145" s="105">
        <f t="shared" si="487"/>
        <v>0.29047545855108103</v>
      </c>
      <c r="HG145" s="105">
        <f t="shared" si="488"/>
        <v>0.27703684030133907</v>
      </c>
      <c r="HH145" s="105">
        <f t="shared" si="489"/>
        <v>0.29385320636207068</v>
      </c>
      <c r="HI145" s="105">
        <f t="shared" si="490"/>
        <v>0.33261376392366804</v>
      </c>
      <c r="HJ145" s="105">
        <f t="shared" si="491"/>
        <v>0.31835508318758687</v>
      </c>
      <c r="HK145" s="105" t="e">
        <f t="shared" si="492"/>
        <v>#VALUE!</v>
      </c>
      <c r="HL145" s="105" t="e">
        <f t="shared" si="493"/>
        <v>#VALUE!</v>
      </c>
      <c r="HM145" s="105" t="e">
        <f t="shared" si="494"/>
        <v>#VALUE!</v>
      </c>
      <c r="HN145" s="105" t="e">
        <f t="shared" si="495"/>
        <v>#VALUE!</v>
      </c>
      <c r="HO145" s="105" t="e">
        <f t="shared" si="496"/>
        <v>#VALUE!</v>
      </c>
      <c r="HP145" s="105" t="e">
        <f t="shared" si="497"/>
        <v>#VALUE!</v>
      </c>
      <c r="HQ145" s="105" t="e">
        <f t="shared" si="498"/>
        <v>#VALUE!</v>
      </c>
      <c r="HR145" s="105" t="e">
        <f t="shared" si="499"/>
        <v>#VALUE!</v>
      </c>
      <c r="HS145" s="105" t="str">
        <f t="shared" si="500"/>
        <v>i.a</v>
      </c>
      <c r="HT145" s="105" t="str">
        <f t="shared" si="501"/>
        <v>i.a</v>
      </c>
      <c r="HU145" s="105" t="str">
        <f t="shared" si="502"/>
        <v>i.a</v>
      </c>
      <c r="HV145" s="105" t="str">
        <f t="shared" si="503"/>
        <v>i.a</v>
      </c>
      <c r="HW145" s="105" t="str">
        <f t="shared" si="504"/>
        <v>i.a</v>
      </c>
      <c r="HX145" s="105" t="str">
        <f t="shared" si="505"/>
        <v>i.a</v>
      </c>
      <c r="HY145" s="105" t="str">
        <f t="shared" si="506"/>
        <v>i.a</v>
      </c>
      <c r="HZ145" s="105" t="str">
        <f t="shared" si="507"/>
        <v>i.a</v>
      </c>
      <c r="IA145" s="105">
        <f t="shared" si="508"/>
        <v>4.4669708216585738E-2</v>
      </c>
      <c r="IB145" s="105">
        <f t="shared" si="509"/>
        <v>4.2959943959752916E-2</v>
      </c>
      <c r="IC145" s="105" t="e">
        <f t="shared" si="510"/>
        <v>#VALUE!</v>
      </c>
      <c r="ID145" s="105" t="e">
        <f t="shared" si="511"/>
        <v>#VALUE!</v>
      </c>
      <c r="IE145" s="105" t="e">
        <f t="shared" si="512"/>
        <v>#VALUE!</v>
      </c>
      <c r="IF145" s="105" t="e">
        <f t="shared" si="513"/>
        <v>#VALUE!</v>
      </c>
      <c r="IG145" s="105" t="e">
        <f t="shared" si="514"/>
        <v>#VALUE!</v>
      </c>
      <c r="IH145" s="105" t="e">
        <f t="shared" si="515"/>
        <v>#VALUE!</v>
      </c>
      <c r="II145" s="105" t="e">
        <f t="shared" si="516"/>
        <v>#VALUE!</v>
      </c>
      <c r="IJ145" s="105" t="e">
        <f t="shared" si="517"/>
        <v>#VALUE!</v>
      </c>
      <c r="IK145" s="105" t="str">
        <f t="shared" si="518"/>
        <v>i.a</v>
      </c>
      <c r="IL145" s="105" t="str">
        <f t="shared" si="519"/>
        <v>i.a</v>
      </c>
      <c r="IM145" s="105" t="str">
        <f t="shared" si="520"/>
        <v>i.a</v>
      </c>
      <c r="IN145" s="105" t="str">
        <f t="shared" si="521"/>
        <v>i.a</v>
      </c>
      <c r="IO145" s="105" t="str">
        <f t="shared" si="522"/>
        <v>i.a</v>
      </c>
      <c r="IP145" s="105" t="str">
        <f t="shared" si="523"/>
        <v>i.a</v>
      </c>
      <c r="IQ145" s="105" t="str">
        <f t="shared" si="524"/>
        <v>i.a</v>
      </c>
      <c r="IR145" s="105" t="str">
        <f t="shared" si="525"/>
        <v>i.a</v>
      </c>
      <c r="IS145" s="105">
        <f t="shared" si="526"/>
        <v>5.149119075212346E-2</v>
      </c>
      <c r="IT145" s="105">
        <f t="shared" si="527"/>
        <v>3.7470547029230084E-2</v>
      </c>
      <c r="IU145" s="105">
        <f t="shared" si="528"/>
        <v>1.6165791481531353</v>
      </c>
      <c r="IV145" s="105">
        <f t="shared" si="529"/>
        <v>-0.51335381848160089</v>
      </c>
      <c r="IW145" s="105">
        <f t="shared" si="530"/>
        <v>1.3100192635888872</v>
      </c>
      <c r="IX145" s="105">
        <f t="shared" si="531"/>
        <v>8.1336580696023276E-3</v>
      </c>
      <c r="IY145" s="105">
        <f t="shared" si="532"/>
        <v>-0.20691521143591513</v>
      </c>
      <c r="IZ145" s="105">
        <f t="shared" si="533"/>
        <v>1.3893831636997021</v>
      </c>
      <c r="JA145" s="105">
        <f t="shared" si="534"/>
        <v>1.5144848744641763</v>
      </c>
      <c r="JB145" s="105">
        <f t="shared" si="535"/>
        <v>-0.85038972208783536</v>
      </c>
      <c r="JC145" s="106">
        <f t="shared" si="536"/>
        <v>7.571428571428572E-2</v>
      </c>
      <c r="JD145" s="106">
        <f t="shared" si="537"/>
        <v>2.8936363636363635E-2</v>
      </c>
      <c r="JE145" s="106">
        <f t="shared" si="538"/>
        <v>5.9460784313725493E-2</v>
      </c>
      <c r="JF145" s="106">
        <f t="shared" si="539"/>
        <v>2.5740384615384616E-2</v>
      </c>
      <c r="JG145" s="106">
        <f t="shared" si="540"/>
        <v>2.5532710280373835E-2</v>
      </c>
      <c r="JH145" s="106">
        <f t="shared" si="541"/>
        <v>3.2194174757281549E-2</v>
      </c>
      <c r="JI145" s="106">
        <f t="shared" si="542"/>
        <v>1.3473843478260868E-2</v>
      </c>
      <c r="JJ145" s="106">
        <f t="shared" si="543"/>
        <v>5.3584905660377354E-3</v>
      </c>
      <c r="JK145" s="106">
        <f t="shared" si="544"/>
        <v>3.5816326530612244E-2</v>
      </c>
      <c r="JL145" s="106">
        <f t="shared" si="545"/>
        <v>3.1634408602150541E-2</v>
      </c>
      <c r="JM145" s="105" t="e">
        <f t="shared" si="546"/>
        <v>#DIV/0!</v>
      </c>
      <c r="JN145" s="105" t="e">
        <f t="shared" si="547"/>
        <v>#DIV/0!</v>
      </c>
      <c r="JO145" s="105" t="e">
        <f t="shared" si="548"/>
        <v>#DIV/0!</v>
      </c>
      <c r="JP145" s="105" t="e">
        <f t="shared" si="549"/>
        <v>#DIV/0!</v>
      </c>
      <c r="JQ145" s="105" t="e">
        <f t="shared" si="550"/>
        <v>#DIV/0!</v>
      </c>
      <c r="JR145" s="105" t="e">
        <f t="shared" si="551"/>
        <v>#DIV/0!</v>
      </c>
      <c r="JS145" s="105" t="e">
        <f t="shared" si="552"/>
        <v>#DIV/0!</v>
      </c>
      <c r="JT145" s="105">
        <f t="shared" si="553"/>
        <v>-1</v>
      </c>
      <c r="JU145" s="103">
        <f t="shared" si="554"/>
        <v>0</v>
      </c>
      <c r="JV145" s="103">
        <f t="shared" si="555"/>
        <v>0</v>
      </c>
      <c r="JW145" s="103">
        <f t="shared" si="556"/>
        <v>0</v>
      </c>
      <c r="JX145" s="103">
        <f t="shared" si="557"/>
        <v>0</v>
      </c>
      <c r="JY145" s="103">
        <f t="shared" si="558"/>
        <v>0</v>
      </c>
      <c r="JZ145" s="103">
        <f t="shared" si="559"/>
        <v>0</v>
      </c>
      <c r="KA145" s="103">
        <f t="shared" si="560"/>
        <v>0</v>
      </c>
      <c r="KB145" s="103">
        <f t="shared" si="561"/>
        <v>0</v>
      </c>
      <c r="KC145" s="103">
        <f t="shared" si="562"/>
        <v>0.69558163265306128</v>
      </c>
      <c r="KD145" s="103">
        <f t="shared" si="563"/>
        <v>0.84424731182795698</v>
      </c>
      <c r="KE145" s="7"/>
      <c r="KF145" s="7"/>
      <c r="KG145" s="22"/>
      <c r="KH145" s="22"/>
      <c r="KI145" s="22"/>
      <c r="KJ145" s="22"/>
    </row>
    <row r="146" spans="1:296" s="11" customFormat="1" ht="15.75" customHeight="1" x14ac:dyDescent="0.25">
      <c r="A146" s="126" t="s">
        <v>220</v>
      </c>
      <c r="B146" s="222">
        <v>28887108</v>
      </c>
      <c r="C146" s="87" t="s">
        <v>86</v>
      </c>
      <c r="D146" s="88">
        <v>494100</v>
      </c>
      <c r="E146" s="87"/>
      <c r="F146" s="87"/>
      <c r="G146" s="92">
        <v>44734</v>
      </c>
      <c r="H146" s="87"/>
      <c r="I146" s="87" t="s">
        <v>78</v>
      </c>
      <c r="J146" s="87" t="s">
        <v>78</v>
      </c>
      <c r="K146" s="87" t="s">
        <v>78</v>
      </c>
      <c r="L146" s="87" t="s">
        <v>78</v>
      </c>
      <c r="M146" s="87" t="s">
        <v>78</v>
      </c>
      <c r="N146" s="87" t="s">
        <v>78</v>
      </c>
      <c r="O146" s="87" t="s">
        <v>78</v>
      </c>
      <c r="P146" s="87" t="s">
        <v>78</v>
      </c>
      <c r="Q146" s="87" t="s">
        <v>78</v>
      </c>
      <c r="R146" s="87" t="e">
        <f t="shared" si="376"/>
        <v>#DIV/0!</v>
      </c>
      <c r="S146" s="238" t="e">
        <f t="shared" si="377"/>
        <v>#DIV/0!</v>
      </c>
      <c r="T146" s="238" t="e">
        <f t="shared" si="378"/>
        <v>#DIV/0!</v>
      </c>
      <c r="U146" s="238" t="e">
        <f t="shared" si="379"/>
        <v>#DIV/0!</v>
      </c>
      <c r="V146" s="238" t="e">
        <f t="shared" si="380"/>
        <v>#DIV/0!</v>
      </c>
      <c r="W146" s="238" t="e">
        <f t="shared" si="381"/>
        <v>#DIV/0!</v>
      </c>
      <c r="X146" s="238" t="e">
        <f t="shared" si="382"/>
        <v>#DIV/0!</v>
      </c>
      <c r="Y146" s="238" t="e">
        <f t="shared" si="383"/>
        <v>#DIV/0!</v>
      </c>
      <c r="Z146" s="94"/>
      <c r="AA146" s="94"/>
      <c r="AB146" s="94"/>
      <c r="AC146" s="94"/>
      <c r="AD146" s="94"/>
      <c r="AE146" s="94"/>
      <c r="AF146" s="95"/>
      <c r="AG146" s="95"/>
      <c r="AH146" s="95"/>
      <c r="AI146" s="97"/>
      <c r="AJ146" s="104">
        <f t="shared" si="384"/>
        <v>-1</v>
      </c>
      <c r="AK146" s="104">
        <f t="shared" si="385"/>
        <v>0.24287362003624982</v>
      </c>
      <c r="AL146" s="104">
        <f t="shared" si="386"/>
        <v>-4.4628099173553731E-2</v>
      </c>
      <c r="AM146" s="104">
        <f t="shared" si="387"/>
        <v>7.4327752409944145E-2</v>
      </c>
      <c r="AN146" s="104">
        <f t="shared" si="388"/>
        <v>-0.10564924752325494</v>
      </c>
      <c r="AO146" s="104">
        <f t="shared" si="389"/>
        <v>3.8972263691364847E-2</v>
      </c>
      <c r="AP146" s="104">
        <f t="shared" si="390"/>
        <v>0.19828641370869032</v>
      </c>
      <c r="AQ146" s="104">
        <f t="shared" si="391"/>
        <v>-5.7586512866015897E-2</v>
      </c>
      <c r="AR146" s="190"/>
      <c r="AS146" s="190">
        <v>15.086</v>
      </c>
      <c r="AT146" s="190">
        <v>12.138</v>
      </c>
      <c r="AU146" s="190">
        <v>12.705</v>
      </c>
      <c r="AV146" s="190">
        <v>11.826000000000001</v>
      </c>
      <c r="AW146" s="190">
        <v>13.223000000000001</v>
      </c>
      <c r="AX146" s="191">
        <v>12.727</v>
      </c>
      <c r="AY146" s="191">
        <v>10.621</v>
      </c>
      <c r="AZ146" s="191">
        <v>11.27</v>
      </c>
      <c r="BA146" s="191">
        <v>11.766</v>
      </c>
      <c r="BB146" s="104">
        <f t="shared" si="392"/>
        <v>-1</v>
      </c>
      <c r="BC146" s="104">
        <f t="shared" si="393"/>
        <v>1.2803347280334729</v>
      </c>
      <c r="BD146" s="104">
        <f t="shared" si="394"/>
        <v>5.9084194977843313E-2</v>
      </c>
      <c r="BE146" s="104">
        <f t="shared" si="395"/>
        <v>0.4465811965811966</v>
      </c>
      <c r="BF146" s="104">
        <f t="shared" si="396"/>
        <v>-0.57493188010899188</v>
      </c>
      <c r="BG146" s="104">
        <f t="shared" si="397"/>
        <v>5.0572519083969404E-2</v>
      </c>
      <c r="BH146" s="104">
        <f t="shared" si="398"/>
        <v>1.3954285714285715</v>
      </c>
      <c r="BI146" s="104">
        <f t="shared" si="399"/>
        <v>-0.32117920868890609</v>
      </c>
      <c r="BJ146" s="190"/>
      <c r="BK146" s="190">
        <v>3.27</v>
      </c>
      <c r="BL146" s="190">
        <v>1.4339999999999999</v>
      </c>
      <c r="BM146" s="190">
        <v>1.3540000000000001</v>
      </c>
      <c r="BN146" s="190">
        <v>0.93600000000000005</v>
      </c>
      <c r="BO146" s="190">
        <v>2.202</v>
      </c>
      <c r="BP146" s="191">
        <v>2.0960000000000001</v>
      </c>
      <c r="BQ146" s="191">
        <v>0.875</v>
      </c>
      <c r="BR146" s="191">
        <v>1.2889999999999999</v>
      </c>
      <c r="BS146" s="191">
        <v>1.4850000000000001</v>
      </c>
      <c r="BT146" s="104">
        <f t="shared" si="400"/>
        <v>-1</v>
      </c>
      <c r="BU146" s="104">
        <f t="shared" si="401"/>
        <v>1.4908946951702298</v>
      </c>
      <c r="BV146" s="104">
        <f t="shared" si="402"/>
        <v>4.3801652892561931E-2</v>
      </c>
      <c r="BW146" s="104">
        <f t="shared" si="403"/>
        <v>0.68523676880222839</v>
      </c>
      <c r="BX146" s="104">
        <f t="shared" si="404"/>
        <v>-0.66322701688555352</v>
      </c>
      <c r="BY146" s="104">
        <f t="shared" si="405"/>
        <v>5.7015369360436399E-2</v>
      </c>
      <c r="BZ146" s="104">
        <f t="shared" si="406"/>
        <v>1.5596446700507611</v>
      </c>
      <c r="CA146" s="104">
        <f t="shared" si="407"/>
        <v>-0.35620915032679734</v>
      </c>
      <c r="CB146" s="190"/>
      <c r="CC146" s="190">
        <v>3.1459999999999999</v>
      </c>
      <c r="CD146" s="190">
        <v>1.2629999999999999</v>
      </c>
      <c r="CE146" s="190">
        <v>1.21</v>
      </c>
      <c r="CF146" s="190">
        <v>0.71799999999999997</v>
      </c>
      <c r="CG146" s="190">
        <v>2.1320000000000001</v>
      </c>
      <c r="CH146" s="191">
        <v>2.0169999999999999</v>
      </c>
      <c r="CI146" s="191">
        <v>0.78800000000000003</v>
      </c>
      <c r="CJ146" s="191">
        <v>1.224</v>
      </c>
      <c r="CK146" s="191">
        <v>1.38</v>
      </c>
      <c r="CL146" s="105">
        <f t="shared" si="408"/>
        <v>-1</v>
      </c>
      <c r="CM146" s="105">
        <f t="shared" si="409"/>
        <v>1.5020576131687242</v>
      </c>
      <c r="CN146" s="105">
        <f t="shared" si="410"/>
        <v>5.308775731310935E-2</v>
      </c>
      <c r="CO146" s="105">
        <f t="shared" si="411"/>
        <v>0.76481835564053535</v>
      </c>
      <c r="CP146" s="105">
        <f t="shared" si="412"/>
        <v>-0.68398791540785508</v>
      </c>
      <c r="CQ146" s="105">
        <f t="shared" si="413"/>
        <v>6.225930680359433E-2</v>
      </c>
      <c r="CR146" s="105">
        <f t="shared" si="414"/>
        <v>1.6273187183811133</v>
      </c>
      <c r="CS146" s="105">
        <f t="shared" si="415"/>
        <v>-0.36373390557939922</v>
      </c>
      <c r="CT146" s="190"/>
      <c r="CU146" s="190">
        <v>2.4319999999999999</v>
      </c>
      <c r="CV146" s="190">
        <v>0.97199999999999998</v>
      </c>
      <c r="CW146" s="190">
        <v>0.92300000000000004</v>
      </c>
      <c r="CX146" s="190">
        <v>0.52300000000000002</v>
      </c>
      <c r="CY146" s="190">
        <v>1.655</v>
      </c>
      <c r="CZ146" s="191">
        <v>1.5580000000000001</v>
      </c>
      <c r="DA146" s="191">
        <v>0.59299999999999997</v>
      </c>
      <c r="DB146" s="191">
        <v>0.93200000000000005</v>
      </c>
      <c r="DC146" s="191">
        <v>1.0229999999999999</v>
      </c>
      <c r="DD146" s="104">
        <f t="shared" si="416"/>
        <v>-1</v>
      </c>
      <c r="DE146" s="104">
        <f t="shared" si="417"/>
        <v>0.32114969263997339</v>
      </c>
      <c r="DF146" s="104">
        <f t="shared" si="418"/>
        <v>8.5091040201911022E-2</v>
      </c>
      <c r="DG146" s="104">
        <f t="shared" si="419"/>
        <v>0.13342868818961987</v>
      </c>
      <c r="DH146" s="104">
        <f t="shared" si="420"/>
        <v>-4.4327279828158622E-2</v>
      </c>
      <c r="DI146" s="104">
        <f t="shared" si="421"/>
        <v>0.2143704055015416</v>
      </c>
      <c r="DJ146" s="104">
        <f t="shared" si="422"/>
        <v>0.11442917547568707</v>
      </c>
      <c r="DK146" s="104">
        <f t="shared" si="423"/>
        <v>2.547425474254739E-2</v>
      </c>
      <c r="DL146" s="190"/>
      <c r="DM146" s="190">
        <v>7.952</v>
      </c>
      <c r="DN146" s="190">
        <v>6.0190000000000001</v>
      </c>
      <c r="DO146" s="190">
        <v>5.5469999999999997</v>
      </c>
      <c r="DP146" s="190">
        <v>4.8940000000000001</v>
      </c>
      <c r="DQ146" s="190">
        <v>5.1210000000000004</v>
      </c>
      <c r="DR146" s="191">
        <v>4.2169999999999996</v>
      </c>
      <c r="DS146" s="191">
        <v>3.7839999999999998</v>
      </c>
      <c r="DT146" s="191">
        <v>3.69</v>
      </c>
      <c r="DU146" s="191">
        <v>3.2589999999999999</v>
      </c>
      <c r="DV146" s="104">
        <f t="shared" si="424"/>
        <v>-1</v>
      </c>
      <c r="DW146" s="104">
        <f t="shared" si="425"/>
        <v>0.17100965377077748</v>
      </c>
      <c r="DX146" s="104">
        <f t="shared" si="426"/>
        <v>6.2630158118009982E-2</v>
      </c>
      <c r="DY146" s="104">
        <f t="shared" si="427"/>
        <v>3.7282982638610962E-2</v>
      </c>
      <c r="DZ146" s="104">
        <f t="shared" si="428"/>
        <v>0.22060546875000009</v>
      </c>
      <c r="EA146" s="104">
        <f t="shared" si="429"/>
        <v>0.18285780293404175</v>
      </c>
      <c r="EB146" s="104">
        <f t="shared" si="430"/>
        <v>0.14571201694017999</v>
      </c>
      <c r="EC146" s="104">
        <f t="shared" si="431"/>
        <v>3.1395031395031525E-2</v>
      </c>
      <c r="ED146" s="156"/>
      <c r="EE146" s="156">
        <v>16.132999999999999</v>
      </c>
      <c r="EF146" s="94">
        <v>13.776999999999999</v>
      </c>
      <c r="EG146" s="94">
        <v>12.965</v>
      </c>
      <c r="EH146" s="94">
        <v>12.499000000000001</v>
      </c>
      <c r="EI146" s="94">
        <v>10.24</v>
      </c>
      <c r="EJ146" s="95">
        <v>8.657</v>
      </c>
      <c r="EK146" s="95">
        <v>7.556</v>
      </c>
      <c r="EL146" s="95">
        <v>7.3259999999999996</v>
      </c>
      <c r="EM146" s="95">
        <v>6.851</v>
      </c>
      <c r="EN146" s="104">
        <f t="shared" si="432"/>
        <v>-1</v>
      </c>
      <c r="EO146" s="104">
        <f t="shared" si="433"/>
        <v>4.7619047619047672E-2</v>
      </c>
      <c r="EP146" s="104">
        <f t="shared" si="434"/>
        <v>-4.5454545454545414E-2</v>
      </c>
      <c r="EQ146" s="104">
        <f t="shared" si="435"/>
        <v>0.10000000000000009</v>
      </c>
      <c r="ER146" s="104">
        <f t="shared" si="436"/>
        <v>-4.7619047619047672E-2</v>
      </c>
      <c r="ES146" s="104">
        <f t="shared" si="437"/>
        <v>0</v>
      </c>
      <c r="ET146" s="104">
        <f t="shared" si="438"/>
        <v>0.16666666666666674</v>
      </c>
      <c r="EU146" s="104" t="e">
        <f t="shared" si="439"/>
        <v>#DIV/0!</v>
      </c>
      <c r="EV146" s="101"/>
      <c r="EW146" s="101">
        <v>22</v>
      </c>
      <c r="EX146" s="101">
        <v>21</v>
      </c>
      <c r="EY146" s="101">
        <v>22</v>
      </c>
      <c r="EZ146" s="101">
        <v>20</v>
      </c>
      <c r="FA146" s="101">
        <v>21</v>
      </c>
      <c r="FB146" s="102">
        <v>21</v>
      </c>
      <c r="FC146" s="102">
        <v>18</v>
      </c>
      <c r="FD146" s="102"/>
      <c r="FE146" s="102"/>
      <c r="FF146" s="90"/>
      <c r="FG146" s="90" t="s">
        <v>481</v>
      </c>
      <c r="FH146" s="91">
        <v>8940</v>
      </c>
      <c r="FI146" s="90" t="s">
        <v>221</v>
      </c>
      <c r="FJ146" s="90" t="s">
        <v>80</v>
      </c>
      <c r="FK146" s="253">
        <f t="shared" si="440"/>
        <v>-1</v>
      </c>
      <c r="FL146" s="253">
        <f t="shared" si="441"/>
        <v>1.0621063663545109</v>
      </c>
      <c r="FM146" s="253">
        <f t="shared" si="442"/>
        <v>-5.772669394334784E-2</v>
      </c>
      <c r="FN146" s="253">
        <f t="shared" si="443"/>
        <v>0.61647794651415766</v>
      </c>
      <c r="FO146" s="253">
        <f t="shared" si="444"/>
        <v>-0.68599239976807769</v>
      </c>
      <c r="FP146" s="253">
        <f t="shared" si="445"/>
        <v>-9.4326411410061137E-2</v>
      </c>
      <c r="FQ146" s="253">
        <f t="shared" si="446"/>
        <v>1.3910491518509429</v>
      </c>
      <c r="FR146" s="253">
        <f t="shared" si="447"/>
        <v>-0.40143127985294558</v>
      </c>
      <c r="FS146" s="105">
        <f t="shared" si="448"/>
        <v>0</v>
      </c>
      <c r="FT146" s="105">
        <f t="shared" si="449"/>
        <v>0.45036146303056329</v>
      </c>
      <c r="FU146" s="105">
        <f t="shared" si="450"/>
        <v>0.2183987549714681</v>
      </c>
      <c r="FV146" s="105">
        <f t="shared" si="451"/>
        <v>0.23177856527152574</v>
      </c>
      <c r="FW146" s="105">
        <f t="shared" si="452"/>
        <v>0.14338492261607588</v>
      </c>
      <c r="FX146" s="105">
        <f t="shared" si="453"/>
        <v>0.45662882844292135</v>
      </c>
      <c r="FY146" s="105">
        <f t="shared" si="454"/>
        <v>0.50418697662792156</v>
      </c>
      <c r="FZ146" s="105">
        <f t="shared" si="455"/>
        <v>0.21086432967621085</v>
      </c>
      <c r="GA146" s="105">
        <f t="shared" si="456"/>
        <v>0.35228090372715498</v>
      </c>
      <c r="GB146" s="105">
        <f t="shared" si="457"/>
        <v>-1</v>
      </c>
      <c r="GC146" s="105">
        <f t="shared" si="458"/>
        <v>1.0388067969599175</v>
      </c>
      <c r="GD146" s="105">
        <f t="shared" si="459"/>
        <v>8.4705684285320965E-3</v>
      </c>
      <c r="GE146" s="105">
        <f t="shared" si="460"/>
        <v>0.29177701182295918</v>
      </c>
      <c r="GF146" s="105">
        <f t="shared" si="461"/>
        <v>-0.64675173659438057</v>
      </c>
      <c r="GG146" s="105">
        <f t="shared" si="462"/>
        <v>-9.864358089070227E-2</v>
      </c>
      <c r="GH146" s="105">
        <f t="shared" si="463"/>
        <v>1.1987767840621719</v>
      </c>
      <c r="GI146" s="105">
        <f t="shared" si="464"/>
        <v>-0.35333675860654629</v>
      </c>
      <c r="GJ146" s="105">
        <f t="shared" si="465"/>
        <v>0</v>
      </c>
      <c r="GK146" s="105">
        <f t="shared" si="466"/>
        <v>0.21865596790371117</v>
      </c>
      <c r="GL146" s="105">
        <f t="shared" si="467"/>
        <v>0.10724702714830604</v>
      </c>
      <c r="GM146" s="105">
        <f t="shared" si="468"/>
        <v>0.10634621426327365</v>
      </c>
      <c r="GN146" s="105">
        <f t="shared" si="469"/>
        <v>8.2325520031663657E-2</v>
      </c>
      <c r="GO146" s="105">
        <f t="shared" si="470"/>
        <v>0.23305286553421178</v>
      </c>
      <c r="GP146" s="105">
        <f t="shared" si="471"/>
        <v>0.25855794732621967</v>
      </c>
      <c r="GQ146" s="105">
        <f t="shared" si="472"/>
        <v>0.1175917215428034</v>
      </c>
      <c r="GR146" s="105">
        <f t="shared" si="473"/>
        <v>0.18184383155815759</v>
      </c>
      <c r="GS146" s="105" t="e">
        <f t="shared" si="474"/>
        <v>#VALUE!</v>
      </c>
      <c r="GT146" s="105">
        <f t="shared" si="475"/>
        <v>0.12821417687354583</v>
      </c>
      <c r="GU146" s="105">
        <f t="shared" si="476"/>
        <v>2.1137064398473977E-2</v>
      </c>
      <c r="GV146" s="105">
        <f t="shared" si="477"/>
        <v>9.2689947835099096E-2</v>
      </c>
      <c r="GW146" s="105">
        <f t="shared" si="478"/>
        <v>-0.21705027165696011</v>
      </c>
      <c r="GX146" s="105">
        <f t="shared" si="479"/>
        <v>2.6641074260434147E-2</v>
      </c>
      <c r="GY146" s="105">
        <f t="shared" si="480"/>
        <v>-2.7304279785804429E-2</v>
      </c>
      <c r="GZ146" s="105">
        <f t="shared" si="481"/>
        <v>-5.7405518470219734E-3</v>
      </c>
      <c r="HA146" s="105" t="str">
        <f t="shared" si="482"/>
        <v>i.a.</v>
      </c>
      <c r="HB146" s="105">
        <f t="shared" si="483"/>
        <v>0.49290274592450262</v>
      </c>
      <c r="HC146" s="105">
        <f t="shared" si="484"/>
        <v>0.43688756623357772</v>
      </c>
      <c r="HD146" s="105">
        <f t="shared" si="485"/>
        <v>0.42784419591207096</v>
      </c>
      <c r="HE146" s="105">
        <f t="shared" si="486"/>
        <v>0.39155132410592847</v>
      </c>
      <c r="HF146" s="105">
        <f t="shared" si="487"/>
        <v>0.50009765625000002</v>
      </c>
      <c r="HG146" s="105">
        <f t="shared" si="488"/>
        <v>0.48712024950906774</v>
      </c>
      <c r="HH146" s="105">
        <f t="shared" si="489"/>
        <v>0.50079407093700368</v>
      </c>
      <c r="HI146" s="105">
        <f t="shared" si="490"/>
        <v>0.50368550368550369</v>
      </c>
      <c r="HJ146" s="105">
        <f t="shared" si="491"/>
        <v>0.47569697854327836</v>
      </c>
      <c r="HK146" s="105" t="e">
        <f t="shared" si="492"/>
        <v>#VALUE!</v>
      </c>
      <c r="HL146" s="105" t="e">
        <f t="shared" si="493"/>
        <v>#VALUE!</v>
      </c>
      <c r="HM146" s="105" t="e">
        <f t="shared" si="494"/>
        <v>#VALUE!</v>
      </c>
      <c r="HN146" s="105" t="e">
        <f t="shared" si="495"/>
        <v>#VALUE!</v>
      </c>
      <c r="HO146" s="105" t="e">
        <f t="shared" si="496"/>
        <v>#VALUE!</v>
      </c>
      <c r="HP146" s="105" t="e">
        <f t="shared" si="497"/>
        <v>#VALUE!</v>
      </c>
      <c r="HQ146" s="105" t="e">
        <f t="shared" si="498"/>
        <v>#VALUE!</v>
      </c>
      <c r="HR146" s="105" t="e">
        <f t="shared" si="499"/>
        <v>#VALUE!</v>
      </c>
      <c r="HS146" s="105" t="str">
        <f t="shared" si="500"/>
        <v>i.a</v>
      </c>
      <c r="HT146" s="105" t="str">
        <f t="shared" si="501"/>
        <v>i.a</v>
      </c>
      <c r="HU146" s="105" t="str">
        <f t="shared" si="502"/>
        <v>i.a</v>
      </c>
      <c r="HV146" s="105" t="str">
        <f t="shared" si="503"/>
        <v>i.a</v>
      </c>
      <c r="HW146" s="105" t="str">
        <f t="shared" si="504"/>
        <v>i.a</v>
      </c>
      <c r="HX146" s="105" t="str">
        <f t="shared" si="505"/>
        <v>i.a</v>
      </c>
      <c r="HY146" s="105" t="str">
        <f t="shared" si="506"/>
        <v>i.a</v>
      </c>
      <c r="HZ146" s="105" t="str">
        <f t="shared" si="507"/>
        <v>i.a</v>
      </c>
      <c r="IA146" s="105" t="str">
        <f t="shared" si="508"/>
        <v>i.a</v>
      </c>
      <c r="IB146" s="105" t="str">
        <f t="shared" si="509"/>
        <v>i.a</v>
      </c>
      <c r="IC146" s="105" t="e">
        <f t="shared" si="510"/>
        <v>#VALUE!</v>
      </c>
      <c r="ID146" s="105" t="e">
        <f t="shared" si="511"/>
        <v>#VALUE!</v>
      </c>
      <c r="IE146" s="105" t="e">
        <f t="shared" si="512"/>
        <v>#VALUE!</v>
      </c>
      <c r="IF146" s="105" t="e">
        <f t="shared" si="513"/>
        <v>#VALUE!</v>
      </c>
      <c r="IG146" s="105" t="e">
        <f t="shared" si="514"/>
        <v>#VALUE!</v>
      </c>
      <c r="IH146" s="105" t="e">
        <f t="shared" si="515"/>
        <v>#VALUE!</v>
      </c>
      <c r="II146" s="105" t="e">
        <f t="shared" si="516"/>
        <v>#VALUE!</v>
      </c>
      <c r="IJ146" s="105" t="e">
        <f t="shared" si="517"/>
        <v>#VALUE!</v>
      </c>
      <c r="IK146" s="105" t="str">
        <f t="shared" si="518"/>
        <v>i.a</v>
      </c>
      <c r="IL146" s="105" t="str">
        <f t="shared" si="519"/>
        <v>i.a</v>
      </c>
      <c r="IM146" s="105" t="str">
        <f t="shared" si="520"/>
        <v>i.a</v>
      </c>
      <c r="IN146" s="105" t="str">
        <f t="shared" si="521"/>
        <v>i.a</v>
      </c>
      <c r="IO146" s="105" t="str">
        <f t="shared" si="522"/>
        <v>i.a</v>
      </c>
      <c r="IP146" s="105" t="str">
        <f t="shared" si="523"/>
        <v>i.a</v>
      </c>
      <c r="IQ146" s="105" t="str">
        <f t="shared" si="524"/>
        <v>i.a</v>
      </c>
      <c r="IR146" s="105" t="str">
        <f t="shared" si="525"/>
        <v>i.a</v>
      </c>
      <c r="IS146" s="105" t="str">
        <f t="shared" si="526"/>
        <v>i.a</v>
      </c>
      <c r="IT146" s="105" t="str">
        <f t="shared" si="527"/>
        <v>i.a</v>
      </c>
      <c r="IU146" s="105" t="e">
        <f t="shared" si="528"/>
        <v>#VALUE!</v>
      </c>
      <c r="IV146" s="105">
        <f t="shared" si="529"/>
        <v>1.3776722090261284</v>
      </c>
      <c r="IW146" s="105">
        <f t="shared" si="530"/>
        <v>9.3506493506493385E-2</v>
      </c>
      <c r="IX146" s="105">
        <f t="shared" si="531"/>
        <v>0.53203342618384397</v>
      </c>
      <c r="IY146" s="105">
        <f t="shared" si="532"/>
        <v>-0.6463883677298311</v>
      </c>
      <c r="IZ146" s="105">
        <f t="shared" si="533"/>
        <v>5.7015369360436351E-2</v>
      </c>
      <c r="JA146" s="105">
        <f t="shared" si="534"/>
        <v>1.1939811457577956</v>
      </c>
      <c r="JB146" s="105" t="e">
        <f t="shared" si="535"/>
        <v>#VALUE!</v>
      </c>
      <c r="JC146" s="106" t="str">
        <f t="shared" si="536"/>
        <v>i.a.</v>
      </c>
      <c r="JD146" s="106">
        <f t="shared" si="537"/>
        <v>0.14299999999999999</v>
      </c>
      <c r="JE146" s="106">
        <f t="shared" si="538"/>
        <v>6.0142857142857137E-2</v>
      </c>
      <c r="JF146" s="106">
        <f t="shared" si="539"/>
        <v>5.5E-2</v>
      </c>
      <c r="JG146" s="106">
        <f t="shared" si="540"/>
        <v>3.5900000000000001E-2</v>
      </c>
      <c r="JH146" s="106">
        <f t="shared" si="541"/>
        <v>0.10152380952380953</v>
      </c>
      <c r="JI146" s="106">
        <f t="shared" si="542"/>
        <v>9.6047619047619048E-2</v>
      </c>
      <c r="JJ146" s="106">
        <f t="shared" si="543"/>
        <v>4.3777777777777777E-2</v>
      </c>
      <c r="JK146" s="106" t="str">
        <f t="shared" si="544"/>
        <v>i.a.</v>
      </c>
      <c r="JL146" s="106" t="str">
        <f t="shared" si="545"/>
        <v>i.a.</v>
      </c>
      <c r="JM146" s="105" t="e">
        <f t="shared" si="546"/>
        <v>#VALUE!</v>
      </c>
      <c r="JN146" s="105" t="e">
        <f t="shared" si="547"/>
        <v>#DIV/0!</v>
      </c>
      <c r="JO146" s="105" t="e">
        <f t="shared" si="548"/>
        <v>#DIV/0!</v>
      </c>
      <c r="JP146" s="105" t="e">
        <f t="shared" si="549"/>
        <v>#DIV/0!</v>
      </c>
      <c r="JQ146" s="105" t="e">
        <f t="shared" si="550"/>
        <v>#DIV/0!</v>
      </c>
      <c r="JR146" s="105" t="e">
        <f t="shared" si="551"/>
        <v>#DIV/0!</v>
      </c>
      <c r="JS146" s="105" t="e">
        <f t="shared" si="552"/>
        <v>#DIV/0!</v>
      </c>
      <c r="JT146" s="105" t="e">
        <f t="shared" si="553"/>
        <v>#VALUE!</v>
      </c>
      <c r="JU146" s="103" t="str">
        <f t="shared" si="554"/>
        <v>i.a</v>
      </c>
      <c r="JV146" s="103">
        <f t="shared" si="555"/>
        <v>0</v>
      </c>
      <c r="JW146" s="103">
        <f t="shared" si="556"/>
        <v>0</v>
      </c>
      <c r="JX146" s="103">
        <f t="shared" si="557"/>
        <v>0</v>
      </c>
      <c r="JY146" s="103">
        <f t="shared" si="558"/>
        <v>0</v>
      </c>
      <c r="JZ146" s="103">
        <f t="shared" si="559"/>
        <v>0</v>
      </c>
      <c r="KA146" s="103">
        <f t="shared" si="560"/>
        <v>0</v>
      </c>
      <c r="KB146" s="103">
        <f t="shared" si="561"/>
        <v>0</v>
      </c>
      <c r="KC146" s="103" t="str">
        <f t="shared" si="562"/>
        <v>i.a</v>
      </c>
      <c r="KD146" s="103" t="str">
        <f t="shared" si="563"/>
        <v>i.a</v>
      </c>
      <c r="KE146" s="7"/>
      <c r="KF146" s="7"/>
      <c r="KG146" s="22"/>
      <c r="KH146" s="22"/>
      <c r="KI146" s="22"/>
      <c r="KJ146" s="22"/>
    </row>
    <row r="147" spans="1:296" s="11" customFormat="1" ht="15.75" customHeight="1" x14ac:dyDescent="0.25">
      <c r="A147" s="126" t="s">
        <v>671</v>
      </c>
      <c r="B147" s="221">
        <v>67014618</v>
      </c>
      <c r="C147" s="87" t="s">
        <v>86</v>
      </c>
      <c r="D147" s="88">
        <v>494100</v>
      </c>
      <c r="E147" s="88"/>
      <c r="F147" s="87"/>
      <c r="G147" s="89">
        <v>44917</v>
      </c>
      <c r="H147" s="87" t="s">
        <v>87</v>
      </c>
      <c r="I147" s="87" t="s">
        <v>87</v>
      </c>
      <c r="J147" s="87" t="s">
        <v>87</v>
      </c>
      <c r="K147" s="87" t="s">
        <v>87</v>
      </c>
      <c r="L147" s="87" t="s">
        <v>87</v>
      </c>
      <c r="M147" s="87" t="s">
        <v>87</v>
      </c>
      <c r="N147" s="87" t="s">
        <v>87</v>
      </c>
      <c r="O147" s="87" t="s">
        <v>87</v>
      </c>
      <c r="P147" s="87" t="s">
        <v>87</v>
      </c>
      <c r="R147" s="87" t="e">
        <f t="shared" si="376"/>
        <v>#DIV/0!</v>
      </c>
      <c r="S147" s="238" t="e">
        <f t="shared" si="377"/>
        <v>#DIV/0!</v>
      </c>
      <c r="T147" s="238" t="e">
        <f t="shared" si="378"/>
        <v>#DIV/0!</v>
      </c>
      <c r="U147" s="238" t="e">
        <f t="shared" si="379"/>
        <v>#DIV/0!</v>
      </c>
      <c r="V147" s="238" t="e">
        <f t="shared" si="380"/>
        <v>#DIV/0!</v>
      </c>
      <c r="W147" s="238" t="e">
        <f t="shared" si="381"/>
        <v>#DIV/0!</v>
      </c>
      <c r="X147" s="238" t="e">
        <f t="shared" si="382"/>
        <v>#DIV/0!</v>
      </c>
      <c r="Y147" s="238" t="e">
        <f t="shared" si="383"/>
        <v>#DIV/0!</v>
      </c>
      <c r="Z147" s="94"/>
      <c r="AA147" s="94"/>
      <c r="AB147" s="94"/>
      <c r="AC147" s="94"/>
      <c r="AD147" s="94"/>
      <c r="AE147" s="94"/>
      <c r="AF147" s="95"/>
      <c r="AG147" s="96"/>
      <c r="AH147" s="96"/>
      <c r="AI147" s="96"/>
      <c r="AJ147" s="104">
        <f t="shared" si="384"/>
        <v>-0.17595524593624653</v>
      </c>
      <c r="AK147" s="104">
        <f t="shared" si="385"/>
        <v>0.16753958962351354</v>
      </c>
      <c r="AL147" s="104">
        <f t="shared" si="386"/>
        <v>-3.3412745681953543E-2</v>
      </c>
      <c r="AM147" s="104">
        <f t="shared" si="387"/>
        <v>2.3031927857665131E-2</v>
      </c>
      <c r="AN147" s="104">
        <f t="shared" si="388"/>
        <v>0.16256995112275965</v>
      </c>
      <c r="AO147" s="104">
        <f t="shared" si="389"/>
        <v>-6.3300378209806843E-2</v>
      </c>
      <c r="AP147" s="104">
        <f t="shared" si="390"/>
        <v>-3.5826242722794478E-2</v>
      </c>
      <c r="AQ147" s="104">
        <f t="shared" si="391"/>
        <v>0.13383142318293925</v>
      </c>
      <c r="AR147" s="190">
        <v>15.614000000000001</v>
      </c>
      <c r="AS147" s="190">
        <v>18.948</v>
      </c>
      <c r="AT147" s="190">
        <v>16.228999999999999</v>
      </c>
      <c r="AU147" s="190">
        <v>16.79</v>
      </c>
      <c r="AV147" s="190">
        <v>16.411999999999999</v>
      </c>
      <c r="AW147" s="191">
        <v>14.117000000000001</v>
      </c>
      <c r="AX147" s="193">
        <v>15.071</v>
      </c>
      <c r="AY147" s="193">
        <v>15.631</v>
      </c>
      <c r="AZ147" s="193">
        <v>13.786</v>
      </c>
      <c r="BA147" s="193"/>
      <c r="BB147" s="104">
        <f t="shared" si="392"/>
        <v>2.1090225563909772</v>
      </c>
      <c r="BC147" s="104">
        <f t="shared" si="393"/>
        <v>-2.5</v>
      </c>
      <c r="BD147" s="104">
        <f t="shared" si="394"/>
        <v>0.84830339321357284</v>
      </c>
      <c r="BE147" s="104">
        <f t="shared" si="395"/>
        <v>-1.9417293233082704</v>
      </c>
      <c r="BF147" s="104">
        <f t="shared" si="396"/>
        <v>0.89999999999999991</v>
      </c>
      <c r="BG147" s="104">
        <f t="shared" si="397"/>
        <v>-0.78328173374612997</v>
      </c>
      <c r="BH147" s="104">
        <f t="shared" si="398"/>
        <v>7.4444444444444446</v>
      </c>
      <c r="BI147" s="104">
        <f t="shared" si="399"/>
        <v>4.7945205479452101E-2</v>
      </c>
      <c r="BJ147" s="190">
        <v>0.29499999999999998</v>
      </c>
      <c r="BK147" s="190">
        <v>-0.26600000000000001</v>
      </c>
      <c r="BL147" s="190">
        <v>-7.5999999999999998E-2</v>
      </c>
      <c r="BM147" s="190">
        <v>-0.501</v>
      </c>
      <c r="BN147" s="190">
        <v>0.53200000000000003</v>
      </c>
      <c r="BO147" s="193">
        <v>0.28000000000000003</v>
      </c>
      <c r="BP147" s="193">
        <v>1.292</v>
      </c>
      <c r="BQ147" s="193">
        <v>0.153</v>
      </c>
      <c r="BR147" s="193">
        <v>0.14599999999999999</v>
      </c>
      <c r="BS147" s="193"/>
      <c r="BT147" s="104">
        <f t="shared" si="400"/>
        <v>0.3446808510638299</v>
      </c>
      <c r="BU147" s="104">
        <f t="shared" si="401"/>
        <v>1.9437751004016064</v>
      </c>
      <c r="BV147" s="104">
        <f t="shared" si="402"/>
        <v>0.55054151624548742</v>
      </c>
      <c r="BW147" s="104">
        <f t="shared" si="403"/>
        <v>-2.0572519083969465</v>
      </c>
      <c r="BX147" s="104">
        <f t="shared" si="404"/>
        <v>2.5167785234899331</v>
      </c>
      <c r="BY147" s="104">
        <f t="shared" si="405"/>
        <v>-0.86964129483814523</v>
      </c>
      <c r="BZ147" s="104">
        <f t="shared" si="406"/>
        <v>39.821428571428569</v>
      </c>
      <c r="CA147" s="104">
        <f t="shared" si="407"/>
        <v>-0.63636363636363635</v>
      </c>
      <c r="CB147" s="190">
        <v>0.316</v>
      </c>
      <c r="CC147" s="190">
        <v>0.23499999999999999</v>
      </c>
      <c r="CD147" s="190">
        <v>-0.249</v>
      </c>
      <c r="CE147" s="190">
        <v>-0.55400000000000005</v>
      </c>
      <c r="CF147" s="190">
        <v>0.52400000000000002</v>
      </c>
      <c r="CG147" s="191">
        <v>0.14899999999999999</v>
      </c>
      <c r="CH147" s="193">
        <v>1.143</v>
      </c>
      <c r="CI147" s="193">
        <v>2.8000000000000001E-2</v>
      </c>
      <c r="CJ147" s="193">
        <v>7.6999999999999999E-2</v>
      </c>
      <c r="CK147" s="193"/>
      <c r="CL147" s="105">
        <f t="shared" si="408"/>
        <v>0.42603550295857973</v>
      </c>
      <c r="CM147" s="105">
        <f t="shared" si="409"/>
        <v>1.8407960199004973</v>
      </c>
      <c r="CN147" s="105">
        <f t="shared" si="410"/>
        <v>0.54524886877828049</v>
      </c>
      <c r="CO147" s="105">
        <f t="shared" si="411"/>
        <v>-2.0625</v>
      </c>
      <c r="CP147" s="105">
        <f t="shared" si="412"/>
        <v>2.7818181818181817</v>
      </c>
      <c r="CQ147" s="105">
        <f t="shared" si="413"/>
        <v>-0.87612612612612617</v>
      </c>
      <c r="CR147" s="105">
        <f t="shared" si="414"/>
        <v>295</v>
      </c>
      <c r="CS147" s="105">
        <f t="shared" si="415"/>
        <v>-0.91666666666666663</v>
      </c>
      <c r="CT147" s="190">
        <v>0.24099999999999999</v>
      </c>
      <c r="CU147" s="190">
        <v>0.16900000000000001</v>
      </c>
      <c r="CV147" s="190">
        <v>-0.20100000000000001</v>
      </c>
      <c r="CW147" s="190">
        <v>-0.442</v>
      </c>
      <c r="CX147" s="190">
        <v>0.41599999999999998</v>
      </c>
      <c r="CY147" s="191">
        <v>0.11</v>
      </c>
      <c r="CZ147" s="193">
        <v>0.88800000000000001</v>
      </c>
      <c r="DA147" s="193">
        <v>3.0000000000000001E-3</v>
      </c>
      <c r="DB147" s="193">
        <v>3.5999999999999997E-2</v>
      </c>
      <c r="DC147" s="193"/>
      <c r="DD147" s="104">
        <f t="shared" si="416"/>
        <v>0.10749330954504911</v>
      </c>
      <c r="DE147" s="104">
        <f t="shared" si="417"/>
        <v>8.1524360829715412E-2</v>
      </c>
      <c r="DF147" s="104">
        <f t="shared" si="418"/>
        <v>-8.8390501319261239E-2</v>
      </c>
      <c r="DG147" s="104">
        <f t="shared" si="419"/>
        <v>-0.16273932253313703</v>
      </c>
      <c r="DH147" s="104">
        <f t="shared" si="420"/>
        <v>-0.17696969696969686</v>
      </c>
      <c r="DI147" s="104">
        <f t="shared" si="421"/>
        <v>3.448275862068962E-2</v>
      </c>
      <c r="DJ147" s="104">
        <f t="shared" si="422"/>
        <v>0.38575152041702859</v>
      </c>
      <c r="DK147" s="104">
        <f t="shared" si="423"/>
        <v>1.3049151805133161E-3</v>
      </c>
      <c r="DL147" s="190">
        <v>2.4830000000000001</v>
      </c>
      <c r="DM147" s="190">
        <v>2.242</v>
      </c>
      <c r="DN147" s="190">
        <v>2.073</v>
      </c>
      <c r="DO147" s="190">
        <v>2.274</v>
      </c>
      <c r="DP147" s="190">
        <v>2.7160000000000002</v>
      </c>
      <c r="DQ147" s="193">
        <v>3.3</v>
      </c>
      <c r="DR147" s="193">
        <v>3.19</v>
      </c>
      <c r="DS147" s="193">
        <v>2.302</v>
      </c>
      <c r="DT147" s="193">
        <v>2.2989999999999999</v>
      </c>
      <c r="DU147" s="193"/>
      <c r="DV147" s="104">
        <f t="shared" si="424"/>
        <v>-0.51576442593694227</v>
      </c>
      <c r="DW147" s="104">
        <f t="shared" si="425"/>
        <v>0.19324014415201485</v>
      </c>
      <c r="DX147" s="104">
        <f t="shared" si="426"/>
        <v>0.17616081176546139</v>
      </c>
      <c r="DY147" s="104">
        <f t="shared" si="427"/>
        <v>-7.7438085081170782E-2</v>
      </c>
      <c r="DZ147" s="104">
        <f t="shared" si="428"/>
        <v>0.14613608583457816</v>
      </c>
      <c r="EA147" s="104">
        <f t="shared" si="429"/>
        <v>0.22308970099667791</v>
      </c>
      <c r="EB147" s="104">
        <f t="shared" si="430"/>
        <v>0.14623000761614624</v>
      </c>
      <c r="EC147" s="104">
        <f t="shared" si="431"/>
        <v>1.2141067643091086E-2</v>
      </c>
      <c r="ED147" s="156">
        <v>10.582000000000001</v>
      </c>
      <c r="EE147" s="156">
        <v>21.853000000000002</v>
      </c>
      <c r="EF147" s="94">
        <v>18.314</v>
      </c>
      <c r="EG147" s="94">
        <v>15.571</v>
      </c>
      <c r="EH147" s="94">
        <v>16.878</v>
      </c>
      <c r="EI147" s="94">
        <v>14.726000000000001</v>
      </c>
      <c r="EJ147" s="96">
        <v>12.04</v>
      </c>
      <c r="EK147" s="96">
        <v>10.504</v>
      </c>
      <c r="EL147" s="96">
        <v>10.378</v>
      </c>
      <c r="EM147" s="96"/>
      <c r="EN147" s="104">
        <f t="shared" si="432"/>
        <v>-0.21739130434782605</v>
      </c>
      <c r="EO147" s="104">
        <f t="shared" si="433"/>
        <v>0.31428571428571428</v>
      </c>
      <c r="EP147" s="104">
        <f t="shared" si="434"/>
        <v>0</v>
      </c>
      <c r="EQ147" s="104">
        <f t="shared" si="435"/>
        <v>6.0606060606060552E-2</v>
      </c>
      <c r="ER147" s="104">
        <f t="shared" si="436"/>
        <v>0.13793103448275867</v>
      </c>
      <c r="ES147" s="104">
        <f t="shared" si="437"/>
        <v>-3.3333333333333326E-2</v>
      </c>
      <c r="ET147" s="104" t="e">
        <f t="shared" si="438"/>
        <v>#DIV/0!</v>
      </c>
      <c r="EU147" s="104" t="e">
        <f t="shared" si="439"/>
        <v>#DIV/0!</v>
      </c>
      <c r="EV147" s="101">
        <v>36</v>
      </c>
      <c r="EW147" s="101">
        <v>46</v>
      </c>
      <c r="EX147" s="101">
        <v>35</v>
      </c>
      <c r="EY147" s="101">
        <v>35</v>
      </c>
      <c r="EZ147" s="101">
        <v>33</v>
      </c>
      <c r="FA147" s="101">
        <v>29</v>
      </c>
      <c r="FB147" s="110">
        <v>30</v>
      </c>
      <c r="FC147" s="110"/>
      <c r="FD147" s="110"/>
      <c r="FE147" s="110"/>
      <c r="FF147" s="93"/>
      <c r="FG147" s="93" t="s">
        <v>497</v>
      </c>
      <c r="FH147" s="91">
        <v>2670</v>
      </c>
      <c r="FI147" s="153" t="s">
        <v>347</v>
      </c>
      <c r="FJ147" s="153" t="s">
        <v>158</v>
      </c>
      <c r="FK147" s="253">
        <f t="shared" si="440"/>
        <v>0.22799954970167746</v>
      </c>
      <c r="FL147" s="253">
        <f t="shared" si="441"/>
        <v>1.9507741277974004</v>
      </c>
      <c r="FM147" s="253">
        <f t="shared" si="442"/>
        <v>0.48405846930411361</v>
      </c>
      <c r="FN147" s="253">
        <f t="shared" si="443"/>
        <v>-2.2746347657146355</v>
      </c>
      <c r="FO147" s="253">
        <f t="shared" si="444"/>
        <v>2.7938651292303298</v>
      </c>
      <c r="FP147" s="253">
        <f t="shared" si="445"/>
        <v>-0.8896872097459313</v>
      </c>
      <c r="FQ147" s="253">
        <f t="shared" si="446"/>
        <v>33.198724118197902</v>
      </c>
      <c r="FR147" s="253">
        <f t="shared" si="447"/>
        <v>-0.63660073896978919</v>
      </c>
      <c r="FS147" s="105">
        <f t="shared" si="448"/>
        <v>0.13375661375661377</v>
      </c>
      <c r="FT147" s="105">
        <f t="shared" si="449"/>
        <v>0.10892236384704519</v>
      </c>
      <c r="FU147" s="105">
        <f t="shared" si="450"/>
        <v>-0.11456176673567979</v>
      </c>
      <c r="FV147" s="105">
        <f t="shared" si="451"/>
        <v>-0.22204408817635271</v>
      </c>
      <c r="FW147" s="105">
        <f t="shared" si="452"/>
        <v>0.17420212765957446</v>
      </c>
      <c r="FX147" s="105">
        <f t="shared" si="453"/>
        <v>4.5916795069337442E-2</v>
      </c>
      <c r="FY147" s="105">
        <f t="shared" si="454"/>
        <v>0.41624180626365626</v>
      </c>
      <c r="FZ147" s="105">
        <f t="shared" si="455"/>
        <v>1.2171267115844382E-2</v>
      </c>
      <c r="GA147" s="105">
        <f t="shared" si="456"/>
        <v>3.3492822966507178E-2</v>
      </c>
      <c r="GB147" s="105">
        <f t="shared" si="457"/>
        <v>2.3733963009883272</v>
      </c>
      <c r="GC147" s="105">
        <f t="shared" si="458"/>
        <v>-1.9526103517813129</v>
      </c>
      <c r="GD147" s="105">
        <f t="shared" si="459"/>
        <v>0.85473208813301538</v>
      </c>
      <c r="GE147" s="105">
        <f t="shared" si="460"/>
        <v>-1.9172058779572432</v>
      </c>
      <c r="GF147" s="105">
        <f t="shared" si="461"/>
        <v>0.60914441209973424</v>
      </c>
      <c r="GG147" s="105">
        <f t="shared" si="462"/>
        <v>-0.81746631568305894</v>
      </c>
      <c r="GH147" s="105">
        <f t="shared" si="463"/>
        <v>6.8218989038719346</v>
      </c>
      <c r="GI147" s="105">
        <f t="shared" si="464"/>
        <v>4.1622003875659064E-2</v>
      </c>
      <c r="GJ147" s="105">
        <f t="shared" si="465"/>
        <v>1.8190226607060274E-2</v>
      </c>
      <c r="GK147" s="105">
        <f t="shared" si="466"/>
        <v>-1.3244703363457564E-2</v>
      </c>
      <c r="GL147" s="105">
        <f t="shared" si="467"/>
        <v>-4.4857606610594659E-3</v>
      </c>
      <c r="GM147" s="105">
        <f t="shared" si="468"/>
        <v>-3.0879225862122103E-2</v>
      </c>
      <c r="GN147" s="105">
        <f t="shared" si="469"/>
        <v>3.3666624477914193E-2</v>
      </c>
      <c r="GO147" s="105">
        <f t="shared" si="470"/>
        <v>2.0922065306732424E-2</v>
      </c>
      <c r="GP147" s="105">
        <f t="shared" si="471"/>
        <v>0.11462029808374735</v>
      </c>
      <c r="GQ147" s="105">
        <f t="shared" si="472"/>
        <v>1.465376879609233E-2</v>
      </c>
      <c r="GR147" s="105">
        <f t="shared" si="473"/>
        <v>1.4068221237232606E-2</v>
      </c>
      <c r="GS147" s="105">
        <f t="shared" si="474"/>
        <v>1.2870961343307465</v>
      </c>
      <c r="GT147" s="105">
        <f t="shared" si="475"/>
        <v>-9.3623889432324733E-2</v>
      </c>
      <c r="GU147" s="105">
        <f t="shared" si="476"/>
        <v>-0.22492784187191309</v>
      </c>
      <c r="GV147" s="105">
        <f t="shared" si="477"/>
        <v>-9.2461260401662457E-2</v>
      </c>
      <c r="GW147" s="105">
        <f t="shared" si="478"/>
        <v>-0.28190874259839771</v>
      </c>
      <c r="GX147" s="105">
        <f t="shared" si="479"/>
        <v>-0.15420532298023204</v>
      </c>
      <c r="GY147" s="105">
        <f t="shared" si="480"/>
        <v>0.20896461548674974</v>
      </c>
      <c r="GZ147" s="105">
        <f t="shared" si="481"/>
        <v>-1.0706168150859896E-2</v>
      </c>
      <c r="HA147" s="105">
        <f t="shared" si="482"/>
        <v>0.23464373464373464</v>
      </c>
      <c r="HB147" s="105">
        <f t="shared" si="483"/>
        <v>0.10259460943577541</v>
      </c>
      <c r="HC147" s="105">
        <f t="shared" si="484"/>
        <v>0.11319209348039751</v>
      </c>
      <c r="HD147" s="105">
        <f t="shared" si="485"/>
        <v>0.14604071671697386</v>
      </c>
      <c r="HE147" s="105">
        <f t="shared" si="486"/>
        <v>0.16091954022988506</v>
      </c>
      <c r="HF147" s="105">
        <f t="shared" si="487"/>
        <v>0.22409344017384217</v>
      </c>
      <c r="HG147" s="105">
        <f t="shared" si="488"/>
        <v>0.2649501661129568</v>
      </c>
      <c r="HH147" s="105">
        <f t="shared" si="489"/>
        <v>0.21915460776846918</v>
      </c>
      <c r="HI147" s="105">
        <f t="shared" si="490"/>
        <v>0.22152630564656003</v>
      </c>
      <c r="HJ147" s="105" t="str">
        <f t="shared" si="491"/>
        <v>i.a.</v>
      </c>
      <c r="HK147" s="105" t="e">
        <f t="shared" si="492"/>
        <v>#VALUE!</v>
      </c>
      <c r="HL147" s="105" t="e">
        <f t="shared" si="493"/>
        <v>#VALUE!</v>
      </c>
      <c r="HM147" s="105" t="e">
        <f t="shared" si="494"/>
        <v>#VALUE!</v>
      </c>
      <c r="HN147" s="105" t="e">
        <f t="shared" si="495"/>
        <v>#VALUE!</v>
      </c>
      <c r="HO147" s="105" t="e">
        <f t="shared" si="496"/>
        <v>#VALUE!</v>
      </c>
      <c r="HP147" s="105" t="e">
        <f t="shared" si="497"/>
        <v>#VALUE!</v>
      </c>
      <c r="HQ147" s="105" t="e">
        <f t="shared" si="498"/>
        <v>#VALUE!</v>
      </c>
      <c r="HR147" s="105" t="e">
        <f t="shared" si="499"/>
        <v>#VALUE!</v>
      </c>
      <c r="HS147" s="105" t="str">
        <f t="shared" si="500"/>
        <v>i.a</v>
      </c>
      <c r="HT147" s="105" t="str">
        <f t="shared" si="501"/>
        <v>i.a</v>
      </c>
      <c r="HU147" s="105" t="str">
        <f t="shared" si="502"/>
        <v>i.a</v>
      </c>
      <c r="HV147" s="105" t="str">
        <f t="shared" si="503"/>
        <v>i.a</v>
      </c>
      <c r="HW147" s="105" t="str">
        <f t="shared" si="504"/>
        <v>i.a</v>
      </c>
      <c r="HX147" s="105" t="str">
        <f t="shared" si="505"/>
        <v>i.a</v>
      </c>
      <c r="HY147" s="105" t="str">
        <f t="shared" si="506"/>
        <v>i.a</v>
      </c>
      <c r="HZ147" s="105" t="str">
        <f t="shared" si="507"/>
        <v>i.a</v>
      </c>
      <c r="IA147" s="105" t="str">
        <f t="shared" si="508"/>
        <v>i.a</v>
      </c>
      <c r="IB147" s="105" t="str">
        <f t="shared" si="509"/>
        <v>i.a</v>
      </c>
      <c r="IC147" s="105" t="e">
        <f t="shared" si="510"/>
        <v>#VALUE!</v>
      </c>
      <c r="ID147" s="105" t="e">
        <f t="shared" si="511"/>
        <v>#VALUE!</v>
      </c>
      <c r="IE147" s="105" t="e">
        <f t="shared" si="512"/>
        <v>#VALUE!</v>
      </c>
      <c r="IF147" s="105" t="e">
        <f t="shared" si="513"/>
        <v>#VALUE!</v>
      </c>
      <c r="IG147" s="105" t="e">
        <f t="shared" si="514"/>
        <v>#VALUE!</v>
      </c>
      <c r="IH147" s="105" t="e">
        <f t="shared" si="515"/>
        <v>#VALUE!</v>
      </c>
      <c r="II147" s="105" t="e">
        <f t="shared" si="516"/>
        <v>#VALUE!</v>
      </c>
      <c r="IJ147" s="105" t="e">
        <f t="shared" si="517"/>
        <v>#VALUE!</v>
      </c>
      <c r="IK147" s="105" t="str">
        <f t="shared" si="518"/>
        <v>i.a</v>
      </c>
      <c r="IL147" s="105" t="str">
        <f t="shared" si="519"/>
        <v>i.a</v>
      </c>
      <c r="IM147" s="105" t="str">
        <f t="shared" si="520"/>
        <v>i.a</v>
      </c>
      <c r="IN147" s="105" t="str">
        <f t="shared" si="521"/>
        <v>i.a</v>
      </c>
      <c r="IO147" s="105" t="str">
        <f t="shared" si="522"/>
        <v>i.a</v>
      </c>
      <c r="IP147" s="105" t="str">
        <f t="shared" si="523"/>
        <v>i.a</v>
      </c>
      <c r="IQ147" s="105" t="str">
        <f t="shared" si="524"/>
        <v>i.a</v>
      </c>
      <c r="IR147" s="105" t="str">
        <f t="shared" si="525"/>
        <v>i.a</v>
      </c>
      <c r="IS147" s="105" t="str">
        <f t="shared" si="526"/>
        <v>i.a</v>
      </c>
      <c r="IT147" s="105" t="str">
        <f t="shared" si="527"/>
        <v>i.a</v>
      </c>
      <c r="IU147" s="105">
        <f t="shared" si="528"/>
        <v>0.71820330969267154</v>
      </c>
      <c r="IV147" s="105">
        <f t="shared" si="529"/>
        <v>1.7180897503055701</v>
      </c>
      <c r="IW147" s="105">
        <f t="shared" si="530"/>
        <v>0.55054151624548742</v>
      </c>
      <c r="IX147" s="105">
        <f t="shared" si="531"/>
        <v>-1.9968375136314065</v>
      </c>
      <c r="IY147" s="105">
        <f t="shared" si="532"/>
        <v>2.090502338824487</v>
      </c>
      <c r="IZ147" s="105">
        <f t="shared" si="533"/>
        <v>-0.86514616707394343</v>
      </c>
      <c r="JA147" s="105" t="e">
        <f t="shared" si="534"/>
        <v>#VALUE!</v>
      </c>
      <c r="JB147" s="105" t="e">
        <f t="shared" si="535"/>
        <v>#VALUE!</v>
      </c>
      <c r="JC147" s="106">
        <f t="shared" si="536"/>
        <v>8.7777777777777784E-3</v>
      </c>
      <c r="JD147" s="106">
        <f t="shared" si="537"/>
        <v>5.1086956521739129E-3</v>
      </c>
      <c r="JE147" s="106">
        <f t="shared" si="538"/>
        <v>-7.1142857142857145E-3</v>
      </c>
      <c r="JF147" s="106">
        <f t="shared" si="539"/>
        <v>-1.5828571428571431E-2</v>
      </c>
      <c r="JG147" s="106">
        <f t="shared" si="540"/>
        <v>1.5878787878787881E-2</v>
      </c>
      <c r="JH147" s="106">
        <f t="shared" si="541"/>
        <v>5.1379310344827588E-3</v>
      </c>
      <c r="JI147" s="106">
        <f t="shared" si="542"/>
        <v>3.8100000000000002E-2</v>
      </c>
      <c r="JJ147" s="106" t="str">
        <f t="shared" si="543"/>
        <v>i.a.</v>
      </c>
      <c r="JK147" s="106" t="str">
        <f t="shared" si="544"/>
        <v>i.a.</v>
      </c>
      <c r="JL147" s="106" t="str">
        <f t="shared" si="545"/>
        <v>i.a.</v>
      </c>
      <c r="JM147" s="105" t="e">
        <f t="shared" si="546"/>
        <v>#DIV/0!</v>
      </c>
      <c r="JN147" s="105" t="e">
        <f t="shared" si="547"/>
        <v>#DIV/0!</v>
      </c>
      <c r="JO147" s="105" t="e">
        <f t="shared" si="548"/>
        <v>#DIV/0!</v>
      </c>
      <c r="JP147" s="105" t="e">
        <f t="shared" si="549"/>
        <v>#DIV/0!</v>
      </c>
      <c r="JQ147" s="105" t="e">
        <f t="shared" si="550"/>
        <v>#DIV/0!</v>
      </c>
      <c r="JR147" s="105" t="e">
        <f t="shared" si="551"/>
        <v>#DIV/0!</v>
      </c>
      <c r="JS147" s="105" t="e">
        <f t="shared" si="552"/>
        <v>#VALUE!</v>
      </c>
      <c r="JT147" s="105" t="e">
        <f t="shared" si="553"/>
        <v>#VALUE!</v>
      </c>
      <c r="JU147" s="103">
        <f t="shared" si="554"/>
        <v>0</v>
      </c>
      <c r="JV147" s="103">
        <f t="shared" si="555"/>
        <v>0</v>
      </c>
      <c r="JW147" s="103">
        <f t="shared" si="556"/>
        <v>0</v>
      </c>
      <c r="JX147" s="103">
        <f t="shared" si="557"/>
        <v>0</v>
      </c>
      <c r="JY147" s="103">
        <f t="shared" si="558"/>
        <v>0</v>
      </c>
      <c r="JZ147" s="103">
        <f t="shared" si="559"/>
        <v>0</v>
      </c>
      <c r="KA147" s="103">
        <f t="shared" si="560"/>
        <v>0</v>
      </c>
      <c r="KB147" s="103" t="str">
        <f t="shared" si="561"/>
        <v>i.a</v>
      </c>
      <c r="KC147" s="103" t="str">
        <f t="shared" si="562"/>
        <v>i.a</v>
      </c>
      <c r="KD147" s="103" t="str">
        <f t="shared" si="563"/>
        <v>i.a</v>
      </c>
      <c r="KE147" s="7"/>
      <c r="KF147" s="7"/>
      <c r="KG147" s="22"/>
      <c r="KH147" s="22"/>
      <c r="KI147" s="22"/>
      <c r="KJ147" s="22"/>
    </row>
    <row r="148" spans="1:296" s="11" customFormat="1" ht="15.75" customHeight="1" x14ac:dyDescent="0.25">
      <c r="A148" s="126" t="s">
        <v>222</v>
      </c>
      <c r="B148" s="222">
        <v>25918185</v>
      </c>
      <c r="C148" s="87" t="s">
        <v>86</v>
      </c>
      <c r="D148" s="88">
        <v>494100</v>
      </c>
      <c r="E148" s="87"/>
      <c r="F148" s="87" t="s">
        <v>505</v>
      </c>
      <c r="G148" s="92">
        <v>44721</v>
      </c>
      <c r="H148" s="87"/>
      <c r="I148" s="87" t="s">
        <v>78</v>
      </c>
      <c r="J148" s="87" t="s">
        <v>78</v>
      </c>
      <c r="K148" s="87" t="s">
        <v>78</v>
      </c>
      <c r="L148" s="87" t="s">
        <v>78</v>
      </c>
      <c r="M148" s="87" t="s">
        <v>78</v>
      </c>
      <c r="N148" s="87" t="s">
        <v>78</v>
      </c>
      <c r="O148" s="87" t="s">
        <v>78</v>
      </c>
      <c r="P148" s="87" t="s">
        <v>78</v>
      </c>
      <c r="Q148" s="87" t="s">
        <v>78</v>
      </c>
      <c r="R148" s="87" t="e">
        <f t="shared" si="376"/>
        <v>#DIV/0!</v>
      </c>
      <c r="S148" s="238" t="e">
        <f t="shared" si="377"/>
        <v>#DIV/0!</v>
      </c>
      <c r="T148" s="238" t="e">
        <f t="shared" si="378"/>
        <v>#DIV/0!</v>
      </c>
      <c r="U148" s="238" t="e">
        <f t="shared" si="379"/>
        <v>#DIV/0!</v>
      </c>
      <c r="V148" s="238" t="e">
        <f t="shared" si="380"/>
        <v>#DIV/0!</v>
      </c>
      <c r="W148" s="238" t="e">
        <f t="shared" si="381"/>
        <v>#DIV/0!</v>
      </c>
      <c r="X148" s="238" t="e">
        <f t="shared" si="382"/>
        <v>#DIV/0!</v>
      </c>
      <c r="Y148" s="238" t="e">
        <f t="shared" si="383"/>
        <v>#DIV/0!</v>
      </c>
      <c r="Z148" s="94"/>
      <c r="AA148" s="94"/>
      <c r="AB148" s="94"/>
      <c r="AC148" s="94"/>
      <c r="AD148" s="94"/>
      <c r="AE148" s="94"/>
      <c r="AF148" s="95"/>
      <c r="AG148" s="95"/>
      <c r="AH148" s="95"/>
      <c r="AI148" s="97"/>
      <c r="AJ148" s="104">
        <f t="shared" si="384"/>
        <v>-1</v>
      </c>
      <c r="AK148" s="104">
        <f t="shared" si="385"/>
        <v>-1.6584654638235864E-2</v>
      </c>
      <c r="AL148" s="104">
        <f t="shared" si="386"/>
        <v>0.13980058163689241</v>
      </c>
      <c r="AM148" s="104">
        <f t="shared" si="387"/>
        <v>-0.83765007419398352</v>
      </c>
      <c r="AN148" s="104">
        <f t="shared" si="388"/>
        <v>-2.3062730627306249E-2</v>
      </c>
      <c r="AO148" s="104">
        <f t="shared" si="389"/>
        <v>6.3527103262202553E-2</v>
      </c>
      <c r="AP148" s="104">
        <f t="shared" si="390"/>
        <v>6.1521294402082941E-2</v>
      </c>
      <c r="AQ148" s="104">
        <f t="shared" si="391"/>
        <v>9.9549211119459267E-3</v>
      </c>
      <c r="AR148" s="190"/>
      <c r="AS148" s="190">
        <v>5.3959999999999999</v>
      </c>
      <c r="AT148" s="190">
        <v>5.4870000000000001</v>
      </c>
      <c r="AU148" s="190">
        <v>4.8140000000000001</v>
      </c>
      <c r="AV148" s="190">
        <v>29.652000000000001</v>
      </c>
      <c r="AW148" s="190">
        <v>30.352</v>
      </c>
      <c r="AX148" s="191">
        <v>28.539000000000001</v>
      </c>
      <c r="AY148" s="191">
        <v>26.885000000000002</v>
      </c>
      <c r="AZ148" s="191">
        <v>26.62</v>
      </c>
      <c r="BA148" s="191">
        <v>27.448</v>
      </c>
      <c r="BB148" s="104">
        <f t="shared" si="392"/>
        <v>-1</v>
      </c>
      <c r="BC148" s="104">
        <f t="shared" si="393"/>
        <v>0.31710286062081566</v>
      </c>
      <c r="BD148" s="104">
        <f t="shared" si="394"/>
        <v>0.74046610169491534</v>
      </c>
      <c r="BE148" s="104">
        <f t="shared" si="395"/>
        <v>-0.84712550607287451</v>
      </c>
      <c r="BF148" s="104">
        <f t="shared" si="396"/>
        <v>-6.6374357423646821E-2</v>
      </c>
      <c r="BG148" s="104">
        <f t="shared" si="397"/>
        <v>6.1807673783913913E-2</v>
      </c>
      <c r="BH148" s="104">
        <f t="shared" si="398"/>
        <v>0.3160785970843018</v>
      </c>
      <c r="BI148" s="104">
        <f t="shared" si="399"/>
        <v>-0.11083975201953798</v>
      </c>
      <c r="BJ148" s="190"/>
      <c r="BK148" s="190">
        <v>2.1640000000000001</v>
      </c>
      <c r="BL148" s="190">
        <v>1.643</v>
      </c>
      <c r="BM148" s="190">
        <v>0.94399999999999995</v>
      </c>
      <c r="BN148" s="190">
        <v>6.1749999999999998</v>
      </c>
      <c r="BO148" s="190">
        <v>6.6139999999999999</v>
      </c>
      <c r="BP148" s="191">
        <v>6.2290000000000001</v>
      </c>
      <c r="BQ148" s="191">
        <v>4.7329999999999997</v>
      </c>
      <c r="BR148" s="191">
        <v>5.3230000000000004</v>
      </c>
      <c r="BS148" s="191">
        <v>6.766</v>
      </c>
      <c r="BT148" s="104">
        <f t="shared" si="400"/>
        <v>-1</v>
      </c>
      <c r="BU148" s="104">
        <f t="shared" si="401"/>
        <v>0.32540237928621402</v>
      </c>
      <c r="BV148" s="104">
        <f t="shared" si="402"/>
        <v>1.2827476038338659</v>
      </c>
      <c r="BW148" s="104">
        <f t="shared" si="403"/>
        <v>-0.87898704813454465</v>
      </c>
      <c r="BX148" s="104">
        <f t="shared" si="404"/>
        <v>-7.1274685816876168E-2</v>
      </c>
      <c r="BY148" s="104">
        <f t="shared" si="405"/>
        <v>4.995287464655996E-2</v>
      </c>
      <c r="BZ148" s="104">
        <f t="shared" si="406"/>
        <v>0.3602564102564102</v>
      </c>
      <c r="CA148" s="104">
        <f t="shared" si="407"/>
        <v>-0.13429522752497225</v>
      </c>
      <c r="CB148" s="190"/>
      <c r="CC148" s="190">
        <v>1.8939999999999999</v>
      </c>
      <c r="CD148" s="190">
        <v>1.429</v>
      </c>
      <c r="CE148" s="190">
        <v>0.626</v>
      </c>
      <c r="CF148" s="190">
        <v>5.173</v>
      </c>
      <c r="CG148" s="190">
        <v>5.57</v>
      </c>
      <c r="CH148" s="191">
        <v>5.3049999999999997</v>
      </c>
      <c r="CI148" s="191">
        <v>3.9</v>
      </c>
      <c r="CJ148" s="191">
        <v>4.5049999999999999</v>
      </c>
      <c r="CK148" s="191">
        <v>5.9630000000000001</v>
      </c>
      <c r="CL148" s="105">
        <f t="shared" si="408"/>
        <v>-1</v>
      </c>
      <c r="CM148" s="105">
        <f t="shared" si="409"/>
        <v>0.3158362989323843</v>
      </c>
      <c r="CN148" s="105">
        <f t="shared" si="410"/>
        <v>1.6323185011709604</v>
      </c>
      <c r="CO148" s="105">
        <f t="shared" si="411"/>
        <v>-0.89412348127944463</v>
      </c>
      <c r="CP148" s="105">
        <f t="shared" si="412"/>
        <v>-7.0951393688090253E-2</v>
      </c>
      <c r="CQ148" s="105">
        <f t="shared" si="413"/>
        <v>5.0326639245100453E-2</v>
      </c>
      <c r="CR148" s="105">
        <f t="shared" si="414"/>
        <v>0.36944996686547393</v>
      </c>
      <c r="CS148" s="105">
        <f t="shared" si="415"/>
        <v>-0.12062937062937068</v>
      </c>
      <c r="CT148" s="190"/>
      <c r="CU148" s="190">
        <v>1.4790000000000001</v>
      </c>
      <c r="CV148" s="190">
        <v>1.1240000000000001</v>
      </c>
      <c r="CW148" s="190">
        <v>0.42699999999999999</v>
      </c>
      <c r="CX148" s="190">
        <v>4.0330000000000004</v>
      </c>
      <c r="CY148" s="190">
        <v>4.3410000000000002</v>
      </c>
      <c r="CZ148" s="191">
        <v>4.133</v>
      </c>
      <c r="DA148" s="191">
        <v>3.0179999999999998</v>
      </c>
      <c r="DB148" s="191">
        <v>3.4319999999999999</v>
      </c>
      <c r="DC148" s="191">
        <v>4.4829999999999997</v>
      </c>
      <c r="DD148" s="104">
        <f t="shared" si="416"/>
        <v>-1</v>
      </c>
      <c r="DE148" s="104">
        <f t="shared" si="417"/>
        <v>-4.2682926829268105E-3</v>
      </c>
      <c r="DF148" s="104">
        <f t="shared" si="418"/>
        <v>-0.15128514749008104</v>
      </c>
      <c r="DG148" s="104">
        <f t="shared" si="419"/>
        <v>-0.49010467059547896</v>
      </c>
      <c r="DH148" s="104">
        <f t="shared" si="420"/>
        <v>2.9110797459420846E-3</v>
      </c>
      <c r="DI148" s="104">
        <f t="shared" si="421"/>
        <v>3.1014097316962357E-2</v>
      </c>
      <c r="DJ148" s="104">
        <f t="shared" si="422"/>
        <v>0.11477238162830779</v>
      </c>
      <c r="DK148" s="104">
        <f t="shared" si="423"/>
        <v>1.8283392585067451E-3</v>
      </c>
      <c r="DL148" s="190"/>
      <c r="DM148" s="190">
        <v>4.899</v>
      </c>
      <c r="DN148" s="190">
        <v>4.92</v>
      </c>
      <c r="DO148" s="190">
        <v>5.7969999999999997</v>
      </c>
      <c r="DP148" s="190">
        <v>11.369</v>
      </c>
      <c r="DQ148" s="190">
        <v>11.336</v>
      </c>
      <c r="DR148" s="191">
        <v>10.994999999999999</v>
      </c>
      <c r="DS148" s="191">
        <v>9.8629999999999995</v>
      </c>
      <c r="DT148" s="191">
        <v>9.8450000000000006</v>
      </c>
      <c r="DU148" s="191">
        <v>10.413</v>
      </c>
      <c r="DV148" s="104">
        <f t="shared" si="424"/>
        <v>-1</v>
      </c>
      <c r="DW148" s="104">
        <f t="shared" si="425"/>
        <v>-3.5347125269704183E-2</v>
      </c>
      <c r="DX148" s="104">
        <f t="shared" si="426"/>
        <v>4.3092606076653217E-2</v>
      </c>
      <c r="DY148" s="104">
        <f t="shared" si="427"/>
        <v>-0.50305921052631586</v>
      </c>
      <c r="DZ148" s="104">
        <f t="shared" si="428"/>
        <v>-0.27107061503416852</v>
      </c>
      <c r="EA148" s="104">
        <f t="shared" si="429"/>
        <v>0.13619026862093375</v>
      </c>
      <c r="EB148" s="104">
        <f t="shared" si="430"/>
        <v>0.10793842438877155</v>
      </c>
      <c r="EC148" s="104">
        <f t="shared" si="431"/>
        <v>3.9393939393939092E-3</v>
      </c>
      <c r="ED148" s="156"/>
      <c r="EE148" s="156">
        <v>15.201000000000001</v>
      </c>
      <c r="EF148" s="94">
        <v>15.757999999999999</v>
      </c>
      <c r="EG148" s="94">
        <v>15.106999999999999</v>
      </c>
      <c r="EH148" s="94">
        <v>30.4</v>
      </c>
      <c r="EI148" s="94">
        <v>41.704999999999998</v>
      </c>
      <c r="EJ148" s="95">
        <v>36.706000000000003</v>
      </c>
      <c r="EK148" s="95">
        <v>33.130000000000003</v>
      </c>
      <c r="EL148" s="95">
        <v>33</v>
      </c>
      <c r="EM148" s="95">
        <v>28.925000000000001</v>
      </c>
      <c r="EN148" s="104">
        <f t="shared" si="432"/>
        <v>-1</v>
      </c>
      <c r="EO148" s="104">
        <f t="shared" si="433"/>
        <v>-0.19999999999999996</v>
      </c>
      <c r="EP148" s="104">
        <f t="shared" si="434"/>
        <v>-0.16666666666666663</v>
      </c>
      <c r="EQ148" s="104">
        <f t="shared" si="435"/>
        <v>-0.82352941176470584</v>
      </c>
      <c r="ER148" s="104">
        <f t="shared" si="436"/>
        <v>-5.555555555555558E-2</v>
      </c>
      <c r="ES148" s="104">
        <f t="shared" si="437"/>
        <v>2.857142857142847E-2</v>
      </c>
      <c r="ET148" s="104">
        <f t="shared" si="438"/>
        <v>0</v>
      </c>
      <c r="EU148" s="104" t="e">
        <f t="shared" si="439"/>
        <v>#DIV/0!</v>
      </c>
      <c r="EV148" s="101"/>
      <c r="EW148" s="101">
        <v>4</v>
      </c>
      <c r="EX148" s="101">
        <v>5</v>
      </c>
      <c r="EY148" s="101">
        <v>6</v>
      </c>
      <c r="EZ148" s="101">
        <v>34</v>
      </c>
      <c r="FA148" s="101">
        <v>36</v>
      </c>
      <c r="FB148" s="102">
        <v>35</v>
      </c>
      <c r="FC148" s="102">
        <v>35</v>
      </c>
      <c r="FD148" s="102"/>
      <c r="FE148" s="102"/>
      <c r="FF148" s="153"/>
      <c r="FG148" s="90" t="s">
        <v>497</v>
      </c>
      <c r="FH148" s="91">
        <v>6200</v>
      </c>
      <c r="FI148" s="90" t="s">
        <v>166</v>
      </c>
      <c r="FJ148" s="90" t="s">
        <v>91</v>
      </c>
      <c r="FK148" s="253">
        <f t="shared" si="440"/>
        <v>-1</v>
      </c>
      <c r="FL148" s="253">
        <f t="shared" si="441"/>
        <v>0.44661750675326994</v>
      </c>
      <c r="FM148" s="253">
        <f t="shared" si="442"/>
        <v>2.6564006128032229</v>
      </c>
      <c r="FN148" s="253">
        <f t="shared" si="443"/>
        <v>-0.83993946917714313</v>
      </c>
      <c r="FO148" s="253">
        <f t="shared" si="444"/>
        <v>-8.6572781721059699E-2</v>
      </c>
      <c r="FP148" s="253">
        <f t="shared" si="445"/>
        <v>-1.9304238082578178E-2</v>
      </c>
      <c r="FQ148" s="253">
        <f t="shared" si="446"/>
        <v>0.28525905328091533</v>
      </c>
      <c r="FR148" s="253">
        <f t="shared" si="447"/>
        <v>-0.11013561595295737</v>
      </c>
      <c r="FS148" s="105">
        <f t="shared" si="448"/>
        <v>0</v>
      </c>
      <c r="FT148" s="105">
        <f t="shared" si="449"/>
        <v>0.38578266625929325</v>
      </c>
      <c r="FU148" s="105">
        <f t="shared" si="450"/>
        <v>0.26667910795931699</v>
      </c>
      <c r="FV148" s="105">
        <f t="shared" si="451"/>
        <v>7.29348712571362E-2</v>
      </c>
      <c r="FW148" s="105">
        <f t="shared" si="452"/>
        <v>0.45567055714600313</v>
      </c>
      <c r="FX148" s="105">
        <f t="shared" si="453"/>
        <v>0.49885808965115763</v>
      </c>
      <c r="FY148" s="105">
        <f t="shared" si="454"/>
        <v>0.50867772557292168</v>
      </c>
      <c r="FZ148" s="105">
        <f t="shared" si="455"/>
        <v>0.39577836411609502</v>
      </c>
      <c r="GA148" s="105">
        <f t="shared" si="456"/>
        <v>0.44476256293809846</v>
      </c>
      <c r="GB148" s="105">
        <f t="shared" si="457"/>
        <v>-1</v>
      </c>
      <c r="GC148" s="105">
        <f t="shared" si="458"/>
        <v>0.31310377573763615</v>
      </c>
      <c r="GD148" s="105">
        <f t="shared" si="459"/>
        <v>1.5661231456287221</v>
      </c>
      <c r="GE148" s="105">
        <f t="shared" si="460"/>
        <v>-0.7577731912757294</v>
      </c>
      <c r="GF148" s="105">
        <f t="shared" si="461"/>
        <v>1.5276614105186041E-2</v>
      </c>
      <c r="GG148" s="105">
        <f t="shared" si="462"/>
        <v>-5.4311248340495173E-2</v>
      </c>
      <c r="GH148" s="105">
        <f t="shared" si="463"/>
        <v>0.24623800941040236</v>
      </c>
      <c r="GI148" s="105">
        <f t="shared" si="464"/>
        <v>-0.16737867297459388</v>
      </c>
      <c r="GJ148" s="105">
        <f t="shared" si="465"/>
        <v>0</v>
      </c>
      <c r="GK148" s="105">
        <f t="shared" si="466"/>
        <v>0.13979779708646922</v>
      </c>
      <c r="GL148" s="105">
        <f t="shared" si="467"/>
        <v>0.10646363194556942</v>
      </c>
      <c r="GM148" s="105">
        <f t="shared" si="468"/>
        <v>4.1488122706396818E-2</v>
      </c>
      <c r="GN148" s="105">
        <f t="shared" si="469"/>
        <v>0.17127799736495392</v>
      </c>
      <c r="GO148" s="105">
        <f t="shared" si="470"/>
        <v>0.16870082003800488</v>
      </c>
      <c r="GP148" s="105">
        <f t="shared" si="471"/>
        <v>0.17838936937968952</v>
      </c>
      <c r="GQ148" s="105">
        <f t="shared" si="472"/>
        <v>0.14314229547860274</v>
      </c>
      <c r="GR148" s="105">
        <f t="shared" si="473"/>
        <v>0.17191764230924508</v>
      </c>
      <c r="GS148" s="105" t="e">
        <f t="shared" si="474"/>
        <v>#VALUE!</v>
      </c>
      <c r="GT148" s="105">
        <f t="shared" si="475"/>
        <v>3.2217633307179791E-2</v>
      </c>
      <c r="GU148" s="105">
        <f t="shared" si="476"/>
        <v>-0.18634755191855915</v>
      </c>
      <c r="GV148" s="105">
        <f t="shared" si="477"/>
        <v>2.6068578400571935E-2</v>
      </c>
      <c r="GW148" s="105">
        <f t="shared" si="478"/>
        <v>0.37586863752646421</v>
      </c>
      <c r="GX148" s="105">
        <f t="shared" si="479"/>
        <v>-9.2569153432048384E-2</v>
      </c>
      <c r="GY148" s="105">
        <f t="shared" si="480"/>
        <v>6.1681742316198954E-3</v>
      </c>
      <c r="GZ148" s="105">
        <f t="shared" si="481"/>
        <v>-2.1027710374065247E-3</v>
      </c>
      <c r="HA148" s="105" t="str">
        <f t="shared" si="482"/>
        <v>i.a.</v>
      </c>
      <c r="HB148" s="105">
        <f t="shared" si="483"/>
        <v>0.32228142885336492</v>
      </c>
      <c r="HC148" s="105">
        <f t="shared" si="484"/>
        <v>0.31222236324406649</v>
      </c>
      <c r="HD148" s="105">
        <f t="shared" si="485"/>
        <v>0.38372939696829284</v>
      </c>
      <c r="HE148" s="105">
        <f t="shared" si="486"/>
        <v>0.37398026315789473</v>
      </c>
      <c r="HF148" s="105">
        <f t="shared" si="487"/>
        <v>0.27181393118331137</v>
      </c>
      <c r="HG148" s="105">
        <f t="shared" si="488"/>
        <v>0.2995423091592655</v>
      </c>
      <c r="HH148" s="105">
        <f t="shared" si="489"/>
        <v>0.29770600664050706</v>
      </c>
      <c r="HI148" s="105">
        <f t="shared" si="490"/>
        <v>0.29833333333333334</v>
      </c>
      <c r="HJ148" s="105">
        <f t="shared" si="491"/>
        <v>0.36</v>
      </c>
      <c r="HK148" s="105" t="e">
        <f t="shared" si="492"/>
        <v>#VALUE!</v>
      </c>
      <c r="HL148" s="105" t="e">
        <f t="shared" si="493"/>
        <v>#VALUE!</v>
      </c>
      <c r="HM148" s="105" t="e">
        <f t="shared" si="494"/>
        <v>#VALUE!</v>
      </c>
      <c r="HN148" s="105" t="e">
        <f t="shared" si="495"/>
        <v>#VALUE!</v>
      </c>
      <c r="HO148" s="105" t="e">
        <f t="shared" si="496"/>
        <v>#VALUE!</v>
      </c>
      <c r="HP148" s="105" t="e">
        <f t="shared" si="497"/>
        <v>#VALUE!</v>
      </c>
      <c r="HQ148" s="105" t="e">
        <f t="shared" si="498"/>
        <v>#VALUE!</v>
      </c>
      <c r="HR148" s="105" t="e">
        <f t="shared" si="499"/>
        <v>#VALUE!</v>
      </c>
      <c r="HS148" s="105" t="str">
        <f t="shared" si="500"/>
        <v>i.a</v>
      </c>
      <c r="HT148" s="105" t="str">
        <f t="shared" si="501"/>
        <v>i.a</v>
      </c>
      <c r="HU148" s="105" t="str">
        <f t="shared" si="502"/>
        <v>i.a</v>
      </c>
      <c r="HV148" s="105" t="str">
        <f t="shared" si="503"/>
        <v>i.a</v>
      </c>
      <c r="HW148" s="105" t="str">
        <f t="shared" si="504"/>
        <v>i.a</v>
      </c>
      <c r="HX148" s="105" t="str">
        <f t="shared" si="505"/>
        <v>i.a</v>
      </c>
      <c r="HY148" s="105" t="str">
        <f t="shared" si="506"/>
        <v>i.a</v>
      </c>
      <c r="HZ148" s="105" t="str">
        <f t="shared" si="507"/>
        <v>i.a</v>
      </c>
      <c r="IA148" s="105" t="str">
        <f t="shared" si="508"/>
        <v>i.a</v>
      </c>
      <c r="IB148" s="105" t="str">
        <f t="shared" si="509"/>
        <v>i.a</v>
      </c>
      <c r="IC148" s="105" t="e">
        <f t="shared" si="510"/>
        <v>#VALUE!</v>
      </c>
      <c r="ID148" s="105" t="e">
        <f t="shared" si="511"/>
        <v>#VALUE!</v>
      </c>
      <c r="IE148" s="105" t="e">
        <f t="shared" si="512"/>
        <v>#VALUE!</v>
      </c>
      <c r="IF148" s="105" t="e">
        <f t="shared" si="513"/>
        <v>#VALUE!</v>
      </c>
      <c r="IG148" s="105" t="e">
        <f t="shared" si="514"/>
        <v>#VALUE!</v>
      </c>
      <c r="IH148" s="105" t="e">
        <f t="shared" si="515"/>
        <v>#VALUE!</v>
      </c>
      <c r="II148" s="105" t="e">
        <f t="shared" si="516"/>
        <v>#VALUE!</v>
      </c>
      <c r="IJ148" s="105" t="e">
        <f t="shared" si="517"/>
        <v>#VALUE!</v>
      </c>
      <c r="IK148" s="105" t="str">
        <f t="shared" si="518"/>
        <v>i.a</v>
      </c>
      <c r="IL148" s="105" t="str">
        <f t="shared" si="519"/>
        <v>i.a</v>
      </c>
      <c r="IM148" s="105" t="str">
        <f t="shared" si="520"/>
        <v>i.a</v>
      </c>
      <c r="IN148" s="105" t="str">
        <f t="shared" si="521"/>
        <v>i.a</v>
      </c>
      <c r="IO148" s="105" t="str">
        <f t="shared" si="522"/>
        <v>i.a</v>
      </c>
      <c r="IP148" s="105" t="str">
        <f t="shared" si="523"/>
        <v>i.a</v>
      </c>
      <c r="IQ148" s="105" t="str">
        <f t="shared" si="524"/>
        <v>i.a</v>
      </c>
      <c r="IR148" s="105" t="str">
        <f t="shared" si="525"/>
        <v>i.a</v>
      </c>
      <c r="IS148" s="105" t="str">
        <f t="shared" si="526"/>
        <v>i.a</v>
      </c>
      <c r="IT148" s="105" t="str">
        <f t="shared" si="527"/>
        <v>i.a</v>
      </c>
      <c r="IU148" s="105" t="e">
        <f t="shared" si="528"/>
        <v>#VALUE!</v>
      </c>
      <c r="IV148" s="105">
        <f t="shared" si="529"/>
        <v>0.65675297410776756</v>
      </c>
      <c r="IW148" s="105">
        <f t="shared" si="530"/>
        <v>1.739297124600639</v>
      </c>
      <c r="IX148" s="105">
        <f t="shared" si="531"/>
        <v>-0.31425993942908692</v>
      </c>
      <c r="IY148" s="105">
        <f t="shared" si="532"/>
        <v>-1.664378498257478E-2</v>
      </c>
      <c r="IZ148" s="105">
        <f t="shared" si="533"/>
        <v>2.078751701748895E-2</v>
      </c>
      <c r="JA148" s="105">
        <f t="shared" si="534"/>
        <v>0.36025641025641003</v>
      </c>
      <c r="JB148" s="105" t="e">
        <f t="shared" si="535"/>
        <v>#VALUE!</v>
      </c>
      <c r="JC148" s="106" t="str">
        <f t="shared" si="536"/>
        <v>i.a.</v>
      </c>
      <c r="JD148" s="106">
        <f t="shared" si="537"/>
        <v>0.47349999999999998</v>
      </c>
      <c r="JE148" s="106">
        <f t="shared" si="538"/>
        <v>0.2858</v>
      </c>
      <c r="JF148" s="106">
        <f t="shared" si="539"/>
        <v>0.10433333333333333</v>
      </c>
      <c r="JG148" s="106">
        <f t="shared" si="540"/>
        <v>0.15214705882352941</v>
      </c>
      <c r="JH148" s="106">
        <f t="shared" si="541"/>
        <v>0.15472222222222223</v>
      </c>
      <c r="JI148" s="106">
        <f t="shared" si="542"/>
        <v>0.15157142857142855</v>
      </c>
      <c r="JJ148" s="106">
        <f t="shared" si="543"/>
        <v>0.11142857142857143</v>
      </c>
      <c r="JK148" s="106" t="str">
        <f t="shared" si="544"/>
        <v>i.a.</v>
      </c>
      <c r="JL148" s="106" t="str">
        <f t="shared" si="545"/>
        <v>i.a.</v>
      </c>
      <c r="JM148" s="105" t="e">
        <f t="shared" si="546"/>
        <v>#VALUE!</v>
      </c>
      <c r="JN148" s="105" t="e">
        <f t="shared" si="547"/>
        <v>#DIV/0!</v>
      </c>
      <c r="JO148" s="105" t="e">
        <f t="shared" si="548"/>
        <v>#DIV/0!</v>
      </c>
      <c r="JP148" s="105" t="e">
        <f t="shared" si="549"/>
        <v>#DIV/0!</v>
      </c>
      <c r="JQ148" s="105" t="e">
        <f t="shared" si="550"/>
        <v>#DIV/0!</v>
      </c>
      <c r="JR148" s="105" t="e">
        <f t="shared" si="551"/>
        <v>#DIV/0!</v>
      </c>
      <c r="JS148" s="105" t="e">
        <f t="shared" si="552"/>
        <v>#DIV/0!</v>
      </c>
      <c r="JT148" s="105" t="e">
        <f t="shared" si="553"/>
        <v>#VALUE!</v>
      </c>
      <c r="JU148" s="103" t="str">
        <f t="shared" si="554"/>
        <v>i.a</v>
      </c>
      <c r="JV148" s="103">
        <f t="shared" si="555"/>
        <v>0</v>
      </c>
      <c r="JW148" s="103">
        <f t="shared" si="556"/>
        <v>0</v>
      </c>
      <c r="JX148" s="103">
        <f t="shared" si="557"/>
        <v>0</v>
      </c>
      <c r="JY148" s="103">
        <f t="shared" si="558"/>
        <v>0</v>
      </c>
      <c r="JZ148" s="103">
        <f t="shared" si="559"/>
        <v>0</v>
      </c>
      <c r="KA148" s="103">
        <f t="shared" si="560"/>
        <v>0</v>
      </c>
      <c r="KB148" s="103">
        <f t="shared" si="561"/>
        <v>0</v>
      </c>
      <c r="KC148" s="103" t="str">
        <f t="shared" si="562"/>
        <v>i.a</v>
      </c>
      <c r="KD148" s="103" t="str">
        <f t="shared" si="563"/>
        <v>i.a</v>
      </c>
      <c r="KE148" s="7"/>
      <c r="KF148" s="7"/>
      <c r="KG148" s="22"/>
      <c r="KH148" s="22"/>
      <c r="KI148" s="22"/>
      <c r="KJ148" s="22"/>
    </row>
    <row r="149" spans="1:296" s="11" customFormat="1" ht="15.75" customHeight="1" x14ac:dyDescent="0.25">
      <c r="A149" s="126" t="s">
        <v>482</v>
      </c>
      <c r="B149" s="222">
        <v>25443640</v>
      </c>
      <c r="C149" s="87" t="s">
        <v>86</v>
      </c>
      <c r="D149" s="88">
        <v>494100</v>
      </c>
      <c r="E149" s="88"/>
      <c r="F149" s="87"/>
      <c r="G149" s="92">
        <v>44965</v>
      </c>
      <c r="H149" s="87" t="s">
        <v>105</v>
      </c>
      <c r="I149" s="87" t="s">
        <v>105</v>
      </c>
      <c r="J149" s="87" t="s">
        <v>105</v>
      </c>
      <c r="K149" s="87" t="s">
        <v>105</v>
      </c>
      <c r="L149" s="87" t="s">
        <v>105</v>
      </c>
      <c r="M149" s="87" t="s">
        <v>105</v>
      </c>
      <c r="N149" s="87" t="s">
        <v>105</v>
      </c>
      <c r="O149" s="87" t="s">
        <v>105</v>
      </c>
      <c r="P149" s="87" t="s">
        <v>105</v>
      </c>
      <c r="Q149" s="121" t="s">
        <v>105</v>
      </c>
      <c r="R149" s="87" t="e">
        <f t="shared" si="376"/>
        <v>#DIV/0!</v>
      </c>
      <c r="S149" s="238" t="e">
        <f t="shared" si="377"/>
        <v>#DIV/0!</v>
      </c>
      <c r="T149" s="238" t="e">
        <f t="shared" si="378"/>
        <v>#DIV/0!</v>
      </c>
      <c r="U149" s="238" t="e">
        <f t="shared" si="379"/>
        <v>#DIV/0!</v>
      </c>
      <c r="V149" s="238" t="e">
        <f t="shared" si="380"/>
        <v>#DIV/0!</v>
      </c>
      <c r="W149" s="238" t="e">
        <f t="shared" si="381"/>
        <v>#DIV/0!</v>
      </c>
      <c r="X149" s="238" t="e">
        <f t="shared" si="382"/>
        <v>#DIV/0!</v>
      </c>
      <c r="Y149" s="238" t="e">
        <f t="shared" si="383"/>
        <v>#DIV/0!</v>
      </c>
      <c r="Z149" s="94"/>
      <c r="AA149" s="94"/>
      <c r="AB149" s="94"/>
      <c r="AC149" s="94"/>
      <c r="AD149" s="94"/>
      <c r="AE149" s="94"/>
      <c r="AF149" s="95"/>
      <c r="AG149" s="95"/>
      <c r="AH149" s="95"/>
      <c r="AI149" s="97"/>
      <c r="AJ149" s="104">
        <f t="shared" si="384"/>
        <v>0.20572364889679928</v>
      </c>
      <c r="AK149" s="104">
        <f t="shared" si="385"/>
        <v>0.28157132512671967</v>
      </c>
      <c r="AL149" s="104">
        <f t="shared" si="386"/>
        <v>9.1440765035959853E-2</v>
      </c>
      <c r="AM149" s="104">
        <f t="shared" si="387"/>
        <v>0.11230275592281656</v>
      </c>
      <c r="AN149" s="104">
        <f t="shared" si="388"/>
        <v>0.26594358034841126</v>
      </c>
      <c r="AO149" s="104">
        <f t="shared" si="389"/>
        <v>0.24424750393423311</v>
      </c>
      <c r="AP149" s="104">
        <f t="shared" si="390"/>
        <v>6.4936694656061972E-2</v>
      </c>
      <c r="AQ149" s="104" t="e">
        <f t="shared" si="391"/>
        <v>#DIV/0!</v>
      </c>
      <c r="AR149" s="190">
        <v>42.679000000000002</v>
      </c>
      <c r="AS149" s="190">
        <v>35.396999999999998</v>
      </c>
      <c r="AT149" s="190">
        <v>27.62</v>
      </c>
      <c r="AU149" s="190">
        <v>25.306000000000001</v>
      </c>
      <c r="AV149" s="190">
        <v>22.751000000000001</v>
      </c>
      <c r="AW149" s="190">
        <v>17.971575000000001</v>
      </c>
      <c r="AX149" s="191">
        <v>14.44373</v>
      </c>
      <c r="AY149" s="191">
        <v>13.562994</v>
      </c>
      <c r="AZ149" s="191"/>
      <c r="BA149" s="191"/>
      <c r="BB149" s="104">
        <f t="shared" si="392"/>
        <v>0.16931359353970404</v>
      </c>
      <c r="BC149" s="104">
        <f t="shared" si="393"/>
        <v>7.4631183106739954E-2</v>
      </c>
      <c r="BD149" s="104">
        <f t="shared" si="394"/>
        <v>1.4675667742882249E-2</v>
      </c>
      <c r="BE149" s="104">
        <f t="shared" si="395"/>
        <v>-7.6193058568329752E-2</v>
      </c>
      <c r="BF149" s="104">
        <f t="shared" si="396"/>
        <v>0.63839749797865808</v>
      </c>
      <c r="BG149" s="104">
        <f t="shared" si="397"/>
        <v>0.80914950732185631</v>
      </c>
      <c r="BH149" s="104">
        <f t="shared" si="398"/>
        <v>0.1116203647864485</v>
      </c>
      <c r="BI149" s="104" t="e">
        <f t="shared" si="399"/>
        <v>#DIV/0!</v>
      </c>
      <c r="BJ149" s="190">
        <v>4.3440000000000003</v>
      </c>
      <c r="BK149" s="190">
        <v>3.7149999999999999</v>
      </c>
      <c r="BL149" s="190">
        <v>3.4569999999999999</v>
      </c>
      <c r="BM149" s="190">
        <v>3.407</v>
      </c>
      <c r="BN149" s="190">
        <v>3.6880000000000002</v>
      </c>
      <c r="BO149" s="190">
        <v>2.2509800000000002</v>
      </c>
      <c r="BP149" s="191">
        <v>1.2442200000000001</v>
      </c>
      <c r="BQ149" s="191">
        <v>1.1192850000000001</v>
      </c>
      <c r="BR149" s="191"/>
      <c r="BS149" s="191"/>
      <c r="BT149" s="104">
        <f t="shared" si="400"/>
        <v>5.0574712643678264E-2</v>
      </c>
      <c r="BU149" s="104">
        <f t="shared" si="401"/>
        <v>8.5991678224687951E-2</v>
      </c>
      <c r="BV149" s="104">
        <f t="shared" si="402"/>
        <v>-1.4219305441618826E-2</v>
      </c>
      <c r="BW149" s="104">
        <f t="shared" si="403"/>
        <v>-4.3921568627451016E-2</v>
      </c>
      <c r="BX149" s="104">
        <f t="shared" si="404"/>
        <v>0.61156993455130115</v>
      </c>
      <c r="BY149" s="104">
        <f t="shared" si="405"/>
        <v>0.7869507965177428</v>
      </c>
      <c r="BZ149" s="104">
        <f t="shared" si="406"/>
        <v>0.13336325556113998</v>
      </c>
      <c r="CA149" s="104" t="e">
        <f t="shared" si="407"/>
        <v>#DIV/0!</v>
      </c>
      <c r="CB149" s="190">
        <v>4.1130000000000004</v>
      </c>
      <c r="CC149" s="190">
        <v>3.915</v>
      </c>
      <c r="CD149" s="190">
        <v>3.605</v>
      </c>
      <c r="CE149" s="190">
        <v>3.657</v>
      </c>
      <c r="CF149" s="190">
        <v>3.8250000000000002</v>
      </c>
      <c r="CG149" s="190">
        <v>2.373462</v>
      </c>
      <c r="CH149" s="191">
        <v>1.328219</v>
      </c>
      <c r="CI149" s="191">
        <v>1.1719269999999999</v>
      </c>
      <c r="CJ149" s="191"/>
      <c r="CK149" s="191"/>
      <c r="CL149" s="105">
        <f t="shared" si="408"/>
        <v>5.0458715596330243E-2</v>
      </c>
      <c r="CM149" s="105">
        <f t="shared" si="409"/>
        <v>8.6120996441281128E-2</v>
      </c>
      <c r="CN149" s="105">
        <f t="shared" si="410"/>
        <v>-9.1678420310295494E-3</v>
      </c>
      <c r="CO149" s="105">
        <f t="shared" si="411"/>
        <v>7.8180525941719259E-3</v>
      </c>
      <c r="CP149" s="105">
        <f t="shared" si="412"/>
        <v>0.53926605343999168</v>
      </c>
      <c r="CQ149" s="105">
        <f t="shared" si="413"/>
        <v>0.87686747977495783</v>
      </c>
      <c r="CR149" s="105">
        <f t="shared" si="414"/>
        <v>7.5163420336311418E-2</v>
      </c>
      <c r="CS149" s="105" t="e">
        <f t="shared" si="415"/>
        <v>#DIV/0!</v>
      </c>
      <c r="CT149" s="190">
        <v>3.206</v>
      </c>
      <c r="CU149" s="190">
        <v>3.052</v>
      </c>
      <c r="CV149" s="191">
        <v>2.81</v>
      </c>
      <c r="CW149" s="191">
        <v>2.8359999999999999</v>
      </c>
      <c r="CX149" s="191">
        <v>2.8140000000000001</v>
      </c>
      <c r="CY149" s="191">
        <v>1.828144</v>
      </c>
      <c r="CZ149" s="191">
        <v>0.97404000000000002</v>
      </c>
      <c r="DA149" s="191">
        <v>0.90594600000000003</v>
      </c>
      <c r="DB149" s="191"/>
      <c r="DC149" s="191"/>
      <c r="DD149" s="104">
        <f t="shared" si="416"/>
        <v>2.2817460317460399E-2</v>
      </c>
      <c r="DE149" s="104">
        <f t="shared" si="417"/>
        <v>0.50697674418604644</v>
      </c>
      <c r="DF149" s="104">
        <f t="shared" si="418"/>
        <v>-3.059581320450892E-2</v>
      </c>
      <c r="DG149" s="104">
        <f t="shared" si="419"/>
        <v>-2.5882352941176478E-2</v>
      </c>
      <c r="DH149" s="104">
        <f t="shared" si="420"/>
        <v>0.12620132557870847</v>
      </c>
      <c r="DI149" s="104">
        <f t="shared" si="421"/>
        <v>0.19612220067372729</v>
      </c>
      <c r="DJ149" s="104">
        <f t="shared" si="422"/>
        <v>0.2591608535247889</v>
      </c>
      <c r="DK149" s="104" t="e">
        <f t="shared" si="423"/>
        <v>#DIV/0!</v>
      </c>
      <c r="DL149" s="190">
        <v>9.2789999999999999</v>
      </c>
      <c r="DM149" s="190">
        <v>9.0719999999999992</v>
      </c>
      <c r="DN149" s="191">
        <v>6.02</v>
      </c>
      <c r="DO149" s="191">
        <v>6.21</v>
      </c>
      <c r="DP149" s="191">
        <v>6.375</v>
      </c>
      <c r="DQ149" s="191">
        <v>5.660622</v>
      </c>
      <c r="DR149" s="191">
        <v>4.7324780000000004</v>
      </c>
      <c r="DS149" s="191">
        <v>3.7584379999999999</v>
      </c>
      <c r="DT149" s="191"/>
      <c r="DU149" s="191"/>
      <c r="DV149" s="104">
        <f t="shared" si="424"/>
        <v>0.18374578831183919</v>
      </c>
      <c r="DW149" s="104">
        <f t="shared" si="425"/>
        <v>0.23646027869558961</v>
      </c>
      <c r="DX149" s="104">
        <f t="shared" si="426"/>
        <v>0.22931567328918345</v>
      </c>
      <c r="DY149" s="104">
        <f t="shared" si="427"/>
        <v>-0.10261489698890647</v>
      </c>
      <c r="DZ149" s="104">
        <f t="shared" si="428"/>
        <v>0.23763759892029346</v>
      </c>
      <c r="EA149" s="104">
        <f t="shared" si="429"/>
        <v>0.24032804417128251</v>
      </c>
      <c r="EB149" s="104">
        <f t="shared" si="430"/>
        <v>2.030384151888498E-2</v>
      </c>
      <c r="EC149" s="104" t="e">
        <f t="shared" si="431"/>
        <v>#DIV/0!</v>
      </c>
      <c r="ED149" s="156">
        <v>20.376999999999999</v>
      </c>
      <c r="EE149" s="156">
        <v>17.213999999999999</v>
      </c>
      <c r="EF149" s="95">
        <v>13.922000000000001</v>
      </c>
      <c r="EG149" s="95">
        <v>11.324999999999999</v>
      </c>
      <c r="EH149" s="95">
        <v>12.62</v>
      </c>
      <c r="EI149" s="95">
        <v>10.196846000000001</v>
      </c>
      <c r="EJ149" s="95">
        <v>8.221088</v>
      </c>
      <c r="EK149" s="95">
        <v>8.0574899999999996</v>
      </c>
      <c r="EL149" s="95"/>
      <c r="EM149" s="95"/>
      <c r="EN149" s="104">
        <f t="shared" si="432"/>
        <v>0.125</v>
      </c>
      <c r="EO149" s="104">
        <f t="shared" si="433"/>
        <v>0.1707317073170731</v>
      </c>
      <c r="EP149" s="104">
        <f t="shared" si="434"/>
        <v>0.17142857142857149</v>
      </c>
      <c r="EQ149" s="104">
        <f t="shared" si="435"/>
        <v>0</v>
      </c>
      <c r="ER149" s="104">
        <f t="shared" si="436"/>
        <v>0.16666666666666674</v>
      </c>
      <c r="ES149" s="104">
        <f t="shared" si="437"/>
        <v>0.11111111111111116</v>
      </c>
      <c r="ET149" s="104" t="e">
        <f t="shared" si="438"/>
        <v>#DIV/0!</v>
      </c>
      <c r="EU149" s="104" t="e">
        <f t="shared" si="439"/>
        <v>#DIV/0!</v>
      </c>
      <c r="EV149" s="101">
        <v>54</v>
      </c>
      <c r="EW149" s="101">
        <v>48</v>
      </c>
      <c r="EX149" s="101">
        <v>41</v>
      </c>
      <c r="EY149" s="101">
        <v>35</v>
      </c>
      <c r="EZ149" s="101">
        <v>35</v>
      </c>
      <c r="FA149" s="101">
        <v>30</v>
      </c>
      <c r="FB149" s="102">
        <v>27</v>
      </c>
      <c r="FC149" s="102"/>
      <c r="FD149" s="102"/>
      <c r="FE149" s="102"/>
      <c r="FF149" s="90"/>
      <c r="FG149" s="90" t="s">
        <v>497</v>
      </c>
      <c r="FH149" s="91">
        <v>7000</v>
      </c>
      <c r="FI149" s="153" t="s">
        <v>106</v>
      </c>
      <c r="FJ149" s="153" t="s">
        <v>91</v>
      </c>
      <c r="FK149" s="253">
        <f t="shared" si="440"/>
        <v>-0.13599947887208377</v>
      </c>
      <c r="FL149" s="253">
        <f t="shared" si="441"/>
        <v>-0.11995241023801109</v>
      </c>
      <c r="FM149" s="253">
        <f t="shared" si="442"/>
        <v>1.4394933852594159E-2</v>
      </c>
      <c r="FN149" s="253">
        <f t="shared" si="443"/>
        <v>-8.5657639860711982E-2</v>
      </c>
      <c r="FO149" s="253">
        <f t="shared" si="444"/>
        <v>0.39163621845095581</v>
      </c>
      <c r="FP149" s="253">
        <f t="shared" si="445"/>
        <v>0.45989638407840266</v>
      </c>
      <c r="FQ149" s="253">
        <f t="shared" si="446"/>
        <v>3.3488795566225952E-3</v>
      </c>
      <c r="FR149" s="253" t="e">
        <f t="shared" si="447"/>
        <v>#VALUE!</v>
      </c>
      <c r="FS149" s="105">
        <f t="shared" si="448"/>
        <v>0.44825895046591474</v>
      </c>
      <c r="FT149" s="105">
        <f t="shared" si="449"/>
        <v>0.51881791677710054</v>
      </c>
      <c r="FU149" s="105">
        <f t="shared" si="450"/>
        <v>0.58953393295175793</v>
      </c>
      <c r="FV149" s="105">
        <f t="shared" si="451"/>
        <v>0.58116805721096543</v>
      </c>
      <c r="FW149" s="105">
        <f t="shared" si="452"/>
        <v>0.63561318226843622</v>
      </c>
      <c r="FX149" s="105">
        <f t="shared" si="453"/>
        <v>0.4567380281148069</v>
      </c>
      <c r="FY149" s="105">
        <f t="shared" si="454"/>
        <v>0.31285646919602078</v>
      </c>
      <c r="FZ149" s="105">
        <f t="shared" si="455"/>
        <v>0.31181224753474712</v>
      </c>
      <c r="GA149" s="105" t="str">
        <f t="shared" si="456"/>
        <v>Negativ EK</v>
      </c>
      <c r="GB149" s="105">
        <f t="shared" si="457"/>
        <v>-3.1477001185064836E-2</v>
      </c>
      <c r="GC149" s="105">
        <f t="shared" si="458"/>
        <v>-0.12862238309686971</v>
      </c>
      <c r="GD149" s="105">
        <f t="shared" si="459"/>
        <v>-3.7651647161907713E-2</v>
      </c>
      <c r="GE149" s="105">
        <f t="shared" si="460"/>
        <v>-0.1197176564469644</v>
      </c>
      <c r="GF149" s="105">
        <f t="shared" si="461"/>
        <v>0.32252709176088862</v>
      </c>
      <c r="GG149" s="105">
        <f t="shared" si="462"/>
        <v>0.59900569567685535</v>
      </c>
      <c r="GH149" s="105">
        <f t="shared" si="463"/>
        <v>0.1004486968165352</v>
      </c>
      <c r="GI149" s="105" t="e">
        <f t="shared" si="464"/>
        <v>#VALUE!</v>
      </c>
      <c r="GJ149" s="105">
        <f t="shared" si="465"/>
        <v>0.23111915086057838</v>
      </c>
      <c r="GK149" s="105">
        <f t="shared" si="466"/>
        <v>0.23863052415210689</v>
      </c>
      <c r="GL149" s="105">
        <f t="shared" si="467"/>
        <v>0.27385431932506832</v>
      </c>
      <c r="GM149" s="105">
        <f t="shared" si="468"/>
        <v>0.28456880350803926</v>
      </c>
      <c r="GN149" s="105">
        <f t="shared" si="469"/>
        <v>0.32326992082954853</v>
      </c>
      <c r="GO149" s="105">
        <f t="shared" si="470"/>
        <v>0.24443349617823584</v>
      </c>
      <c r="GP149" s="105">
        <f t="shared" si="471"/>
        <v>0.15286593214714456</v>
      </c>
      <c r="GQ149" s="105">
        <f t="shared" si="472"/>
        <v>0.13891236600976237</v>
      </c>
      <c r="GR149" s="105" t="str">
        <f t="shared" si="473"/>
        <v>i.a</v>
      </c>
      <c r="GS149" s="105">
        <f t="shared" si="474"/>
        <v>-0.135948384850333</v>
      </c>
      <c r="GT149" s="105">
        <f t="shared" si="475"/>
        <v>0.21878298086198092</v>
      </c>
      <c r="GU149" s="105">
        <f t="shared" si="476"/>
        <v>-0.21142778225406286</v>
      </c>
      <c r="GV149" s="105">
        <f t="shared" si="477"/>
        <v>8.5506817296454804E-2</v>
      </c>
      <c r="GW149" s="105">
        <f t="shared" si="478"/>
        <v>-9.003950222488484E-2</v>
      </c>
      <c r="GX149" s="105">
        <f t="shared" si="479"/>
        <v>-3.5640445046206434E-2</v>
      </c>
      <c r="GY149" s="105">
        <f t="shared" si="480"/>
        <v>0.23410380544125686</v>
      </c>
      <c r="GZ149" s="105" t="e">
        <f t="shared" si="481"/>
        <v>#VALUE!</v>
      </c>
      <c r="HA149" s="105">
        <f t="shared" si="482"/>
        <v>0.45536634440791091</v>
      </c>
      <c r="HB149" s="105">
        <f t="shared" si="483"/>
        <v>0.52701289647960958</v>
      </c>
      <c r="HC149" s="105">
        <f t="shared" si="484"/>
        <v>0.43240913661830194</v>
      </c>
      <c r="HD149" s="105">
        <f t="shared" si="485"/>
        <v>0.54834437086092713</v>
      </c>
      <c r="HE149" s="105">
        <f t="shared" si="486"/>
        <v>0.50515055467511893</v>
      </c>
      <c r="HF149" s="105">
        <f t="shared" si="487"/>
        <v>0.55513459750201188</v>
      </c>
      <c r="HG149" s="105">
        <f t="shared" si="488"/>
        <v>0.57565105737829358</v>
      </c>
      <c r="HH149" s="105">
        <f t="shared" si="489"/>
        <v>0.46645270425405433</v>
      </c>
      <c r="HI149" s="105" t="str">
        <f t="shared" si="490"/>
        <v>i.a.</v>
      </c>
      <c r="HJ149" s="105" t="str">
        <f t="shared" si="491"/>
        <v>i.a.</v>
      </c>
      <c r="HK149" s="105" t="e">
        <f t="shared" si="492"/>
        <v>#VALUE!</v>
      </c>
      <c r="HL149" s="105" t="e">
        <f t="shared" si="493"/>
        <v>#VALUE!</v>
      </c>
      <c r="HM149" s="105" t="e">
        <f t="shared" si="494"/>
        <v>#VALUE!</v>
      </c>
      <c r="HN149" s="105" t="e">
        <f t="shared" si="495"/>
        <v>#VALUE!</v>
      </c>
      <c r="HO149" s="105" t="e">
        <f t="shared" si="496"/>
        <v>#VALUE!</v>
      </c>
      <c r="HP149" s="105" t="e">
        <f t="shared" si="497"/>
        <v>#VALUE!</v>
      </c>
      <c r="HQ149" s="105" t="e">
        <f t="shared" si="498"/>
        <v>#VALUE!</v>
      </c>
      <c r="HR149" s="105" t="e">
        <f t="shared" si="499"/>
        <v>#VALUE!</v>
      </c>
      <c r="HS149" s="105" t="str">
        <f t="shared" si="500"/>
        <v>i.a</v>
      </c>
      <c r="HT149" s="105" t="str">
        <f t="shared" si="501"/>
        <v>i.a</v>
      </c>
      <c r="HU149" s="105" t="str">
        <f t="shared" si="502"/>
        <v>i.a</v>
      </c>
      <c r="HV149" s="105" t="str">
        <f t="shared" si="503"/>
        <v>i.a</v>
      </c>
      <c r="HW149" s="105" t="str">
        <f t="shared" si="504"/>
        <v>i.a</v>
      </c>
      <c r="HX149" s="105" t="str">
        <f t="shared" si="505"/>
        <v>i.a</v>
      </c>
      <c r="HY149" s="105" t="str">
        <f t="shared" si="506"/>
        <v>i.a</v>
      </c>
      <c r="HZ149" s="105" t="str">
        <f t="shared" si="507"/>
        <v>i.a</v>
      </c>
      <c r="IA149" s="105" t="str">
        <f t="shared" si="508"/>
        <v>i.a</v>
      </c>
      <c r="IB149" s="105" t="str">
        <f t="shared" si="509"/>
        <v>i.a</v>
      </c>
      <c r="IC149" s="105" t="e">
        <f t="shared" si="510"/>
        <v>#VALUE!</v>
      </c>
      <c r="ID149" s="105" t="e">
        <f t="shared" si="511"/>
        <v>#VALUE!</v>
      </c>
      <c r="IE149" s="105" t="e">
        <f t="shared" si="512"/>
        <v>#VALUE!</v>
      </c>
      <c r="IF149" s="105" t="e">
        <f t="shared" si="513"/>
        <v>#VALUE!</v>
      </c>
      <c r="IG149" s="105" t="e">
        <f t="shared" si="514"/>
        <v>#VALUE!</v>
      </c>
      <c r="IH149" s="105" t="e">
        <f t="shared" si="515"/>
        <v>#VALUE!</v>
      </c>
      <c r="II149" s="105" t="e">
        <f t="shared" si="516"/>
        <v>#VALUE!</v>
      </c>
      <c r="IJ149" s="105" t="e">
        <f t="shared" si="517"/>
        <v>#VALUE!</v>
      </c>
      <c r="IK149" s="105" t="str">
        <f t="shared" si="518"/>
        <v>i.a</v>
      </c>
      <c r="IL149" s="105" t="str">
        <f t="shared" si="519"/>
        <v>i.a</v>
      </c>
      <c r="IM149" s="105" t="str">
        <f t="shared" si="520"/>
        <v>i.a</v>
      </c>
      <c r="IN149" s="105" t="str">
        <f t="shared" si="521"/>
        <v>i.a</v>
      </c>
      <c r="IO149" s="105" t="str">
        <f t="shared" si="522"/>
        <v>i.a</v>
      </c>
      <c r="IP149" s="105" t="str">
        <f t="shared" si="523"/>
        <v>i.a</v>
      </c>
      <c r="IQ149" s="105" t="str">
        <f t="shared" si="524"/>
        <v>i.a</v>
      </c>
      <c r="IR149" s="105" t="str">
        <f t="shared" si="525"/>
        <v>i.a</v>
      </c>
      <c r="IS149" s="105" t="str">
        <f t="shared" si="526"/>
        <v>i.a</v>
      </c>
      <c r="IT149" s="105" t="str">
        <f t="shared" si="527"/>
        <v>i.a</v>
      </c>
      <c r="IU149" s="105">
        <f t="shared" si="528"/>
        <v>-6.6155810983397054E-2</v>
      </c>
      <c r="IV149" s="105">
        <f t="shared" si="529"/>
        <v>-7.2382108183079052E-2</v>
      </c>
      <c r="IW149" s="105">
        <f t="shared" si="530"/>
        <v>-0.1584798948891869</v>
      </c>
      <c r="IX149" s="105">
        <f t="shared" si="531"/>
        <v>-4.3921568627450967E-2</v>
      </c>
      <c r="IY149" s="105">
        <f t="shared" si="532"/>
        <v>0.38134565818682947</v>
      </c>
      <c r="IZ149" s="105">
        <f t="shared" si="533"/>
        <v>0.60825571686596869</v>
      </c>
      <c r="JA149" s="105" t="e">
        <f t="shared" si="534"/>
        <v>#VALUE!</v>
      </c>
      <c r="JB149" s="105" t="e">
        <f t="shared" si="535"/>
        <v>#VALUE!</v>
      </c>
      <c r="JC149" s="106">
        <f t="shared" si="536"/>
        <v>7.6166666666666674E-2</v>
      </c>
      <c r="JD149" s="106">
        <f t="shared" si="537"/>
        <v>8.1562499999999996E-2</v>
      </c>
      <c r="JE149" s="106">
        <f t="shared" si="538"/>
        <v>8.7926829268292678E-2</v>
      </c>
      <c r="JF149" s="106">
        <f t="shared" si="539"/>
        <v>0.10448571428571429</v>
      </c>
      <c r="JG149" s="106">
        <f t="shared" si="540"/>
        <v>0.10928571428571429</v>
      </c>
      <c r="JH149" s="106">
        <f t="shared" si="541"/>
        <v>7.9115400000000002E-2</v>
      </c>
      <c r="JI149" s="106">
        <f t="shared" si="542"/>
        <v>4.9193296296296297E-2</v>
      </c>
      <c r="JJ149" s="106" t="str">
        <f t="shared" si="543"/>
        <v>i.a.</v>
      </c>
      <c r="JK149" s="106" t="str">
        <f t="shared" si="544"/>
        <v>i.a.</v>
      </c>
      <c r="JL149" s="106" t="str">
        <f t="shared" si="545"/>
        <v>i.a.</v>
      </c>
      <c r="JM149" s="105" t="e">
        <f t="shared" si="546"/>
        <v>#DIV/0!</v>
      </c>
      <c r="JN149" s="105" t="e">
        <f t="shared" si="547"/>
        <v>#DIV/0!</v>
      </c>
      <c r="JO149" s="105" t="e">
        <f t="shared" si="548"/>
        <v>#DIV/0!</v>
      </c>
      <c r="JP149" s="105" t="e">
        <f t="shared" si="549"/>
        <v>#DIV/0!</v>
      </c>
      <c r="JQ149" s="105" t="e">
        <f t="shared" si="550"/>
        <v>#DIV/0!</v>
      </c>
      <c r="JR149" s="105" t="e">
        <f t="shared" si="551"/>
        <v>#DIV/0!</v>
      </c>
      <c r="JS149" s="105" t="e">
        <f t="shared" si="552"/>
        <v>#VALUE!</v>
      </c>
      <c r="JT149" s="105" t="e">
        <f t="shared" si="553"/>
        <v>#VALUE!</v>
      </c>
      <c r="JU149" s="103">
        <f t="shared" si="554"/>
        <v>0</v>
      </c>
      <c r="JV149" s="103">
        <f t="shared" si="555"/>
        <v>0</v>
      </c>
      <c r="JW149" s="103">
        <f t="shared" si="556"/>
        <v>0</v>
      </c>
      <c r="JX149" s="103">
        <f t="shared" si="557"/>
        <v>0</v>
      </c>
      <c r="JY149" s="103">
        <f t="shared" si="558"/>
        <v>0</v>
      </c>
      <c r="JZ149" s="103">
        <f t="shared" si="559"/>
        <v>0</v>
      </c>
      <c r="KA149" s="103">
        <f t="shared" si="560"/>
        <v>0</v>
      </c>
      <c r="KB149" s="103" t="str">
        <f t="shared" si="561"/>
        <v>i.a</v>
      </c>
      <c r="KC149" s="103" t="str">
        <f t="shared" si="562"/>
        <v>i.a</v>
      </c>
      <c r="KD149" s="103" t="str">
        <f t="shared" si="563"/>
        <v>i.a</v>
      </c>
      <c r="KE149" s="7"/>
      <c r="KF149" s="7"/>
      <c r="KG149" s="22"/>
      <c r="KH149" s="22"/>
      <c r="KI149" s="22"/>
      <c r="KJ149" s="22"/>
    </row>
    <row r="150" spans="1:296" s="18" customFormat="1" ht="15.75" customHeight="1" x14ac:dyDescent="0.25">
      <c r="A150" s="181" t="s">
        <v>534</v>
      </c>
      <c r="B150" s="222">
        <v>28839537</v>
      </c>
      <c r="C150" s="187" t="s">
        <v>77</v>
      </c>
      <c r="D150" s="118">
        <v>494200</v>
      </c>
      <c r="E150" s="88"/>
      <c r="F150" s="87"/>
      <c r="G150" s="99">
        <v>44007</v>
      </c>
      <c r="H150" s="87"/>
      <c r="I150" s="87"/>
      <c r="J150" s="87"/>
      <c r="K150" s="87" t="s">
        <v>78</v>
      </c>
      <c r="L150" s="87" t="s">
        <v>78</v>
      </c>
      <c r="M150" s="87" t="s">
        <v>78</v>
      </c>
      <c r="N150" s="87" t="s">
        <v>78</v>
      </c>
      <c r="O150" s="87" t="s">
        <v>78</v>
      </c>
      <c r="P150" s="87" t="s">
        <v>78</v>
      </c>
      <c r="Q150" s="121" t="s">
        <v>78</v>
      </c>
      <c r="R150" s="87" t="e">
        <f t="shared" si="376"/>
        <v>#DIV/0!</v>
      </c>
      <c r="S150" s="87" t="e">
        <f t="shared" si="377"/>
        <v>#DIV/0!</v>
      </c>
      <c r="T150" s="87" t="e">
        <f t="shared" si="378"/>
        <v>#DIV/0!</v>
      </c>
      <c r="U150" s="87" t="e">
        <f t="shared" si="379"/>
        <v>#DIV/0!</v>
      </c>
      <c r="V150" s="87">
        <f t="shared" si="380"/>
        <v>-1</v>
      </c>
      <c r="W150" s="87">
        <f t="shared" si="381"/>
        <v>-6.3541614218820874E-2</v>
      </c>
      <c r="X150" s="87" t="e">
        <f t="shared" si="382"/>
        <v>#DIV/0!</v>
      </c>
      <c r="Y150" s="87" t="e">
        <f t="shared" si="383"/>
        <v>#DIV/0!</v>
      </c>
      <c r="Z150" s="94"/>
      <c r="AA150" s="94"/>
      <c r="AB150" s="94"/>
      <c r="AC150" s="94"/>
      <c r="AD150" s="94"/>
      <c r="AE150" s="94">
        <v>18.599</v>
      </c>
      <c r="AF150" s="95">
        <v>19.861000000000001</v>
      </c>
      <c r="AG150" s="95"/>
      <c r="AH150" s="95"/>
      <c r="AI150" s="97"/>
      <c r="AJ150" s="104" t="e">
        <f t="shared" si="384"/>
        <v>#DIV/0!</v>
      </c>
      <c r="AK150" s="104" t="e">
        <f t="shared" si="385"/>
        <v>#DIV/0!</v>
      </c>
      <c r="AL150" s="104">
        <f t="shared" si="386"/>
        <v>-1</v>
      </c>
      <c r="AM150" s="104">
        <f t="shared" si="387"/>
        <v>9.5121951219512266E-2</v>
      </c>
      <c r="AN150" s="104">
        <f t="shared" si="388"/>
        <v>-0.23076923076923081</v>
      </c>
      <c r="AO150" s="104">
        <f t="shared" si="389"/>
        <v>-3.3683206106870207E-2</v>
      </c>
      <c r="AP150" s="104">
        <f t="shared" si="390"/>
        <v>0.1026936026936028</v>
      </c>
      <c r="AQ150" s="104">
        <f t="shared" si="391"/>
        <v>5.4359884623918379E-2</v>
      </c>
      <c r="AR150" s="190"/>
      <c r="AS150" s="190"/>
      <c r="AT150" s="190"/>
      <c r="AU150" s="190">
        <v>8.5310000000000006</v>
      </c>
      <c r="AV150" s="190">
        <v>7.79</v>
      </c>
      <c r="AW150" s="190">
        <v>10.127000000000001</v>
      </c>
      <c r="AX150" s="191">
        <v>10.48</v>
      </c>
      <c r="AY150" s="191">
        <v>9.5039999999999996</v>
      </c>
      <c r="AZ150" s="191">
        <v>9.0139999999999993</v>
      </c>
      <c r="BA150" s="191">
        <v>10.308</v>
      </c>
      <c r="BB150" s="104" t="e">
        <f t="shared" si="392"/>
        <v>#DIV/0!</v>
      </c>
      <c r="BC150" s="104" t="e">
        <f t="shared" si="393"/>
        <v>#DIV/0!</v>
      </c>
      <c r="BD150" s="104">
        <f t="shared" si="394"/>
        <v>-1</v>
      </c>
      <c r="BE150" s="104">
        <f t="shared" si="395"/>
        <v>1.2535864978902953</v>
      </c>
      <c r="BF150" s="104">
        <f t="shared" si="396"/>
        <v>-7.5869565217391308</v>
      </c>
      <c r="BG150" s="104">
        <f t="shared" si="397"/>
        <v>-1.3579766536964981</v>
      </c>
      <c r="BH150" s="104">
        <f t="shared" si="398"/>
        <v>-0.44731182795698926</v>
      </c>
      <c r="BI150" s="104">
        <f t="shared" si="399"/>
        <v>56.8</v>
      </c>
      <c r="BJ150" s="190"/>
      <c r="BK150" s="190"/>
      <c r="BL150" s="190"/>
      <c r="BM150" s="190">
        <v>0.60099999999999998</v>
      </c>
      <c r="BN150" s="190">
        <v>-2.37</v>
      </c>
      <c r="BO150" s="190">
        <v>-0.27600000000000002</v>
      </c>
      <c r="BP150" s="191">
        <v>0.77100000000000002</v>
      </c>
      <c r="BQ150" s="191">
        <v>1.395</v>
      </c>
      <c r="BR150" s="191">
        <v>-2.5000000000000001E-2</v>
      </c>
      <c r="BS150" s="191">
        <v>-1.056</v>
      </c>
      <c r="BT150" s="104" t="e">
        <f t="shared" si="400"/>
        <v>#DIV/0!</v>
      </c>
      <c r="BU150" s="104" t="e">
        <f t="shared" si="401"/>
        <v>#DIV/0!</v>
      </c>
      <c r="BV150" s="104">
        <f t="shared" si="402"/>
        <v>-1</v>
      </c>
      <c r="BW150" s="104">
        <f t="shared" si="403"/>
        <v>1.2612035851472472</v>
      </c>
      <c r="BX150" s="104">
        <f t="shared" si="404"/>
        <v>-9.8976744186046517</v>
      </c>
      <c r="BY150" s="104">
        <f t="shared" si="405"/>
        <v>-1.2367841409691629</v>
      </c>
      <c r="BZ150" s="104">
        <f t="shared" si="406"/>
        <v>-0.37850787132101299</v>
      </c>
      <c r="CA150" s="104">
        <f t="shared" si="407"/>
        <v>10.068181818181818</v>
      </c>
      <c r="CB150" s="190"/>
      <c r="CC150" s="190"/>
      <c r="CD150" s="190"/>
      <c r="CE150" s="190">
        <v>0.61199999999999999</v>
      </c>
      <c r="CF150" s="190">
        <v>-2.343</v>
      </c>
      <c r="CG150" s="190">
        <v>-0.215</v>
      </c>
      <c r="CH150" s="191">
        <v>0.90800000000000003</v>
      </c>
      <c r="CI150" s="191">
        <v>1.4610000000000001</v>
      </c>
      <c r="CJ150" s="191">
        <v>0.13200000000000001</v>
      </c>
      <c r="CK150" s="191">
        <v>-1.016</v>
      </c>
      <c r="CL150" s="105" t="e">
        <f t="shared" si="408"/>
        <v>#DIV/0!</v>
      </c>
      <c r="CM150" s="105" t="e">
        <f t="shared" si="409"/>
        <v>#DIV/0!</v>
      </c>
      <c r="CN150" s="105">
        <f t="shared" si="410"/>
        <v>-1</v>
      </c>
      <c r="CO150" s="105">
        <f t="shared" si="411"/>
        <v>1.2497354497354498</v>
      </c>
      <c r="CP150" s="105">
        <f t="shared" si="412"/>
        <v>-13.999999999999998</v>
      </c>
      <c r="CQ150" s="105">
        <f t="shared" si="413"/>
        <v>-1.1828737300435415</v>
      </c>
      <c r="CR150" s="105">
        <f t="shared" si="414"/>
        <v>-0.374205267938238</v>
      </c>
      <c r="CS150" s="105">
        <f t="shared" si="415"/>
        <v>10.468749999999998</v>
      </c>
      <c r="CT150" s="190"/>
      <c r="CU150" s="190"/>
      <c r="CV150" s="190"/>
      <c r="CW150" s="190">
        <v>0.47199999999999998</v>
      </c>
      <c r="CX150" s="190">
        <v>-1.89</v>
      </c>
      <c r="CY150" s="190">
        <v>-0.126</v>
      </c>
      <c r="CZ150" s="191">
        <v>0.68899999999999995</v>
      </c>
      <c r="DA150" s="191">
        <v>1.101</v>
      </c>
      <c r="DB150" s="191">
        <v>9.6000000000000002E-2</v>
      </c>
      <c r="DC150" s="191">
        <v>-0.77</v>
      </c>
      <c r="DD150" s="104" t="e">
        <f t="shared" si="416"/>
        <v>#DIV/0!</v>
      </c>
      <c r="DE150" s="104" t="e">
        <f t="shared" si="417"/>
        <v>#DIV/0!</v>
      </c>
      <c r="DF150" s="104">
        <f t="shared" si="418"/>
        <v>-1</v>
      </c>
      <c r="DG150" s="104">
        <f t="shared" si="419"/>
        <v>8.8257292445774196E-2</v>
      </c>
      <c r="DH150" s="104">
        <f t="shared" si="420"/>
        <v>-0.26101975956888218</v>
      </c>
      <c r="DI150" s="104">
        <f t="shared" si="421"/>
        <v>-1.7112589976911629E-2</v>
      </c>
      <c r="DJ150" s="104">
        <f t="shared" si="422"/>
        <v>0.1032364399160923</v>
      </c>
      <c r="DK150" s="104">
        <f t="shared" si="423"/>
        <v>0.19755966265924993</v>
      </c>
      <c r="DL150" s="190"/>
      <c r="DM150" s="190"/>
      <c r="DN150" s="190"/>
      <c r="DO150" s="190">
        <v>5.82</v>
      </c>
      <c r="DP150" s="190">
        <v>5.3479999999999999</v>
      </c>
      <c r="DQ150" s="190">
        <v>7.2370000000000001</v>
      </c>
      <c r="DR150" s="191">
        <v>7.3630000000000004</v>
      </c>
      <c r="DS150" s="191">
        <v>6.6740000000000004</v>
      </c>
      <c r="DT150" s="191">
        <v>5.5730000000000004</v>
      </c>
      <c r="DU150" s="191">
        <v>5.4770000000000003</v>
      </c>
      <c r="DV150" s="104" t="e">
        <f t="shared" si="424"/>
        <v>#DIV/0!</v>
      </c>
      <c r="DW150" s="104" t="e">
        <f t="shared" si="425"/>
        <v>#DIV/0!</v>
      </c>
      <c r="DX150" s="104">
        <f t="shared" si="426"/>
        <v>-1</v>
      </c>
      <c r="DY150" s="104">
        <f t="shared" si="427"/>
        <v>0.13683331593779346</v>
      </c>
      <c r="DZ150" s="104">
        <f t="shared" si="428"/>
        <v>-0.19797421731123388</v>
      </c>
      <c r="EA150" s="104">
        <f t="shared" si="429"/>
        <v>0.16580462574412014</v>
      </c>
      <c r="EB150" s="104">
        <f t="shared" si="430"/>
        <v>-7.8755731367436743E-2</v>
      </c>
      <c r="EC150" s="104">
        <f t="shared" si="431"/>
        <v>0.44417034536484024</v>
      </c>
      <c r="ED150" s="156"/>
      <c r="EE150" s="156"/>
      <c r="EF150" s="94"/>
      <c r="EG150" s="94">
        <v>10.891999999999999</v>
      </c>
      <c r="EH150" s="94">
        <v>9.5809999999999995</v>
      </c>
      <c r="EI150" s="94">
        <v>11.946</v>
      </c>
      <c r="EJ150" s="95">
        <v>10.247</v>
      </c>
      <c r="EK150" s="95">
        <v>11.122999999999999</v>
      </c>
      <c r="EL150" s="95">
        <v>7.702</v>
      </c>
      <c r="EM150" s="95">
        <v>7.5129999999999999</v>
      </c>
      <c r="EN150" s="104" t="e">
        <f t="shared" si="432"/>
        <v>#DIV/0!</v>
      </c>
      <c r="EO150" s="104" t="e">
        <f t="shared" si="433"/>
        <v>#DIV/0!</v>
      </c>
      <c r="EP150" s="104">
        <f t="shared" si="434"/>
        <v>-1</v>
      </c>
      <c r="EQ150" s="104">
        <f t="shared" si="435"/>
        <v>-0.27272727272727271</v>
      </c>
      <c r="ER150" s="104">
        <f t="shared" si="436"/>
        <v>-0.12</v>
      </c>
      <c r="ES150" s="104">
        <f t="shared" si="437"/>
        <v>0</v>
      </c>
      <c r="ET150" s="104" t="e">
        <f t="shared" si="438"/>
        <v>#DIV/0!</v>
      </c>
      <c r="EU150" s="104" t="e">
        <f t="shared" si="439"/>
        <v>#DIV/0!</v>
      </c>
      <c r="EV150" s="101"/>
      <c r="EW150" s="101"/>
      <c r="EX150" s="101"/>
      <c r="EY150" s="101">
        <v>16</v>
      </c>
      <c r="EZ150" s="101">
        <v>22</v>
      </c>
      <c r="FA150" s="101">
        <v>25</v>
      </c>
      <c r="FB150" s="102">
        <v>25</v>
      </c>
      <c r="FC150" s="102"/>
      <c r="FD150" s="102"/>
      <c r="FE150" s="102"/>
      <c r="FF150" s="90"/>
      <c r="FG150" s="90" t="s">
        <v>481</v>
      </c>
      <c r="FH150" s="91">
        <v>2650</v>
      </c>
      <c r="FI150" s="90" t="s">
        <v>110</v>
      </c>
      <c r="FJ150" s="90" t="s">
        <v>84</v>
      </c>
      <c r="FK150" s="253" t="e">
        <f t="shared" si="440"/>
        <v>#VALUE!</v>
      </c>
      <c r="FL150" s="211" t="e">
        <f t="shared" si="441"/>
        <v>#VALUE!</v>
      </c>
      <c r="FM150" s="211">
        <f t="shared" si="442"/>
        <v>-1</v>
      </c>
      <c r="FN150" s="211">
        <f t="shared" si="443"/>
        <v>1.2943451933271943</v>
      </c>
      <c r="FO150" s="211">
        <f t="shared" si="444"/>
        <v>-11.642514621504006</v>
      </c>
      <c r="FP150" s="211">
        <f t="shared" si="445"/>
        <v>-1.2276533552591877</v>
      </c>
      <c r="FQ150" s="211">
        <f t="shared" si="446"/>
        <v>-0.45776062549465324</v>
      </c>
      <c r="FR150" s="211">
        <f t="shared" si="447"/>
        <v>8.9863974108687117</v>
      </c>
      <c r="FS150" s="105" t="str">
        <f t="shared" si="448"/>
        <v>Negativ EK</v>
      </c>
      <c r="FT150" s="105" t="str">
        <f t="shared" si="449"/>
        <v>Negativ EK</v>
      </c>
      <c r="FU150" s="105">
        <f t="shared" si="450"/>
        <v>0</v>
      </c>
      <c r="FV150" s="105">
        <f t="shared" si="451"/>
        <v>0.10959885386819485</v>
      </c>
      <c r="FW150" s="105">
        <f t="shared" si="452"/>
        <v>-0.37234803337306316</v>
      </c>
      <c r="FX150" s="105">
        <f t="shared" si="453"/>
        <v>-2.9452054794520545E-2</v>
      </c>
      <c r="FY150" s="105">
        <f t="shared" si="454"/>
        <v>0.12937237301417681</v>
      </c>
      <c r="FZ150" s="105">
        <f t="shared" si="455"/>
        <v>0.23858904221441987</v>
      </c>
      <c r="GA150" s="105">
        <f t="shared" si="456"/>
        <v>2.3891402714932126E-2</v>
      </c>
      <c r="GB150" s="105" t="e">
        <f t="shared" si="457"/>
        <v>#VALUE!</v>
      </c>
      <c r="GC150" s="105" t="e">
        <f t="shared" si="458"/>
        <v>#VALUE!</v>
      </c>
      <c r="GD150" s="105">
        <f t="shared" si="459"/>
        <v>-1</v>
      </c>
      <c r="GE150" s="105">
        <f t="shared" si="460"/>
        <v>1.2666417496255746</v>
      </c>
      <c r="GF150" s="105">
        <f t="shared" si="461"/>
        <v>-7.85261885478499</v>
      </c>
      <c r="GG150" s="105">
        <f t="shared" si="462"/>
        <v>-1.3447015315412141</v>
      </c>
      <c r="GH150" s="105">
        <f t="shared" si="463"/>
        <v>-0.51313267015864861</v>
      </c>
      <c r="GI150" s="105">
        <f t="shared" si="464"/>
        <v>46.099442231075692</v>
      </c>
      <c r="GJ150" s="105" t="str">
        <f t="shared" si="465"/>
        <v>i.a</v>
      </c>
      <c r="GK150" s="105" t="str">
        <f t="shared" si="466"/>
        <v>i.a</v>
      </c>
      <c r="GL150" s="105">
        <f t="shared" si="467"/>
        <v>0</v>
      </c>
      <c r="GM150" s="105">
        <f t="shared" si="468"/>
        <v>5.871147364821961E-2</v>
      </c>
      <c r="GN150" s="105">
        <f t="shared" si="469"/>
        <v>-0.22018860036233567</v>
      </c>
      <c r="GO150" s="105">
        <f t="shared" si="470"/>
        <v>-2.4872707610507822E-2</v>
      </c>
      <c r="GP150" s="105">
        <f t="shared" si="471"/>
        <v>7.2157229761347697E-2</v>
      </c>
      <c r="GQ150" s="105">
        <f t="shared" si="472"/>
        <v>0.14820717131474104</v>
      </c>
      <c r="GR150" s="105">
        <f t="shared" si="473"/>
        <v>-3.2862306933946765E-3</v>
      </c>
      <c r="GS150" s="105" t="e">
        <f t="shared" si="474"/>
        <v>#VALUE!</v>
      </c>
      <c r="GT150" s="105" t="e">
        <f t="shared" si="475"/>
        <v>#VALUE!</v>
      </c>
      <c r="GU150" s="105" t="e">
        <f t="shared" si="476"/>
        <v>#VALUE!</v>
      </c>
      <c r="GV150" s="105">
        <f t="shared" si="477"/>
        <v>-4.2729239907917639E-2</v>
      </c>
      <c r="GW150" s="105">
        <f t="shared" si="478"/>
        <v>-7.8607874732268559E-2</v>
      </c>
      <c r="GX150" s="105">
        <f t="shared" si="479"/>
        <v>-0.156902118658414</v>
      </c>
      <c r="GY150" s="105">
        <f t="shared" si="480"/>
        <v>0.19755039730523027</v>
      </c>
      <c r="GZ150" s="105">
        <f t="shared" si="481"/>
        <v>-0.17076287675972823</v>
      </c>
      <c r="HA150" s="105" t="str">
        <f t="shared" si="482"/>
        <v>i.a.</v>
      </c>
      <c r="HB150" s="105" t="str">
        <f t="shared" si="483"/>
        <v>i.a.</v>
      </c>
      <c r="HC150" s="105" t="str">
        <f t="shared" si="484"/>
        <v>i.a.</v>
      </c>
      <c r="HD150" s="105">
        <f t="shared" si="485"/>
        <v>0.53433712816746237</v>
      </c>
      <c r="HE150" s="105">
        <f t="shared" si="486"/>
        <v>0.55818808057614033</v>
      </c>
      <c r="HF150" s="105">
        <f t="shared" si="487"/>
        <v>0.60580947597522183</v>
      </c>
      <c r="HG150" s="105">
        <f t="shared" si="488"/>
        <v>0.71855177125012204</v>
      </c>
      <c r="HH150" s="105">
        <f t="shared" si="489"/>
        <v>0.60001798076058621</v>
      </c>
      <c r="HI150" s="105">
        <f t="shared" si="490"/>
        <v>0.72357829135289542</v>
      </c>
      <c r="HJ150" s="105">
        <f t="shared" si="491"/>
        <v>0.7290030613603089</v>
      </c>
      <c r="HK150" s="105" t="e">
        <f t="shared" si="492"/>
        <v>#VALUE!</v>
      </c>
      <c r="HL150" s="105" t="e">
        <f t="shared" si="493"/>
        <v>#VALUE!</v>
      </c>
      <c r="HM150" s="105" t="e">
        <f t="shared" si="494"/>
        <v>#VALUE!</v>
      </c>
      <c r="HN150" s="105" t="e">
        <f t="shared" si="495"/>
        <v>#VALUE!</v>
      </c>
      <c r="HO150" s="105" t="e">
        <f t="shared" si="496"/>
        <v>#VALUE!</v>
      </c>
      <c r="HP150" s="105">
        <f t="shared" si="497"/>
        <v>-1.3822664830940452</v>
      </c>
      <c r="HQ150" s="105" t="e">
        <f t="shared" si="498"/>
        <v>#VALUE!</v>
      </c>
      <c r="HR150" s="105" t="e">
        <f t="shared" si="499"/>
        <v>#VALUE!</v>
      </c>
      <c r="HS150" s="105" t="str">
        <f t="shared" si="500"/>
        <v>i.a</v>
      </c>
      <c r="HT150" s="105" t="str">
        <f t="shared" si="501"/>
        <v>i.a</v>
      </c>
      <c r="HU150" s="105" t="str">
        <f t="shared" si="502"/>
        <v>i.a</v>
      </c>
      <c r="HV150" s="105" t="str">
        <f t="shared" si="503"/>
        <v>i.a</v>
      </c>
      <c r="HW150" s="105" t="str">
        <f t="shared" si="504"/>
        <v>i.a</v>
      </c>
      <c r="HX150" s="105">
        <f t="shared" si="505"/>
        <v>-1.4839507500403248E-2</v>
      </c>
      <c r="HY150" s="105">
        <f t="shared" si="506"/>
        <v>3.8819797593273246E-2</v>
      </c>
      <c r="HZ150" s="105" t="str">
        <f t="shared" si="507"/>
        <v>i.a</v>
      </c>
      <c r="IA150" s="105" t="str">
        <f t="shared" si="508"/>
        <v>i.a</v>
      </c>
      <c r="IB150" s="105" t="str">
        <f t="shared" si="509"/>
        <v>i.a</v>
      </c>
      <c r="IC150" s="105" t="e">
        <f t="shared" si="510"/>
        <v>#VALUE!</v>
      </c>
      <c r="ID150" s="105" t="e">
        <f t="shared" si="511"/>
        <v>#VALUE!</v>
      </c>
      <c r="IE150" s="105" t="e">
        <f t="shared" si="512"/>
        <v>#VALUE!</v>
      </c>
      <c r="IF150" s="105" t="e">
        <f t="shared" si="513"/>
        <v>#VALUE!</v>
      </c>
      <c r="IG150" s="105" t="e">
        <f t="shared" si="514"/>
        <v>#VALUE!</v>
      </c>
      <c r="IH150" s="105">
        <f t="shared" si="515"/>
        <v>-1.2528506814231166</v>
      </c>
      <c r="II150" s="105" t="e">
        <f t="shared" si="516"/>
        <v>#VALUE!</v>
      </c>
      <c r="IJ150" s="105" t="e">
        <f t="shared" si="517"/>
        <v>#VALUE!</v>
      </c>
      <c r="IK150" s="105" t="str">
        <f t="shared" si="518"/>
        <v>i.a</v>
      </c>
      <c r="IL150" s="105" t="str">
        <f t="shared" si="519"/>
        <v>i.a</v>
      </c>
      <c r="IM150" s="105" t="str">
        <f t="shared" si="520"/>
        <v>i.a</v>
      </c>
      <c r="IN150" s="105" t="str">
        <f t="shared" si="521"/>
        <v>i.a</v>
      </c>
      <c r="IO150" s="105" t="str">
        <f t="shared" si="522"/>
        <v>i.a</v>
      </c>
      <c r="IP150" s="105">
        <f t="shared" si="523"/>
        <v>-1.1559761277488036E-2</v>
      </c>
      <c r="IQ150" s="105">
        <f t="shared" si="524"/>
        <v>4.571773828105332E-2</v>
      </c>
      <c r="IR150" s="105" t="str">
        <f t="shared" si="525"/>
        <v>i.a</v>
      </c>
      <c r="IS150" s="105" t="str">
        <f t="shared" si="526"/>
        <v>i.a</v>
      </c>
      <c r="IT150" s="105" t="str">
        <f t="shared" si="527"/>
        <v>i.a</v>
      </c>
      <c r="IU150" s="105" t="e">
        <f t="shared" si="528"/>
        <v>#VALUE!</v>
      </c>
      <c r="IV150" s="105" t="e">
        <f t="shared" si="529"/>
        <v>#VALUE!</v>
      </c>
      <c r="IW150" s="105" t="e">
        <f t="shared" si="530"/>
        <v>#VALUE!</v>
      </c>
      <c r="IX150" s="105">
        <f t="shared" si="531"/>
        <v>1.3591549295774648</v>
      </c>
      <c r="IY150" s="105">
        <f t="shared" si="532"/>
        <v>-11.383720930232558</v>
      </c>
      <c r="IZ150" s="105">
        <f t="shared" si="533"/>
        <v>-1.2367841409691631</v>
      </c>
      <c r="JA150" s="105" t="e">
        <f t="shared" si="534"/>
        <v>#VALUE!</v>
      </c>
      <c r="JB150" s="105" t="e">
        <f t="shared" si="535"/>
        <v>#VALUE!</v>
      </c>
      <c r="JC150" s="106" t="str">
        <f t="shared" si="536"/>
        <v>i.a.</v>
      </c>
      <c r="JD150" s="106" t="str">
        <f t="shared" si="537"/>
        <v>i.a.</v>
      </c>
      <c r="JE150" s="106" t="str">
        <f t="shared" si="538"/>
        <v>i.a.</v>
      </c>
      <c r="JF150" s="106">
        <f t="shared" si="539"/>
        <v>3.8249999999999999E-2</v>
      </c>
      <c r="JG150" s="106">
        <f t="shared" si="540"/>
        <v>-0.1065</v>
      </c>
      <c r="JH150" s="106">
        <f t="shared" si="541"/>
        <v>-8.6E-3</v>
      </c>
      <c r="JI150" s="106">
        <f t="shared" si="542"/>
        <v>3.6319999999999998E-2</v>
      </c>
      <c r="JJ150" s="106" t="str">
        <f t="shared" si="543"/>
        <v>i.a.</v>
      </c>
      <c r="JK150" s="106" t="str">
        <f t="shared" si="544"/>
        <v>i.a.</v>
      </c>
      <c r="JL150" s="106" t="str">
        <f t="shared" si="545"/>
        <v>i.a.</v>
      </c>
      <c r="JM150" s="105" t="e">
        <f t="shared" si="546"/>
        <v>#VALUE!</v>
      </c>
      <c r="JN150" s="105" t="e">
        <f t="shared" si="547"/>
        <v>#VALUE!</v>
      </c>
      <c r="JO150" s="105" t="e">
        <f t="shared" si="548"/>
        <v>#VALUE!</v>
      </c>
      <c r="JP150" s="105" t="e">
        <f t="shared" si="549"/>
        <v>#DIV/0!</v>
      </c>
      <c r="JQ150" s="105">
        <f t="shared" si="550"/>
        <v>-1</v>
      </c>
      <c r="JR150" s="105">
        <f t="shared" si="551"/>
        <v>-6.3541614218820902E-2</v>
      </c>
      <c r="JS150" s="105" t="e">
        <f t="shared" si="552"/>
        <v>#VALUE!</v>
      </c>
      <c r="JT150" s="105" t="e">
        <f t="shared" si="553"/>
        <v>#VALUE!</v>
      </c>
      <c r="JU150" s="103" t="str">
        <f t="shared" si="554"/>
        <v>i.a</v>
      </c>
      <c r="JV150" s="103" t="str">
        <f t="shared" si="555"/>
        <v>i.a</v>
      </c>
      <c r="JW150" s="103" t="str">
        <f t="shared" si="556"/>
        <v>i.a</v>
      </c>
      <c r="JX150" s="103">
        <f t="shared" si="557"/>
        <v>0</v>
      </c>
      <c r="JY150" s="103">
        <f t="shared" si="558"/>
        <v>0</v>
      </c>
      <c r="JZ150" s="103">
        <f t="shared" si="559"/>
        <v>0.74395999999999995</v>
      </c>
      <c r="KA150" s="103">
        <f t="shared" si="560"/>
        <v>0.79444000000000004</v>
      </c>
      <c r="KB150" s="103" t="str">
        <f t="shared" si="561"/>
        <v>i.a</v>
      </c>
      <c r="KC150" s="103" t="str">
        <f t="shared" si="562"/>
        <v>i.a</v>
      </c>
      <c r="KD150" s="103" t="str">
        <f t="shared" si="563"/>
        <v>i.a</v>
      </c>
      <c r="KE150" s="23"/>
      <c r="KF150" s="23"/>
      <c r="KG150" s="24"/>
      <c r="KH150" s="24"/>
      <c r="KI150" s="24"/>
      <c r="KJ150" s="24"/>
    </row>
    <row r="151" spans="1:296" s="11" customFormat="1" ht="15.75" customHeight="1" x14ac:dyDescent="0.25">
      <c r="A151" s="126" t="s">
        <v>484</v>
      </c>
      <c r="B151" s="223">
        <v>40234012</v>
      </c>
      <c r="C151" s="87" t="s">
        <v>86</v>
      </c>
      <c r="D151" s="88">
        <v>494100</v>
      </c>
      <c r="E151" s="88"/>
      <c r="F151" s="87"/>
      <c r="G151" s="92">
        <v>44939</v>
      </c>
      <c r="H151" s="87" t="s">
        <v>87</v>
      </c>
      <c r="I151" s="87" t="s">
        <v>87</v>
      </c>
      <c r="J151" s="87" t="s">
        <v>87</v>
      </c>
      <c r="K151" s="87" t="s">
        <v>87</v>
      </c>
      <c r="L151" s="87" t="s">
        <v>87</v>
      </c>
      <c r="M151" s="87" t="s">
        <v>87</v>
      </c>
      <c r="N151" s="87" t="s">
        <v>87</v>
      </c>
      <c r="O151" s="87" t="s">
        <v>87</v>
      </c>
      <c r="P151" s="87" t="s">
        <v>87</v>
      </c>
      <c r="R151" s="87" t="e">
        <f t="shared" si="376"/>
        <v>#DIV/0!</v>
      </c>
      <c r="S151" s="238" t="e">
        <f t="shared" si="377"/>
        <v>#DIV/0!</v>
      </c>
      <c r="T151" s="238" t="e">
        <f t="shared" si="378"/>
        <v>#DIV/0!</v>
      </c>
      <c r="U151" s="238" t="e">
        <f t="shared" si="379"/>
        <v>#DIV/0!</v>
      </c>
      <c r="V151" s="238" t="e">
        <f t="shared" si="380"/>
        <v>#DIV/0!</v>
      </c>
      <c r="W151" s="238" t="e">
        <f t="shared" si="381"/>
        <v>#DIV/0!</v>
      </c>
      <c r="X151" s="238" t="e">
        <f t="shared" si="382"/>
        <v>#DIV/0!</v>
      </c>
      <c r="Y151" s="238" t="e">
        <f t="shared" si="383"/>
        <v>#DIV/0!</v>
      </c>
      <c r="Z151" s="94"/>
      <c r="AA151" s="94"/>
      <c r="AB151" s="94"/>
      <c r="AC151" s="94"/>
      <c r="AD151" s="94"/>
      <c r="AE151" s="94"/>
      <c r="AF151" s="95"/>
      <c r="AG151" s="95"/>
      <c r="AH151" s="95"/>
      <c r="AI151" s="97"/>
      <c r="AJ151" s="104">
        <f t="shared" si="384"/>
        <v>-0.1234923245614036</v>
      </c>
      <c r="AK151" s="104">
        <f t="shared" si="385"/>
        <v>-1.6512772123744641E-2</v>
      </c>
      <c r="AL151" s="104">
        <f t="shared" si="386"/>
        <v>0.10074931374731068</v>
      </c>
      <c r="AM151" s="104">
        <f t="shared" si="387"/>
        <v>-0.22756446991404014</v>
      </c>
      <c r="AN151" s="104">
        <f t="shared" si="388"/>
        <v>0.15420457545213895</v>
      </c>
      <c r="AO151" s="104">
        <f t="shared" si="389"/>
        <v>0.24474205499752993</v>
      </c>
      <c r="AP151" s="104">
        <f t="shared" si="390"/>
        <v>1.7934964800536406E-2</v>
      </c>
      <c r="AQ151" s="104" t="e">
        <f t="shared" si="391"/>
        <v>#DIV/0!</v>
      </c>
      <c r="AR151" s="190">
        <v>12.79</v>
      </c>
      <c r="AS151" s="190">
        <v>14.592000000000001</v>
      </c>
      <c r="AT151" s="190">
        <v>14.837</v>
      </c>
      <c r="AU151" s="190">
        <v>13.478999999999999</v>
      </c>
      <c r="AV151" s="190">
        <v>17.45</v>
      </c>
      <c r="AW151" s="190">
        <v>15.118637</v>
      </c>
      <c r="AX151" s="191">
        <v>12.146000000000001</v>
      </c>
      <c r="AY151" s="191">
        <v>11.932</v>
      </c>
      <c r="AZ151" s="191"/>
      <c r="BA151" s="192"/>
      <c r="BB151" s="104">
        <f t="shared" si="392"/>
        <v>-2.0558482613277134</v>
      </c>
      <c r="BC151" s="104">
        <f t="shared" si="393"/>
        <v>1.7911764705882351</v>
      </c>
      <c r="BD151" s="104">
        <f t="shared" si="394"/>
        <v>1.3349753694581281</v>
      </c>
      <c r="BE151" s="104">
        <f t="shared" si="395"/>
        <v>-1.299145299145299</v>
      </c>
      <c r="BF151" s="104">
        <f t="shared" si="396"/>
        <v>0.6187784019751672</v>
      </c>
      <c r="BG151" s="104">
        <f t="shared" si="397"/>
        <v>1.3134933774834436</v>
      </c>
      <c r="BH151" s="104">
        <f t="shared" si="398"/>
        <v>-0.20942408376963342</v>
      </c>
      <c r="BI151" s="104" t="e">
        <f t="shared" si="399"/>
        <v>#DIV/0!</v>
      </c>
      <c r="BJ151" s="190">
        <v>-1.002</v>
      </c>
      <c r="BK151" s="190">
        <v>0.94899999999999995</v>
      </c>
      <c r="BL151" s="190">
        <v>0.34</v>
      </c>
      <c r="BM151" s="190">
        <v>-1.0149999999999999</v>
      </c>
      <c r="BN151" s="190">
        <v>3.3929999999999998</v>
      </c>
      <c r="BO151" s="190">
        <v>2.096025</v>
      </c>
      <c r="BP151" s="191">
        <v>0.90600000000000003</v>
      </c>
      <c r="BQ151" s="191">
        <v>1.1459999999999999</v>
      </c>
      <c r="BR151" s="191"/>
      <c r="BS151" s="192"/>
      <c r="BT151" s="104">
        <f t="shared" si="400"/>
        <v>-3.0679468242245198</v>
      </c>
      <c r="BU151" s="104">
        <f t="shared" si="401"/>
        <v>4.4717948717948719</v>
      </c>
      <c r="BV151" s="104">
        <f t="shared" si="402"/>
        <v>0.85182370820668685</v>
      </c>
      <c r="BW151" s="104">
        <f t="shared" si="403"/>
        <v>-1.4164556962025316</v>
      </c>
      <c r="BX151" s="104">
        <f t="shared" si="404"/>
        <v>1.6058846813563796</v>
      </c>
      <c r="BY151" s="104">
        <f t="shared" si="405"/>
        <v>2.3684444444444446</v>
      </c>
      <c r="BZ151" s="104">
        <f t="shared" si="406"/>
        <v>-0.4972067039106145</v>
      </c>
      <c r="CA151" s="104" t="e">
        <f t="shared" si="407"/>
        <v>#DIV/0!</v>
      </c>
      <c r="CB151" s="190">
        <v>-1.4</v>
      </c>
      <c r="CC151" s="190">
        <v>0.67700000000000005</v>
      </c>
      <c r="CD151" s="190">
        <v>-0.19500000000000001</v>
      </c>
      <c r="CE151" s="190">
        <v>-1.3160000000000001</v>
      </c>
      <c r="CF151" s="190">
        <v>3.16</v>
      </c>
      <c r="CG151" s="190">
        <v>1.2126399999999999</v>
      </c>
      <c r="CH151" s="191">
        <v>0.36</v>
      </c>
      <c r="CI151" s="191">
        <v>0.71599999999999997</v>
      </c>
      <c r="CJ151" s="191"/>
      <c r="CK151" s="192"/>
      <c r="CL151" s="105">
        <f t="shared" si="408"/>
        <v>-3.0839694656488552</v>
      </c>
      <c r="CM151" s="105">
        <f t="shared" si="409"/>
        <v>4.3164556962025316</v>
      </c>
      <c r="CN151" s="105">
        <f t="shared" si="410"/>
        <v>0.84630350194552528</v>
      </c>
      <c r="CO151" s="105">
        <f t="shared" si="411"/>
        <v>-1.4256728778467909</v>
      </c>
      <c r="CP151" s="105">
        <f t="shared" si="412"/>
        <v>1.4349274462198633</v>
      </c>
      <c r="CQ151" s="105">
        <f t="shared" si="413"/>
        <v>2.2306710097719873</v>
      </c>
      <c r="CR151" s="105">
        <f t="shared" si="414"/>
        <v>-0.42616822429906548</v>
      </c>
      <c r="CS151" s="105" t="e">
        <f t="shared" si="415"/>
        <v>#DIV/0!</v>
      </c>
      <c r="CT151" s="190">
        <v>-1.0920000000000001</v>
      </c>
      <c r="CU151" s="190">
        <v>0.52400000000000002</v>
      </c>
      <c r="CV151" s="191">
        <v>-0.158</v>
      </c>
      <c r="CW151" s="191">
        <v>-1.028</v>
      </c>
      <c r="CX151" s="191">
        <v>2.415</v>
      </c>
      <c r="CY151" s="191">
        <v>0.99181600000000003</v>
      </c>
      <c r="CZ151" s="191">
        <v>0.307</v>
      </c>
      <c r="DA151" s="191">
        <v>0.53500000000000003</v>
      </c>
      <c r="DB151" s="191"/>
      <c r="DC151" s="192"/>
      <c r="DD151" s="104">
        <f t="shared" si="416"/>
        <v>-0.27400350965154174</v>
      </c>
      <c r="DE151" s="104">
        <f t="shared" si="417"/>
        <v>0.15122655122655124</v>
      </c>
      <c r="DF151" s="104">
        <f t="shared" si="418"/>
        <v>-4.3610267733922264E-2</v>
      </c>
      <c r="DG151" s="104">
        <f t="shared" si="419"/>
        <v>-0.26076310956947552</v>
      </c>
      <c r="DH151" s="104">
        <f t="shared" si="420"/>
        <v>0.5627162246357541</v>
      </c>
      <c r="DI151" s="104">
        <f t="shared" si="421"/>
        <v>0.31002756892230571</v>
      </c>
      <c r="DJ151" s="104">
        <f t="shared" si="422"/>
        <v>-3.7394451145958976E-2</v>
      </c>
      <c r="DK151" s="104" t="e">
        <f t="shared" si="423"/>
        <v>#DIV/0!</v>
      </c>
      <c r="DL151" s="190">
        <v>2.8959999999999999</v>
      </c>
      <c r="DM151" s="190">
        <v>3.9889999999999999</v>
      </c>
      <c r="DN151" s="191">
        <v>3.4649999999999999</v>
      </c>
      <c r="DO151" s="191">
        <v>3.6230000000000002</v>
      </c>
      <c r="DP151" s="191">
        <v>4.9009999999999998</v>
      </c>
      <c r="DQ151" s="191">
        <v>3.136206</v>
      </c>
      <c r="DR151" s="191">
        <v>2.3940000000000001</v>
      </c>
      <c r="DS151" s="191">
        <v>2.4870000000000001</v>
      </c>
      <c r="DT151" s="191"/>
      <c r="DU151" s="192"/>
      <c r="DV151" s="104">
        <f t="shared" si="424"/>
        <v>-0.23065679664293459</v>
      </c>
      <c r="DW151" s="104">
        <f t="shared" si="425"/>
        <v>-0.1079660161507402</v>
      </c>
      <c r="DX151" s="104">
        <f t="shared" si="426"/>
        <v>-6.7863723683694754E-2</v>
      </c>
      <c r="DY151" s="104">
        <f t="shared" si="427"/>
        <v>-3.2433047568469653E-2</v>
      </c>
      <c r="DZ151" s="104">
        <f t="shared" si="428"/>
        <v>4.7732602042843908E-2</v>
      </c>
      <c r="EA151" s="104">
        <f t="shared" si="429"/>
        <v>0.29475634230432779</v>
      </c>
      <c r="EB151" s="104">
        <f t="shared" si="430"/>
        <v>4.7205906127067987E-2</v>
      </c>
      <c r="EC151" s="104" t="e">
        <f t="shared" si="431"/>
        <v>#DIV/0!</v>
      </c>
      <c r="ED151" s="156">
        <v>16.317</v>
      </c>
      <c r="EE151" s="156">
        <v>21.209</v>
      </c>
      <c r="EF151" s="95">
        <v>23.776</v>
      </c>
      <c r="EG151" s="95">
        <v>25.507000000000001</v>
      </c>
      <c r="EH151" s="95">
        <v>26.361999999999998</v>
      </c>
      <c r="EI151" s="95">
        <v>25.161000000000001</v>
      </c>
      <c r="EJ151" s="95">
        <v>19.433</v>
      </c>
      <c r="EK151" s="95">
        <v>18.556999999999999</v>
      </c>
      <c r="EL151" s="95"/>
      <c r="EN151" s="104">
        <f t="shared" si="432"/>
        <v>0</v>
      </c>
      <c r="EO151" s="104">
        <f t="shared" si="433"/>
        <v>-0.125</v>
      </c>
      <c r="EP151" s="104">
        <f t="shared" si="434"/>
        <v>-4.0000000000000036E-2</v>
      </c>
      <c r="EQ151" s="104">
        <f t="shared" si="435"/>
        <v>8.6956521739130377E-2</v>
      </c>
      <c r="ER151" s="104">
        <f t="shared" si="436"/>
        <v>9.5238095238095344E-2</v>
      </c>
      <c r="ES151" s="104" t="e">
        <f t="shared" si="437"/>
        <v>#DIV/0!</v>
      </c>
      <c r="ET151" s="104" t="e">
        <f t="shared" si="438"/>
        <v>#DIV/0!</v>
      </c>
      <c r="EU151" s="104" t="e">
        <f t="shared" si="439"/>
        <v>#DIV/0!</v>
      </c>
      <c r="EV151" s="101">
        <v>21</v>
      </c>
      <c r="EW151" s="101">
        <v>21</v>
      </c>
      <c r="EX151" s="101">
        <v>24</v>
      </c>
      <c r="EY151" s="101">
        <v>25</v>
      </c>
      <c r="EZ151" s="101">
        <v>23</v>
      </c>
      <c r="FA151" s="102">
        <v>21</v>
      </c>
      <c r="FB151" s="102"/>
      <c r="FC151" s="102"/>
      <c r="FD151" s="102"/>
      <c r="FF151" s="90"/>
      <c r="FG151" s="90" t="s">
        <v>497</v>
      </c>
      <c r="FH151" s="91">
        <v>8361</v>
      </c>
      <c r="FI151" s="153" t="s">
        <v>557</v>
      </c>
      <c r="FJ151" s="153" t="s">
        <v>80</v>
      </c>
      <c r="FK151" s="253">
        <f t="shared" si="440"/>
        <v>-3.2388490381655144</v>
      </c>
      <c r="FL151" s="253">
        <f t="shared" si="441"/>
        <v>4.3013257380308634</v>
      </c>
      <c r="FM151" s="253">
        <f t="shared" si="442"/>
        <v>0.82180379356007327</v>
      </c>
      <c r="FN151" s="253">
        <f t="shared" si="443"/>
        <v>-1.3926724800860117</v>
      </c>
      <c r="FO151" s="253">
        <f t="shared" si="444"/>
        <v>0.79304587939454818</v>
      </c>
      <c r="FP151" s="253">
        <f t="shared" si="445"/>
        <v>1.9730135429554227</v>
      </c>
      <c r="FQ151" s="253">
        <f t="shared" si="446"/>
        <v>-0.48762674559545111</v>
      </c>
      <c r="FR151" s="253" t="e">
        <f t="shared" si="447"/>
        <v>#VALUE!</v>
      </c>
      <c r="FS151" s="105">
        <f t="shared" si="448"/>
        <v>-0.40668119099491645</v>
      </c>
      <c r="FT151" s="105">
        <f t="shared" si="449"/>
        <v>0.18164743761738666</v>
      </c>
      <c r="FU151" s="105">
        <f t="shared" si="450"/>
        <v>-5.5022573363431151E-2</v>
      </c>
      <c r="FV151" s="105">
        <f t="shared" si="451"/>
        <v>-0.30877522290004689</v>
      </c>
      <c r="FW151" s="105">
        <f t="shared" si="452"/>
        <v>0.78634291568487868</v>
      </c>
      <c r="FX151" s="105">
        <f t="shared" si="453"/>
        <v>0.43855147529766525</v>
      </c>
      <c r="FY151" s="105">
        <f t="shared" si="454"/>
        <v>0.14751075599262445</v>
      </c>
      <c r="FZ151" s="105">
        <f t="shared" si="455"/>
        <v>0.28789706473663046</v>
      </c>
      <c r="GA151" s="105" t="str">
        <f t="shared" si="456"/>
        <v>Negativ EK</v>
      </c>
      <c r="GB151" s="105">
        <f t="shared" si="457"/>
        <v>-2.2657180098019292</v>
      </c>
      <c r="GC151" s="105">
        <f t="shared" si="458"/>
        <v>2.0578537290207843</v>
      </c>
      <c r="GD151" s="105">
        <f t="shared" si="459"/>
        <v>1.3525523494597254</v>
      </c>
      <c r="GE151" s="105">
        <f t="shared" si="460"/>
        <v>-1.2971498052374877</v>
      </c>
      <c r="GF151" s="105">
        <f t="shared" si="461"/>
        <v>0.40107920846380474</v>
      </c>
      <c r="GG151" s="105">
        <f t="shared" si="462"/>
        <v>0.9708842761491685</v>
      </c>
      <c r="GH151" s="105">
        <f t="shared" si="463"/>
        <v>-0.22765373637868316</v>
      </c>
      <c r="GI151" s="105" t="e">
        <f t="shared" si="464"/>
        <v>#VALUE!</v>
      </c>
      <c r="GJ151" s="105">
        <f t="shared" si="465"/>
        <v>-5.3402973938069608E-2</v>
      </c>
      <c r="GK151" s="105">
        <f t="shared" si="466"/>
        <v>4.2191841725019448E-2</v>
      </c>
      <c r="GL151" s="105">
        <f t="shared" si="467"/>
        <v>1.3797861331493619E-2</v>
      </c>
      <c r="GM151" s="105">
        <f t="shared" si="468"/>
        <v>-3.9137056816210061E-2</v>
      </c>
      <c r="GN151" s="105">
        <f t="shared" si="469"/>
        <v>0.13170816916716807</v>
      </c>
      <c r="GO151" s="105">
        <f t="shared" si="470"/>
        <v>9.4004798851863483E-2</v>
      </c>
      <c r="GP151" s="105">
        <f t="shared" si="471"/>
        <v>4.7696762305869972E-2</v>
      </c>
      <c r="GQ151" s="105">
        <f t="shared" si="472"/>
        <v>6.1755671714177937E-2</v>
      </c>
      <c r="GR151" s="105" t="str">
        <f t="shared" si="473"/>
        <v>i.a</v>
      </c>
      <c r="GS151" s="105">
        <f t="shared" si="474"/>
        <v>-5.6342491646721116E-2</v>
      </c>
      <c r="GT151" s="105">
        <f t="shared" si="475"/>
        <v>0.29056355707305781</v>
      </c>
      <c r="GU151" s="105">
        <f t="shared" si="476"/>
        <v>2.6019216895644619E-2</v>
      </c>
      <c r="GV151" s="105">
        <f t="shared" si="477"/>
        <v>-0.23598373366019196</v>
      </c>
      <c r="GW151" s="105">
        <f t="shared" si="478"/>
        <v>0.49152199863668211</v>
      </c>
      <c r="GX151" s="105">
        <f t="shared" si="479"/>
        <v>1.1794672185809931E-2</v>
      </c>
      <c r="GY151" s="105">
        <f t="shared" si="480"/>
        <v>-8.0786745737434426E-2</v>
      </c>
      <c r="GZ151" s="105" t="e">
        <f t="shared" si="481"/>
        <v>#VALUE!</v>
      </c>
      <c r="HA151" s="105">
        <f t="shared" si="482"/>
        <v>0.17748360605503463</v>
      </c>
      <c r="HB151" s="105">
        <f t="shared" si="483"/>
        <v>0.18808053184968646</v>
      </c>
      <c r="HC151" s="105">
        <f t="shared" si="484"/>
        <v>0.14573519515477792</v>
      </c>
      <c r="HD151" s="105">
        <f t="shared" si="485"/>
        <v>0.14203944015368331</v>
      </c>
      <c r="HE151" s="105">
        <f t="shared" si="486"/>
        <v>0.18591153933692436</v>
      </c>
      <c r="HF151" s="105">
        <f t="shared" si="487"/>
        <v>0.12464552283295575</v>
      </c>
      <c r="HG151" s="105">
        <f t="shared" si="488"/>
        <v>0.12319250759018166</v>
      </c>
      <c r="HH151" s="105">
        <f t="shared" si="489"/>
        <v>0.13401950746349089</v>
      </c>
      <c r="HI151" s="105" t="str">
        <f t="shared" si="490"/>
        <v>i.a.</v>
      </c>
      <c r="HJ151" s="105" t="str">
        <f t="shared" si="491"/>
        <v>i.a.</v>
      </c>
      <c r="HK151" s="105" t="e">
        <f t="shared" si="492"/>
        <v>#VALUE!</v>
      </c>
      <c r="HL151" s="105" t="e">
        <f t="shared" si="493"/>
        <v>#VALUE!</v>
      </c>
      <c r="HM151" s="105" t="e">
        <f t="shared" si="494"/>
        <v>#VALUE!</v>
      </c>
      <c r="HN151" s="105" t="e">
        <f t="shared" si="495"/>
        <v>#VALUE!</v>
      </c>
      <c r="HO151" s="105" t="e">
        <f t="shared" si="496"/>
        <v>#VALUE!</v>
      </c>
      <c r="HP151" s="105" t="e">
        <f t="shared" si="497"/>
        <v>#VALUE!</v>
      </c>
      <c r="HQ151" s="105" t="e">
        <f t="shared" si="498"/>
        <v>#VALUE!</v>
      </c>
      <c r="HR151" s="105" t="e">
        <f t="shared" si="499"/>
        <v>#VALUE!</v>
      </c>
      <c r="HS151" s="105" t="str">
        <f t="shared" si="500"/>
        <v>i.a</v>
      </c>
      <c r="HT151" s="105" t="str">
        <f t="shared" si="501"/>
        <v>i.a</v>
      </c>
      <c r="HU151" s="105" t="str">
        <f t="shared" si="502"/>
        <v>i.a</v>
      </c>
      <c r="HV151" s="105" t="str">
        <f t="shared" si="503"/>
        <v>i.a</v>
      </c>
      <c r="HW151" s="105" t="str">
        <f t="shared" si="504"/>
        <v>i.a</v>
      </c>
      <c r="HX151" s="105" t="str">
        <f t="shared" si="505"/>
        <v>i.a</v>
      </c>
      <c r="HY151" s="105" t="str">
        <f t="shared" si="506"/>
        <v>i.a</v>
      </c>
      <c r="HZ151" s="105" t="str">
        <f t="shared" si="507"/>
        <v>i.a</v>
      </c>
      <c r="IA151" s="105" t="str">
        <f t="shared" si="508"/>
        <v>i.a</v>
      </c>
      <c r="IB151" s="105" t="str">
        <f t="shared" si="509"/>
        <v>i.a</v>
      </c>
      <c r="IC151" s="105" t="e">
        <f t="shared" si="510"/>
        <v>#VALUE!</v>
      </c>
      <c r="ID151" s="105" t="e">
        <f t="shared" si="511"/>
        <v>#VALUE!</v>
      </c>
      <c r="IE151" s="105" t="e">
        <f t="shared" si="512"/>
        <v>#VALUE!</v>
      </c>
      <c r="IF151" s="105" t="e">
        <f t="shared" si="513"/>
        <v>#VALUE!</v>
      </c>
      <c r="IG151" s="105" t="e">
        <f t="shared" si="514"/>
        <v>#VALUE!</v>
      </c>
      <c r="IH151" s="105" t="e">
        <f t="shared" si="515"/>
        <v>#VALUE!</v>
      </c>
      <c r="II151" s="105" t="e">
        <f t="shared" si="516"/>
        <v>#VALUE!</v>
      </c>
      <c r="IJ151" s="105" t="e">
        <f t="shared" si="517"/>
        <v>#VALUE!</v>
      </c>
      <c r="IK151" s="105" t="str">
        <f t="shared" si="518"/>
        <v>i.a</v>
      </c>
      <c r="IL151" s="105" t="str">
        <f t="shared" si="519"/>
        <v>i.a</v>
      </c>
      <c r="IM151" s="105" t="str">
        <f t="shared" si="520"/>
        <v>i.a</v>
      </c>
      <c r="IN151" s="105" t="str">
        <f t="shared" si="521"/>
        <v>i.a</v>
      </c>
      <c r="IO151" s="105" t="str">
        <f t="shared" si="522"/>
        <v>i.a</v>
      </c>
      <c r="IP151" s="105" t="str">
        <f t="shared" si="523"/>
        <v>i.a</v>
      </c>
      <c r="IQ151" s="105" t="str">
        <f t="shared" si="524"/>
        <v>i.a</v>
      </c>
      <c r="IR151" s="105" t="str">
        <f t="shared" si="525"/>
        <v>i.a</v>
      </c>
      <c r="IS151" s="105" t="str">
        <f t="shared" si="526"/>
        <v>i.a</v>
      </c>
      <c r="IT151" s="105" t="str">
        <f t="shared" si="527"/>
        <v>i.a</v>
      </c>
      <c r="IU151" s="105">
        <f t="shared" si="528"/>
        <v>-3.0679468242245203</v>
      </c>
      <c r="IV151" s="105">
        <f t="shared" si="529"/>
        <v>4.9677655677655679</v>
      </c>
      <c r="IW151" s="105">
        <f t="shared" si="530"/>
        <v>0.84564969604863216</v>
      </c>
      <c r="IX151" s="105">
        <f t="shared" si="531"/>
        <v>-1.383139240506329</v>
      </c>
      <c r="IY151" s="105">
        <f t="shared" si="532"/>
        <v>1.3792860134123466</v>
      </c>
      <c r="IZ151" s="105" t="e">
        <f t="shared" si="533"/>
        <v>#VALUE!</v>
      </c>
      <c r="JA151" s="105" t="e">
        <f t="shared" si="534"/>
        <v>#VALUE!</v>
      </c>
      <c r="JB151" s="105" t="e">
        <f t="shared" si="535"/>
        <v>#VALUE!</v>
      </c>
      <c r="JC151" s="106">
        <f t="shared" si="536"/>
        <v>-6.6666666666666666E-2</v>
      </c>
      <c r="JD151" s="106">
        <f t="shared" si="537"/>
        <v>3.2238095238095239E-2</v>
      </c>
      <c r="JE151" s="106">
        <f t="shared" si="538"/>
        <v>-8.1250000000000003E-3</v>
      </c>
      <c r="JF151" s="106">
        <f t="shared" si="539"/>
        <v>-5.2639999999999999E-2</v>
      </c>
      <c r="JG151" s="106">
        <f t="shared" si="540"/>
        <v>0.13739130434782609</v>
      </c>
      <c r="JH151" s="106">
        <f t="shared" si="541"/>
        <v>5.7744761904761903E-2</v>
      </c>
      <c r="JI151" s="106" t="str">
        <f t="shared" si="542"/>
        <v>i.a.</v>
      </c>
      <c r="JJ151" s="106" t="str">
        <f t="shared" si="543"/>
        <v>i.a.</v>
      </c>
      <c r="JK151" s="106" t="str">
        <f t="shared" si="544"/>
        <v>i.a.</v>
      </c>
      <c r="JL151" s="106" t="str">
        <f t="shared" si="545"/>
        <v>i.a.</v>
      </c>
      <c r="JM151" s="105" t="e">
        <f t="shared" si="546"/>
        <v>#DIV/0!</v>
      </c>
      <c r="JN151" s="105" t="e">
        <f t="shared" si="547"/>
        <v>#DIV/0!</v>
      </c>
      <c r="JO151" s="105" t="e">
        <f t="shared" si="548"/>
        <v>#DIV/0!</v>
      </c>
      <c r="JP151" s="105" t="e">
        <f t="shared" si="549"/>
        <v>#DIV/0!</v>
      </c>
      <c r="JQ151" s="105" t="e">
        <f t="shared" si="550"/>
        <v>#DIV/0!</v>
      </c>
      <c r="JR151" s="105" t="e">
        <f t="shared" si="551"/>
        <v>#VALUE!</v>
      </c>
      <c r="JS151" s="105" t="e">
        <f t="shared" si="552"/>
        <v>#VALUE!</v>
      </c>
      <c r="JT151" s="105" t="e">
        <f t="shared" si="553"/>
        <v>#VALUE!</v>
      </c>
      <c r="JU151" s="103">
        <f t="shared" si="554"/>
        <v>0</v>
      </c>
      <c r="JV151" s="103">
        <f t="shared" si="555"/>
        <v>0</v>
      </c>
      <c r="JW151" s="103">
        <f t="shared" si="556"/>
        <v>0</v>
      </c>
      <c r="JX151" s="103">
        <f t="shared" si="557"/>
        <v>0</v>
      </c>
      <c r="JY151" s="103">
        <f t="shared" si="558"/>
        <v>0</v>
      </c>
      <c r="JZ151" s="103">
        <f t="shared" si="559"/>
        <v>0</v>
      </c>
      <c r="KA151" s="103" t="str">
        <f t="shared" si="560"/>
        <v>i.a</v>
      </c>
      <c r="KB151" s="103" t="str">
        <f t="shared" si="561"/>
        <v>i.a</v>
      </c>
      <c r="KC151" s="103" t="str">
        <f t="shared" si="562"/>
        <v>i.a</v>
      </c>
      <c r="KD151" s="103" t="str">
        <f t="shared" si="563"/>
        <v>i.a</v>
      </c>
      <c r="KE151" s="7"/>
      <c r="KF151" s="7"/>
      <c r="KG151" s="22"/>
      <c r="KH151" s="22"/>
      <c r="KI151" s="22"/>
      <c r="KJ151" s="22"/>
    </row>
    <row r="152" spans="1:296" s="11" customFormat="1" ht="15.75" customHeight="1" x14ac:dyDescent="0.25">
      <c r="A152" s="126" t="s">
        <v>430</v>
      </c>
      <c r="B152" s="221">
        <v>42542318</v>
      </c>
      <c r="C152" s="87" t="s">
        <v>86</v>
      </c>
      <c r="D152" s="88">
        <v>494100</v>
      </c>
      <c r="E152" s="88"/>
      <c r="F152" s="87"/>
      <c r="G152" s="89">
        <v>44869</v>
      </c>
      <c r="H152" s="87" t="s">
        <v>87</v>
      </c>
      <c r="I152" s="87" t="s">
        <v>87</v>
      </c>
      <c r="J152" s="87" t="s">
        <v>87</v>
      </c>
      <c r="K152" s="87" t="s">
        <v>87</v>
      </c>
      <c r="L152" s="87" t="s">
        <v>87</v>
      </c>
      <c r="M152" s="87" t="s">
        <v>87</v>
      </c>
      <c r="N152" s="87" t="s">
        <v>87</v>
      </c>
      <c r="O152" s="87" t="s">
        <v>87</v>
      </c>
      <c r="P152" s="107" t="s">
        <v>87</v>
      </c>
      <c r="R152" s="87" t="e">
        <f t="shared" si="376"/>
        <v>#DIV/0!</v>
      </c>
      <c r="S152" s="238" t="e">
        <f t="shared" si="377"/>
        <v>#DIV/0!</v>
      </c>
      <c r="T152" s="238" t="e">
        <f t="shared" si="378"/>
        <v>#DIV/0!</v>
      </c>
      <c r="U152" s="238" t="e">
        <f t="shared" si="379"/>
        <v>#DIV/0!</v>
      </c>
      <c r="V152" s="238" t="e">
        <f t="shared" si="380"/>
        <v>#DIV/0!</v>
      </c>
      <c r="W152" s="238" t="e">
        <f t="shared" si="381"/>
        <v>#DIV/0!</v>
      </c>
      <c r="X152" s="238" t="e">
        <f t="shared" si="382"/>
        <v>#DIV/0!</v>
      </c>
      <c r="Y152" s="238" t="e">
        <f t="shared" si="383"/>
        <v>#DIV/0!</v>
      </c>
      <c r="Z152" s="94"/>
      <c r="AA152" s="94"/>
      <c r="AB152" s="94"/>
      <c r="AC152" s="94"/>
      <c r="AD152" s="94"/>
      <c r="AE152" s="94"/>
      <c r="AF152" s="95"/>
      <c r="AG152" s="96"/>
      <c r="AH152" s="96"/>
      <c r="AI152" s="96"/>
      <c r="AJ152" s="104">
        <f t="shared" si="384"/>
        <v>3.9818046787968808</v>
      </c>
      <c r="AK152" s="104">
        <f t="shared" si="385"/>
        <v>-0.41335366517808508</v>
      </c>
      <c r="AL152" s="104">
        <f t="shared" si="386"/>
        <v>0.21377578001057629</v>
      </c>
      <c r="AM152" s="104">
        <f t="shared" si="387"/>
        <v>0.24510288065843619</v>
      </c>
      <c r="AN152" s="104">
        <f t="shared" si="388"/>
        <v>-8.8111678174722263E-2</v>
      </c>
      <c r="AO152" s="104">
        <f t="shared" si="389"/>
        <v>-0.12307489798604718</v>
      </c>
      <c r="AP152" s="104">
        <f t="shared" si="390"/>
        <v>0.42212654436540636</v>
      </c>
      <c r="AQ152" s="104">
        <f t="shared" si="391"/>
        <v>0.28228516562650002</v>
      </c>
      <c r="AR152" s="190">
        <v>26.832000000000001</v>
      </c>
      <c r="AS152" s="190">
        <v>5.3860000000000001</v>
      </c>
      <c r="AT152" s="190">
        <v>9.1809999999999992</v>
      </c>
      <c r="AU152" s="190">
        <v>7.5640000000000001</v>
      </c>
      <c r="AV152" s="190">
        <v>6.0750000000000002</v>
      </c>
      <c r="AW152" s="190">
        <v>6.6619999999999999</v>
      </c>
      <c r="AX152" s="191">
        <v>7.5970000000000004</v>
      </c>
      <c r="AY152" s="193">
        <v>5.3419999999999996</v>
      </c>
      <c r="AZ152" s="193">
        <v>4.1660000000000004</v>
      </c>
      <c r="BA152" s="192"/>
      <c r="BB152" s="104">
        <f t="shared" si="392"/>
        <v>2.052532833020638</v>
      </c>
      <c r="BC152" s="104">
        <f t="shared" si="393"/>
        <v>-1.1726595400064788</v>
      </c>
      <c r="BD152" s="104">
        <f t="shared" si="394"/>
        <v>0.57179226069246447</v>
      </c>
      <c r="BE152" s="104">
        <f t="shared" si="395"/>
        <v>5.1567398119122254</v>
      </c>
      <c r="BF152" s="104">
        <f t="shared" si="396"/>
        <v>-0.79245283018867929</v>
      </c>
      <c r="BG152" s="104">
        <f t="shared" si="397"/>
        <v>-0.29592304168575351</v>
      </c>
      <c r="BH152" s="104">
        <f t="shared" si="398"/>
        <v>0.81613976705490843</v>
      </c>
      <c r="BI152" s="104">
        <f t="shared" si="399"/>
        <v>0.81297134238310698</v>
      </c>
      <c r="BJ152" s="190">
        <v>0.56100000000000005</v>
      </c>
      <c r="BK152" s="190">
        <v>-0.53300000000000003</v>
      </c>
      <c r="BL152" s="190">
        <v>3.0870000000000002</v>
      </c>
      <c r="BM152" s="190">
        <v>1.964</v>
      </c>
      <c r="BN152" s="190">
        <v>0.31900000000000001</v>
      </c>
      <c r="BO152" s="190">
        <v>1.5369999999999999</v>
      </c>
      <c r="BP152" s="193">
        <v>2.1829999999999998</v>
      </c>
      <c r="BQ152" s="193">
        <v>1.202</v>
      </c>
      <c r="BR152" s="193">
        <v>0.66300000000000003</v>
      </c>
      <c r="BS152" s="192"/>
      <c r="BT152" s="104">
        <f t="shared" si="400"/>
        <v>1.468671679197995</v>
      </c>
      <c r="BU152" s="104">
        <f t="shared" si="401"/>
        <v>-1.3056300268096515</v>
      </c>
      <c r="BV152" s="104">
        <f t="shared" si="402"/>
        <v>0.67157490396927022</v>
      </c>
      <c r="BW152" s="104">
        <f t="shared" si="403"/>
        <v>56.851851851851855</v>
      </c>
      <c r="BX152" s="104">
        <f t="shared" si="404"/>
        <v>-0.97786885245901645</v>
      </c>
      <c r="BY152" s="104">
        <f t="shared" si="405"/>
        <v>-0.20830629461388706</v>
      </c>
      <c r="BZ152" s="104">
        <f t="shared" si="406"/>
        <v>5.8794642857142856</v>
      </c>
      <c r="CA152" s="104">
        <f t="shared" si="407"/>
        <v>1.7654320987654322</v>
      </c>
      <c r="CB152" s="190">
        <v>0.374</v>
      </c>
      <c r="CC152" s="190">
        <v>-0.79800000000000004</v>
      </c>
      <c r="CD152" s="190">
        <v>2.6110000000000002</v>
      </c>
      <c r="CE152" s="190">
        <v>1.5620000000000001</v>
      </c>
      <c r="CF152" s="190">
        <v>2.7E-2</v>
      </c>
      <c r="CG152" s="190">
        <v>1.22</v>
      </c>
      <c r="CH152" s="191">
        <v>1.5409999999999999</v>
      </c>
      <c r="CI152" s="193">
        <v>0.224</v>
      </c>
      <c r="CJ152" s="193">
        <v>8.1000000000000003E-2</v>
      </c>
      <c r="CK152" s="192"/>
      <c r="CL152" s="105">
        <f t="shared" si="408"/>
        <v>1.4520766773162941</v>
      </c>
      <c r="CM152" s="105">
        <f t="shared" si="409"/>
        <v>-1.3080708661417322</v>
      </c>
      <c r="CN152" s="105">
        <f t="shared" si="410"/>
        <v>0.62820512820512819</v>
      </c>
      <c r="CO152" s="105">
        <f t="shared" si="411"/>
        <v>17.086956521739129</v>
      </c>
      <c r="CP152" s="105">
        <f t="shared" si="412"/>
        <v>-0.93058350100603626</v>
      </c>
      <c r="CQ152" s="105">
        <f t="shared" si="413"/>
        <v>-0.18657937806873975</v>
      </c>
      <c r="CR152" s="105">
        <f t="shared" si="414"/>
        <v>4.1129707112970708</v>
      </c>
      <c r="CS152" s="105">
        <f t="shared" si="415"/>
        <v>4.1956521739130439</v>
      </c>
      <c r="CT152" s="190">
        <v>0.28299999999999997</v>
      </c>
      <c r="CU152" s="190">
        <v>-0.626</v>
      </c>
      <c r="CV152" s="190">
        <v>2.032</v>
      </c>
      <c r="CW152" s="190">
        <v>1.248</v>
      </c>
      <c r="CX152" s="190">
        <v>6.9000000000000006E-2</v>
      </c>
      <c r="CY152" s="190">
        <v>0.99399999999999999</v>
      </c>
      <c r="CZ152" s="191">
        <v>1.222</v>
      </c>
      <c r="DA152" s="193">
        <v>0.23899999999999999</v>
      </c>
      <c r="DB152" s="193">
        <v>4.5999999999999999E-2</v>
      </c>
      <c r="DC152" s="192"/>
      <c r="DD152" s="104">
        <f t="shared" si="416"/>
        <v>2.7734374999999895E-2</v>
      </c>
      <c r="DE152" s="104">
        <f t="shared" si="417"/>
        <v>-9.6124988966369521E-2</v>
      </c>
      <c r="DF152" s="104">
        <f t="shared" si="418"/>
        <v>0.21961459791150834</v>
      </c>
      <c r="DG152" s="104">
        <f t="shared" si="419"/>
        <v>0.15534825870646773</v>
      </c>
      <c r="DH152" s="104">
        <f t="shared" si="420"/>
        <v>8.7829360100375661E-3</v>
      </c>
      <c r="DI152" s="104">
        <f t="shared" si="421"/>
        <v>0.15624546641520382</v>
      </c>
      <c r="DJ152" s="104">
        <f t="shared" si="422"/>
        <v>0.21548227825780275</v>
      </c>
      <c r="DK152" s="104">
        <f t="shared" si="423"/>
        <v>4.3998527245949902E-2</v>
      </c>
      <c r="DL152" s="190">
        <v>10.523999999999999</v>
      </c>
      <c r="DM152" s="190">
        <v>10.24</v>
      </c>
      <c r="DN152" s="190">
        <v>11.329000000000001</v>
      </c>
      <c r="DO152" s="190">
        <v>9.2889999999999997</v>
      </c>
      <c r="DP152" s="190">
        <v>8.0399999999999991</v>
      </c>
      <c r="DQ152" s="190">
        <v>7.97</v>
      </c>
      <c r="DR152" s="193">
        <v>6.8929999999999998</v>
      </c>
      <c r="DS152" s="193">
        <v>5.6710000000000003</v>
      </c>
      <c r="DT152" s="193">
        <v>5.4320000000000004</v>
      </c>
      <c r="DU152" s="192"/>
      <c r="DV152" s="104">
        <f t="shared" si="424"/>
        <v>5.7490453037290612E-2</v>
      </c>
      <c r="DW152" s="104">
        <f t="shared" si="425"/>
        <v>-3.5930553040819269E-2</v>
      </c>
      <c r="DX152" s="104">
        <f t="shared" si="426"/>
        <v>2.5245962502320474E-2</v>
      </c>
      <c r="DY152" s="104">
        <f t="shared" si="427"/>
        <v>-6.4125084451307823E-2</v>
      </c>
      <c r="DZ152" s="104">
        <f t="shared" si="428"/>
        <v>-3.4065483293556076E-2</v>
      </c>
      <c r="EA152" s="104">
        <f t="shared" si="429"/>
        <v>8.5975782610456353E-2</v>
      </c>
      <c r="EB152" s="104">
        <f t="shared" si="430"/>
        <v>-8.5322519122281726E-3</v>
      </c>
      <c r="EC152" s="104">
        <f t="shared" si="431"/>
        <v>0.55489308568752937</v>
      </c>
      <c r="ED152" s="156">
        <v>50.676000000000002</v>
      </c>
      <c r="EE152" s="156">
        <v>47.920999999999999</v>
      </c>
      <c r="EF152" s="94">
        <v>49.707000000000001</v>
      </c>
      <c r="EG152" s="94">
        <v>48.482999999999997</v>
      </c>
      <c r="EH152" s="94">
        <v>51.805</v>
      </c>
      <c r="EI152" s="94">
        <v>53.631999999999998</v>
      </c>
      <c r="EJ152" s="96">
        <v>49.386000000000003</v>
      </c>
      <c r="EK152" s="96">
        <v>49.811</v>
      </c>
      <c r="EL152" s="96">
        <v>32.034999999999997</v>
      </c>
      <c r="EN152" s="104">
        <f t="shared" si="432"/>
        <v>-5.555555555555558E-2</v>
      </c>
      <c r="EO152" s="104">
        <f t="shared" si="433"/>
        <v>-2.7027027027026973E-2</v>
      </c>
      <c r="EP152" s="104">
        <f t="shared" si="434"/>
        <v>0</v>
      </c>
      <c r="EQ152" s="104">
        <f t="shared" si="435"/>
        <v>-2.6315789473684181E-2</v>
      </c>
      <c r="ER152" s="104">
        <f t="shared" si="436"/>
        <v>-7.3170731707317027E-2</v>
      </c>
      <c r="ES152" s="104">
        <f t="shared" si="437"/>
        <v>-2.3809523809523836E-2</v>
      </c>
      <c r="ET152" s="104" t="e">
        <f t="shared" si="438"/>
        <v>#DIV/0!</v>
      </c>
      <c r="EU152" s="104" t="e">
        <f t="shared" si="439"/>
        <v>#DIV/0!</v>
      </c>
      <c r="EV152" s="101">
        <v>34</v>
      </c>
      <c r="EW152" s="101">
        <v>36</v>
      </c>
      <c r="EX152" s="101">
        <v>37</v>
      </c>
      <c r="EY152" s="101">
        <v>37</v>
      </c>
      <c r="EZ152" s="101">
        <v>38</v>
      </c>
      <c r="FA152" s="101">
        <v>41</v>
      </c>
      <c r="FB152" s="110">
        <v>42</v>
      </c>
      <c r="FD152" s="110"/>
      <c r="FE152" s="110"/>
      <c r="FF152" s="93"/>
      <c r="FG152" s="93" t="s">
        <v>497</v>
      </c>
      <c r="FH152" s="91">
        <v>8600</v>
      </c>
      <c r="FI152" s="93" t="s">
        <v>345</v>
      </c>
      <c r="FJ152" s="93" t="s">
        <v>80</v>
      </c>
      <c r="FK152" s="253">
        <f t="shared" si="440"/>
        <v>1.4868416224533594</v>
      </c>
      <c r="FL152" s="253">
        <f t="shared" si="441"/>
        <v>-1.2921544759961701</v>
      </c>
      <c r="FM152" s="253">
        <f t="shared" si="442"/>
        <v>0.40492392622385676</v>
      </c>
      <c r="FN152" s="253">
        <f t="shared" si="443"/>
        <v>52.448447581980957</v>
      </c>
      <c r="FO152" s="253">
        <f t="shared" si="444"/>
        <v>-0.97945438813856089</v>
      </c>
      <c r="FP152" s="253">
        <f t="shared" si="445"/>
        <v>-0.3307650060908886</v>
      </c>
      <c r="FQ152" s="253">
        <f t="shared" si="446"/>
        <v>5.0794883766543872</v>
      </c>
      <c r="FR152" s="253">
        <f t="shared" si="447"/>
        <v>1.705904198954125</v>
      </c>
      <c r="FS152" s="105">
        <f t="shared" si="448"/>
        <v>3.6023887497591986E-2</v>
      </c>
      <c r="FT152" s="105">
        <f t="shared" si="449"/>
        <v>-7.3995085539431585E-2</v>
      </c>
      <c r="FU152" s="105">
        <f t="shared" si="450"/>
        <v>0.2532738383936366</v>
      </c>
      <c r="FV152" s="105">
        <f t="shared" si="451"/>
        <v>0.18027583819031681</v>
      </c>
      <c r="FW152" s="105">
        <f t="shared" si="452"/>
        <v>3.3728919425359155E-3</v>
      </c>
      <c r="FX152" s="105">
        <f t="shared" si="453"/>
        <v>0.16416604992262665</v>
      </c>
      <c r="FY152" s="105">
        <f t="shared" si="454"/>
        <v>0.24530404329831262</v>
      </c>
      <c r="FZ152" s="105">
        <f t="shared" si="455"/>
        <v>4.0349455102224617E-2</v>
      </c>
      <c r="GA152" s="105">
        <f t="shared" si="456"/>
        <v>1.4911634756995581E-2</v>
      </c>
      <c r="GB152" s="105">
        <f t="shared" si="457"/>
        <v>2.0421886611371423</v>
      </c>
      <c r="GC152" s="105">
        <f t="shared" si="458"/>
        <v>-1.1736534624619592</v>
      </c>
      <c r="GD152" s="105">
        <f t="shared" si="459"/>
        <v>0.60537633404955582</v>
      </c>
      <c r="GE152" s="105">
        <f t="shared" si="460"/>
        <v>5.4728399763539946</v>
      </c>
      <c r="GF152" s="105">
        <f t="shared" si="461"/>
        <v>-0.79721450402019556</v>
      </c>
      <c r="GG152" s="105">
        <f t="shared" si="462"/>
        <v>-0.32203768240600378</v>
      </c>
      <c r="GH152" s="105">
        <f t="shared" si="463"/>
        <v>0.49847047163095703</v>
      </c>
      <c r="GI152" s="105">
        <f t="shared" si="464"/>
        <v>0.419215036855627</v>
      </c>
      <c r="GJ152" s="105">
        <f t="shared" si="465"/>
        <v>1.1379656581843261E-2</v>
      </c>
      <c r="GK152" s="105">
        <f t="shared" si="466"/>
        <v>-1.0918998647928873E-2</v>
      </c>
      <c r="GL152" s="105">
        <f t="shared" si="467"/>
        <v>6.2878093492208992E-2</v>
      </c>
      <c r="GM152" s="105">
        <f t="shared" si="468"/>
        <v>3.9167198468410977E-2</v>
      </c>
      <c r="GN152" s="105">
        <f t="shared" si="469"/>
        <v>6.0510067623320085E-3</v>
      </c>
      <c r="GO152" s="105">
        <f t="shared" si="470"/>
        <v>2.9839445533790209E-2</v>
      </c>
      <c r="GP152" s="105">
        <f t="shared" si="471"/>
        <v>4.4013427825438267E-2</v>
      </c>
      <c r="GQ152" s="105">
        <f t="shared" si="472"/>
        <v>2.9372235662097106E-2</v>
      </c>
      <c r="GR152" s="105">
        <f t="shared" si="473"/>
        <v>2.0696113625721869E-2</v>
      </c>
      <c r="GS152" s="105">
        <f t="shared" si="474"/>
        <v>-2.813838928930865E-2</v>
      </c>
      <c r="GT152" s="105">
        <f t="shared" si="475"/>
        <v>-6.2437862869124811E-2</v>
      </c>
      <c r="GU152" s="105">
        <f t="shared" si="476"/>
        <v>0.18958244413349543</v>
      </c>
      <c r="GV152" s="105">
        <f t="shared" si="477"/>
        <v>0.23451140693209094</v>
      </c>
      <c r="GW152" s="105">
        <f t="shared" si="478"/>
        <v>4.4359548771167545E-2</v>
      </c>
      <c r="GX152" s="105">
        <f t="shared" si="479"/>
        <v>6.470649247429254E-2</v>
      </c>
      <c r="GY152" s="105">
        <f t="shared" si="480"/>
        <v>0.22594232702181608</v>
      </c>
      <c r="GZ152" s="105">
        <f t="shared" si="481"/>
        <v>-0.32857214630655868</v>
      </c>
      <c r="HA152" s="105">
        <f t="shared" si="482"/>
        <v>0.20767227089746623</v>
      </c>
      <c r="HB152" s="105">
        <f t="shared" si="483"/>
        <v>0.21368502326746103</v>
      </c>
      <c r="HC152" s="105">
        <f t="shared" si="484"/>
        <v>0.227915585330034</v>
      </c>
      <c r="HD152" s="105">
        <f t="shared" si="485"/>
        <v>0.19159292948043644</v>
      </c>
      <c r="HE152" s="105">
        <f t="shared" si="486"/>
        <v>0.155197374770775</v>
      </c>
      <c r="HF152" s="105">
        <f t="shared" si="487"/>
        <v>0.14860531026252982</v>
      </c>
      <c r="HG152" s="105">
        <f t="shared" si="488"/>
        <v>0.13957396833110597</v>
      </c>
      <c r="HH152" s="105">
        <f t="shared" si="489"/>
        <v>0.11385035433940295</v>
      </c>
      <c r="HI152" s="105">
        <f t="shared" si="490"/>
        <v>0.16956453878570316</v>
      </c>
      <c r="HJ152" s="105" t="str">
        <f t="shared" si="491"/>
        <v>i.a.</v>
      </c>
      <c r="HK152" s="105" t="e">
        <f t="shared" si="492"/>
        <v>#VALUE!</v>
      </c>
      <c r="HL152" s="105" t="e">
        <f t="shared" si="493"/>
        <v>#VALUE!</v>
      </c>
      <c r="HM152" s="105" t="e">
        <f t="shared" si="494"/>
        <v>#VALUE!</v>
      </c>
      <c r="HN152" s="105" t="e">
        <f t="shared" si="495"/>
        <v>#VALUE!</v>
      </c>
      <c r="HO152" s="105" t="e">
        <f t="shared" si="496"/>
        <v>#VALUE!</v>
      </c>
      <c r="HP152" s="105" t="e">
        <f t="shared" si="497"/>
        <v>#VALUE!</v>
      </c>
      <c r="HQ152" s="105" t="e">
        <f t="shared" si="498"/>
        <v>#VALUE!</v>
      </c>
      <c r="HR152" s="105" t="e">
        <f t="shared" si="499"/>
        <v>#VALUE!</v>
      </c>
      <c r="HS152" s="105" t="str">
        <f t="shared" si="500"/>
        <v>i.a</v>
      </c>
      <c r="HT152" s="105" t="str">
        <f t="shared" si="501"/>
        <v>i.a</v>
      </c>
      <c r="HU152" s="105" t="str">
        <f t="shared" si="502"/>
        <v>i.a</v>
      </c>
      <c r="HV152" s="105" t="str">
        <f t="shared" si="503"/>
        <v>i.a</v>
      </c>
      <c r="HW152" s="105" t="str">
        <f t="shared" si="504"/>
        <v>i.a</v>
      </c>
      <c r="HX152" s="105" t="str">
        <f t="shared" si="505"/>
        <v>i.a</v>
      </c>
      <c r="HY152" s="105" t="str">
        <f t="shared" si="506"/>
        <v>i.a</v>
      </c>
      <c r="HZ152" s="105" t="str">
        <f t="shared" si="507"/>
        <v>i.a</v>
      </c>
      <c r="IA152" s="105" t="str">
        <f t="shared" si="508"/>
        <v>i.a</v>
      </c>
      <c r="IB152" s="105" t="str">
        <f t="shared" si="509"/>
        <v>i.a</v>
      </c>
      <c r="IC152" s="105" t="e">
        <f t="shared" si="510"/>
        <v>#VALUE!</v>
      </c>
      <c r="ID152" s="105" t="e">
        <f t="shared" si="511"/>
        <v>#VALUE!</v>
      </c>
      <c r="IE152" s="105" t="e">
        <f t="shared" si="512"/>
        <v>#VALUE!</v>
      </c>
      <c r="IF152" s="105" t="e">
        <f t="shared" si="513"/>
        <v>#VALUE!</v>
      </c>
      <c r="IG152" s="105" t="e">
        <f t="shared" si="514"/>
        <v>#VALUE!</v>
      </c>
      <c r="IH152" s="105" t="e">
        <f t="shared" si="515"/>
        <v>#VALUE!</v>
      </c>
      <c r="II152" s="105" t="e">
        <f t="shared" si="516"/>
        <v>#VALUE!</v>
      </c>
      <c r="IJ152" s="105" t="e">
        <f t="shared" si="517"/>
        <v>#VALUE!</v>
      </c>
      <c r="IK152" s="105" t="str">
        <f t="shared" si="518"/>
        <v>i.a</v>
      </c>
      <c r="IL152" s="105" t="str">
        <f t="shared" si="519"/>
        <v>i.a</v>
      </c>
      <c r="IM152" s="105" t="str">
        <f t="shared" si="520"/>
        <v>i.a</v>
      </c>
      <c r="IN152" s="105" t="str">
        <f t="shared" si="521"/>
        <v>i.a</v>
      </c>
      <c r="IO152" s="105" t="str">
        <f t="shared" si="522"/>
        <v>i.a</v>
      </c>
      <c r="IP152" s="105" t="str">
        <f t="shared" si="523"/>
        <v>i.a</v>
      </c>
      <c r="IQ152" s="105" t="str">
        <f t="shared" si="524"/>
        <v>i.a</v>
      </c>
      <c r="IR152" s="105" t="str">
        <f t="shared" si="525"/>
        <v>i.a</v>
      </c>
      <c r="IS152" s="105" t="str">
        <f t="shared" si="526"/>
        <v>i.a</v>
      </c>
      <c r="IT152" s="105" t="str">
        <f t="shared" si="527"/>
        <v>i.a</v>
      </c>
      <c r="IU152" s="105">
        <f t="shared" si="528"/>
        <v>1.4962406015037593</v>
      </c>
      <c r="IV152" s="105">
        <f t="shared" si="529"/>
        <v>-1.3141197497765862</v>
      </c>
      <c r="IW152" s="105">
        <f t="shared" si="530"/>
        <v>0.67157490396927022</v>
      </c>
      <c r="IX152" s="105">
        <f t="shared" si="531"/>
        <v>58.415415415415424</v>
      </c>
      <c r="IY152" s="105">
        <f t="shared" si="532"/>
        <v>-0.97612165660051764</v>
      </c>
      <c r="IZ152" s="105">
        <f t="shared" si="533"/>
        <v>-0.18899669204349412</v>
      </c>
      <c r="JA152" s="105" t="e">
        <f t="shared" si="534"/>
        <v>#VALUE!</v>
      </c>
      <c r="JB152" s="105" t="e">
        <f t="shared" si="535"/>
        <v>#VALUE!</v>
      </c>
      <c r="JC152" s="106">
        <f t="shared" si="536"/>
        <v>1.0999999999999999E-2</v>
      </c>
      <c r="JD152" s="106">
        <f t="shared" si="537"/>
        <v>-2.2166666666666668E-2</v>
      </c>
      <c r="JE152" s="106">
        <f t="shared" si="538"/>
        <v>7.0567567567567574E-2</v>
      </c>
      <c r="JF152" s="106">
        <f t="shared" si="539"/>
        <v>4.2216216216216219E-2</v>
      </c>
      <c r="JG152" s="106">
        <f t="shared" si="540"/>
        <v>7.1052631578947362E-4</v>
      </c>
      <c r="JH152" s="106">
        <f t="shared" si="541"/>
        <v>2.9756097560975608E-2</v>
      </c>
      <c r="JI152" s="106">
        <f t="shared" si="542"/>
        <v>3.669047619047619E-2</v>
      </c>
      <c r="JJ152" s="106" t="str">
        <f t="shared" si="543"/>
        <v>i.a.</v>
      </c>
      <c r="JK152" s="106" t="str">
        <f t="shared" si="544"/>
        <v>i.a.</v>
      </c>
      <c r="JL152" s="106" t="str">
        <f t="shared" si="545"/>
        <v>i.a.</v>
      </c>
      <c r="JM152" s="105" t="e">
        <f t="shared" si="546"/>
        <v>#DIV/0!</v>
      </c>
      <c r="JN152" s="105" t="e">
        <f t="shared" si="547"/>
        <v>#DIV/0!</v>
      </c>
      <c r="JO152" s="105" t="e">
        <f t="shared" si="548"/>
        <v>#DIV/0!</v>
      </c>
      <c r="JP152" s="105" t="e">
        <f t="shared" si="549"/>
        <v>#DIV/0!</v>
      </c>
      <c r="JQ152" s="105" t="e">
        <f t="shared" si="550"/>
        <v>#DIV/0!</v>
      </c>
      <c r="JR152" s="105" t="e">
        <f t="shared" si="551"/>
        <v>#DIV/0!</v>
      </c>
      <c r="JS152" s="105" t="e">
        <f t="shared" si="552"/>
        <v>#VALUE!</v>
      </c>
      <c r="JT152" s="105" t="e">
        <f t="shared" si="553"/>
        <v>#VALUE!</v>
      </c>
      <c r="JU152" s="103">
        <f t="shared" si="554"/>
        <v>0</v>
      </c>
      <c r="JV152" s="103">
        <f t="shared" si="555"/>
        <v>0</v>
      </c>
      <c r="JW152" s="103">
        <f t="shared" si="556"/>
        <v>0</v>
      </c>
      <c r="JX152" s="103">
        <f t="shared" si="557"/>
        <v>0</v>
      </c>
      <c r="JY152" s="103">
        <f t="shared" si="558"/>
        <v>0</v>
      </c>
      <c r="JZ152" s="103">
        <f t="shared" si="559"/>
        <v>0</v>
      </c>
      <c r="KA152" s="103">
        <f t="shared" si="560"/>
        <v>0</v>
      </c>
      <c r="KB152" s="103" t="str">
        <f t="shared" si="561"/>
        <v>i.a</v>
      </c>
      <c r="KC152" s="103" t="str">
        <f t="shared" si="562"/>
        <v>i.a</v>
      </c>
      <c r="KD152" s="103" t="str">
        <f t="shared" si="563"/>
        <v>i.a</v>
      </c>
      <c r="KE152" s="7"/>
      <c r="KF152" s="7"/>
      <c r="KG152" s="22"/>
      <c r="KH152" s="22"/>
      <c r="KI152" s="22"/>
      <c r="KJ152" s="22"/>
    </row>
    <row r="153" spans="1:296" s="11" customFormat="1" ht="15.75" customHeight="1" x14ac:dyDescent="0.25">
      <c r="A153" s="126" t="s">
        <v>223</v>
      </c>
      <c r="B153" s="221">
        <v>30352963</v>
      </c>
      <c r="C153" s="87" t="s">
        <v>86</v>
      </c>
      <c r="D153" s="88">
        <v>494100</v>
      </c>
      <c r="E153" s="88"/>
      <c r="F153" s="87"/>
      <c r="G153" s="109">
        <v>44706</v>
      </c>
      <c r="H153" s="87"/>
      <c r="I153" s="87" t="s">
        <v>78</v>
      </c>
      <c r="J153" s="87" t="s">
        <v>78</v>
      </c>
      <c r="K153" s="87" t="s">
        <v>78</v>
      </c>
      <c r="L153" s="87" t="s">
        <v>78</v>
      </c>
      <c r="M153" s="87" t="s">
        <v>78</v>
      </c>
      <c r="N153" s="87" t="s">
        <v>78</v>
      </c>
      <c r="O153" s="87" t="s">
        <v>78</v>
      </c>
      <c r="P153" s="87" t="s">
        <v>78</v>
      </c>
      <c r="Q153" s="87" t="s">
        <v>78</v>
      </c>
      <c r="R153" s="87" t="e">
        <f t="shared" si="376"/>
        <v>#DIV/0!</v>
      </c>
      <c r="S153" s="238" t="e">
        <f t="shared" si="377"/>
        <v>#DIV/0!</v>
      </c>
      <c r="T153" s="238" t="e">
        <f t="shared" si="378"/>
        <v>#DIV/0!</v>
      </c>
      <c r="U153" s="238" t="e">
        <f t="shared" si="379"/>
        <v>#DIV/0!</v>
      </c>
      <c r="V153" s="238" t="e">
        <f t="shared" si="380"/>
        <v>#DIV/0!</v>
      </c>
      <c r="W153" s="238" t="e">
        <f t="shared" si="381"/>
        <v>#DIV/0!</v>
      </c>
      <c r="X153" s="238" t="e">
        <f t="shared" si="382"/>
        <v>#DIV/0!</v>
      </c>
      <c r="Y153" s="238" t="e">
        <f t="shared" si="383"/>
        <v>#DIV/0!</v>
      </c>
      <c r="Z153" s="94"/>
      <c r="AA153" s="94"/>
      <c r="AB153" s="94"/>
      <c r="AC153" s="94"/>
      <c r="AD153" s="94"/>
      <c r="AE153" s="94"/>
      <c r="AF153" s="95"/>
      <c r="AG153" s="95"/>
      <c r="AH153" s="95"/>
      <c r="AI153" s="97"/>
      <c r="AJ153" s="104">
        <f t="shared" si="384"/>
        <v>-1</v>
      </c>
      <c r="AK153" s="104">
        <f t="shared" si="385"/>
        <v>4.4771542471634437E-2</v>
      </c>
      <c r="AL153" s="104">
        <f t="shared" si="386"/>
        <v>-0.14789652469297096</v>
      </c>
      <c r="AM153" s="104">
        <f t="shared" si="387"/>
        <v>-0.24931345625735582</v>
      </c>
      <c r="AN153" s="104">
        <f t="shared" si="388"/>
        <v>0</v>
      </c>
      <c r="AO153" s="104">
        <f t="shared" si="389"/>
        <v>-7.2300509124683277E-2</v>
      </c>
      <c r="AP153" s="104">
        <f t="shared" si="390"/>
        <v>-2.5117274174313142E-2</v>
      </c>
      <c r="AQ153" s="104">
        <f t="shared" si="391"/>
        <v>0.14856126688387228</v>
      </c>
      <c r="AR153" s="190"/>
      <c r="AS153" s="190">
        <v>6.8140000000000001</v>
      </c>
      <c r="AT153" s="190">
        <v>6.5220000000000002</v>
      </c>
      <c r="AU153" s="190">
        <v>7.6539999999999999</v>
      </c>
      <c r="AV153" s="190">
        <v>10.196</v>
      </c>
      <c r="AW153" s="190">
        <v>10.196</v>
      </c>
      <c r="AX153" s="191">
        <v>10.990627999999999</v>
      </c>
      <c r="AY153" s="191">
        <v>11.273795</v>
      </c>
      <c r="AZ153" s="191">
        <v>9.8155800000000006</v>
      </c>
      <c r="BA153" s="191">
        <v>7.6259569999999997</v>
      </c>
      <c r="BB153" s="104">
        <f t="shared" si="392"/>
        <v>-1</v>
      </c>
      <c r="BC153" s="104">
        <f t="shared" si="393"/>
        <v>-0.64360313315926887</v>
      </c>
      <c r="BD153" s="104">
        <f t="shared" si="394"/>
        <v>5.9009009009009015</v>
      </c>
      <c r="BE153" s="104">
        <f t="shared" si="395"/>
        <v>-0.25999999999999995</v>
      </c>
      <c r="BF153" s="104">
        <f t="shared" si="396"/>
        <v>-0.74489795918367341</v>
      </c>
      <c r="BG153" s="104">
        <f t="shared" si="397"/>
        <v>48.886635719521131</v>
      </c>
      <c r="BH153" s="104">
        <f t="shared" si="398"/>
        <v>-1.0428626781581509</v>
      </c>
      <c r="BI153" s="104">
        <f t="shared" si="399"/>
        <v>0.29491612763245312</v>
      </c>
      <c r="BJ153" s="190"/>
      <c r="BK153" s="190">
        <v>0.27300000000000002</v>
      </c>
      <c r="BL153" s="190">
        <v>0.76600000000000001</v>
      </c>
      <c r="BM153" s="190">
        <v>0.111</v>
      </c>
      <c r="BN153" s="190">
        <v>0.15</v>
      </c>
      <c r="BO153" s="190">
        <v>0.58799999999999997</v>
      </c>
      <c r="BP153" s="191">
        <v>-1.2279E-2</v>
      </c>
      <c r="BQ153" s="191">
        <v>0.28647299999999998</v>
      </c>
      <c r="BR153" s="191">
        <v>0.22122900000000001</v>
      </c>
      <c r="BS153" s="191">
        <v>0.28999999999999998</v>
      </c>
      <c r="BT153" s="104">
        <f t="shared" si="400"/>
        <v>-1</v>
      </c>
      <c r="BU153" s="104">
        <f t="shared" si="401"/>
        <v>-0.37560386473429946</v>
      </c>
      <c r="BV153" s="104">
        <f t="shared" si="402"/>
        <v>4.75</v>
      </c>
      <c r="BW153" s="104">
        <f t="shared" si="403"/>
        <v>-0.44186046511627913</v>
      </c>
      <c r="BX153" s="104">
        <f t="shared" si="404"/>
        <v>-0.47454175152749489</v>
      </c>
      <c r="BY153" s="104">
        <f t="shared" si="405"/>
        <v>17.366666666666667</v>
      </c>
      <c r="BZ153" s="104">
        <f t="shared" si="406"/>
        <v>-4.191828917969997</v>
      </c>
      <c r="CA153" s="104">
        <f t="shared" si="407"/>
        <v>-0.97151818181818184</v>
      </c>
      <c r="CB153" s="190"/>
      <c r="CC153" s="190">
        <v>0.51700000000000002</v>
      </c>
      <c r="CD153" s="190">
        <v>0.82799999999999996</v>
      </c>
      <c r="CE153" s="190">
        <v>0.14399999999999999</v>
      </c>
      <c r="CF153" s="190">
        <v>0.25800000000000001</v>
      </c>
      <c r="CG153" s="190">
        <v>0.49099999999999999</v>
      </c>
      <c r="CH153" s="191">
        <v>-0.03</v>
      </c>
      <c r="CI153" s="191">
        <v>9.3989999999999994E-3</v>
      </c>
      <c r="CJ153" s="191">
        <v>0.33</v>
      </c>
      <c r="CK153" s="191">
        <v>0.35491099999999998</v>
      </c>
      <c r="CL153" s="105">
        <f t="shared" si="408"/>
        <v>-1</v>
      </c>
      <c r="CM153" s="105">
        <f t="shared" si="409"/>
        <v>-0.37616099071207426</v>
      </c>
      <c r="CN153" s="105">
        <f t="shared" si="410"/>
        <v>4.666666666666667</v>
      </c>
      <c r="CO153" s="105">
        <f t="shared" si="411"/>
        <v>-0.43283582089552242</v>
      </c>
      <c r="CP153" s="105">
        <f t="shared" si="412"/>
        <v>-0.47519582245430808</v>
      </c>
      <c r="CQ153" s="105">
        <f t="shared" si="413"/>
        <v>145.91215957038742</v>
      </c>
      <c r="CR153" s="105">
        <f t="shared" si="414"/>
        <v>-0.90527577937649872</v>
      </c>
      <c r="CS153" s="105">
        <f t="shared" si="415"/>
        <v>-0.89368490991687011</v>
      </c>
      <c r="CT153" s="190"/>
      <c r="CU153" s="190">
        <v>0.40300000000000002</v>
      </c>
      <c r="CV153" s="190">
        <v>0.64600000000000002</v>
      </c>
      <c r="CW153" s="190">
        <v>0.114</v>
      </c>
      <c r="CX153" s="190">
        <v>0.20100000000000001</v>
      </c>
      <c r="CY153" s="190">
        <v>0.38300000000000001</v>
      </c>
      <c r="CZ153" s="191">
        <v>2.6069999999999999E-3</v>
      </c>
      <c r="DA153" s="191">
        <v>2.7522000000000001E-2</v>
      </c>
      <c r="DB153" s="191">
        <v>0.25887199999999999</v>
      </c>
      <c r="DC153" s="191">
        <v>0.26700000000000002</v>
      </c>
      <c r="DD153" s="104">
        <f t="shared" si="416"/>
        <v>-1</v>
      </c>
      <c r="DE153" s="104">
        <f t="shared" si="417"/>
        <v>-2.7533352256599482E-2</v>
      </c>
      <c r="DF153" s="104">
        <f t="shared" si="418"/>
        <v>6.531599637133359E-2</v>
      </c>
      <c r="DG153" s="104">
        <f t="shared" si="419"/>
        <v>-2.5346301208370132E-2</v>
      </c>
      <c r="DH153" s="104">
        <f t="shared" si="420"/>
        <v>-4.2066629023150767E-2</v>
      </c>
      <c r="DI153" s="104">
        <f t="shared" si="421"/>
        <v>0.12099533752023919</v>
      </c>
      <c r="DJ153" s="104">
        <f t="shared" si="422"/>
        <v>8.5270826734245762E-4</v>
      </c>
      <c r="DK153" s="104">
        <f t="shared" si="423"/>
        <v>8.7670387207415008E-3</v>
      </c>
      <c r="DL153" s="190"/>
      <c r="DM153" s="190">
        <v>3.4260000000000002</v>
      </c>
      <c r="DN153" s="190">
        <v>3.5230000000000001</v>
      </c>
      <c r="DO153" s="190">
        <v>3.3069999999999999</v>
      </c>
      <c r="DP153" s="190">
        <v>3.3929999999999998</v>
      </c>
      <c r="DQ153" s="190">
        <v>3.5419999999999998</v>
      </c>
      <c r="DR153" s="191">
        <v>3.1596920000000002</v>
      </c>
      <c r="DS153" s="191">
        <v>3.157</v>
      </c>
      <c r="DT153" s="191">
        <v>3.1295630000000001</v>
      </c>
      <c r="DU153" s="191">
        <v>3.0706910000000001</v>
      </c>
      <c r="DV153" s="104">
        <f t="shared" si="424"/>
        <v>-1</v>
      </c>
      <c r="DW153" s="104">
        <f t="shared" si="425"/>
        <v>2.4431210871888709E-2</v>
      </c>
      <c r="DX153" s="104">
        <f t="shared" si="426"/>
        <v>4.4997606510291943E-2</v>
      </c>
      <c r="DY153" s="104">
        <f t="shared" si="427"/>
        <v>-7.0867309117865096E-2</v>
      </c>
      <c r="DZ153" s="104">
        <f t="shared" si="428"/>
        <v>-6.991174848317705E-2</v>
      </c>
      <c r="EA153" s="104">
        <f t="shared" si="429"/>
        <v>-3.4178648982138626E-2</v>
      </c>
      <c r="EB153" s="104">
        <f t="shared" si="430"/>
        <v>-9.495426639096527E-2</v>
      </c>
      <c r="EC153" s="104">
        <f t="shared" si="431"/>
        <v>-0.1176145259590331</v>
      </c>
      <c r="ED153" s="156"/>
      <c r="EE153" s="156">
        <v>6.7089999999999996</v>
      </c>
      <c r="EF153" s="94">
        <v>6.5490000000000004</v>
      </c>
      <c r="EG153" s="94">
        <v>6.2670000000000003</v>
      </c>
      <c r="EH153" s="94">
        <v>6.7450000000000001</v>
      </c>
      <c r="EI153" s="94">
        <v>7.2519999999999998</v>
      </c>
      <c r="EJ153" s="95">
        <v>7.5086349999999999</v>
      </c>
      <c r="EK153" s="95">
        <v>8.2964149999999997</v>
      </c>
      <c r="EL153" s="95">
        <v>9.4022570000000005</v>
      </c>
      <c r="EM153" s="95">
        <v>8.7647460000000006</v>
      </c>
      <c r="EN153" s="104">
        <f t="shared" si="432"/>
        <v>-1</v>
      </c>
      <c r="EO153" s="104">
        <f t="shared" si="433"/>
        <v>6.6666666666666652E-2</v>
      </c>
      <c r="EP153" s="104">
        <f t="shared" si="434"/>
        <v>-0.25</v>
      </c>
      <c r="EQ153" s="104">
        <f t="shared" si="435"/>
        <v>-0.16666666666666663</v>
      </c>
      <c r="ER153" s="104">
        <f t="shared" si="436"/>
        <v>0</v>
      </c>
      <c r="ES153" s="104">
        <f t="shared" si="437"/>
        <v>-4.0000000000000036E-2</v>
      </c>
      <c r="ET153" s="104">
        <f t="shared" si="438"/>
        <v>0</v>
      </c>
      <c r="EU153" s="104" t="e">
        <f t="shared" si="439"/>
        <v>#DIV/0!</v>
      </c>
      <c r="EV153" s="101"/>
      <c r="EW153" s="101">
        <v>16</v>
      </c>
      <c r="EX153" s="101">
        <v>15</v>
      </c>
      <c r="EY153" s="101">
        <v>20</v>
      </c>
      <c r="EZ153" s="101">
        <v>24</v>
      </c>
      <c r="FA153" s="101">
        <v>24</v>
      </c>
      <c r="FB153" s="102">
        <v>25</v>
      </c>
      <c r="FC153" s="102">
        <v>25</v>
      </c>
      <c r="FD153" s="102"/>
      <c r="FE153" s="102"/>
      <c r="FF153" s="90"/>
      <c r="FG153" s="90" t="s">
        <v>497</v>
      </c>
      <c r="FH153" s="91">
        <v>7400</v>
      </c>
      <c r="FI153" s="90" t="s">
        <v>153</v>
      </c>
      <c r="FJ153" s="90" t="s">
        <v>80</v>
      </c>
      <c r="FK153" s="253">
        <f t="shared" si="440"/>
        <v>-1</v>
      </c>
      <c r="FL153" s="253">
        <f t="shared" si="441"/>
        <v>-0.38629650253781339</v>
      </c>
      <c r="FM153" s="253">
        <f t="shared" si="442"/>
        <v>4.6405563689604676</v>
      </c>
      <c r="FN153" s="253">
        <f t="shared" si="443"/>
        <v>-0.42228392919125302</v>
      </c>
      <c r="FO153" s="253">
        <f t="shared" si="444"/>
        <v>-0.4922192732340015</v>
      </c>
      <c r="FP153" s="253">
        <f t="shared" si="445"/>
        <v>16.426431474320218</v>
      </c>
      <c r="FQ153" s="253">
        <f t="shared" si="446"/>
        <v>-4.1766047130428738</v>
      </c>
      <c r="FR153" s="253">
        <f t="shared" si="447"/>
        <v>-0.97190921221833126</v>
      </c>
      <c r="FS153" s="105">
        <f t="shared" si="448"/>
        <v>0</v>
      </c>
      <c r="FT153" s="105">
        <f t="shared" si="449"/>
        <v>0.14879838825730321</v>
      </c>
      <c r="FU153" s="105">
        <f t="shared" si="450"/>
        <v>0.24245973645680818</v>
      </c>
      <c r="FV153" s="105">
        <f t="shared" si="451"/>
        <v>4.2985074626865676E-2</v>
      </c>
      <c r="FW153" s="105">
        <f t="shared" si="452"/>
        <v>7.4405191059841391E-2</v>
      </c>
      <c r="FX153" s="105">
        <f t="shared" si="453"/>
        <v>0.14653015984620005</v>
      </c>
      <c r="FY153" s="105">
        <f t="shared" si="454"/>
        <v>-9.4986426439661771E-3</v>
      </c>
      <c r="FZ153" s="105">
        <f t="shared" si="455"/>
        <v>2.9901871658647178E-3</v>
      </c>
      <c r="GA153" s="105">
        <f t="shared" si="456"/>
        <v>0.10644725199967614</v>
      </c>
      <c r="GB153" s="105">
        <f t="shared" si="457"/>
        <v>-1</v>
      </c>
      <c r="GC153" s="105">
        <f t="shared" si="458"/>
        <v>-0.65548482083038084</v>
      </c>
      <c r="GD153" s="105">
        <f t="shared" si="459"/>
        <v>6.0064390232929554</v>
      </c>
      <c r="GE153" s="105">
        <f t="shared" si="460"/>
        <v>-0.20398247771288031</v>
      </c>
      <c r="GF153" s="105">
        <f t="shared" si="461"/>
        <v>-0.73098034491356012</v>
      </c>
      <c r="GG153" s="105">
        <f t="shared" si="462"/>
        <v>52.274939857182112</v>
      </c>
      <c r="GH153" s="105">
        <f t="shared" si="463"/>
        <v>-1.0479981070457025</v>
      </c>
      <c r="GI153" s="105">
        <f t="shared" si="464"/>
        <v>0.32918137448093043</v>
      </c>
      <c r="GJ153" s="105">
        <f t="shared" si="465"/>
        <v>0</v>
      </c>
      <c r="GK153" s="105">
        <f t="shared" si="466"/>
        <v>4.118268215417107E-2</v>
      </c>
      <c r="GL153" s="105">
        <f t="shared" si="467"/>
        <v>0.11953807740324594</v>
      </c>
      <c r="GM153" s="105">
        <f t="shared" si="468"/>
        <v>1.7061174300645559E-2</v>
      </c>
      <c r="GN153" s="105">
        <f t="shared" si="469"/>
        <v>2.143316424948203E-2</v>
      </c>
      <c r="GO153" s="105">
        <f t="shared" si="470"/>
        <v>7.9671369151801383E-2</v>
      </c>
      <c r="GP153" s="105">
        <f t="shared" si="471"/>
        <v>-1.553807169227557E-3</v>
      </c>
      <c r="GQ153" s="105">
        <f t="shared" si="472"/>
        <v>3.2372259342395855E-2</v>
      </c>
      <c r="GR153" s="105">
        <f t="shared" si="473"/>
        <v>2.4355035335217372E-2</v>
      </c>
      <c r="GS153" s="105" t="e">
        <f t="shared" si="474"/>
        <v>#VALUE!</v>
      </c>
      <c r="GT153" s="105">
        <f t="shared" si="475"/>
        <v>-5.0725283041953909E-2</v>
      </c>
      <c r="GU153" s="105">
        <f t="shared" si="476"/>
        <v>1.9443479807474025E-2</v>
      </c>
      <c r="GV153" s="105">
        <f t="shared" si="477"/>
        <v>4.8993010746695917E-2</v>
      </c>
      <c r="GW153" s="105">
        <f t="shared" si="478"/>
        <v>2.993814771298892E-2</v>
      </c>
      <c r="GX153" s="105">
        <f t="shared" si="479"/>
        <v>0.16066530972714849</v>
      </c>
      <c r="GY153" s="105">
        <f t="shared" si="480"/>
        <v>0.1058587108921667</v>
      </c>
      <c r="GZ153" s="105">
        <f t="shared" si="481"/>
        <v>0.14322715910201733</v>
      </c>
      <c r="HA153" s="105" t="str">
        <f t="shared" si="482"/>
        <v>i.a.</v>
      </c>
      <c r="HB153" s="105">
        <f t="shared" si="483"/>
        <v>0.51065732598002689</v>
      </c>
      <c r="HC153" s="105">
        <f t="shared" si="484"/>
        <v>0.53794472438540231</v>
      </c>
      <c r="HD153" s="105">
        <f t="shared" si="485"/>
        <v>0.52768469762246684</v>
      </c>
      <c r="HE153" s="105">
        <f t="shared" si="486"/>
        <v>0.50303928836174938</v>
      </c>
      <c r="HF153" s="105">
        <f t="shared" si="487"/>
        <v>0.48841698841698838</v>
      </c>
      <c r="HG153" s="105">
        <f t="shared" si="488"/>
        <v>0.42080777664648772</v>
      </c>
      <c r="HH153" s="105">
        <f t="shared" si="489"/>
        <v>0.38052580542318581</v>
      </c>
      <c r="HI153" s="105">
        <f t="shared" si="490"/>
        <v>0.33285231407735399</v>
      </c>
      <c r="HJ153" s="105">
        <f t="shared" si="491"/>
        <v>0.35034569170629698</v>
      </c>
      <c r="HK153" s="105" t="e">
        <f t="shared" si="492"/>
        <v>#VALUE!</v>
      </c>
      <c r="HL153" s="105" t="e">
        <f t="shared" si="493"/>
        <v>#VALUE!</v>
      </c>
      <c r="HM153" s="105" t="e">
        <f t="shared" si="494"/>
        <v>#VALUE!</v>
      </c>
      <c r="HN153" s="105" t="e">
        <f t="shared" si="495"/>
        <v>#VALUE!</v>
      </c>
      <c r="HO153" s="105" t="e">
        <f t="shared" si="496"/>
        <v>#VALUE!</v>
      </c>
      <c r="HP153" s="105" t="e">
        <f t="shared" si="497"/>
        <v>#VALUE!</v>
      </c>
      <c r="HQ153" s="105" t="e">
        <f t="shared" si="498"/>
        <v>#VALUE!</v>
      </c>
      <c r="HR153" s="105" t="e">
        <f t="shared" si="499"/>
        <v>#VALUE!</v>
      </c>
      <c r="HS153" s="105" t="str">
        <f t="shared" si="500"/>
        <v>i.a</v>
      </c>
      <c r="HT153" s="105" t="str">
        <f t="shared" si="501"/>
        <v>i.a</v>
      </c>
      <c r="HU153" s="105" t="str">
        <f t="shared" si="502"/>
        <v>i.a</v>
      </c>
      <c r="HV153" s="105" t="str">
        <f t="shared" si="503"/>
        <v>i.a</v>
      </c>
      <c r="HW153" s="105" t="str">
        <f t="shared" si="504"/>
        <v>i.a</v>
      </c>
      <c r="HX153" s="105" t="str">
        <f t="shared" si="505"/>
        <v>i.a</v>
      </c>
      <c r="HY153" s="105" t="str">
        <f t="shared" si="506"/>
        <v>i.a</v>
      </c>
      <c r="HZ153" s="105" t="str">
        <f t="shared" si="507"/>
        <v>i.a</v>
      </c>
      <c r="IA153" s="105" t="str">
        <f t="shared" si="508"/>
        <v>i.a</v>
      </c>
      <c r="IB153" s="105" t="str">
        <f t="shared" si="509"/>
        <v>i.a</v>
      </c>
      <c r="IC153" s="105" t="e">
        <f t="shared" si="510"/>
        <v>#VALUE!</v>
      </c>
      <c r="ID153" s="105" t="e">
        <f t="shared" si="511"/>
        <v>#VALUE!</v>
      </c>
      <c r="IE153" s="105" t="e">
        <f t="shared" si="512"/>
        <v>#VALUE!</v>
      </c>
      <c r="IF153" s="105" t="e">
        <f t="shared" si="513"/>
        <v>#VALUE!</v>
      </c>
      <c r="IG153" s="105" t="e">
        <f t="shared" si="514"/>
        <v>#VALUE!</v>
      </c>
      <c r="IH153" s="105" t="e">
        <f t="shared" si="515"/>
        <v>#VALUE!</v>
      </c>
      <c r="II153" s="105" t="e">
        <f t="shared" si="516"/>
        <v>#VALUE!</v>
      </c>
      <c r="IJ153" s="105" t="e">
        <f t="shared" si="517"/>
        <v>#VALUE!</v>
      </c>
      <c r="IK153" s="105" t="str">
        <f t="shared" si="518"/>
        <v>i.a</v>
      </c>
      <c r="IL153" s="105" t="str">
        <f t="shared" si="519"/>
        <v>i.a</v>
      </c>
      <c r="IM153" s="105" t="str">
        <f t="shared" si="520"/>
        <v>i.a</v>
      </c>
      <c r="IN153" s="105" t="str">
        <f t="shared" si="521"/>
        <v>i.a</v>
      </c>
      <c r="IO153" s="105" t="str">
        <f t="shared" si="522"/>
        <v>i.a</v>
      </c>
      <c r="IP153" s="105" t="str">
        <f t="shared" si="523"/>
        <v>i.a</v>
      </c>
      <c r="IQ153" s="105" t="str">
        <f t="shared" si="524"/>
        <v>i.a</v>
      </c>
      <c r="IR153" s="105" t="str">
        <f t="shared" si="525"/>
        <v>i.a</v>
      </c>
      <c r="IS153" s="105" t="str">
        <f t="shared" si="526"/>
        <v>i.a</v>
      </c>
      <c r="IT153" s="105" t="str">
        <f t="shared" si="527"/>
        <v>i.a</v>
      </c>
      <c r="IU153" s="105" t="e">
        <f t="shared" si="528"/>
        <v>#VALUE!</v>
      </c>
      <c r="IV153" s="105">
        <f t="shared" si="529"/>
        <v>-0.41462862318840576</v>
      </c>
      <c r="IW153" s="105">
        <f t="shared" si="530"/>
        <v>6.666666666666667</v>
      </c>
      <c r="IX153" s="105">
        <f t="shared" si="531"/>
        <v>-0.33023255813953495</v>
      </c>
      <c r="IY153" s="105">
        <f t="shared" si="532"/>
        <v>-0.47454175152749484</v>
      </c>
      <c r="IZ153" s="105">
        <f t="shared" si="533"/>
        <v>18.048611111111111</v>
      </c>
      <c r="JA153" s="105">
        <f t="shared" si="534"/>
        <v>-4.191828917969997</v>
      </c>
      <c r="JB153" s="105" t="e">
        <f t="shared" si="535"/>
        <v>#VALUE!</v>
      </c>
      <c r="JC153" s="106" t="str">
        <f t="shared" si="536"/>
        <v>i.a.</v>
      </c>
      <c r="JD153" s="106">
        <f t="shared" si="537"/>
        <v>3.2312500000000001E-2</v>
      </c>
      <c r="JE153" s="106">
        <f t="shared" si="538"/>
        <v>5.5199999999999999E-2</v>
      </c>
      <c r="JF153" s="106">
        <f t="shared" si="539"/>
        <v>7.1999999999999998E-3</v>
      </c>
      <c r="JG153" s="106">
        <f t="shared" si="540"/>
        <v>1.0750000000000001E-2</v>
      </c>
      <c r="JH153" s="106">
        <f t="shared" si="541"/>
        <v>2.0458333333333332E-2</v>
      </c>
      <c r="JI153" s="106">
        <f t="shared" si="542"/>
        <v>-1.1999999999999999E-3</v>
      </c>
      <c r="JJ153" s="106">
        <f t="shared" si="543"/>
        <v>3.7596E-4</v>
      </c>
      <c r="JK153" s="106" t="str">
        <f t="shared" si="544"/>
        <v>i.a.</v>
      </c>
      <c r="JL153" s="106" t="str">
        <f t="shared" si="545"/>
        <v>i.a.</v>
      </c>
      <c r="JM153" s="105" t="e">
        <f t="shared" si="546"/>
        <v>#VALUE!</v>
      </c>
      <c r="JN153" s="105" t="e">
        <f t="shared" si="547"/>
        <v>#DIV/0!</v>
      </c>
      <c r="JO153" s="105" t="e">
        <f t="shared" si="548"/>
        <v>#DIV/0!</v>
      </c>
      <c r="JP153" s="105" t="e">
        <f t="shared" si="549"/>
        <v>#DIV/0!</v>
      </c>
      <c r="JQ153" s="105" t="e">
        <f t="shared" si="550"/>
        <v>#DIV/0!</v>
      </c>
      <c r="JR153" s="105" t="e">
        <f t="shared" si="551"/>
        <v>#DIV/0!</v>
      </c>
      <c r="JS153" s="105" t="e">
        <f t="shared" si="552"/>
        <v>#DIV/0!</v>
      </c>
      <c r="JT153" s="105" t="e">
        <f t="shared" si="553"/>
        <v>#VALUE!</v>
      </c>
      <c r="JU153" s="103" t="str">
        <f t="shared" si="554"/>
        <v>i.a</v>
      </c>
      <c r="JV153" s="103">
        <f t="shared" si="555"/>
        <v>0</v>
      </c>
      <c r="JW153" s="103">
        <f t="shared" si="556"/>
        <v>0</v>
      </c>
      <c r="JX153" s="103">
        <f t="shared" si="557"/>
        <v>0</v>
      </c>
      <c r="JY153" s="103">
        <f t="shared" si="558"/>
        <v>0</v>
      </c>
      <c r="JZ153" s="103">
        <f t="shared" si="559"/>
        <v>0</v>
      </c>
      <c r="KA153" s="103">
        <f t="shared" si="560"/>
        <v>0</v>
      </c>
      <c r="KB153" s="103">
        <f t="shared" si="561"/>
        <v>0</v>
      </c>
      <c r="KC153" s="103" t="str">
        <f t="shared" si="562"/>
        <v>i.a</v>
      </c>
      <c r="KD153" s="103" t="str">
        <f t="shared" si="563"/>
        <v>i.a</v>
      </c>
      <c r="KE153" s="7"/>
      <c r="KF153" s="7"/>
      <c r="KG153" s="22"/>
      <c r="KH153" s="22"/>
      <c r="KI153" s="22"/>
      <c r="KJ153" s="22"/>
    </row>
    <row r="154" spans="1:296" s="11" customFormat="1" ht="15.75" customHeight="1" x14ac:dyDescent="0.3">
      <c r="A154" s="126" t="s">
        <v>777</v>
      </c>
      <c r="B154" s="223">
        <v>29932980</v>
      </c>
      <c r="C154" s="87" t="s">
        <v>82</v>
      </c>
      <c r="D154" s="117">
        <v>494100</v>
      </c>
      <c r="E154" s="88"/>
      <c r="F154" s="87"/>
      <c r="G154" s="92">
        <v>45035</v>
      </c>
      <c r="H154" s="87" t="s">
        <v>78</v>
      </c>
      <c r="I154" s="87" t="s">
        <v>78</v>
      </c>
      <c r="J154" s="87" t="s">
        <v>78</v>
      </c>
      <c r="K154" s="87" t="s">
        <v>78</v>
      </c>
      <c r="L154" s="87" t="s">
        <v>78</v>
      </c>
      <c r="M154" s="87" t="s">
        <v>78</v>
      </c>
      <c r="N154" s="87" t="s">
        <v>78</v>
      </c>
      <c r="O154" s="87" t="s">
        <v>78</v>
      </c>
      <c r="P154" s="87" t="s">
        <v>78</v>
      </c>
      <c r="Q154" s="107" t="s">
        <v>78</v>
      </c>
      <c r="R154" s="87" t="e">
        <f t="shared" si="376"/>
        <v>#DIV/0!</v>
      </c>
      <c r="S154" s="238" t="e">
        <f t="shared" si="377"/>
        <v>#DIV/0!</v>
      </c>
      <c r="T154" s="238" t="e">
        <f t="shared" si="378"/>
        <v>#DIV/0!</v>
      </c>
      <c r="U154" s="238" t="e">
        <f t="shared" si="379"/>
        <v>#DIV/0!</v>
      </c>
      <c r="V154" s="238" t="e">
        <f t="shared" si="380"/>
        <v>#DIV/0!</v>
      </c>
      <c r="W154" s="238" t="e">
        <f t="shared" si="381"/>
        <v>#DIV/0!</v>
      </c>
      <c r="X154" s="238" t="e">
        <f t="shared" si="382"/>
        <v>#DIV/0!</v>
      </c>
      <c r="Y154" s="238" t="e">
        <f t="shared" si="383"/>
        <v>#DIV/0!</v>
      </c>
      <c r="Z154" s="94"/>
      <c r="AA154" s="94"/>
      <c r="AB154" s="95"/>
      <c r="AC154" s="95"/>
      <c r="AD154" s="95"/>
      <c r="AE154" s="95"/>
      <c r="AF154" s="95"/>
      <c r="AG154" s="95"/>
      <c r="AH154" s="97"/>
      <c r="AI154" s="97"/>
      <c r="AJ154" s="104">
        <f t="shared" si="384"/>
        <v>-0.15652292576419216</v>
      </c>
      <c r="AK154" s="104">
        <f t="shared" si="385"/>
        <v>0.19440935577197346</v>
      </c>
      <c r="AL154" s="104">
        <f t="shared" si="386"/>
        <v>3.4612141652613893E-2</v>
      </c>
      <c r="AM154" s="104">
        <f t="shared" si="387"/>
        <v>0.10387192851824271</v>
      </c>
      <c r="AN154" s="104">
        <f t="shared" si="388"/>
        <v>-8.5817108055734961E-3</v>
      </c>
      <c r="AO154" s="104">
        <f t="shared" si="389"/>
        <v>-7.8373518970999308E-4</v>
      </c>
      <c r="AP154" s="104">
        <f t="shared" si="390"/>
        <v>0.19253394909010935</v>
      </c>
      <c r="AQ154" s="104">
        <f t="shared" si="391"/>
        <v>-0.14477148768102316</v>
      </c>
      <c r="AR154" s="190">
        <v>24.724</v>
      </c>
      <c r="AS154" s="190">
        <v>29.312000000000001</v>
      </c>
      <c r="AT154" s="191">
        <v>24.541</v>
      </c>
      <c r="AU154" s="191">
        <v>23.72</v>
      </c>
      <c r="AV154" s="191">
        <v>21.488</v>
      </c>
      <c r="AW154" s="191">
        <v>21.673999999999999</v>
      </c>
      <c r="AX154" s="191">
        <v>21.690999999999999</v>
      </c>
      <c r="AY154" s="191">
        <v>18.189</v>
      </c>
      <c r="AZ154" s="191">
        <v>21.268000000000001</v>
      </c>
      <c r="BA154" s="191">
        <v>17.97</v>
      </c>
      <c r="BB154" s="104">
        <f t="shared" si="392"/>
        <v>-0.64179872401728755</v>
      </c>
      <c r="BC154" s="104">
        <f t="shared" si="393"/>
        <v>0.12424803331790836</v>
      </c>
      <c r="BD154" s="104">
        <f t="shared" si="394"/>
        <v>0.43421270947403351</v>
      </c>
      <c r="BE154" s="104">
        <f t="shared" si="395"/>
        <v>0.11984392419175037</v>
      </c>
      <c r="BF154" s="104">
        <f t="shared" si="396"/>
        <v>-0.17200000000000004</v>
      </c>
      <c r="BG154" s="104">
        <f t="shared" si="397"/>
        <v>0.10225538409360688</v>
      </c>
      <c r="BH154" s="104">
        <f t="shared" si="398"/>
        <v>0.62272977435332977</v>
      </c>
      <c r="BI154" s="104">
        <f t="shared" si="399"/>
        <v>-0.52265861027190341</v>
      </c>
      <c r="BJ154" s="190">
        <v>3.4809999999999999</v>
      </c>
      <c r="BK154" s="190">
        <v>9.718</v>
      </c>
      <c r="BL154" s="191">
        <v>8.6440000000000001</v>
      </c>
      <c r="BM154" s="191">
        <v>6.0270000000000001</v>
      </c>
      <c r="BN154" s="191">
        <v>5.3819999999999997</v>
      </c>
      <c r="BO154" s="191">
        <v>6.5</v>
      </c>
      <c r="BP154" s="191">
        <v>5.8970000000000002</v>
      </c>
      <c r="BQ154" s="191">
        <v>3.6339999999999999</v>
      </c>
      <c r="BR154" s="191">
        <v>7.6130000000000004</v>
      </c>
      <c r="BS154" s="191">
        <v>3.0659999999999998</v>
      </c>
      <c r="BT154" s="104">
        <f t="shared" si="400"/>
        <v>-0.59223060744772993</v>
      </c>
      <c r="BU154" s="104">
        <f t="shared" si="401"/>
        <v>6.6077552097072056E-2</v>
      </c>
      <c r="BV154" s="104">
        <f t="shared" si="402"/>
        <v>0.26514266644418477</v>
      </c>
      <c r="BW154" s="104">
        <f t="shared" si="403"/>
        <v>-4.5700636942675142E-2</v>
      </c>
      <c r="BX154" s="104">
        <f t="shared" si="404"/>
        <v>-5.0498941638947629E-2</v>
      </c>
      <c r="BY154" s="104">
        <f t="shared" si="405"/>
        <v>0.13681677552423518</v>
      </c>
      <c r="BZ154" s="104">
        <f t="shared" si="406"/>
        <v>0.61476547321676356</v>
      </c>
      <c r="CA154" s="104">
        <f t="shared" si="407"/>
        <v>-0.52221190823498209</v>
      </c>
      <c r="CB154" s="190">
        <v>3.2959999999999998</v>
      </c>
      <c r="CC154" s="190">
        <v>8.0830000000000002</v>
      </c>
      <c r="CD154" s="191">
        <v>7.5819999999999999</v>
      </c>
      <c r="CE154" s="191">
        <v>5.9930000000000003</v>
      </c>
      <c r="CF154" s="191">
        <v>6.28</v>
      </c>
      <c r="CG154" s="191">
        <v>6.6139999999999999</v>
      </c>
      <c r="CH154" s="191">
        <v>5.8179999999999996</v>
      </c>
      <c r="CI154" s="191">
        <v>3.6030000000000002</v>
      </c>
      <c r="CJ154" s="191">
        <v>7.5410000000000004</v>
      </c>
      <c r="CK154" s="191">
        <v>2.9260000000000002</v>
      </c>
      <c r="CL154" s="105">
        <f t="shared" si="408"/>
        <v>-0.59069174370417599</v>
      </c>
      <c r="CM154" s="105">
        <f t="shared" si="409"/>
        <v>6.7006802721088457E-2</v>
      </c>
      <c r="CN154" s="105">
        <f t="shared" si="410"/>
        <v>0.26072041166380794</v>
      </c>
      <c r="CO154" s="105">
        <f t="shared" si="411"/>
        <v>-8.4413034943070397E-2</v>
      </c>
      <c r="CP154" s="105">
        <f t="shared" si="412"/>
        <v>-1.9252984212552879E-2</v>
      </c>
      <c r="CQ154" s="105">
        <f t="shared" si="413"/>
        <v>0.14531422271223809</v>
      </c>
      <c r="CR154" s="105">
        <f t="shared" si="414"/>
        <v>0.63012221423436376</v>
      </c>
      <c r="CS154" s="105">
        <f t="shared" si="415"/>
        <v>-0.51124385101897396</v>
      </c>
      <c r="CT154" s="190">
        <v>2.5680000000000001</v>
      </c>
      <c r="CU154" s="190">
        <v>6.274</v>
      </c>
      <c r="CV154" s="191">
        <v>5.88</v>
      </c>
      <c r="CW154" s="191">
        <v>4.6639999999999997</v>
      </c>
      <c r="CX154" s="191">
        <v>5.0940000000000003</v>
      </c>
      <c r="CY154" s="191">
        <v>5.194</v>
      </c>
      <c r="CZ154" s="191">
        <v>4.5350000000000001</v>
      </c>
      <c r="DA154" s="191">
        <v>2.782</v>
      </c>
      <c r="DB154" s="191">
        <v>5.6920000000000002</v>
      </c>
      <c r="DC154" s="191">
        <v>2.222</v>
      </c>
      <c r="DD154" s="104">
        <f t="shared" si="416"/>
        <v>-0.19736615101500943</v>
      </c>
      <c r="DE154" s="104">
        <f t="shared" si="417"/>
        <v>0.56446243814664854</v>
      </c>
      <c r="DF154" s="104">
        <f t="shared" si="418"/>
        <v>1.1232091690544412</v>
      </c>
      <c r="DG154" s="104">
        <f t="shared" si="419"/>
        <v>-0.60909498207885304</v>
      </c>
      <c r="DH154" s="104">
        <f t="shared" si="420"/>
        <v>6.2519834973024463E-2</v>
      </c>
      <c r="DI154" s="104">
        <f t="shared" si="421"/>
        <v>0.10454824292349485</v>
      </c>
      <c r="DJ154" s="104">
        <f t="shared" si="422"/>
        <v>0.4488318943626205</v>
      </c>
      <c r="DK154" s="104">
        <f t="shared" si="423"/>
        <v>0.54613270514330581</v>
      </c>
      <c r="DL154" s="190">
        <v>13.957000000000001</v>
      </c>
      <c r="DM154" s="190">
        <v>17.388999999999999</v>
      </c>
      <c r="DN154" s="191">
        <v>11.115</v>
      </c>
      <c r="DO154" s="191">
        <v>5.2350000000000003</v>
      </c>
      <c r="DP154" s="191">
        <v>13.391999999999999</v>
      </c>
      <c r="DQ154" s="191">
        <v>12.603999999999999</v>
      </c>
      <c r="DR154" s="191">
        <v>11.411</v>
      </c>
      <c r="DS154" s="191">
        <v>7.8760000000000003</v>
      </c>
      <c r="DT154" s="191">
        <v>5.0940000000000003</v>
      </c>
      <c r="DU154" s="191">
        <v>3.4009999999999998</v>
      </c>
      <c r="DV154" s="104">
        <f t="shared" si="424"/>
        <v>-0.21772188493784339</v>
      </c>
      <c r="DW154" s="104">
        <f t="shared" si="425"/>
        <v>8.4360011285620207E-2</v>
      </c>
      <c r="DX154" s="104">
        <f t="shared" si="426"/>
        <v>0.49081646959854197</v>
      </c>
      <c r="DY154" s="104">
        <f t="shared" si="427"/>
        <v>-9.8883975573805127E-2</v>
      </c>
      <c r="DZ154" s="104">
        <f t="shared" si="428"/>
        <v>6.8920500585216704E-2</v>
      </c>
      <c r="EA154" s="104">
        <f t="shared" si="429"/>
        <v>5.0406657839984881E-2</v>
      </c>
      <c r="EB154" s="104">
        <f t="shared" si="430"/>
        <v>0.17842416137300776</v>
      </c>
      <c r="EC154" s="104">
        <f t="shared" si="431"/>
        <v>1.82705401724923E-2</v>
      </c>
      <c r="ED154" s="156">
        <v>27.059000000000001</v>
      </c>
      <c r="EE154" s="156">
        <v>34.590000000000003</v>
      </c>
      <c r="EF154" s="95">
        <v>31.899000000000001</v>
      </c>
      <c r="EG154" s="95">
        <v>21.396999999999998</v>
      </c>
      <c r="EH154" s="95">
        <v>23.745000000000001</v>
      </c>
      <c r="EI154" s="95">
        <v>22.213999999999999</v>
      </c>
      <c r="EJ154" s="95">
        <v>21.148</v>
      </c>
      <c r="EK154" s="95">
        <v>17.946000000000002</v>
      </c>
      <c r="EL154" s="95">
        <v>17.623999999999999</v>
      </c>
      <c r="EM154" s="95">
        <v>21.170999999999999</v>
      </c>
      <c r="EN154" s="104">
        <f t="shared" si="432"/>
        <v>2.6315789473684292E-2</v>
      </c>
      <c r="EO154" s="104">
        <f t="shared" si="433"/>
        <v>0.1515151515151516</v>
      </c>
      <c r="EP154" s="104">
        <f t="shared" si="434"/>
        <v>-5.7142857142857162E-2</v>
      </c>
      <c r="EQ154" s="104">
        <f t="shared" si="435"/>
        <v>0.12903225806451624</v>
      </c>
      <c r="ER154" s="104">
        <f t="shared" si="436"/>
        <v>3.3333333333333437E-2</v>
      </c>
      <c r="ES154" s="104">
        <f t="shared" si="437"/>
        <v>3.4482758620689724E-2</v>
      </c>
      <c r="ET154" s="104">
        <f t="shared" si="438"/>
        <v>0.11538461538461542</v>
      </c>
      <c r="EU154" s="104" t="e">
        <f t="shared" si="439"/>
        <v>#DIV/0!</v>
      </c>
      <c r="EV154" s="101">
        <v>39</v>
      </c>
      <c r="EW154" s="101">
        <v>38</v>
      </c>
      <c r="EX154" s="102">
        <v>33</v>
      </c>
      <c r="EY154" s="102">
        <v>35</v>
      </c>
      <c r="EZ154" s="102">
        <v>31</v>
      </c>
      <c r="FA154" s="102">
        <v>30</v>
      </c>
      <c r="FB154" s="102">
        <v>29</v>
      </c>
      <c r="FC154" s="102">
        <v>26</v>
      </c>
      <c r="FD154" s="102"/>
      <c r="FE154" s="102"/>
      <c r="FF154" s="153" t="s">
        <v>778</v>
      </c>
      <c r="FG154" s="90" t="s">
        <v>481</v>
      </c>
      <c r="FH154" s="91">
        <v>6000</v>
      </c>
      <c r="FI154" s="153" t="s">
        <v>104</v>
      </c>
      <c r="FJ154" s="153" t="s">
        <v>91</v>
      </c>
      <c r="FK154" s="253">
        <f t="shared" si="440"/>
        <v>-0.62920121338257173</v>
      </c>
      <c r="FL154" s="253">
        <f t="shared" si="441"/>
        <v>-0.38849396657356405</v>
      </c>
      <c r="FM154" s="253">
        <f t="shared" si="442"/>
        <v>0.44133409467008117</v>
      </c>
      <c r="FN154" s="253">
        <f t="shared" si="443"/>
        <v>0.33182832673206719</v>
      </c>
      <c r="FO154" s="253">
        <f t="shared" si="444"/>
        <v>-0.12285475009460403</v>
      </c>
      <c r="FP154" s="253">
        <f t="shared" si="445"/>
        <v>-8.6996246115514292E-2</v>
      </c>
      <c r="FQ154" s="253">
        <f t="shared" si="446"/>
        <v>8.5887291316504757E-2</v>
      </c>
      <c r="FR154" s="253">
        <f t="shared" si="447"/>
        <v>-0.68706169317318222</v>
      </c>
      <c r="FS154" s="105">
        <f t="shared" si="448"/>
        <v>0.21029796465258724</v>
      </c>
      <c r="FT154" s="105">
        <f t="shared" si="449"/>
        <v>0.56714847039012073</v>
      </c>
      <c r="FU154" s="105">
        <f t="shared" si="450"/>
        <v>0.92746177370030569</v>
      </c>
      <c r="FV154" s="105">
        <f t="shared" si="451"/>
        <v>0.64347452622537182</v>
      </c>
      <c r="FW154" s="105">
        <f t="shared" si="452"/>
        <v>0.48315125403908299</v>
      </c>
      <c r="FX154" s="105">
        <f t="shared" si="453"/>
        <v>0.55082240266500104</v>
      </c>
      <c r="FY154" s="105">
        <f t="shared" si="454"/>
        <v>0.60330792761964014</v>
      </c>
      <c r="FZ154" s="105">
        <f t="shared" si="455"/>
        <v>0.55558982266769463</v>
      </c>
      <c r="GA154" s="105">
        <f t="shared" si="456"/>
        <v>1.7753972925250145</v>
      </c>
      <c r="GB154" s="105">
        <f t="shared" si="457"/>
        <v>-0.61367670783281858</v>
      </c>
      <c r="GC154" s="105">
        <f t="shared" si="458"/>
        <v>-9.882953294964221E-2</v>
      </c>
      <c r="GD154" s="105">
        <f t="shared" si="459"/>
        <v>0.21478591509825901</v>
      </c>
      <c r="GE154" s="105">
        <f t="shared" si="460"/>
        <v>0.14011135775837727</v>
      </c>
      <c r="GF154" s="105">
        <f t="shared" si="461"/>
        <v>-0.21878770208229095</v>
      </c>
      <c r="GG154" s="105">
        <f t="shared" si="462"/>
        <v>-6.2365207842010129E-3</v>
      </c>
      <c r="GH154" s="105">
        <f t="shared" si="463"/>
        <v>0.47645413807100667</v>
      </c>
      <c r="GI154" s="105">
        <f t="shared" si="464"/>
        <v>-0.47937983653355326</v>
      </c>
      <c r="GJ154" s="105">
        <f t="shared" si="465"/>
        <v>0.11292965011597916</v>
      </c>
      <c r="GK154" s="105">
        <f t="shared" si="466"/>
        <v>0.29231903021552436</v>
      </c>
      <c r="GL154" s="105">
        <f t="shared" si="467"/>
        <v>0.32437706394476135</v>
      </c>
      <c r="GM154" s="105">
        <f t="shared" si="468"/>
        <v>0.2670240574188118</v>
      </c>
      <c r="GN154" s="105">
        <f t="shared" si="469"/>
        <v>0.23420875127831325</v>
      </c>
      <c r="GO154" s="105">
        <f t="shared" si="470"/>
        <v>0.29980166966468341</v>
      </c>
      <c r="GP154" s="105">
        <f t="shared" si="471"/>
        <v>0.30168312272983067</v>
      </c>
      <c r="GQ154" s="105">
        <f t="shared" si="472"/>
        <v>0.20432949114422266</v>
      </c>
      <c r="GR154" s="105">
        <f t="shared" si="473"/>
        <v>0.39247325686299783</v>
      </c>
      <c r="GS154" s="105">
        <f t="shared" si="474"/>
        <v>2.6021095989904462E-2</v>
      </c>
      <c r="GT154" s="105">
        <f t="shared" si="475"/>
        <v>0.44275187379126757</v>
      </c>
      <c r="GU154" s="105">
        <f t="shared" si="476"/>
        <v>0.42419218753747368</v>
      </c>
      <c r="GV154" s="105">
        <f t="shared" si="477"/>
        <v>-0.5661990161921</v>
      </c>
      <c r="GW154" s="105">
        <f t="shared" si="478"/>
        <v>-5.9879716112543023E-3</v>
      </c>
      <c r="GX154" s="105">
        <f t="shared" si="479"/>
        <v>5.1543451937790079E-2</v>
      </c>
      <c r="GY154" s="105">
        <f t="shared" si="480"/>
        <v>0.2294655369884428</v>
      </c>
      <c r="GZ154" s="105">
        <f t="shared" si="481"/>
        <v>0.51839088350861573</v>
      </c>
      <c r="HA154" s="105">
        <f t="shared" si="482"/>
        <v>0.51579881000776084</v>
      </c>
      <c r="HB154" s="105">
        <f t="shared" si="483"/>
        <v>0.50271754842440008</v>
      </c>
      <c r="HC154" s="105">
        <f t="shared" si="484"/>
        <v>0.34844352487538793</v>
      </c>
      <c r="HD154" s="105">
        <f t="shared" si="485"/>
        <v>0.24466046642052627</v>
      </c>
      <c r="HE154" s="105">
        <f t="shared" si="486"/>
        <v>0.56399241945672773</v>
      </c>
      <c r="HF154" s="105">
        <f t="shared" si="487"/>
        <v>0.56738993427568196</v>
      </c>
      <c r="HG154" s="105">
        <f t="shared" si="488"/>
        <v>0.53957821070550405</v>
      </c>
      <c r="HH154" s="105">
        <f t="shared" si="489"/>
        <v>0.43887217207177087</v>
      </c>
      <c r="HI154" s="105">
        <f t="shared" si="490"/>
        <v>0.28903767589650481</v>
      </c>
      <c r="HJ154" s="105">
        <f t="shared" si="491"/>
        <v>0.16064427754947805</v>
      </c>
      <c r="HK154" s="105" t="e">
        <f t="shared" si="492"/>
        <v>#VALUE!</v>
      </c>
      <c r="HL154" s="105" t="e">
        <f t="shared" si="493"/>
        <v>#VALUE!</v>
      </c>
      <c r="HM154" s="105" t="e">
        <f t="shared" si="494"/>
        <v>#VALUE!</v>
      </c>
      <c r="HN154" s="105" t="e">
        <f t="shared" si="495"/>
        <v>#VALUE!</v>
      </c>
      <c r="HO154" s="105" t="e">
        <f t="shared" si="496"/>
        <v>#VALUE!</v>
      </c>
      <c r="HP154" s="105" t="e">
        <f t="shared" si="497"/>
        <v>#VALUE!</v>
      </c>
      <c r="HQ154" s="105" t="e">
        <f t="shared" si="498"/>
        <v>#VALUE!</v>
      </c>
      <c r="HR154" s="105" t="e">
        <f t="shared" si="499"/>
        <v>#VALUE!</v>
      </c>
      <c r="HS154" s="105" t="str">
        <f t="shared" si="500"/>
        <v>i.a</v>
      </c>
      <c r="HT154" s="105" t="str">
        <f t="shared" si="501"/>
        <v>i.a</v>
      </c>
      <c r="HU154" s="105" t="str">
        <f t="shared" si="502"/>
        <v>i.a</v>
      </c>
      <c r="HV154" s="105" t="str">
        <f t="shared" si="503"/>
        <v>i.a</v>
      </c>
      <c r="HW154" s="105" t="str">
        <f t="shared" si="504"/>
        <v>i.a</v>
      </c>
      <c r="HX154" s="105" t="str">
        <f t="shared" si="505"/>
        <v>i.a</v>
      </c>
      <c r="HY154" s="105" t="str">
        <f t="shared" si="506"/>
        <v>i.a</v>
      </c>
      <c r="HZ154" s="105" t="str">
        <f t="shared" si="507"/>
        <v>i.a</v>
      </c>
      <c r="IA154" s="105" t="str">
        <f t="shared" si="508"/>
        <v>i.a</v>
      </c>
      <c r="IB154" s="105" t="str">
        <f t="shared" si="509"/>
        <v>i.a</v>
      </c>
      <c r="IC154" s="105" t="e">
        <f t="shared" si="510"/>
        <v>#VALUE!</v>
      </c>
      <c r="ID154" s="105" t="e">
        <f t="shared" si="511"/>
        <v>#VALUE!</v>
      </c>
      <c r="IE154" s="105" t="e">
        <f t="shared" si="512"/>
        <v>#VALUE!</v>
      </c>
      <c r="IF154" s="105" t="e">
        <f t="shared" si="513"/>
        <v>#VALUE!</v>
      </c>
      <c r="IG154" s="105" t="e">
        <f t="shared" si="514"/>
        <v>#VALUE!</v>
      </c>
      <c r="IH154" s="105" t="e">
        <f t="shared" si="515"/>
        <v>#VALUE!</v>
      </c>
      <c r="II154" s="105" t="e">
        <f t="shared" si="516"/>
        <v>#VALUE!</v>
      </c>
      <c r="IJ154" s="105" t="e">
        <f t="shared" si="517"/>
        <v>#VALUE!</v>
      </c>
      <c r="IK154" s="105" t="str">
        <f t="shared" si="518"/>
        <v>i.a</v>
      </c>
      <c r="IL154" s="105" t="str">
        <f t="shared" si="519"/>
        <v>i.a</v>
      </c>
      <c r="IM154" s="105" t="str">
        <f t="shared" si="520"/>
        <v>i.a</v>
      </c>
      <c r="IN154" s="105" t="str">
        <f t="shared" si="521"/>
        <v>i.a</v>
      </c>
      <c r="IO154" s="105" t="str">
        <f t="shared" si="522"/>
        <v>i.a</v>
      </c>
      <c r="IP154" s="105" t="str">
        <f t="shared" si="523"/>
        <v>i.a</v>
      </c>
      <c r="IQ154" s="105" t="str">
        <f t="shared" si="524"/>
        <v>i.a</v>
      </c>
      <c r="IR154" s="105" t="str">
        <f t="shared" si="525"/>
        <v>i.a</v>
      </c>
      <c r="IS154" s="105" t="str">
        <f t="shared" si="526"/>
        <v>i.a</v>
      </c>
      <c r="IT154" s="105" t="str">
        <f t="shared" si="527"/>
        <v>i.a</v>
      </c>
      <c r="IU154" s="105">
        <f t="shared" si="528"/>
        <v>-0.602686232897788</v>
      </c>
      <c r="IV154" s="105">
        <f t="shared" si="529"/>
        <v>-7.4195810020963662E-2</v>
      </c>
      <c r="IW154" s="105">
        <f t="shared" si="530"/>
        <v>0.34181797956201421</v>
      </c>
      <c r="IX154" s="105">
        <f t="shared" si="531"/>
        <v>-0.1547634212920837</v>
      </c>
      <c r="IY154" s="105">
        <f t="shared" si="532"/>
        <v>-8.1128008037691351E-2</v>
      </c>
      <c r="IZ154" s="105">
        <f t="shared" si="533"/>
        <v>9.8922883006760692E-2</v>
      </c>
      <c r="JA154" s="105">
        <f t="shared" si="534"/>
        <v>0.44772076909089142</v>
      </c>
      <c r="JB154" s="105" t="e">
        <f t="shared" si="535"/>
        <v>#VALUE!</v>
      </c>
      <c r="JC154" s="106">
        <f t="shared" si="536"/>
        <v>8.4512820512820511E-2</v>
      </c>
      <c r="JD154" s="106">
        <f t="shared" si="537"/>
        <v>0.21271052631578949</v>
      </c>
      <c r="JE154" s="106">
        <f t="shared" si="538"/>
        <v>0.22975757575757574</v>
      </c>
      <c r="JF154" s="106">
        <f t="shared" si="539"/>
        <v>0.17122857142857142</v>
      </c>
      <c r="JG154" s="106">
        <f t="shared" si="540"/>
        <v>0.20258064516129032</v>
      </c>
      <c r="JH154" s="106">
        <f t="shared" si="541"/>
        <v>0.22046666666666667</v>
      </c>
      <c r="JI154" s="106">
        <f t="shared" si="542"/>
        <v>0.20062068965517241</v>
      </c>
      <c r="JJ154" s="106">
        <f t="shared" si="543"/>
        <v>0.1385769230769231</v>
      </c>
      <c r="JK154" s="106" t="str">
        <f t="shared" si="544"/>
        <v>i.a.</v>
      </c>
      <c r="JL154" s="106" t="str">
        <f t="shared" si="545"/>
        <v>i.a.</v>
      </c>
      <c r="JM154" s="105" t="e">
        <f t="shared" si="546"/>
        <v>#DIV/0!</v>
      </c>
      <c r="JN154" s="105" t="e">
        <f t="shared" si="547"/>
        <v>#DIV/0!</v>
      </c>
      <c r="JO154" s="105" t="e">
        <f t="shared" si="548"/>
        <v>#DIV/0!</v>
      </c>
      <c r="JP154" s="105" t="e">
        <f t="shared" si="549"/>
        <v>#DIV/0!</v>
      </c>
      <c r="JQ154" s="105" t="e">
        <f t="shared" si="550"/>
        <v>#DIV/0!</v>
      </c>
      <c r="JR154" s="105" t="e">
        <f t="shared" si="551"/>
        <v>#DIV/0!</v>
      </c>
      <c r="JS154" s="105" t="e">
        <f t="shared" si="552"/>
        <v>#DIV/0!</v>
      </c>
      <c r="JT154" s="105" t="e">
        <f t="shared" si="553"/>
        <v>#VALUE!</v>
      </c>
      <c r="JU154" s="103">
        <f t="shared" si="554"/>
        <v>0</v>
      </c>
      <c r="JV154" s="103">
        <f t="shared" si="555"/>
        <v>0</v>
      </c>
      <c r="JW154" s="103">
        <f t="shared" si="556"/>
        <v>0</v>
      </c>
      <c r="JX154" s="103">
        <f t="shared" si="557"/>
        <v>0</v>
      </c>
      <c r="JY154" s="103">
        <f t="shared" si="558"/>
        <v>0</v>
      </c>
      <c r="JZ154" s="103">
        <f t="shared" si="559"/>
        <v>0</v>
      </c>
      <c r="KA154" s="103">
        <f t="shared" si="560"/>
        <v>0</v>
      </c>
      <c r="KB154" s="103">
        <f t="shared" si="561"/>
        <v>0</v>
      </c>
      <c r="KC154" s="103" t="str">
        <f t="shared" si="562"/>
        <v>i.a</v>
      </c>
      <c r="KD154" s="103" t="str">
        <f t="shared" si="563"/>
        <v>i.a</v>
      </c>
      <c r="KE154" s="7"/>
      <c r="KF154" s="7"/>
      <c r="KG154" s="22"/>
      <c r="KH154" s="22"/>
      <c r="KI154" s="22"/>
      <c r="KJ154" s="22"/>
    </row>
    <row r="155" spans="1:296" s="11" customFormat="1" ht="15.75" customHeight="1" x14ac:dyDescent="0.25">
      <c r="A155" s="126" t="s">
        <v>224</v>
      </c>
      <c r="B155" s="222">
        <v>10325285</v>
      </c>
      <c r="C155" s="87" t="s">
        <v>82</v>
      </c>
      <c r="D155" s="88">
        <v>522920</v>
      </c>
      <c r="E155" s="88"/>
      <c r="F155" s="87"/>
      <c r="G155" s="92">
        <v>44726</v>
      </c>
      <c r="H155" s="87"/>
      <c r="I155" s="87" t="s">
        <v>78</v>
      </c>
      <c r="J155" s="87" t="s">
        <v>78</v>
      </c>
      <c r="K155" s="87" t="s">
        <v>78</v>
      </c>
      <c r="L155" s="87" t="s">
        <v>78</v>
      </c>
      <c r="M155" s="87" t="s">
        <v>78</v>
      </c>
      <c r="N155" s="87" t="s">
        <v>78</v>
      </c>
      <c r="O155" s="87" t="s">
        <v>78</v>
      </c>
      <c r="P155" s="87" t="s">
        <v>78</v>
      </c>
      <c r="Q155" s="87" t="s">
        <v>78</v>
      </c>
      <c r="R155" s="87">
        <f t="shared" si="376"/>
        <v>-1</v>
      </c>
      <c r="S155" s="238">
        <f t="shared" si="377"/>
        <v>7.5431680556388381E-2</v>
      </c>
      <c r="T155" s="238">
        <f t="shared" si="378"/>
        <v>3.8897039461309735E-3</v>
      </c>
      <c r="U155" s="238">
        <f t="shared" si="379"/>
        <v>-5.023232382779641E-2</v>
      </c>
      <c r="V155" s="238">
        <f t="shared" si="380"/>
        <v>-5.7349263684356777E-2</v>
      </c>
      <c r="W155" s="238">
        <f t="shared" si="381"/>
        <v>-2.2212159881447313E-2</v>
      </c>
      <c r="X155" s="238">
        <f t="shared" si="382"/>
        <v>-5.7174216103602515E-2</v>
      </c>
      <c r="Y155" s="238">
        <f t="shared" si="383"/>
        <v>-9.6404859730753745E-2</v>
      </c>
      <c r="Z155" s="94"/>
      <c r="AA155" s="94">
        <v>573.98800000000006</v>
      </c>
      <c r="AB155" s="94">
        <v>533.72799999999995</v>
      </c>
      <c r="AC155" s="94">
        <v>531.66</v>
      </c>
      <c r="AD155" s="94">
        <v>559.779</v>
      </c>
      <c r="AE155" s="94">
        <v>593.83500000000004</v>
      </c>
      <c r="AF155" s="95">
        <v>607.32500000000005</v>
      </c>
      <c r="AG155" s="95">
        <v>644.154</v>
      </c>
      <c r="AH155" s="95">
        <v>712.87900000000002</v>
      </c>
      <c r="AI155" s="97">
        <v>701.31600000000003</v>
      </c>
      <c r="AJ155" s="104">
        <f t="shared" si="384"/>
        <v>-1</v>
      </c>
      <c r="AK155" s="104">
        <f t="shared" si="385"/>
        <v>3.5388235294117595E-2</v>
      </c>
      <c r="AL155" s="104">
        <f t="shared" si="386"/>
        <v>1.7501017501017541E-2</v>
      </c>
      <c r="AM155" s="104">
        <f t="shared" si="387"/>
        <v>-4.5781646220272879E-2</v>
      </c>
      <c r="AN155" s="104">
        <f t="shared" si="388"/>
        <v>0.61954269646292748</v>
      </c>
      <c r="AO155" s="104">
        <f t="shared" si="389"/>
        <v>-0.14942094662638472</v>
      </c>
      <c r="AP155" s="104">
        <f t="shared" si="390"/>
        <v>0.18104441553614564</v>
      </c>
      <c r="AQ155" s="104">
        <f t="shared" si="391"/>
        <v>-0.22392407984308291</v>
      </c>
      <c r="AR155" s="190"/>
      <c r="AS155" s="190">
        <v>44.003999999999998</v>
      </c>
      <c r="AT155" s="190">
        <v>42.5</v>
      </c>
      <c r="AU155" s="190">
        <v>41.768999999999998</v>
      </c>
      <c r="AV155" s="190">
        <v>43.773000000000003</v>
      </c>
      <c r="AW155" s="190">
        <v>27.027999999999999</v>
      </c>
      <c r="AX155" s="191">
        <v>31.776</v>
      </c>
      <c r="AY155" s="191">
        <v>26.905000000000001</v>
      </c>
      <c r="AZ155" s="191">
        <v>34.667999999999999</v>
      </c>
      <c r="BA155" s="191">
        <v>31.538</v>
      </c>
      <c r="BB155" s="104">
        <f t="shared" si="392"/>
        <v>-1</v>
      </c>
      <c r="BC155" s="104">
        <f t="shared" si="393"/>
        <v>-5.6222231449570205E-2</v>
      </c>
      <c r="BD155" s="104">
        <f t="shared" si="394"/>
        <v>0.16528765665069903</v>
      </c>
      <c r="BE155" s="104">
        <f t="shared" si="395"/>
        <v>-6.9808263570078244E-2</v>
      </c>
      <c r="BF155" s="104">
        <f t="shared" si="396"/>
        <v>3.9738079247817333</v>
      </c>
      <c r="BG155" s="104">
        <f t="shared" si="397"/>
        <v>-0.49983204568357409</v>
      </c>
      <c r="BH155" s="104">
        <f t="shared" si="398"/>
        <v>0.4176190476190475</v>
      </c>
      <c r="BI155" s="104">
        <f t="shared" si="399"/>
        <v>-0.59281282316442607</v>
      </c>
      <c r="BJ155" s="190"/>
      <c r="BK155" s="190">
        <v>22.728999999999999</v>
      </c>
      <c r="BL155" s="190">
        <v>24.082999999999998</v>
      </c>
      <c r="BM155" s="190">
        <v>20.667000000000002</v>
      </c>
      <c r="BN155" s="190">
        <v>22.218</v>
      </c>
      <c r="BO155" s="190">
        <v>4.4669999999999996</v>
      </c>
      <c r="BP155" s="191">
        <v>8.9309999999999992</v>
      </c>
      <c r="BQ155" s="191">
        <v>6.3</v>
      </c>
      <c r="BR155" s="191">
        <v>15.472</v>
      </c>
      <c r="BS155" s="191">
        <v>11.159000000000001</v>
      </c>
      <c r="BT155" s="104">
        <f t="shared" si="400"/>
        <v>-1</v>
      </c>
      <c r="BU155" s="104">
        <f t="shared" si="401"/>
        <v>-5.2633734742360945E-2</v>
      </c>
      <c r="BV155" s="104">
        <f t="shared" si="402"/>
        <v>0.10320831450519669</v>
      </c>
      <c r="BW155" s="104">
        <f t="shared" si="403"/>
        <v>-8.7346024636058353E-3</v>
      </c>
      <c r="BX155" s="104">
        <f t="shared" si="404"/>
        <v>9.0201974865350074</v>
      </c>
      <c r="BY155" s="104">
        <f t="shared" si="405"/>
        <v>-0.73620648827847501</v>
      </c>
      <c r="BZ155" s="104">
        <f t="shared" si="406"/>
        <v>-2.5386568197553732E-2</v>
      </c>
      <c r="CA155" s="104">
        <f t="shared" si="407"/>
        <v>-0.50434683138869829</v>
      </c>
      <c r="CB155" s="190"/>
      <c r="CC155" s="190">
        <v>23.129000000000001</v>
      </c>
      <c r="CD155" s="190">
        <v>24.414000000000001</v>
      </c>
      <c r="CE155" s="190">
        <v>22.13</v>
      </c>
      <c r="CF155" s="190">
        <v>22.324999999999999</v>
      </c>
      <c r="CG155" s="190">
        <v>2.2280000000000002</v>
      </c>
      <c r="CH155" s="191">
        <v>8.4459999999999997</v>
      </c>
      <c r="CI155" s="191">
        <v>8.6660000000000004</v>
      </c>
      <c r="CJ155" s="191">
        <v>17.484000000000002</v>
      </c>
      <c r="CK155" s="191">
        <v>11.074</v>
      </c>
      <c r="CL155" s="105">
        <f t="shared" si="408"/>
        <v>-1</v>
      </c>
      <c r="CM155" s="105">
        <f t="shared" si="409"/>
        <v>-4.4912684304088762E-2</v>
      </c>
      <c r="CN155" s="105">
        <f t="shared" si="410"/>
        <v>9.0608427895307195E-2</v>
      </c>
      <c r="CO155" s="105">
        <f t="shared" si="411"/>
        <v>8.5606665905721782E-4</v>
      </c>
      <c r="CP155" s="105">
        <f t="shared" si="412"/>
        <v>6.9717925386715187</v>
      </c>
      <c r="CQ155" s="105">
        <f t="shared" si="413"/>
        <v>-0.66812622678544475</v>
      </c>
      <c r="CR155" s="105">
        <f t="shared" si="414"/>
        <v>9.6036585365854594E-3</v>
      </c>
      <c r="CS155" s="105">
        <f t="shared" si="415"/>
        <v>-0.50791388492986278</v>
      </c>
      <c r="CT155" s="190"/>
      <c r="CU155" s="190">
        <v>18.266999999999999</v>
      </c>
      <c r="CV155" s="190">
        <v>19.126000000000001</v>
      </c>
      <c r="CW155" s="190">
        <v>17.536999999999999</v>
      </c>
      <c r="CX155" s="190">
        <v>17.521999999999998</v>
      </c>
      <c r="CY155" s="190">
        <v>2.198</v>
      </c>
      <c r="CZ155" s="191">
        <v>6.6230000000000002</v>
      </c>
      <c r="DA155" s="191">
        <v>6.56</v>
      </c>
      <c r="DB155" s="191">
        <v>13.331</v>
      </c>
      <c r="DC155" s="191">
        <v>8.66</v>
      </c>
      <c r="DD155" s="104">
        <f t="shared" si="416"/>
        <v>-1</v>
      </c>
      <c r="DE155" s="104">
        <f t="shared" si="417"/>
        <v>-1.7790405979624231E-2</v>
      </c>
      <c r="DF155" s="104">
        <f t="shared" si="418"/>
        <v>3.3601439305746723E-2</v>
      </c>
      <c r="DG155" s="104">
        <f t="shared" si="419"/>
        <v>1.9144690718869678E-2</v>
      </c>
      <c r="DH155" s="104">
        <f t="shared" si="420"/>
        <v>-0.11222291377411793</v>
      </c>
      <c r="DI155" s="104">
        <f t="shared" si="421"/>
        <v>-7.5714665014603E-2</v>
      </c>
      <c r="DJ155" s="104">
        <f t="shared" si="422"/>
        <v>3.2107787166019613E-2</v>
      </c>
      <c r="DK155" s="104">
        <f t="shared" si="423"/>
        <v>-7.4618034276536821E-2</v>
      </c>
      <c r="DL155" s="190"/>
      <c r="DM155" s="190">
        <v>38.371000000000002</v>
      </c>
      <c r="DN155" s="190">
        <v>39.066000000000003</v>
      </c>
      <c r="DO155" s="190">
        <v>37.795999999999999</v>
      </c>
      <c r="DP155" s="190">
        <v>37.085999999999999</v>
      </c>
      <c r="DQ155" s="190">
        <v>41.774000000000001</v>
      </c>
      <c r="DR155" s="191">
        <v>45.195999999999998</v>
      </c>
      <c r="DS155" s="191">
        <v>43.79</v>
      </c>
      <c r="DT155" s="191">
        <v>47.320999999999998</v>
      </c>
      <c r="DU155" s="191">
        <v>40.972000000000001</v>
      </c>
      <c r="DV155" s="104">
        <f t="shared" si="424"/>
        <v>-1</v>
      </c>
      <c r="DW155" s="104">
        <f t="shared" si="425"/>
        <v>-3.9357792514423062E-2</v>
      </c>
      <c r="DX155" s="104">
        <f t="shared" si="426"/>
        <v>0.11690247425990052</v>
      </c>
      <c r="DY155" s="104">
        <f t="shared" si="427"/>
        <v>-0.15308077734764425</v>
      </c>
      <c r="DZ155" s="104">
        <f t="shared" si="428"/>
        <v>0.11531158169859146</v>
      </c>
      <c r="EA155" s="104">
        <f t="shared" si="429"/>
        <v>-1.1109603809823065E-2</v>
      </c>
      <c r="EB155" s="104">
        <f t="shared" si="430"/>
        <v>-0.23792760097286536</v>
      </c>
      <c r="EC155" s="104">
        <f t="shared" si="431"/>
        <v>-0.13882406964866401</v>
      </c>
      <c r="ED155" s="156"/>
      <c r="EE155" s="156">
        <v>140.37</v>
      </c>
      <c r="EF155" s="94">
        <v>146.12100000000001</v>
      </c>
      <c r="EG155" s="94">
        <v>130.827</v>
      </c>
      <c r="EH155" s="94">
        <v>154.47399999999999</v>
      </c>
      <c r="EI155" s="94">
        <v>138.50299999999999</v>
      </c>
      <c r="EJ155" s="95">
        <v>140.059</v>
      </c>
      <c r="EK155" s="95">
        <v>183.78700000000001</v>
      </c>
      <c r="EL155" s="95">
        <v>213.41399999999999</v>
      </c>
      <c r="EM155" s="95">
        <v>188.81399999999999</v>
      </c>
      <c r="EN155" s="104">
        <f t="shared" si="432"/>
        <v>-1</v>
      </c>
      <c r="EO155" s="104">
        <f t="shared" si="433"/>
        <v>3.7037037037036979E-2</v>
      </c>
      <c r="EP155" s="104">
        <f t="shared" si="434"/>
        <v>0.125</v>
      </c>
      <c r="EQ155" s="104">
        <f t="shared" si="435"/>
        <v>-0.11111111111111116</v>
      </c>
      <c r="ER155" s="104">
        <f t="shared" si="436"/>
        <v>-0.12903225806451613</v>
      </c>
      <c r="ES155" s="104">
        <f t="shared" si="437"/>
        <v>-6.0606060606060552E-2</v>
      </c>
      <c r="ET155" s="104">
        <f t="shared" si="438"/>
        <v>0.13793103448275867</v>
      </c>
      <c r="EU155" s="104">
        <f t="shared" si="439"/>
        <v>7.4074074074074181E-2</v>
      </c>
      <c r="EV155" s="101"/>
      <c r="EW155" s="101">
        <v>28</v>
      </c>
      <c r="EX155" s="101">
        <v>27</v>
      </c>
      <c r="EY155" s="101">
        <v>24</v>
      </c>
      <c r="EZ155" s="101">
        <v>27</v>
      </c>
      <c r="FA155" s="101">
        <v>31</v>
      </c>
      <c r="FB155" s="102">
        <v>33</v>
      </c>
      <c r="FC155" s="102">
        <v>29</v>
      </c>
      <c r="FD155" s="102">
        <v>27</v>
      </c>
      <c r="FE155" s="102">
        <v>28</v>
      </c>
      <c r="FF155" s="90"/>
      <c r="FG155" s="90" t="s">
        <v>487</v>
      </c>
      <c r="FH155" s="91">
        <v>2820</v>
      </c>
      <c r="FI155" s="90" t="s">
        <v>225</v>
      </c>
      <c r="FJ155" s="90" t="s">
        <v>84</v>
      </c>
      <c r="FK155" s="253">
        <f t="shared" si="440"/>
        <v>-1</v>
      </c>
      <c r="FL155" s="253">
        <f t="shared" si="441"/>
        <v>-5.96682996470339E-2</v>
      </c>
      <c r="FM155" s="253">
        <f t="shared" si="442"/>
        <v>7.4789167687259656E-2</v>
      </c>
      <c r="FN155" s="253">
        <f t="shared" si="443"/>
        <v>4.3924965274966581E-2</v>
      </c>
      <c r="FO155" s="253">
        <f t="shared" si="444"/>
        <v>10.050679373623506</v>
      </c>
      <c r="FP155" s="253">
        <f t="shared" si="445"/>
        <v>-0.73009164730307441</v>
      </c>
      <c r="FQ155" s="253">
        <f t="shared" si="446"/>
        <v>-2.1126426072339069E-3</v>
      </c>
      <c r="FR155" s="253">
        <f t="shared" si="447"/>
        <v>-0.51967703991617187</v>
      </c>
      <c r="FS155" s="105">
        <f t="shared" si="448"/>
        <v>0</v>
      </c>
      <c r="FT155" s="105">
        <f t="shared" si="449"/>
        <v>0.59736301767888733</v>
      </c>
      <c r="FU155" s="105">
        <f t="shared" si="450"/>
        <v>0.63526840311207111</v>
      </c>
      <c r="FV155" s="105">
        <f t="shared" si="451"/>
        <v>0.59106327288266869</v>
      </c>
      <c r="FW155" s="105">
        <f t="shared" si="452"/>
        <v>0.56619325386761343</v>
      </c>
      <c r="FX155" s="105">
        <f t="shared" si="453"/>
        <v>5.1236058410946306E-2</v>
      </c>
      <c r="FY155" s="105">
        <f t="shared" si="454"/>
        <v>0.18982761333243434</v>
      </c>
      <c r="FZ155" s="105">
        <f t="shared" si="455"/>
        <v>0.19022950027987842</v>
      </c>
      <c r="GA155" s="105">
        <f t="shared" si="456"/>
        <v>0.39604498657877751</v>
      </c>
      <c r="GB155" s="105">
        <f t="shared" si="457"/>
        <v>-1</v>
      </c>
      <c r="GC155" s="105">
        <f t="shared" si="458"/>
        <v>-8.7659418814188081E-2</v>
      </c>
      <c r="GD155" s="105">
        <f t="shared" si="459"/>
        <v>0.20043377720763861</v>
      </c>
      <c r="GE155" s="105">
        <f t="shared" si="460"/>
        <v>-4.4781531210794354E-2</v>
      </c>
      <c r="GF155" s="105">
        <f t="shared" si="461"/>
        <v>3.7290875500228671</v>
      </c>
      <c r="GG155" s="105">
        <f t="shared" si="462"/>
        <v>-0.4185230170175499</v>
      </c>
      <c r="GH155" s="105">
        <f t="shared" si="463"/>
        <v>0.73872675078072081</v>
      </c>
      <c r="GI155" s="105">
        <f t="shared" si="464"/>
        <v>-0.5876594375033819</v>
      </c>
      <c r="GJ155" s="105">
        <f t="shared" si="465"/>
        <v>0</v>
      </c>
      <c r="GK155" s="105">
        <f t="shared" si="466"/>
        <v>0.15867165111643997</v>
      </c>
      <c r="GL155" s="105">
        <f t="shared" si="467"/>
        <v>0.17391712523650649</v>
      </c>
      <c r="GM155" s="105">
        <f t="shared" si="468"/>
        <v>0.14487856684694411</v>
      </c>
      <c r="GN155" s="105">
        <f t="shared" si="469"/>
        <v>0.15167060895565182</v>
      </c>
      <c r="GO155" s="105">
        <f t="shared" si="470"/>
        <v>3.2071854739698875E-2</v>
      </c>
      <c r="GP155" s="105">
        <f t="shared" si="471"/>
        <v>5.5155845679736658E-2</v>
      </c>
      <c r="GQ155" s="105">
        <f t="shared" si="472"/>
        <v>3.1721974516680469E-2</v>
      </c>
      <c r="GR155" s="105">
        <f t="shared" si="473"/>
        <v>7.693149159183349E-2</v>
      </c>
      <c r="GS155" s="105" t="e">
        <f t="shared" si="474"/>
        <v>#VALUE!</v>
      </c>
      <c r="GT155" s="105">
        <f t="shared" si="475"/>
        <v>2.2451008676008629E-2</v>
      </c>
      <c r="GU155" s="105">
        <f t="shared" si="476"/>
        <v>-7.4582192155454044E-2</v>
      </c>
      <c r="GV155" s="105">
        <f t="shared" si="477"/>
        <v>0.20335524741916178</v>
      </c>
      <c r="GW155" s="105">
        <f t="shared" si="478"/>
        <v>-0.20400980246809602</v>
      </c>
      <c r="GX155" s="105">
        <f t="shared" si="479"/>
        <v>-6.533086118914587E-2</v>
      </c>
      <c r="GY155" s="105">
        <f t="shared" si="480"/>
        <v>0.35434348295990448</v>
      </c>
      <c r="GZ155" s="105">
        <f t="shared" si="481"/>
        <v>7.4556235386110878E-2</v>
      </c>
      <c r="HA155" s="105" t="str">
        <f t="shared" si="482"/>
        <v>i.a.</v>
      </c>
      <c r="HB155" s="105">
        <f t="shared" si="483"/>
        <v>0.27335613022725652</v>
      </c>
      <c r="HC155" s="105">
        <f t="shared" si="484"/>
        <v>0.26735376845217318</v>
      </c>
      <c r="HD155" s="105">
        <f t="shared" si="485"/>
        <v>0.28890060920146454</v>
      </c>
      <c r="HE155" s="105">
        <f t="shared" si="486"/>
        <v>0.24007923663529138</v>
      </c>
      <c r="HF155" s="105">
        <f t="shared" si="487"/>
        <v>0.30161079543403396</v>
      </c>
      <c r="HG155" s="105">
        <f t="shared" si="488"/>
        <v>0.32269257955575864</v>
      </c>
      <c r="HH155" s="105">
        <f t="shared" si="489"/>
        <v>0.23826494801046863</v>
      </c>
      <c r="HI155" s="105">
        <f t="shared" si="490"/>
        <v>0.22173334457908103</v>
      </c>
      <c r="HJ155" s="105">
        <f t="shared" si="491"/>
        <v>0.21699662101327233</v>
      </c>
      <c r="HK155" s="105" t="e">
        <f t="shared" si="492"/>
        <v>#VALUE!</v>
      </c>
      <c r="HL155" s="105">
        <f t="shared" si="493"/>
        <v>-0.12241959613635882</v>
      </c>
      <c r="HM155" s="105">
        <f t="shared" si="494"/>
        <v>0.16077259490772583</v>
      </c>
      <c r="HN155" s="105">
        <f t="shared" si="495"/>
        <v>-2.0611292880778769E-2</v>
      </c>
      <c r="HO155" s="105">
        <f t="shared" si="496"/>
        <v>4.2764059191444499</v>
      </c>
      <c r="HP155" s="105">
        <f t="shared" si="497"/>
        <v>-0.48846985634860968</v>
      </c>
      <c r="HQ155" s="105">
        <f t="shared" si="498"/>
        <v>0.50358536203844706</v>
      </c>
      <c r="HR155" s="105">
        <f t="shared" si="499"/>
        <v>-0.54936989068550823</v>
      </c>
      <c r="HS155" s="105" t="str">
        <f t="shared" si="500"/>
        <v>i.a</v>
      </c>
      <c r="HT155" s="105">
        <f t="shared" si="501"/>
        <v>3.9598388816490929E-2</v>
      </c>
      <c r="HU155" s="105">
        <f t="shared" si="502"/>
        <v>4.5122234546435637E-2</v>
      </c>
      <c r="HV155" s="105">
        <f t="shared" si="503"/>
        <v>3.8872587744046949E-2</v>
      </c>
      <c r="HW155" s="105">
        <f t="shared" si="504"/>
        <v>3.9690663636899562E-2</v>
      </c>
      <c r="HX155" s="105">
        <f t="shared" si="505"/>
        <v>7.5222915456313608E-3</v>
      </c>
      <c r="HY155" s="105">
        <f t="shared" si="506"/>
        <v>1.4705470711727656E-2</v>
      </c>
      <c r="HZ155" s="105">
        <f t="shared" si="507"/>
        <v>9.7802699354502184E-3</v>
      </c>
      <c r="IA155" s="105">
        <f t="shared" si="508"/>
        <v>2.1703542957500502E-2</v>
      </c>
      <c r="IB155" s="105">
        <f t="shared" si="509"/>
        <v>1.591151492337263E-2</v>
      </c>
      <c r="IC155" s="105" t="e">
        <f t="shared" si="510"/>
        <v>#VALUE!</v>
      </c>
      <c r="ID155" s="105">
        <f t="shared" si="511"/>
        <v>-0.11908279959959252</v>
      </c>
      <c r="IE155" s="105">
        <f t="shared" si="512"/>
        <v>9.8933787415749014E-2</v>
      </c>
      <c r="IF155" s="105">
        <f t="shared" si="513"/>
        <v>4.3692497023521161E-2</v>
      </c>
      <c r="IG155" s="105">
        <f t="shared" si="514"/>
        <v>9.6298092183102924</v>
      </c>
      <c r="IH155" s="105">
        <f t="shared" si="515"/>
        <v>-0.73021395757024232</v>
      </c>
      <c r="II155" s="105">
        <f t="shared" si="516"/>
        <v>3.3715293375495718E-2</v>
      </c>
      <c r="IJ155" s="105">
        <f t="shared" si="517"/>
        <v>-0.45146543344222623</v>
      </c>
      <c r="IK155" s="105" t="str">
        <f t="shared" si="518"/>
        <v>i.a</v>
      </c>
      <c r="IL155" s="105">
        <f t="shared" si="519"/>
        <v>4.0295267496881469E-2</v>
      </c>
      <c r="IM155" s="105">
        <f t="shared" si="520"/>
        <v>4.5742400623538591E-2</v>
      </c>
      <c r="IN155" s="105">
        <f t="shared" si="521"/>
        <v>4.1624346386788552E-2</v>
      </c>
      <c r="IO155" s="105">
        <f t="shared" si="522"/>
        <v>3.9881810500215262E-2</v>
      </c>
      <c r="IP155" s="105">
        <f t="shared" si="523"/>
        <v>3.7518839408253136E-3</v>
      </c>
      <c r="IQ155" s="105">
        <f t="shared" si="524"/>
        <v>1.390688675750216E-2</v>
      </c>
      <c r="IR155" s="105">
        <f t="shared" si="525"/>
        <v>1.3453304644541524E-2</v>
      </c>
      <c r="IS155" s="105">
        <f t="shared" si="526"/>
        <v>2.4525901310039993E-2</v>
      </c>
      <c r="IT155" s="105">
        <f t="shared" si="527"/>
        <v>1.5790314209286539E-2</v>
      </c>
      <c r="IU155" s="105" t="e">
        <f t="shared" si="528"/>
        <v>#VALUE!</v>
      </c>
      <c r="IV155" s="105">
        <f t="shared" si="529"/>
        <v>-8.6468244215848047E-2</v>
      </c>
      <c r="IW155" s="105">
        <f t="shared" si="530"/>
        <v>-1.9370387106491818E-2</v>
      </c>
      <c r="IX155" s="105">
        <f t="shared" si="531"/>
        <v>0.11517357222844338</v>
      </c>
      <c r="IY155" s="105">
        <f t="shared" si="532"/>
        <v>10.504671188243899</v>
      </c>
      <c r="IZ155" s="105">
        <f t="shared" si="533"/>
        <v>-0.71918755203837659</v>
      </c>
      <c r="JA155" s="105">
        <f t="shared" si="534"/>
        <v>-0.14352152962815343</v>
      </c>
      <c r="JB155" s="105">
        <f t="shared" si="535"/>
        <v>-0.53852980853430532</v>
      </c>
      <c r="JC155" s="106" t="str">
        <f t="shared" si="536"/>
        <v>i.a.</v>
      </c>
      <c r="JD155" s="106">
        <f t="shared" si="537"/>
        <v>0.82603571428571432</v>
      </c>
      <c r="JE155" s="106">
        <f t="shared" si="538"/>
        <v>0.90422222222222226</v>
      </c>
      <c r="JF155" s="106">
        <f t="shared" si="539"/>
        <v>0.92208333333333325</v>
      </c>
      <c r="JG155" s="106">
        <f t="shared" si="540"/>
        <v>0.82685185185185184</v>
      </c>
      <c r="JH155" s="106">
        <f t="shared" si="541"/>
        <v>7.1870967741935493E-2</v>
      </c>
      <c r="JI155" s="106">
        <f t="shared" si="542"/>
        <v>0.25593939393939391</v>
      </c>
      <c r="JJ155" s="106">
        <f t="shared" si="543"/>
        <v>0.29882758620689659</v>
      </c>
      <c r="JK155" s="106">
        <f t="shared" si="544"/>
        <v>0.64755555555555566</v>
      </c>
      <c r="JL155" s="106">
        <f t="shared" si="545"/>
        <v>0.39550000000000002</v>
      </c>
      <c r="JM155" s="105" t="e">
        <f t="shared" si="546"/>
        <v>#VALUE!</v>
      </c>
      <c r="JN155" s="105">
        <f t="shared" si="547"/>
        <v>3.702340625080322E-2</v>
      </c>
      <c r="JO155" s="105">
        <f t="shared" si="548"/>
        <v>-0.10765359649232806</v>
      </c>
      <c r="JP155" s="105">
        <f t="shared" si="549"/>
        <v>6.8488635693729066E-2</v>
      </c>
      <c r="JQ155" s="105">
        <f t="shared" si="550"/>
        <v>8.2302697251294132E-2</v>
      </c>
      <c r="JR155" s="105">
        <f t="shared" si="551"/>
        <v>4.0870926577814021E-2</v>
      </c>
      <c r="JS155" s="105">
        <f t="shared" si="552"/>
        <v>-0.17145612930316576</v>
      </c>
      <c r="JT155" s="105">
        <f t="shared" si="553"/>
        <v>-0.15872176595621909</v>
      </c>
      <c r="JU155" s="103" t="str">
        <f t="shared" si="554"/>
        <v>i.a</v>
      </c>
      <c r="JV155" s="103">
        <f t="shared" si="555"/>
        <v>20.499571428571432</v>
      </c>
      <c r="JW155" s="103">
        <f t="shared" si="556"/>
        <v>19.767703703703702</v>
      </c>
      <c r="JX155" s="103">
        <f t="shared" si="557"/>
        <v>22.1525</v>
      </c>
      <c r="JY155" s="103">
        <f t="shared" si="558"/>
        <v>20.732555555555557</v>
      </c>
      <c r="JZ155" s="103">
        <f t="shared" si="559"/>
        <v>19.155967741935484</v>
      </c>
      <c r="KA155" s="103">
        <f t="shared" si="560"/>
        <v>18.403787878787881</v>
      </c>
      <c r="KB155" s="103">
        <f t="shared" si="561"/>
        <v>22.212206896551724</v>
      </c>
      <c r="KC155" s="103">
        <f t="shared" si="562"/>
        <v>26.402925925925928</v>
      </c>
      <c r="KD155" s="103">
        <f t="shared" si="563"/>
        <v>25.047000000000001</v>
      </c>
      <c r="KE155" s="7"/>
      <c r="KF155" s="7"/>
      <c r="KG155" s="22"/>
      <c r="KH155" s="22"/>
      <c r="KI155" s="22"/>
      <c r="KJ155" s="22"/>
    </row>
    <row r="156" spans="1:296" s="11" customFormat="1" ht="15.75" customHeight="1" x14ac:dyDescent="0.25">
      <c r="A156" s="126" t="s">
        <v>486</v>
      </c>
      <c r="B156" s="221">
        <v>37747009</v>
      </c>
      <c r="C156" s="87" t="s">
        <v>86</v>
      </c>
      <c r="D156" s="88">
        <v>494100</v>
      </c>
      <c r="E156" s="88"/>
      <c r="F156" s="87"/>
      <c r="G156" s="89">
        <v>44678</v>
      </c>
      <c r="H156" s="87"/>
      <c r="I156" s="87" t="s">
        <v>78</v>
      </c>
      <c r="J156" s="87" t="s">
        <v>78</v>
      </c>
      <c r="K156" s="87" t="s">
        <v>78</v>
      </c>
      <c r="L156" s="87" t="s">
        <v>78</v>
      </c>
      <c r="M156" s="87" t="s">
        <v>78</v>
      </c>
      <c r="N156" s="87" t="s">
        <v>78</v>
      </c>
      <c r="O156" s="87"/>
      <c r="P156" s="87"/>
      <c r="Q156" s="107"/>
      <c r="R156" s="87" t="e">
        <f t="shared" si="376"/>
        <v>#DIV/0!</v>
      </c>
      <c r="S156" s="238" t="e">
        <f t="shared" si="377"/>
        <v>#DIV/0!</v>
      </c>
      <c r="T156" s="238" t="e">
        <f t="shared" si="378"/>
        <v>#DIV/0!</v>
      </c>
      <c r="U156" s="238" t="e">
        <f t="shared" si="379"/>
        <v>#DIV/0!</v>
      </c>
      <c r="V156" s="238" t="e">
        <f t="shared" si="380"/>
        <v>#DIV/0!</v>
      </c>
      <c r="W156" s="238" t="e">
        <f t="shared" si="381"/>
        <v>#DIV/0!</v>
      </c>
      <c r="X156" s="238" t="e">
        <f t="shared" si="382"/>
        <v>#DIV/0!</v>
      </c>
      <c r="Y156" s="238" t="e">
        <f t="shared" si="383"/>
        <v>#DIV/0!</v>
      </c>
      <c r="Z156" s="94"/>
      <c r="AA156" s="94"/>
      <c r="AB156" s="94"/>
      <c r="AC156" s="94"/>
      <c r="AD156" s="94"/>
      <c r="AE156" s="94"/>
      <c r="AF156" s="95"/>
      <c r="AG156" s="96"/>
      <c r="AH156" s="96"/>
      <c r="AI156" s="96"/>
      <c r="AJ156" s="104">
        <f t="shared" si="384"/>
        <v>-1</v>
      </c>
      <c r="AK156" s="104">
        <f t="shared" si="385"/>
        <v>-6.087778202215563E-2</v>
      </c>
      <c r="AL156" s="104">
        <f t="shared" si="386"/>
        <v>-1.0641683574014474E-2</v>
      </c>
      <c r="AM156" s="104">
        <f t="shared" si="387"/>
        <v>-5.3327307648853246E-2</v>
      </c>
      <c r="AN156" s="104">
        <f t="shared" si="388"/>
        <v>3.619441571871776E-2</v>
      </c>
      <c r="AO156" s="104">
        <f t="shared" si="389"/>
        <v>-1.5350624399615745E-2</v>
      </c>
      <c r="AP156" s="104" t="e">
        <f t="shared" si="390"/>
        <v>#DIV/0!</v>
      </c>
      <c r="AQ156" s="104" t="e">
        <f t="shared" si="391"/>
        <v>#DIV/0!</v>
      </c>
      <c r="AR156" s="190"/>
      <c r="AS156" s="190">
        <v>46.710999999999999</v>
      </c>
      <c r="AT156" s="190">
        <v>49.738999999999997</v>
      </c>
      <c r="AU156" s="190">
        <v>50.274000000000001</v>
      </c>
      <c r="AV156" s="190">
        <v>53.106000000000002</v>
      </c>
      <c r="AW156" s="190">
        <v>51.250999999999998</v>
      </c>
      <c r="AX156" s="191">
        <v>52.05</v>
      </c>
      <c r="AY156" s="193"/>
      <c r="AZ156" s="193"/>
      <c r="BA156" s="193"/>
      <c r="BB156" s="104">
        <f t="shared" si="392"/>
        <v>1</v>
      </c>
      <c r="BC156" s="104">
        <f t="shared" si="393"/>
        <v>-1.1135190918472653</v>
      </c>
      <c r="BD156" s="104">
        <f t="shared" si="394"/>
        <v>1.007596685082873</v>
      </c>
      <c r="BE156" s="104">
        <f t="shared" si="395"/>
        <v>-0.18468468468468471</v>
      </c>
      <c r="BF156" s="104">
        <f t="shared" si="396"/>
        <v>4.0028169014084511</v>
      </c>
      <c r="BG156" s="104">
        <f t="shared" si="397"/>
        <v>-0.91643126177024481</v>
      </c>
      <c r="BH156" s="104" t="e">
        <f t="shared" si="398"/>
        <v>#DIV/0!</v>
      </c>
      <c r="BI156" s="104" t="e">
        <f t="shared" si="399"/>
        <v>#DIV/0!</v>
      </c>
      <c r="BJ156" s="190"/>
      <c r="BK156" s="190">
        <v>-0.33</v>
      </c>
      <c r="BL156" s="190">
        <v>2.907</v>
      </c>
      <c r="BM156" s="190">
        <v>1.448</v>
      </c>
      <c r="BN156" s="190">
        <v>1.776</v>
      </c>
      <c r="BO156" s="190">
        <v>0.35499999999999998</v>
      </c>
      <c r="BP156" s="193">
        <v>4.2480000000000002</v>
      </c>
      <c r="BQ156" s="193"/>
      <c r="BR156" s="193"/>
      <c r="BS156" s="193"/>
      <c r="BT156" s="104">
        <f t="shared" si="400"/>
        <v>1</v>
      </c>
      <c r="BU156" s="104">
        <f t="shared" si="401"/>
        <v>-1.5159872102318146</v>
      </c>
      <c r="BV156" s="104">
        <f t="shared" si="402"/>
        <v>3.1492537313432836</v>
      </c>
      <c r="BW156" s="104">
        <f t="shared" si="403"/>
        <v>-0.18181818181818182</v>
      </c>
      <c r="BX156" s="104">
        <f t="shared" si="404"/>
        <v>1.903186274509804</v>
      </c>
      <c r="BY156" s="104">
        <f t="shared" si="405"/>
        <v>-1.2794520547945205</v>
      </c>
      <c r="BZ156" s="104" t="e">
        <f t="shared" si="406"/>
        <v>#DIV/0!</v>
      </c>
      <c r="CA156" s="104" t="e">
        <f t="shared" si="407"/>
        <v>#DIV/0!</v>
      </c>
      <c r="CB156" s="190"/>
      <c r="CC156" s="190">
        <v>-1.2909999999999999</v>
      </c>
      <c r="CD156" s="190">
        <v>2.5019999999999998</v>
      </c>
      <c r="CE156" s="190">
        <v>0.60299999999999998</v>
      </c>
      <c r="CF156" s="190">
        <v>0.73699999999999999</v>
      </c>
      <c r="CG156" s="190">
        <v>-0.81599999999999995</v>
      </c>
      <c r="CH156" s="191">
        <v>2.92</v>
      </c>
      <c r="CI156" s="193"/>
      <c r="CJ156" s="193"/>
      <c r="CK156" s="193"/>
      <c r="CL156" s="105">
        <f t="shared" si="408"/>
        <v>1</v>
      </c>
      <c r="CM156" s="105">
        <f t="shared" si="409"/>
        <v>-1.5341902313624678</v>
      </c>
      <c r="CN156" s="105">
        <f t="shared" si="410"/>
        <v>3.3126385809312637</v>
      </c>
      <c r="CO156" s="105">
        <f t="shared" si="411"/>
        <v>-0.1755027422303474</v>
      </c>
      <c r="CP156" s="105">
        <f t="shared" si="412"/>
        <v>1.7362045760430687</v>
      </c>
      <c r="CQ156" s="105">
        <f t="shared" si="413"/>
        <v>-1.3188841201716737</v>
      </c>
      <c r="CR156" s="105" t="e">
        <f t="shared" si="414"/>
        <v>#DIV/0!</v>
      </c>
      <c r="CS156" s="105" t="e">
        <f t="shared" si="415"/>
        <v>#DIV/0!</v>
      </c>
      <c r="CT156" s="190"/>
      <c r="CU156" s="190">
        <v>-1.0389999999999999</v>
      </c>
      <c r="CV156" s="190">
        <v>1.9450000000000001</v>
      </c>
      <c r="CW156" s="190">
        <v>0.45100000000000001</v>
      </c>
      <c r="CX156" s="190">
        <v>0.54700000000000004</v>
      </c>
      <c r="CY156" s="190">
        <v>-0.74299999999999999</v>
      </c>
      <c r="CZ156" s="191">
        <v>2.33</v>
      </c>
      <c r="DA156" s="193"/>
      <c r="DB156" s="193"/>
      <c r="DC156" s="193"/>
      <c r="DD156" s="104">
        <f t="shared" si="416"/>
        <v>-1</v>
      </c>
      <c r="DE156" s="104">
        <f t="shared" si="417"/>
        <v>-0.27243208996594609</v>
      </c>
      <c r="DF156" s="104">
        <f t="shared" si="418"/>
        <v>0.18219267858814733</v>
      </c>
      <c r="DG156" s="104">
        <f t="shared" si="419"/>
        <v>4.3983970286384448E-2</v>
      </c>
      <c r="DH156" s="104">
        <f t="shared" si="420"/>
        <v>5.5612876599257087E-2</v>
      </c>
      <c r="DI156" s="104">
        <f t="shared" si="421"/>
        <v>-8.4364666981577768E-2</v>
      </c>
      <c r="DJ156" s="104" t="e">
        <f t="shared" si="422"/>
        <v>#DIV/0!</v>
      </c>
      <c r="DK156" s="104" t="e">
        <f t="shared" si="423"/>
        <v>#DIV/0!</v>
      </c>
      <c r="DL156" s="190"/>
      <c r="DM156" s="190">
        <v>9.1869999999999994</v>
      </c>
      <c r="DN156" s="190">
        <v>12.627000000000001</v>
      </c>
      <c r="DO156" s="190">
        <v>10.680999999999999</v>
      </c>
      <c r="DP156" s="190">
        <v>10.231</v>
      </c>
      <c r="DQ156" s="190">
        <v>9.6920000000000002</v>
      </c>
      <c r="DR156" s="193">
        <v>10.585000000000001</v>
      </c>
      <c r="DS156" s="193"/>
      <c r="DT156" s="193"/>
      <c r="DU156" s="193"/>
      <c r="DV156" s="104">
        <f t="shared" si="424"/>
        <v>-1</v>
      </c>
      <c r="DW156" s="104">
        <f t="shared" si="425"/>
        <v>-8.2015363759602389E-2</v>
      </c>
      <c r="DX156" s="104">
        <f t="shared" si="426"/>
        <v>-6.9625131379189464E-2</v>
      </c>
      <c r="DY156" s="104">
        <f t="shared" si="427"/>
        <v>-0.13296612057268997</v>
      </c>
      <c r="DZ156" s="104">
        <f t="shared" si="428"/>
        <v>3.5262793769261558E-2</v>
      </c>
      <c r="EA156" s="104">
        <f t="shared" si="429"/>
        <v>1.7188066449150163E-2</v>
      </c>
      <c r="EB156" s="104" t="e">
        <f t="shared" si="430"/>
        <v>#DIV/0!</v>
      </c>
      <c r="EC156" s="104" t="e">
        <f t="shared" si="431"/>
        <v>#DIV/0!</v>
      </c>
      <c r="ED156" s="156"/>
      <c r="EE156" s="156">
        <v>36.567</v>
      </c>
      <c r="EF156" s="94">
        <v>39.834000000000003</v>
      </c>
      <c r="EG156" s="94">
        <v>42.814999999999998</v>
      </c>
      <c r="EH156" s="94">
        <v>49.381</v>
      </c>
      <c r="EI156" s="94">
        <v>47.698999999999998</v>
      </c>
      <c r="EJ156" s="96">
        <v>46.893000000000001</v>
      </c>
      <c r="EK156" s="96"/>
      <c r="EL156" s="96"/>
      <c r="EM156" s="96"/>
      <c r="EN156" s="104">
        <f t="shared" si="432"/>
        <v>-1</v>
      </c>
      <c r="EO156" s="104">
        <f t="shared" si="433"/>
        <v>-5.1546391752577359E-2</v>
      </c>
      <c r="EP156" s="104">
        <f t="shared" si="434"/>
        <v>-2.0202020202020221E-2</v>
      </c>
      <c r="EQ156" s="104">
        <f t="shared" si="435"/>
        <v>-1.0000000000000009E-2</v>
      </c>
      <c r="ER156" s="104">
        <f t="shared" si="436"/>
        <v>1.0101010101010166E-2</v>
      </c>
      <c r="ES156" s="104">
        <f t="shared" si="437"/>
        <v>7.6086956521739024E-2</v>
      </c>
      <c r="ET156" s="104" t="e">
        <f t="shared" si="438"/>
        <v>#DIV/0!</v>
      </c>
      <c r="EU156" s="104" t="e">
        <f t="shared" si="439"/>
        <v>#DIV/0!</v>
      </c>
      <c r="EV156" s="101"/>
      <c r="EW156" s="101">
        <v>92</v>
      </c>
      <c r="EX156" s="101">
        <v>97</v>
      </c>
      <c r="EY156" s="101">
        <v>99</v>
      </c>
      <c r="EZ156" s="101">
        <v>100</v>
      </c>
      <c r="FA156" s="101">
        <v>99</v>
      </c>
      <c r="FB156" s="110">
        <v>92</v>
      </c>
      <c r="FC156" s="110"/>
      <c r="FD156" s="110"/>
      <c r="FE156" s="110"/>
      <c r="FF156" s="93"/>
      <c r="FG156" s="93" t="s">
        <v>497</v>
      </c>
      <c r="FH156" s="91">
        <v>2605</v>
      </c>
      <c r="FI156" s="93" t="s">
        <v>211</v>
      </c>
      <c r="FJ156" s="93" t="s">
        <v>84</v>
      </c>
      <c r="FK156" s="253">
        <f t="shared" si="440"/>
        <v>1</v>
      </c>
      <c r="FL156" s="253">
        <f t="shared" si="441"/>
        <v>-1.5513262077602978</v>
      </c>
      <c r="FM156" s="253">
        <f t="shared" si="442"/>
        <v>2.7227215561116669</v>
      </c>
      <c r="FN156" s="253">
        <f t="shared" si="443"/>
        <v>-0.22051279821937803</v>
      </c>
      <c r="FO156" s="253">
        <f t="shared" si="444"/>
        <v>1.9192344570714899</v>
      </c>
      <c r="FP156" s="253">
        <f t="shared" si="445"/>
        <v>-1.291759135966859</v>
      </c>
      <c r="FQ156" s="253" t="e">
        <f t="shared" si="446"/>
        <v>#VALUE!</v>
      </c>
      <c r="FR156" s="253" t="e">
        <f t="shared" si="447"/>
        <v>#VALUE!</v>
      </c>
      <c r="FS156" s="105">
        <f t="shared" si="448"/>
        <v>0</v>
      </c>
      <c r="FT156" s="105">
        <f t="shared" si="449"/>
        <v>-0.11836435316769046</v>
      </c>
      <c r="FU156" s="105">
        <f t="shared" si="450"/>
        <v>0.21469023511240773</v>
      </c>
      <c r="FV156" s="105">
        <f t="shared" si="451"/>
        <v>5.7670237184391737E-2</v>
      </c>
      <c r="FW156" s="105">
        <f t="shared" si="452"/>
        <v>7.3984841640315199E-2</v>
      </c>
      <c r="FX156" s="105">
        <f t="shared" si="453"/>
        <v>-8.0485278887409376E-2</v>
      </c>
      <c r="FY156" s="105">
        <f t="shared" si="454"/>
        <v>0.27586206896551724</v>
      </c>
      <c r="FZ156" s="105" t="str">
        <f t="shared" si="455"/>
        <v>Negativ EK</v>
      </c>
      <c r="GA156" s="105" t="str">
        <f t="shared" si="456"/>
        <v>Negativ EK</v>
      </c>
      <c r="GB156" s="105">
        <f t="shared" si="457"/>
        <v>1</v>
      </c>
      <c r="GC156" s="105">
        <f t="shared" si="458"/>
        <v>-1.1228025735538096</v>
      </c>
      <c r="GD156" s="105">
        <f t="shared" si="459"/>
        <v>1.2394993766155737</v>
      </c>
      <c r="GE156" s="105">
        <f t="shared" si="460"/>
        <v>-0.14149409073266939</v>
      </c>
      <c r="GF156" s="105">
        <f t="shared" si="461"/>
        <v>3.8746029701074187</v>
      </c>
      <c r="GG156" s="105">
        <f t="shared" si="462"/>
        <v>-0.91714333470467047</v>
      </c>
      <c r="GH156" s="105" t="e">
        <f t="shared" si="463"/>
        <v>#VALUE!</v>
      </c>
      <c r="GI156" s="105" t="e">
        <f t="shared" si="464"/>
        <v>#VALUE!</v>
      </c>
      <c r="GJ156" s="105">
        <f t="shared" si="465"/>
        <v>0</v>
      </c>
      <c r="GK156" s="105">
        <f t="shared" si="466"/>
        <v>-8.6386303844190517E-3</v>
      </c>
      <c r="GL156" s="105">
        <f t="shared" si="467"/>
        <v>7.0345678713596052E-2</v>
      </c>
      <c r="GM156" s="105">
        <f t="shared" si="468"/>
        <v>3.1411341056011108E-2</v>
      </c>
      <c r="GN156" s="105">
        <f t="shared" si="469"/>
        <v>3.6588380716934488E-2</v>
      </c>
      <c r="GO156" s="105">
        <f t="shared" si="470"/>
        <v>7.5059201623815961E-3</v>
      </c>
      <c r="GP156" s="105">
        <f t="shared" si="471"/>
        <v>9.0589213741923108E-2</v>
      </c>
      <c r="GQ156" s="105" t="str">
        <f t="shared" si="472"/>
        <v>i.a</v>
      </c>
      <c r="GR156" s="105" t="str">
        <f t="shared" si="473"/>
        <v>i.a</v>
      </c>
      <c r="GS156" s="105" t="e">
        <f t="shared" si="474"/>
        <v>#VALUE!</v>
      </c>
      <c r="GT156" s="105">
        <f t="shared" si="475"/>
        <v>-0.20742909923437777</v>
      </c>
      <c r="GU156" s="105">
        <f t="shared" si="476"/>
        <v>0.27066273870943219</v>
      </c>
      <c r="GV156" s="105">
        <f t="shared" si="477"/>
        <v>0.20408670878691942</v>
      </c>
      <c r="GW156" s="105">
        <f t="shared" si="478"/>
        <v>1.9656924746521146E-2</v>
      </c>
      <c r="GX156" s="105">
        <f t="shared" si="479"/>
        <v>-9.9836733029353336E-2</v>
      </c>
      <c r="GY156" s="105" t="e">
        <f t="shared" si="480"/>
        <v>#VALUE!</v>
      </c>
      <c r="GZ156" s="105" t="e">
        <f t="shared" si="481"/>
        <v>#VALUE!</v>
      </c>
      <c r="HA156" s="105" t="str">
        <f t="shared" si="482"/>
        <v>i.a.</v>
      </c>
      <c r="HB156" s="105">
        <f t="shared" si="483"/>
        <v>0.25123745453551016</v>
      </c>
      <c r="HC156" s="105">
        <f t="shared" si="484"/>
        <v>0.31699051061906913</v>
      </c>
      <c r="HD156" s="105">
        <f t="shared" si="485"/>
        <v>0.24946864416676398</v>
      </c>
      <c r="HE156" s="105">
        <f t="shared" si="486"/>
        <v>0.20718494967700127</v>
      </c>
      <c r="HF156" s="105">
        <f t="shared" si="487"/>
        <v>0.20319084257531606</v>
      </c>
      <c r="HG156" s="105">
        <f t="shared" si="488"/>
        <v>0.22572665429808289</v>
      </c>
      <c r="HH156" s="105" t="str">
        <f t="shared" si="489"/>
        <v>i.a.</v>
      </c>
      <c r="HI156" s="105" t="str">
        <f t="shared" si="490"/>
        <v>i.a.</v>
      </c>
      <c r="HJ156" s="105" t="str">
        <f t="shared" si="491"/>
        <v>i.a.</v>
      </c>
      <c r="HK156" s="105" t="e">
        <f t="shared" si="492"/>
        <v>#VALUE!</v>
      </c>
      <c r="HL156" s="105" t="e">
        <f t="shared" si="493"/>
        <v>#VALUE!</v>
      </c>
      <c r="HM156" s="105" t="e">
        <f t="shared" si="494"/>
        <v>#VALUE!</v>
      </c>
      <c r="HN156" s="105" t="e">
        <f t="shared" si="495"/>
        <v>#VALUE!</v>
      </c>
      <c r="HO156" s="105" t="e">
        <f t="shared" si="496"/>
        <v>#VALUE!</v>
      </c>
      <c r="HP156" s="105" t="e">
        <f t="shared" si="497"/>
        <v>#VALUE!</v>
      </c>
      <c r="HQ156" s="105" t="e">
        <f t="shared" si="498"/>
        <v>#VALUE!</v>
      </c>
      <c r="HR156" s="105" t="e">
        <f t="shared" si="499"/>
        <v>#VALUE!</v>
      </c>
      <c r="HS156" s="105" t="str">
        <f t="shared" si="500"/>
        <v>i.a</v>
      </c>
      <c r="HT156" s="105" t="str">
        <f t="shared" si="501"/>
        <v>i.a</v>
      </c>
      <c r="HU156" s="105" t="str">
        <f t="shared" si="502"/>
        <v>i.a</v>
      </c>
      <c r="HV156" s="105" t="str">
        <f t="shared" si="503"/>
        <v>i.a</v>
      </c>
      <c r="HW156" s="105" t="str">
        <f t="shared" si="504"/>
        <v>i.a</v>
      </c>
      <c r="HX156" s="105" t="str">
        <f t="shared" si="505"/>
        <v>i.a</v>
      </c>
      <c r="HY156" s="105" t="str">
        <f t="shared" si="506"/>
        <v>i.a</v>
      </c>
      <c r="HZ156" s="105" t="str">
        <f t="shared" si="507"/>
        <v>i.a</v>
      </c>
      <c r="IA156" s="105" t="str">
        <f t="shared" si="508"/>
        <v>i.a</v>
      </c>
      <c r="IB156" s="105" t="str">
        <f t="shared" si="509"/>
        <v>i.a</v>
      </c>
      <c r="IC156" s="105" t="e">
        <f t="shared" si="510"/>
        <v>#VALUE!</v>
      </c>
      <c r="ID156" s="105" t="e">
        <f t="shared" si="511"/>
        <v>#VALUE!</v>
      </c>
      <c r="IE156" s="105" t="e">
        <f t="shared" si="512"/>
        <v>#VALUE!</v>
      </c>
      <c r="IF156" s="105" t="e">
        <f t="shared" si="513"/>
        <v>#VALUE!</v>
      </c>
      <c r="IG156" s="105" t="e">
        <f t="shared" si="514"/>
        <v>#VALUE!</v>
      </c>
      <c r="IH156" s="105" t="e">
        <f t="shared" si="515"/>
        <v>#VALUE!</v>
      </c>
      <c r="II156" s="105" t="e">
        <f t="shared" si="516"/>
        <v>#VALUE!</v>
      </c>
      <c r="IJ156" s="105" t="e">
        <f t="shared" si="517"/>
        <v>#VALUE!</v>
      </c>
      <c r="IK156" s="105" t="str">
        <f t="shared" si="518"/>
        <v>i.a</v>
      </c>
      <c r="IL156" s="105" t="str">
        <f t="shared" si="519"/>
        <v>i.a</v>
      </c>
      <c r="IM156" s="105" t="str">
        <f t="shared" si="520"/>
        <v>i.a</v>
      </c>
      <c r="IN156" s="105" t="str">
        <f t="shared" si="521"/>
        <v>i.a</v>
      </c>
      <c r="IO156" s="105" t="str">
        <f t="shared" si="522"/>
        <v>i.a</v>
      </c>
      <c r="IP156" s="105" t="str">
        <f t="shared" si="523"/>
        <v>i.a</v>
      </c>
      <c r="IQ156" s="105" t="str">
        <f t="shared" si="524"/>
        <v>i.a</v>
      </c>
      <c r="IR156" s="105" t="str">
        <f t="shared" si="525"/>
        <v>i.a</v>
      </c>
      <c r="IS156" s="105" t="str">
        <f t="shared" si="526"/>
        <v>i.a</v>
      </c>
      <c r="IT156" s="105" t="str">
        <f t="shared" si="527"/>
        <v>i.a</v>
      </c>
      <c r="IU156" s="105" t="e">
        <f t="shared" si="528"/>
        <v>#VALUE!</v>
      </c>
      <c r="IV156" s="105">
        <f t="shared" si="529"/>
        <v>-1.5440299933965871</v>
      </c>
      <c r="IW156" s="105">
        <f t="shared" si="530"/>
        <v>3.2348053546699491</v>
      </c>
      <c r="IX156" s="105">
        <f t="shared" si="531"/>
        <v>-0.17355371900826452</v>
      </c>
      <c r="IY156" s="105">
        <f t="shared" si="532"/>
        <v>1.894154411764706</v>
      </c>
      <c r="IZ156" s="105">
        <f t="shared" si="533"/>
        <v>-1.2596928185969281</v>
      </c>
      <c r="JA156" s="105" t="e">
        <f t="shared" si="534"/>
        <v>#VALUE!</v>
      </c>
      <c r="JB156" s="105" t="e">
        <f t="shared" si="535"/>
        <v>#VALUE!</v>
      </c>
      <c r="JC156" s="106" t="str">
        <f t="shared" si="536"/>
        <v>i.a.</v>
      </c>
      <c r="JD156" s="106">
        <f t="shared" si="537"/>
        <v>-1.4032608695652173E-2</v>
      </c>
      <c r="JE156" s="106">
        <f t="shared" si="538"/>
        <v>2.5793814432989687E-2</v>
      </c>
      <c r="JF156" s="106">
        <f t="shared" si="539"/>
        <v>6.0909090909090904E-3</v>
      </c>
      <c r="JG156" s="106">
        <f t="shared" si="540"/>
        <v>7.3699999999999998E-3</v>
      </c>
      <c r="JH156" s="106">
        <f t="shared" si="541"/>
        <v>-8.2424242424242421E-3</v>
      </c>
      <c r="JI156" s="106">
        <f t="shared" si="542"/>
        <v>3.173913043478261E-2</v>
      </c>
      <c r="JJ156" s="106" t="str">
        <f t="shared" si="543"/>
        <v>i.a.</v>
      </c>
      <c r="JK156" s="106" t="str">
        <f t="shared" si="544"/>
        <v>i.a.</v>
      </c>
      <c r="JL156" s="106" t="str">
        <f t="shared" si="545"/>
        <v>i.a.</v>
      </c>
      <c r="JM156" s="105" t="e">
        <f t="shared" si="546"/>
        <v>#VALUE!</v>
      </c>
      <c r="JN156" s="105" t="e">
        <f t="shared" si="547"/>
        <v>#DIV/0!</v>
      </c>
      <c r="JO156" s="105" t="e">
        <f t="shared" si="548"/>
        <v>#DIV/0!</v>
      </c>
      <c r="JP156" s="105" t="e">
        <f t="shared" si="549"/>
        <v>#DIV/0!</v>
      </c>
      <c r="JQ156" s="105" t="e">
        <f t="shared" si="550"/>
        <v>#DIV/0!</v>
      </c>
      <c r="JR156" s="105" t="e">
        <f t="shared" si="551"/>
        <v>#DIV/0!</v>
      </c>
      <c r="JS156" s="105" t="e">
        <f t="shared" si="552"/>
        <v>#VALUE!</v>
      </c>
      <c r="JT156" s="105" t="e">
        <f t="shared" si="553"/>
        <v>#VALUE!</v>
      </c>
      <c r="JU156" s="103" t="str">
        <f t="shared" si="554"/>
        <v>i.a</v>
      </c>
      <c r="JV156" s="103">
        <f t="shared" si="555"/>
        <v>0</v>
      </c>
      <c r="JW156" s="103">
        <f t="shared" si="556"/>
        <v>0</v>
      </c>
      <c r="JX156" s="103">
        <f t="shared" si="557"/>
        <v>0</v>
      </c>
      <c r="JY156" s="103">
        <f t="shared" si="558"/>
        <v>0</v>
      </c>
      <c r="JZ156" s="103">
        <f t="shared" si="559"/>
        <v>0</v>
      </c>
      <c r="KA156" s="103">
        <f t="shared" si="560"/>
        <v>0</v>
      </c>
      <c r="KB156" s="103" t="str">
        <f t="shared" si="561"/>
        <v>i.a</v>
      </c>
      <c r="KC156" s="103" t="str">
        <f t="shared" si="562"/>
        <v>i.a</v>
      </c>
      <c r="KD156" s="103" t="str">
        <f t="shared" si="563"/>
        <v>i.a</v>
      </c>
      <c r="KE156" s="7"/>
      <c r="KF156" s="7"/>
      <c r="KG156" s="22"/>
      <c r="KH156" s="22"/>
      <c r="KI156" s="22"/>
      <c r="KJ156" s="22"/>
    </row>
    <row r="157" spans="1:296" s="11" customFormat="1" ht="15.75" customHeight="1" x14ac:dyDescent="0.25">
      <c r="A157" s="126" t="s">
        <v>226</v>
      </c>
      <c r="B157" s="222">
        <v>12673108</v>
      </c>
      <c r="C157" s="87" t="s">
        <v>86</v>
      </c>
      <c r="D157" s="88">
        <v>522920</v>
      </c>
      <c r="E157" s="88"/>
      <c r="F157" s="87"/>
      <c r="G157" s="92">
        <v>45044</v>
      </c>
      <c r="H157" s="87" t="s">
        <v>78</v>
      </c>
      <c r="I157" s="87" t="s">
        <v>78</v>
      </c>
      <c r="J157" s="87" t="s">
        <v>78</v>
      </c>
      <c r="K157" s="87" t="s">
        <v>78</v>
      </c>
      <c r="L157" s="87" t="s">
        <v>78</v>
      </c>
      <c r="M157" s="87" t="s">
        <v>78</v>
      </c>
      <c r="N157" s="87" t="s">
        <v>78</v>
      </c>
      <c r="O157" s="87" t="s">
        <v>78</v>
      </c>
      <c r="P157" s="87" t="s">
        <v>78</v>
      </c>
      <c r="Q157" s="87" t="s">
        <v>78</v>
      </c>
      <c r="R157" s="87" t="e">
        <f t="shared" si="376"/>
        <v>#DIV/0!</v>
      </c>
      <c r="S157" s="238" t="e">
        <f t="shared" si="377"/>
        <v>#DIV/0!</v>
      </c>
      <c r="T157" s="238" t="e">
        <f t="shared" si="378"/>
        <v>#DIV/0!</v>
      </c>
      <c r="U157" s="238" t="e">
        <f t="shared" si="379"/>
        <v>#DIV/0!</v>
      </c>
      <c r="V157" s="238" t="e">
        <f t="shared" si="380"/>
        <v>#DIV/0!</v>
      </c>
      <c r="W157" s="238" t="e">
        <f t="shared" si="381"/>
        <v>#DIV/0!</v>
      </c>
      <c r="X157" s="238" t="e">
        <f t="shared" si="382"/>
        <v>#DIV/0!</v>
      </c>
      <c r="Y157" s="238" t="e">
        <f t="shared" si="383"/>
        <v>#DIV/0!</v>
      </c>
      <c r="Z157" s="94"/>
      <c r="AA157" s="94"/>
      <c r="AB157" s="94"/>
      <c r="AC157" s="94"/>
      <c r="AD157" s="94"/>
      <c r="AE157" s="94"/>
      <c r="AF157" s="95"/>
      <c r="AG157" s="95"/>
      <c r="AH157" s="97"/>
      <c r="AI157" s="97"/>
      <c r="AJ157" s="104">
        <f t="shared" si="384"/>
        <v>0.51416100872938897</v>
      </c>
      <c r="AK157" s="104">
        <f t="shared" si="385"/>
        <v>9.102476265048445E-3</v>
      </c>
      <c r="AL157" s="104">
        <f t="shared" si="386"/>
        <v>-0.1144912463165193</v>
      </c>
      <c r="AM157" s="104">
        <f t="shared" si="387"/>
        <v>-0.14068667610039468</v>
      </c>
      <c r="AN157" s="104">
        <f t="shared" si="388"/>
        <v>-6.7115959146807541E-2</v>
      </c>
      <c r="AO157" s="104">
        <f t="shared" si="389"/>
        <v>-3.7128712871287106E-2</v>
      </c>
      <c r="AP157" s="104">
        <f t="shared" si="390"/>
        <v>-1.6708327851598447E-2</v>
      </c>
      <c r="AQ157" s="104">
        <f t="shared" si="391"/>
        <v>-0.28003788775751831</v>
      </c>
      <c r="AR157" s="190">
        <v>15.611000000000001</v>
      </c>
      <c r="AS157" s="190">
        <v>10.31</v>
      </c>
      <c r="AT157" s="190">
        <v>10.217000000000001</v>
      </c>
      <c r="AU157" s="190">
        <v>11.538</v>
      </c>
      <c r="AV157" s="190">
        <v>13.427</v>
      </c>
      <c r="AW157" s="190">
        <v>14.393000000000001</v>
      </c>
      <c r="AX157" s="191">
        <v>14.948</v>
      </c>
      <c r="AY157" s="191">
        <v>15.202</v>
      </c>
      <c r="AZ157" s="191">
        <v>21.114999999999998</v>
      </c>
      <c r="BA157" s="197">
        <v>22.085000000000001</v>
      </c>
      <c r="BB157" s="104">
        <f t="shared" si="392"/>
        <v>0.70771312584573753</v>
      </c>
      <c r="BC157" s="104">
        <f t="shared" si="393"/>
        <v>1.1671554252199412</v>
      </c>
      <c r="BD157" s="104">
        <f t="shared" si="394"/>
        <v>1.7680180180180181</v>
      </c>
      <c r="BE157" s="104">
        <f t="shared" si="395"/>
        <v>-14.857142857142856</v>
      </c>
      <c r="BF157" s="104">
        <f t="shared" si="396"/>
        <v>-1.0404624277456649</v>
      </c>
      <c r="BG157" s="104">
        <f t="shared" si="397"/>
        <v>-0.18299881936245577</v>
      </c>
      <c r="BH157" s="104">
        <f t="shared" si="398"/>
        <v>-5.8685446009389729E-3</v>
      </c>
      <c r="BI157" s="104">
        <f t="shared" si="399"/>
        <v>4.0428571428571427</v>
      </c>
      <c r="BJ157" s="190">
        <v>1.262</v>
      </c>
      <c r="BK157" s="190">
        <v>0.73899999999999999</v>
      </c>
      <c r="BL157" s="190">
        <v>0.34100000000000003</v>
      </c>
      <c r="BM157" s="190">
        <v>-0.44400000000000001</v>
      </c>
      <c r="BN157" s="190">
        <v>-2.8000000000000001E-2</v>
      </c>
      <c r="BO157" s="190">
        <v>0.69199999999999995</v>
      </c>
      <c r="BP157" s="197">
        <v>0.84699999999999998</v>
      </c>
      <c r="BQ157" s="197">
        <v>0.85199999999999998</v>
      </c>
      <c r="BR157" s="191">
        <v>-0.28000000000000003</v>
      </c>
      <c r="BS157" s="191">
        <v>-0.22900000000000001</v>
      </c>
      <c r="BT157" s="104">
        <f t="shared" si="400"/>
        <v>0.45034013605442186</v>
      </c>
      <c r="BU157" s="104">
        <f t="shared" si="401"/>
        <v>7.3522727272727275</v>
      </c>
      <c r="BV157" s="104">
        <f t="shared" si="402"/>
        <v>1.1098626716604245</v>
      </c>
      <c r="BW157" s="104">
        <f t="shared" si="403"/>
        <v>-0.74130434782608701</v>
      </c>
      <c r="BX157" s="104">
        <f t="shared" si="404"/>
        <v>-1.9504132231404958</v>
      </c>
      <c r="BY157" s="104">
        <f t="shared" si="405"/>
        <v>0.29066666666666663</v>
      </c>
      <c r="BZ157" s="104">
        <f t="shared" si="406"/>
        <v>-0.20212765957446804</v>
      </c>
      <c r="CA157" s="104">
        <f t="shared" si="407"/>
        <v>1.7496012759170654</v>
      </c>
      <c r="CB157" s="190">
        <v>1.0660000000000001</v>
      </c>
      <c r="CC157" s="190">
        <v>0.73499999999999999</v>
      </c>
      <c r="CD157" s="190">
        <v>8.7999999999999995E-2</v>
      </c>
      <c r="CE157" s="190">
        <v>-0.80100000000000005</v>
      </c>
      <c r="CF157" s="190">
        <v>-0.46</v>
      </c>
      <c r="CG157" s="190">
        <v>0.48399999999999999</v>
      </c>
      <c r="CH157" s="191">
        <v>0.375</v>
      </c>
      <c r="CI157" s="191">
        <v>0.47</v>
      </c>
      <c r="CJ157" s="191">
        <v>-0.627</v>
      </c>
      <c r="CK157" s="191">
        <v>-0.66700000000000004</v>
      </c>
      <c r="CL157" s="105">
        <f t="shared" si="408"/>
        <v>0.29027355623100293</v>
      </c>
      <c r="CM157" s="105">
        <f t="shared" si="409"/>
        <v>9.9666666666666686</v>
      </c>
      <c r="CN157" s="105">
        <f t="shared" si="410"/>
        <v>1.0936037441497661</v>
      </c>
      <c r="CO157" s="105">
        <f t="shared" si="411"/>
        <v>-0.78055555555555567</v>
      </c>
      <c r="CP157" s="105">
        <f t="shared" si="412"/>
        <v>-1.975609756097561</v>
      </c>
      <c r="CQ157" s="105">
        <f t="shared" si="413"/>
        <v>0.43579766536964976</v>
      </c>
      <c r="CR157" s="105">
        <f t="shared" si="414"/>
        <v>-0.16828478964401292</v>
      </c>
      <c r="CS157" s="105">
        <f t="shared" si="415"/>
        <v>1.6035156249999998</v>
      </c>
      <c r="CT157" s="190">
        <v>0.84899999999999998</v>
      </c>
      <c r="CU157" s="190">
        <v>0.65800000000000003</v>
      </c>
      <c r="CV157" s="190">
        <v>0.06</v>
      </c>
      <c r="CW157" s="190">
        <v>-0.64100000000000001</v>
      </c>
      <c r="CX157" s="190">
        <v>-0.36</v>
      </c>
      <c r="CY157" s="190">
        <v>0.36899999999999999</v>
      </c>
      <c r="CZ157" s="191">
        <v>0.25700000000000001</v>
      </c>
      <c r="DA157" s="191">
        <v>0.309</v>
      </c>
      <c r="DB157" s="191">
        <v>-0.51200000000000001</v>
      </c>
      <c r="DC157" s="191">
        <v>-0.56100000000000005</v>
      </c>
      <c r="DD157" s="104">
        <f t="shared" si="416"/>
        <v>0.1288073950598575</v>
      </c>
      <c r="DE157" s="104">
        <f t="shared" si="417"/>
        <v>1.477102102102102</v>
      </c>
      <c r="DF157" s="104">
        <f t="shared" si="418"/>
        <v>2.3434498655397595E-2</v>
      </c>
      <c r="DG157" s="104">
        <f t="shared" si="419"/>
        <v>-0.24397327911704905</v>
      </c>
      <c r="DH157" s="104">
        <f t="shared" si="420"/>
        <v>-4.4937586685159479E-2</v>
      </c>
      <c r="DI157" s="104">
        <f t="shared" si="421"/>
        <v>0.11402966625463527</v>
      </c>
      <c r="DJ157" s="104">
        <f t="shared" si="422"/>
        <v>8.627056059080232E-2</v>
      </c>
      <c r="DK157" s="104">
        <f t="shared" si="423"/>
        <v>0.11531261699737937</v>
      </c>
      <c r="DL157" s="190">
        <v>7.4489999999999998</v>
      </c>
      <c r="DM157" s="190">
        <v>6.5990000000000002</v>
      </c>
      <c r="DN157" s="190">
        <v>2.6640000000000001</v>
      </c>
      <c r="DO157" s="190">
        <v>2.6030000000000002</v>
      </c>
      <c r="DP157" s="190">
        <v>3.4430000000000001</v>
      </c>
      <c r="DQ157" s="190">
        <v>3.605</v>
      </c>
      <c r="DR157" s="191">
        <v>3.2360000000000002</v>
      </c>
      <c r="DS157" s="191">
        <v>2.9790000000000001</v>
      </c>
      <c r="DT157" s="191">
        <v>2.6709999999999998</v>
      </c>
      <c r="DU157" s="191">
        <v>3.1819999999999999</v>
      </c>
      <c r="DV157" s="104">
        <f t="shared" si="424"/>
        <v>-1.4843842774017291E-2</v>
      </c>
      <c r="DW157" s="104">
        <f t="shared" si="425"/>
        <v>0.51225644248900037</v>
      </c>
      <c r="DX157" s="104">
        <f t="shared" si="426"/>
        <v>-9.0114379084967333E-2</v>
      </c>
      <c r="DY157" s="104">
        <f t="shared" si="427"/>
        <v>-0.10270508027270731</v>
      </c>
      <c r="DZ157" s="104">
        <f t="shared" si="428"/>
        <v>-2.8487999430240052E-2</v>
      </c>
      <c r="EA157" s="104">
        <f t="shared" si="429"/>
        <v>-6.5801729873586123E-2</v>
      </c>
      <c r="EB157" s="104">
        <f t="shared" si="430"/>
        <v>-0.11520574557014185</v>
      </c>
      <c r="EC157" s="104">
        <f t="shared" si="431"/>
        <v>-0.12891646582226568</v>
      </c>
      <c r="ED157" s="156">
        <v>16.591999999999999</v>
      </c>
      <c r="EE157" s="156">
        <v>16.841999999999999</v>
      </c>
      <c r="EF157" s="94">
        <v>11.137</v>
      </c>
      <c r="EG157" s="94">
        <v>12.24</v>
      </c>
      <c r="EH157" s="94">
        <v>13.641</v>
      </c>
      <c r="EI157" s="94">
        <v>14.041</v>
      </c>
      <c r="EJ157" s="95">
        <v>15.03</v>
      </c>
      <c r="EK157" s="95">
        <v>16.986999999999998</v>
      </c>
      <c r="EL157" s="95">
        <v>19.501000000000001</v>
      </c>
      <c r="EM157" s="95">
        <v>20.504999999999999</v>
      </c>
      <c r="EN157" s="104">
        <f t="shared" si="432"/>
        <v>0.42105263157894735</v>
      </c>
      <c r="EO157" s="104">
        <f t="shared" si="433"/>
        <v>-0.17391304347826086</v>
      </c>
      <c r="EP157" s="104">
        <f t="shared" si="434"/>
        <v>-0.2068965517241379</v>
      </c>
      <c r="EQ157" s="104">
        <f t="shared" si="435"/>
        <v>-9.375E-2</v>
      </c>
      <c r="ER157" s="104">
        <f t="shared" si="436"/>
        <v>-8.5714285714285743E-2</v>
      </c>
      <c r="ES157" s="104">
        <f t="shared" si="437"/>
        <v>0</v>
      </c>
      <c r="ET157" s="104">
        <f t="shared" si="438"/>
        <v>-2.777777777777779E-2</v>
      </c>
      <c r="EU157" s="104" t="e">
        <f t="shared" si="439"/>
        <v>#DIV/0!</v>
      </c>
      <c r="EV157" s="101">
        <v>27</v>
      </c>
      <c r="EW157" s="101">
        <v>19</v>
      </c>
      <c r="EX157" s="101">
        <v>23</v>
      </c>
      <c r="EY157" s="101">
        <v>29</v>
      </c>
      <c r="EZ157" s="101">
        <v>32</v>
      </c>
      <c r="FA157" s="101">
        <v>35</v>
      </c>
      <c r="FB157" s="102">
        <v>35</v>
      </c>
      <c r="FC157" s="102">
        <v>36</v>
      </c>
      <c r="FD157" s="102"/>
      <c r="FE157" s="102"/>
      <c r="FF157" s="90"/>
      <c r="FG157" s="90" t="s">
        <v>481</v>
      </c>
      <c r="FH157" s="91">
        <v>2635</v>
      </c>
      <c r="FI157" s="90" t="s">
        <v>150</v>
      </c>
      <c r="FJ157" s="90" t="s">
        <v>84</v>
      </c>
      <c r="FK157" s="253">
        <f t="shared" si="440"/>
        <v>-4.3671648613887525E-2</v>
      </c>
      <c r="FL157" s="253">
        <f t="shared" si="441"/>
        <v>3.7491547505716798</v>
      </c>
      <c r="FM157" s="253">
        <f t="shared" si="442"/>
        <v>1.1261115839868856</v>
      </c>
      <c r="FN157" s="253">
        <f t="shared" si="443"/>
        <v>-1.0298896863179394</v>
      </c>
      <c r="FO157" s="253">
        <f t="shared" si="444"/>
        <v>-1.9224995544131858</v>
      </c>
      <c r="FP157" s="253">
        <f t="shared" si="445"/>
        <v>0.17256151634751241</v>
      </c>
      <c r="FQ157" s="253">
        <f t="shared" si="446"/>
        <v>-0.2746615087040617</v>
      </c>
      <c r="FR157" s="253">
        <f t="shared" si="447"/>
        <v>1.7765338527332004</v>
      </c>
      <c r="FS157" s="105">
        <f t="shared" si="448"/>
        <v>0.15176537585421412</v>
      </c>
      <c r="FT157" s="105">
        <f t="shared" si="449"/>
        <v>0.15869588686170788</v>
      </c>
      <c r="FU157" s="105">
        <f t="shared" si="450"/>
        <v>3.3415606607176754E-2</v>
      </c>
      <c r="FV157" s="105">
        <f t="shared" si="451"/>
        <v>-0.26496857426397619</v>
      </c>
      <c r="FW157" s="105">
        <f t="shared" si="452"/>
        <v>-0.13053348467650397</v>
      </c>
      <c r="FX157" s="105">
        <f t="shared" si="453"/>
        <v>0.14149978073381084</v>
      </c>
      <c r="FY157" s="105">
        <f t="shared" si="454"/>
        <v>0.12067578439259856</v>
      </c>
      <c r="FZ157" s="105">
        <f t="shared" si="455"/>
        <v>0.16637168141592917</v>
      </c>
      <c r="GA157" s="105">
        <f t="shared" si="456"/>
        <v>-0.21424910302409023</v>
      </c>
      <c r="GB157" s="105">
        <f t="shared" si="457"/>
        <v>0.42908732272650263</v>
      </c>
      <c r="GC157" s="105">
        <f t="shared" si="458"/>
        <v>0.8107006102922395</v>
      </c>
      <c r="GD157" s="105">
        <f t="shared" si="459"/>
        <v>1.8502833693084795</v>
      </c>
      <c r="GE157" s="105">
        <f t="shared" si="460"/>
        <v>-15.96060540826972</v>
      </c>
      <c r="GF157" s="105">
        <f t="shared" si="461"/>
        <v>-1.0424927114007017</v>
      </c>
      <c r="GG157" s="105">
        <f t="shared" si="462"/>
        <v>-0.10020546935185393</v>
      </c>
      <c r="GH157" s="105">
        <f t="shared" si="463"/>
        <v>0.13295650887344038</v>
      </c>
      <c r="GI157" s="105">
        <f t="shared" si="464"/>
        <v>4.3362350048548244</v>
      </c>
      <c r="GJ157" s="105">
        <f t="shared" si="465"/>
        <v>7.5492014117365558E-2</v>
      </c>
      <c r="GK157" s="105">
        <f t="shared" si="466"/>
        <v>5.2825333285678545E-2</v>
      </c>
      <c r="GL157" s="105">
        <f t="shared" si="467"/>
        <v>2.9173974419301023E-2</v>
      </c>
      <c r="GM157" s="105">
        <f t="shared" si="468"/>
        <v>-3.4310884432595341E-2</v>
      </c>
      <c r="GN157" s="105">
        <f t="shared" si="469"/>
        <v>-2.0229752185535726E-3</v>
      </c>
      <c r="GO157" s="105">
        <f t="shared" si="470"/>
        <v>4.7607581438547007E-2</v>
      </c>
      <c r="GP157" s="105">
        <f t="shared" si="471"/>
        <v>5.2909391885560798E-2</v>
      </c>
      <c r="GQ157" s="105">
        <f t="shared" si="472"/>
        <v>4.670028502521377E-2</v>
      </c>
      <c r="GR157" s="105">
        <f t="shared" si="473"/>
        <v>-1.3997900314952759E-2</v>
      </c>
      <c r="GS157" s="105">
        <f t="shared" si="474"/>
        <v>0.1458157032062512</v>
      </c>
      <c r="GT157" s="105">
        <f t="shared" si="475"/>
        <v>0.63801722545488138</v>
      </c>
      <c r="GU157" s="105">
        <f t="shared" si="476"/>
        <v>0.12479467213271674</v>
      </c>
      <c r="GV157" s="105">
        <f t="shared" si="477"/>
        <v>-0.15743786768265236</v>
      </c>
      <c r="GW157" s="105">
        <f t="shared" si="478"/>
        <v>-1.6931944479607369E-2</v>
      </c>
      <c r="GX157" s="105">
        <f t="shared" si="479"/>
        <v>0.19249810439478426</v>
      </c>
      <c r="GY157" s="105">
        <f t="shared" si="480"/>
        <v>0.22770978128782157</v>
      </c>
      <c r="GZ157" s="105">
        <f t="shared" si="481"/>
        <v>0.28037389439370686</v>
      </c>
      <c r="HA157" s="105">
        <f t="shared" si="482"/>
        <v>0.44895130183220833</v>
      </c>
      <c r="HB157" s="105">
        <f t="shared" si="483"/>
        <v>0.39181807386296169</v>
      </c>
      <c r="HC157" s="105">
        <f t="shared" si="484"/>
        <v>0.23920265780730898</v>
      </c>
      <c r="HD157" s="105">
        <f t="shared" si="485"/>
        <v>0.21266339869281048</v>
      </c>
      <c r="HE157" s="105">
        <f t="shared" si="486"/>
        <v>0.25240085037753829</v>
      </c>
      <c r="HF157" s="105">
        <f t="shared" si="487"/>
        <v>0.25674809486503808</v>
      </c>
      <c r="HG157" s="105">
        <f t="shared" si="488"/>
        <v>0.2153027278775782</v>
      </c>
      <c r="HH157" s="105">
        <f t="shared" si="489"/>
        <v>0.17536940012951083</v>
      </c>
      <c r="HI157" s="105">
        <f t="shared" si="490"/>
        <v>0.13696733500846109</v>
      </c>
      <c r="HJ157" s="105">
        <f t="shared" si="491"/>
        <v>0.1551816630090222</v>
      </c>
      <c r="HK157" s="105" t="e">
        <f t="shared" si="492"/>
        <v>#VALUE!</v>
      </c>
      <c r="HL157" s="105" t="e">
        <f t="shared" si="493"/>
        <v>#VALUE!</v>
      </c>
      <c r="HM157" s="105" t="e">
        <f t="shared" si="494"/>
        <v>#VALUE!</v>
      </c>
      <c r="HN157" s="105" t="e">
        <f t="shared" si="495"/>
        <v>#VALUE!</v>
      </c>
      <c r="HO157" s="105" t="e">
        <f t="shared" si="496"/>
        <v>#VALUE!</v>
      </c>
      <c r="HP157" s="105" t="e">
        <f t="shared" si="497"/>
        <v>#VALUE!</v>
      </c>
      <c r="HQ157" s="105" t="e">
        <f t="shared" si="498"/>
        <v>#VALUE!</v>
      </c>
      <c r="HR157" s="105" t="e">
        <f t="shared" si="499"/>
        <v>#VALUE!</v>
      </c>
      <c r="HS157" s="105" t="str">
        <f t="shared" si="500"/>
        <v>i.a</v>
      </c>
      <c r="HT157" s="105" t="str">
        <f t="shared" si="501"/>
        <v>i.a</v>
      </c>
      <c r="HU157" s="105" t="str">
        <f t="shared" si="502"/>
        <v>i.a</v>
      </c>
      <c r="HV157" s="105" t="str">
        <f t="shared" si="503"/>
        <v>i.a</v>
      </c>
      <c r="HW157" s="105" t="str">
        <f t="shared" si="504"/>
        <v>i.a</v>
      </c>
      <c r="HX157" s="105" t="str">
        <f t="shared" si="505"/>
        <v>i.a</v>
      </c>
      <c r="HY157" s="105" t="str">
        <f t="shared" si="506"/>
        <v>i.a</v>
      </c>
      <c r="HZ157" s="105" t="str">
        <f t="shared" si="507"/>
        <v>i.a</v>
      </c>
      <c r="IA157" s="105" t="str">
        <f t="shared" si="508"/>
        <v>i.a</v>
      </c>
      <c r="IB157" s="105" t="str">
        <f t="shared" si="509"/>
        <v>i.a</v>
      </c>
      <c r="IC157" s="105" t="e">
        <f t="shared" si="510"/>
        <v>#VALUE!</v>
      </c>
      <c r="ID157" s="105" t="e">
        <f t="shared" si="511"/>
        <v>#VALUE!</v>
      </c>
      <c r="IE157" s="105" t="e">
        <f t="shared" si="512"/>
        <v>#VALUE!</v>
      </c>
      <c r="IF157" s="105" t="e">
        <f t="shared" si="513"/>
        <v>#VALUE!</v>
      </c>
      <c r="IG157" s="105" t="e">
        <f t="shared" si="514"/>
        <v>#VALUE!</v>
      </c>
      <c r="IH157" s="105" t="e">
        <f t="shared" si="515"/>
        <v>#VALUE!</v>
      </c>
      <c r="II157" s="105" t="e">
        <f t="shared" si="516"/>
        <v>#VALUE!</v>
      </c>
      <c r="IJ157" s="105" t="e">
        <f t="shared" si="517"/>
        <v>#VALUE!</v>
      </c>
      <c r="IK157" s="105" t="str">
        <f t="shared" si="518"/>
        <v>i.a</v>
      </c>
      <c r="IL157" s="105" t="str">
        <f t="shared" si="519"/>
        <v>i.a</v>
      </c>
      <c r="IM157" s="105" t="str">
        <f t="shared" si="520"/>
        <v>i.a</v>
      </c>
      <c r="IN157" s="105" t="str">
        <f t="shared" si="521"/>
        <v>i.a</v>
      </c>
      <c r="IO157" s="105" t="str">
        <f t="shared" si="522"/>
        <v>i.a</v>
      </c>
      <c r="IP157" s="105" t="str">
        <f t="shared" si="523"/>
        <v>i.a</v>
      </c>
      <c r="IQ157" s="105" t="str">
        <f t="shared" si="524"/>
        <v>i.a</v>
      </c>
      <c r="IR157" s="105" t="str">
        <f t="shared" si="525"/>
        <v>i.a</v>
      </c>
      <c r="IS157" s="105" t="str">
        <f t="shared" si="526"/>
        <v>i.a</v>
      </c>
      <c r="IT157" s="105" t="str">
        <f t="shared" si="527"/>
        <v>i.a</v>
      </c>
      <c r="IU157" s="105">
        <f t="shared" si="528"/>
        <v>2.0609725371630323E-2</v>
      </c>
      <c r="IV157" s="105">
        <f t="shared" si="529"/>
        <v>9.1106459330143554</v>
      </c>
      <c r="IW157" s="105">
        <f t="shared" si="530"/>
        <v>1.1385224990501004</v>
      </c>
      <c r="IX157" s="105">
        <f t="shared" si="531"/>
        <v>-0.92143928035982026</v>
      </c>
      <c r="IY157" s="105">
        <f t="shared" si="532"/>
        <v>-2.0395144628099175</v>
      </c>
      <c r="IZ157" s="105">
        <f t="shared" si="533"/>
        <v>0.29066666666666657</v>
      </c>
      <c r="JA157" s="105">
        <f t="shared" si="534"/>
        <v>-0.1793313069908814</v>
      </c>
      <c r="JB157" s="105" t="e">
        <f t="shared" si="535"/>
        <v>#VALUE!</v>
      </c>
      <c r="JC157" s="106">
        <f t="shared" si="536"/>
        <v>3.9481481481481485E-2</v>
      </c>
      <c r="JD157" s="106">
        <f t="shared" si="537"/>
        <v>3.8684210526315786E-2</v>
      </c>
      <c r="JE157" s="106">
        <f t="shared" si="538"/>
        <v>3.8260869565217388E-3</v>
      </c>
      <c r="JF157" s="106">
        <f t="shared" si="539"/>
        <v>-2.7620689655172417E-2</v>
      </c>
      <c r="JG157" s="106">
        <f t="shared" si="540"/>
        <v>-1.4375000000000001E-2</v>
      </c>
      <c r="JH157" s="106">
        <f t="shared" si="541"/>
        <v>1.3828571428571428E-2</v>
      </c>
      <c r="JI157" s="106">
        <f t="shared" si="542"/>
        <v>1.0714285714285714E-2</v>
      </c>
      <c r="JJ157" s="106">
        <f t="shared" si="543"/>
        <v>1.3055555555555555E-2</v>
      </c>
      <c r="JK157" s="106" t="str">
        <f t="shared" si="544"/>
        <v>i.a.</v>
      </c>
      <c r="JL157" s="106" t="str">
        <f t="shared" si="545"/>
        <v>i.a.</v>
      </c>
      <c r="JM157" s="105" t="e">
        <f t="shared" si="546"/>
        <v>#DIV/0!</v>
      </c>
      <c r="JN157" s="105" t="e">
        <f t="shared" si="547"/>
        <v>#DIV/0!</v>
      </c>
      <c r="JO157" s="105" t="e">
        <f t="shared" si="548"/>
        <v>#DIV/0!</v>
      </c>
      <c r="JP157" s="105" t="e">
        <f t="shared" si="549"/>
        <v>#DIV/0!</v>
      </c>
      <c r="JQ157" s="105" t="e">
        <f t="shared" si="550"/>
        <v>#DIV/0!</v>
      </c>
      <c r="JR157" s="105" t="e">
        <f t="shared" si="551"/>
        <v>#DIV/0!</v>
      </c>
      <c r="JS157" s="105" t="e">
        <f t="shared" si="552"/>
        <v>#DIV/0!</v>
      </c>
      <c r="JT157" s="105" t="e">
        <f t="shared" si="553"/>
        <v>#VALUE!</v>
      </c>
      <c r="JU157" s="103">
        <f t="shared" si="554"/>
        <v>0</v>
      </c>
      <c r="JV157" s="103">
        <f t="shared" si="555"/>
        <v>0</v>
      </c>
      <c r="JW157" s="103">
        <f t="shared" si="556"/>
        <v>0</v>
      </c>
      <c r="JX157" s="103">
        <f t="shared" si="557"/>
        <v>0</v>
      </c>
      <c r="JY157" s="103">
        <f t="shared" si="558"/>
        <v>0</v>
      </c>
      <c r="JZ157" s="103">
        <f t="shared" si="559"/>
        <v>0</v>
      </c>
      <c r="KA157" s="103">
        <f t="shared" si="560"/>
        <v>0</v>
      </c>
      <c r="KB157" s="103">
        <f t="shared" si="561"/>
        <v>0</v>
      </c>
      <c r="KC157" s="103" t="str">
        <f t="shared" si="562"/>
        <v>i.a</v>
      </c>
      <c r="KD157" s="103" t="str">
        <f t="shared" si="563"/>
        <v>i.a</v>
      </c>
      <c r="KE157" s="7"/>
      <c r="KF157" s="7"/>
      <c r="KG157" s="22"/>
      <c r="KH157" s="22"/>
      <c r="KI157" s="22"/>
      <c r="KJ157" s="22"/>
    </row>
    <row r="158" spans="1:296" s="11" customFormat="1" ht="15.75" customHeight="1" x14ac:dyDescent="0.25">
      <c r="A158" s="126" t="s">
        <v>625</v>
      </c>
      <c r="B158" s="221">
        <v>31190487</v>
      </c>
      <c r="C158" s="87" t="s">
        <v>82</v>
      </c>
      <c r="D158" s="88">
        <v>522920</v>
      </c>
      <c r="E158" s="88"/>
      <c r="F158" s="87"/>
      <c r="G158" s="99">
        <v>44875</v>
      </c>
      <c r="H158" s="87" t="s">
        <v>227</v>
      </c>
      <c r="I158" s="87" t="s">
        <v>227</v>
      </c>
      <c r="J158" s="87" t="s">
        <v>227</v>
      </c>
      <c r="K158" s="87" t="s">
        <v>227</v>
      </c>
      <c r="L158" s="87" t="s">
        <v>227</v>
      </c>
      <c r="M158" s="87" t="s">
        <v>227</v>
      </c>
      <c r="N158" s="87" t="s">
        <v>227</v>
      </c>
      <c r="O158" s="87" t="s">
        <v>227</v>
      </c>
      <c r="P158" s="87" t="s">
        <v>227</v>
      </c>
      <c r="Q158" s="121"/>
      <c r="R158" s="87" t="e">
        <f t="shared" si="376"/>
        <v>#DIV/0!</v>
      </c>
      <c r="S158" s="238" t="e">
        <f t="shared" si="377"/>
        <v>#DIV/0!</v>
      </c>
      <c r="T158" s="238" t="e">
        <f t="shared" si="378"/>
        <v>#DIV/0!</v>
      </c>
      <c r="U158" s="238" t="e">
        <f t="shared" si="379"/>
        <v>#DIV/0!</v>
      </c>
      <c r="V158" s="238" t="e">
        <f t="shared" si="380"/>
        <v>#DIV/0!</v>
      </c>
      <c r="W158" s="238" t="e">
        <f t="shared" si="381"/>
        <v>#DIV/0!</v>
      </c>
      <c r="X158" s="238" t="e">
        <f t="shared" si="382"/>
        <v>#DIV/0!</v>
      </c>
      <c r="Y158" s="238" t="e">
        <f t="shared" si="383"/>
        <v>#DIV/0!</v>
      </c>
      <c r="Z158" s="94"/>
      <c r="AA158" s="94"/>
      <c r="AB158" s="94"/>
      <c r="AC158" s="94"/>
      <c r="AD158" s="94"/>
      <c r="AE158" s="94"/>
      <c r="AF158" s="95"/>
      <c r="AG158" s="95"/>
      <c r="AH158" s="95"/>
      <c r="AI158" s="97"/>
      <c r="AJ158" s="104">
        <f t="shared" si="384"/>
        <v>6.0361286532530464E-2</v>
      </c>
      <c r="AK158" s="104">
        <f t="shared" si="385"/>
        <v>6.6672932919760633E-2</v>
      </c>
      <c r="AL158" s="104">
        <f t="shared" si="386"/>
        <v>5.0246791707798652E-2</v>
      </c>
      <c r="AM158" s="104">
        <f t="shared" si="387"/>
        <v>0.15996793770754619</v>
      </c>
      <c r="AN158" s="104">
        <f t="shared" si="388"/>
        <v>0.18767849857201127</v>
      </c>
      <c r="AO158" s="104">
        <f t="shared" si="389"/>
        <v>4.2141068644588248E-2</v>
      </c>
      <c r="AP158" s="104">
        <f t="shared" si="390"/>
        <v>0.29930636547787126</v>
      </c>
      <c r="AQ158" s="104">
        <f t="shared" si="391"/>
        <v>-6.7212143247723372E-2</v>
      </c>
      <c r="AR158" s="190">
        <v>36.1</v>
      </c>
      <c r="AS158" s="190">
        <v>34.045000000000002</v>
      </c>
      <c r="AT158" s="190">
        <v>31.917000000000002</v>
      </c>
      <c r="AU158" s="190">
        <v>30.39</v>
      </c>
      <c r="AV158" s="190">
        <v>26.198999999999998</v>
      </c>
      <c r="AW158" s="190">
        <v>22.059000000000001</v>
      </c>
      <c r="AX158" s="190">
        <v>21.167000000000002</v>
      </c>
      <c r="AY158" s="190">
        <v>16.291</v>
      </c>
      <c r="AZ158" s="190">
        <v>17.464850000000002</v>
      </c>
      <c r="BA158" s="191"/>
      <c r="BB158" s="104">
        <f t="shared" si="392"/>
        <v>6.9062539966747674E-2</v>
      </c>
      <c r="BC158" s="104">
        <f t="shared" si="393"/>
        <v>0.10899936174739373</v>
      </c>
      <c r="BD158" s="104">
        <f t="shared" si="394"/>
        <v>2.8444314783750313E-2</v>
      </c>
      <c r="BE158" s="104">
        <f t="shared" si="395"/>
        <v>0.36197476904738252</v>
      </c>
      <c r="BF158" s="104">
        <f t="shared" si="396"/>
        <v>0.39490092836358592</v>
      </c>
      <c r="BG158" s="104">
        <f t="shared" si="397"/>
        <v>0.34771241830065358</v>
      </c>
      <c r="BH158" s="104">
        <f t="shared" si="398"/>
        <v>4.655588894134346</v>
      </c>
      <c r="BI158" s="104">
        <f t="shared" si="399"/>
        <v>-0.70007887234716504</v>
      </c>
      <c r="BJ158" s="190">
        <v>16.718</v>
      </c>
      <c r="BK158" s="190">
        <v>15.638</v>
      </c>
      <c r="BL158" s="190">
        <v>14.101000000000001</v>
      </c>
      <c r="BM158" s="190">
        <v>13.711</v>
      </c>
      <c r="BN158" s="190">
        <v>10.067</v>
      </c>
      <c r="BO158" s="190">
        <v>7.2170000000000005</v>
      </c>
      <c r="BP158" s="190">
        <v>5.3550000000000004</v>
      </c>
      <c r="BQ158" s="190">
        <v>0.94685100000000011</v>
      </c>
      <c r="BR158" s="190">
        <v>3.157</v>
      </c>
      <c r="BS158" s="191"/>
      <c r="BT158" s="104">
        <f t="shared" si="400"/>
        <v>0.58202061855670095</v>
      </c>
      <c r="BU158" s="104">
        <f t="shared" si="401"/>
        <v>-0.11139611579333086</v>
      </c>
      <c r="BV158" s="104">
        <f t="shared" si="402"/>
        <v>4.4473361910593964E-2</v>
      </c>
      <c r="BW158" s="104">
        <f t="shared" si="403"/>
        <v>0.52509922951202448</v>
      </c>
      <c r="BX158" s="104">
        <f t="shared" si="404"/>
        <v>0.51209179170344199</v>
      </c>
      <c r="BY158" s="104">
        <f t="shared" si="405"/>
        <v>0.52308406644356775</v>
      </c>
      <c r="BZ158" s="104">
        <f t="shared" si="406"/>
        <v>0.14412365083349329</v>
      </c>
      <c r="CA158" s="104">
        <f t="shared" si="407"/>
        <v>3.486869886109802</v>
      </c>
      <c r="CB158" s="190">
        <v>19.181999999999999</v>
      </c>
      <c r="CC158" s="190">
        <v>12.125</v>
      </c>
      <c r="CD158" s="190">
        <v>13.645</v>
      </c>
      <c r="CE158" s="190">
        <v>13.064</v>
      </c>
      <c r="CF158" s="190">
        <v>8.5659999999999989</v>
      </c>
      <c r="CG158" s="190">
        <v>5.665</v>
      </c>
      <c r="CH158" s="190">
        <v>3.719427</v>
      </c>
      <c r="CI158" s="190">
        <v>3.250896</v>
      </c>
      <c r="CJ158" s="190">
        <v>-1.3072240000000002</v>
      </c>
      <c r="CK158" s="191"/>
      <c r="CL158" s="105">
        <f t="shared" si="408"/>
        <v>6.2758770974068484E-2</v>
      </c>
      <c r="CM158" s="105">
        <f t="shared" si="409"/>
        <v>0.25120421703171858</v>
      </c>
      <c r="CN158" s="105">
        <f t="shared" si="410"/>
        <v>6.5769081751259229E-2</v>
      </c>
      <c r="CO158" s="105">
        <f t="shared" si="411"/>
        <v>0.60784924466594004</v>
      </c>
      <c r="CP158" s="105">
        <f t="shared" si="412"/>
        <v>0.45501926127350983</v>
      </c>
      <c r="CQ158" s="105">
        <f t="shared" si="413"/>
        <v>0.49296701906281726</v>
      </c>
      <c r="CR158" s="105">
        <f t="shared" si="414"/>
        <v>0.17071790293667771</v>
      </c>
      <c r="CS158" s="105">
        <f t="shared" si="415"/>
        <v>4.9728005689757167</v>
      </c>
      <c r="CT158" s="190">
        <v>14.631</v>
      </c>
      <c r="CU158" s="190">
        <v>13.766999999999999</v>
      </c>
      <c r="CV158" s="191">
        <v>11.003</v>
      </c>
      <c r="CW158" s="191">
        <v>10.324</v>
      </c>
      <c r="CX158" s="191">
        <v>6.4209999999999994</v>
      </c>
      <c r="CY158" s="191">
        <v>4.4130000000000003</v>
      </c>
      <c r="CZ158" s="191">
        <v>2.9558590000000002</v>
      </c>
      <c r="DA158" s="191">
        <v>2.524826</v>
      </c>
      <c r="DB158" s="191">
        <v>-0.63552800000000009</v>
      </c>
      <c r="DC158" s="191"/>
      <c r="DD158" s="104">
        <f t="shared" si="416"/>
        <v>6.2621369359587453E-2</v>
      </c>
      <c r="DE158" s="104">
        <f t="shared" si="417"/>
        <v>0.25619032630364086</v>
      </c>
      <c r="DF158" s="104">
        <f t="shared" si="418"/>
        <v>0.23875747335586142</v>
      </c>
      <c r="DG158" s="104">
        <f t="shared" si="419"/>
        <v>0.27796694626692148</v>
      </c>
      <c r="DH158" s="104">
        <f t="shared" si="420"/>
        <v>0.22206434588450225</v>
      </c>
      <c r="DI158" s="104">
        <f t="shared" si="421"/>
        <v>0.3424797629997971</v>
      </c>
      <c r="DJ158" s="104">
        <f t="shared" si="422"/>
        <v>0.69223431835222926</v>
      </c>
      <c r="DK158" s="104">
        <f t="shared" si="423"/>
        <v>1.8841574456723573</v>
      </c>
      <c r="DL158" s="190">
        <v>50.89</v>
      </c>
      <c r="DM158" s="190">
        <v>47.890999999999998</v>
      </c>
      <c r="DN158" s="191">
        <v>38.123999999999995</v>
      </c>
      <c r="DO158" s="191">
        <v>30.776000000000003</v>
      </c>
      <c r="DP158" s="191">
        <v>24.082000000000001</v>
      </c>
      <c r="DQ158" s="191">
        <v>19.706</v>
      </c>
      <c r="DR158" s="191">
        <v>14.678806</v>
      </c>
      <c r="DS158" s="191">
        <v>8.6742159999999995</v>
      </c>
      <c r="DT158" s="191">
        <v>3.0075390000000013</v>
      </c>
      <c r="DU158" s="191"/>
      <c r="DV158" s="104">
        <f t="shared" si="424"/>
        <v>4.3120303048817643E-2</v>
      </c>
      <c r="DW158" s="104">
        <f t="shared" si="425"/>
        <v>-2.6990071933892246E-2</v>
      </c>
      <c r="DX158" s="104">
        <f t="shared" si="426"/>
        <v>0.43913759544842046</v>
      </c>
      <c r="DY158" s="104">
        <f t="shared" si="427"/>
        <v>1.9061216038013473E-2</v>
      </c>
      <c r="DZ158" s="104">
        <f t="shared" si="428"/>
        <v>-8.557628931701089E-3</v>
      </c>
      <c r="EA158" s="104">
        <f t="shared" si="429"/>
        <v>-8.8090039456359959E-3</v>
      </c>
      <c r="EB158" s="104">
        <f t="shared" si="430"/>
        <v>-0.1303671207082141</v>
      </c>
      <c r="EC158" s="104">
        <f t="shared" si="431"/>
        <v>0.29534581876969002</v>
      </c>
      <c r="ED158" s="156">
        <v>136.58199999999999</v>
      </c>
      <c r="EE158" s="156">
        <v>130.93600000000001</v>
      </c>
      <c r="EF158" s="95">
        <v>134.56800000000001</v>
      </c>
      <c r="EG158" s="95">
        <v>93.506</v>
      </c>
      <c r="EH158" s="95">
        <v>91.757000000000005</v>
      </c>
      <c r="EI158" s="95">
        <v>92.549000000000007</v>
      </c>
      <c r="EJ158" s="95">
        <v>93.371510000000001</v>
      </c>
      <c r="EK158" s="95">
        <v>107.368882</v>
      </c>
      <c r="EL158" s="95">
        <v>82.888199</v>
      </c>
      <c r="EM158" s="95"/>
      <c r="EN158" s="104">
        <f t="shared" si="432"/>
        <v>3.8461538461538547E-2</v>
      </c>
      <c r="EO158" s="104">
        <f t="shared" si="433"/>
        <v>0</v>
      </c>
      <c r="EP158" s="104">
        <f t="shared" si="434"/>
        <v>4.0000000000000036E-2</v>
      </c>
      <c r="EQ158" s="104">
        <f t="shared" si="435"/>
        <v>0</v>
      </c>
      <c r="ER158" s="104">
        <f t="shared" si="436"/>
        <v>4.1666666666666741E-2</v>
      </c>
      <c r="ES158" s="104">
        <f t="shared" si="437"/>
        <v>-4.0000000000000036E-2</v>
      </c>
      <c r="ET158" s="104" t="e">
        <f t="shared" si="438"/>
        <v>#DIV/0!</v>
      </c>
      <c r="EU158" s="104" t="e">
        <f t="shared" si="439"/>
        <v>#DIV/0!</v>
      </c>
      <c r="EV158" s="101">
        <v>27</v>
      </c>
      <c r="EW158" s="101">
        <v>26</v>
      </c>
      <c r="EX158" s="101">
        <v>26</v>
      </c>
      <c r="EY158" s="101">
        <v>25</v>
      </c>
      <c r="EZ158" s="101">
        <v>25</v>
      </c>
      <c r="FA158" s="101">
        <v>24</v>
      </c>
      <c r="FB158" s="101">
        <v>25</v>
      </c>
      <c r="FC158" s="101"/>
      <c r="FD158" s="101"/>
      <c r="FE158" s="102"/>
      <c r="FF158" s="90"/>
      <c r="FG158" s="90" t="s">
        <v>497</v>
      </c>
      <c r="FH158" s="91">
        <v>7400</v>
      </c>
      <c r="FI158" s="90" t="s">
        <v>153</v>
      </c>
      <c r="FJ158" s="90" t="s">
        <v>80</v>
      </c>
      <c r="FK158" s="253">
        <f t="shared" si="440"/>
        <v>0.37756758389927825</v>
      </c>
      <c r="FL158" s="253">
        <f t="shared" si="441"/>
        <v>-0.2882077821096376</v>
      </c>
      <c r="FM158" s="253">
        <f t="shared" si="442"/>
        <v>-0.16839303791449403</v>
      </c>
      <c r="FN158" s="253">
        <f t="shared" si="443"/>
        <v>0.21734377961049475</v>
      </c>
      <c r="FO158" s="253">
        <f t="shared" si="444"/>
        <v>0.18737971389228239</v>
      </c>
      <c r="FP158" s="253">
        <f t="shared" si="445"/>
        <v>3.4428279499558533E-2</v>
      </c>
      <c r="FQ158" s="253">
        <f t="shared" si="446"/>
        <v>-0.42768125775146293</v>
      </c>
      <c r="FR158" s="253">
        <f t="shared" si="447"/>
        <v>2.2805196086377073</v>
      </c>
      <c r="FS158" s="105">
        <f t="shared" si="448"/>
        <v>0.3883742825037203</v>
      </c>
      <c r="FT158" s="105">
        <f t="shared" si="449"/>
        <v>0.28192757077253972</v>
      </c>
      <c r="FU158" s="105">
        <f t="shared" si="450"/>
        <v>0.39608127721335262</v>
      </c>
      <c r="FV158" s="105">
        <f t="shared" si="451"/>
        <v>0.47628422472565529</v>
      </c>
      <c r="FW158" s="105">
        <f t="shared" si="452"/>
        <v>0.3912487439481136</v>
      </c>
      <c r="FX158" s="105">
        <f t="shared" si="453"/>
        <v>0.32950600332018742</v>
      </c>
      <c r="FY158" s="105">
        <f t="shared" si="454"/>
        <v>0.31853924515636567</v>
      </c>
      <c r="FZ158" s="105">
        <f t="shared" si="455"/>
        <v>0.55657664451959488</v>
      </c>
      <c r="GA158" s="105">
        <f t="shared" si="456"/>
        <v>-0.43464906024493766</v>
      </c>
      <c r="GB158" s="105">
        <f t="shared" si="457"/>
        <v>6.1014139651654788E-2</v>
      </c>
      <c r="GC158" s="105">
        <f t="shared" si="458"/>
        <v>-4.7344219178712725E-2</v>
      </c>
      <c r="GD158" s="105">
        <f t="shared" si="459"/>
        <v>-0.16460149298130458</v>
      </c>
      <c r="GE158" s="105">
        <f t="shared" si="460"/>
        <v>0.35493931213489416</v>
      </c>
      <c r="GF158" s="105">
        <f t="shared" si="461"/>
        <v>0.40712018057378141</v>
      </c>
      <c r="GG158" s="105">
        <f t="shared" si="462"/>
        <v>0.455139721555955</v>
      </c>
      <c r="GH158" s="105">
        <f t="shared" si="463"/>
        <v>4.3602357931731985</v>
      </c>
      <c r="GI158" s="105">
        <f t="shared" si="464"/>
        <v>-0.73867020367885716</v>
      </c>
      <c r="GJ158" s="105">
        <f t="shared" si="465"/>
        <v>0.12498598225166156</v>
      </c>
      <c r="GK158" s="105">
        <f t="shared" si="466"/>
        <v>0.11779860190430275</v>
      </c>
      <c r="GL158" s="105">
        <f t="shared" si="467"/>
        <v>0.12365284951375431</v>
      </c>
      <c r="GM158" s="105">
        <f t="shared" si="468"/>
        <v>0.14801660342324155</v>
      </c>
      <c r="GN158" s="105">
        <f t="shared" si="469"/>
        <v>0.10924223845127125</v>
      </c>
      <c r="GO158" s="105">
        <f t="shared" si="470"/>
        <v>7.7635329206013903E-2</v>
      </c>
      <c r="GP158" s="105">
        <f t="shared" si="471"/>
        <v>5.3352491211634184E-2</v>
      </c>
      <c r="GQ158" s="105">
        <f t="shared" si="472"/>
        <v>9.9533851252558651E-3</v>
      </c>
      <c r="GR158" s="105">
        <f t="shared" si="473"/>
        <v>3.8087448371269352E-2</v>
      </c>
      <c r="GS158" s="105">
        <f t="shared" si="474"/>
        <v>1.8694935046103776E-2</v>
      </c>
      <c r="GT158" s="105">
        <f t="shared" si="475"/>
        <v>0.29103546641128764</v>
      </c>
      <c r="GU158" s="105">
        <f t="shared" si="476"/>
        <v>-0.13923625004746176</v>
      </c>
      <c r="GV158" s="105">
        <f t="shared" si="477"/>
        <v>0.25406298086340906</v>
      </c>
      <c r="GW158" s="105">
        <f t="shared" si="478"/>
        <v>0.23261258702077001</v>
      </c>
      <c r="GX158" s="105">
        <f t="shared" si="479"/>
        <v>0.35441077284177225</v>
      </c>
      <c r="GY158" s="105">
        <f t="shared" si="480"/>
        <v>0.94591805191445388</v>
      </c>
      <c r="GZ158" s="105">
        <f t="shared" si="481"/>
        <v>1.2265540243235655</v>
      </c>
      <c r="HA158" s="105">
        <f t="shared" si="482"/>
        <v>0.37259668184680267</v>
      </c>
      <c r="HB158" s="105">
        <f t="shared" si="483"/>
        <v>0.36575884401539682</v>
      </c>
      <c r="HC158" s="105">
        <f t="shared" si="484"/>
        <v>0.28330658105938999</v>
      </c>
      <c r="HD158" s="105">
        <f t="shared" si="485"/>
        <v>0.32913395931811867</v>
      </c>
      <c r="HE158" s="105">
        <f t="shared" si="486"/>
        <v>0.26245409069607767</v>
      </c>
      <c r="HF158" s="105">
        <f t="shared" si="487"/>
        <v>0.21292504511123836</v>
      </c>
      <c r="HG158" s="105">
        <f t="shared" si="488"/>
        <v>0.15720861748942477</v>
      </c>
      <c r="HH158" s="105">
        <f t="shared" si="489"/>
        <v>8.0788919828745157E-2</v>
      </c>
      <c r="HI158" s="105">
        <f t="shared" si="490"/>
        <v>3.6284284569869846E-2</v>
      </c>
      <c r="HJ158" s="105" t="str">
        <f t="shared" si="491"/>
        <v>i.a.</v>
      </c>
      <c r="HK158" s="105" t="e">
        <f t="shared" si="492"/>
        <v>#VALUE!</v>
      </c>
      <c r="HL158" s="105" t="e">
        <f t="shared" si="493"/>
        <v>#VALUE!</v>
      </c>
      <c r="HM158" s="105" t="e">
        <f t="shared" si="494"/>
        <v>#VALUE!</v>
      </c>
      <c r="HN158" s="105" t="e">
        <f t="shared" si="495"/>
        <v>#VALUE!</v>
      </c>
      <c r="HO158" s="105" t="e">
        <f t="shared" si="496"/>
        <v>#VALUE!</v>
      </c>
      <c r="HP158" s="105" t="e">
        <f t="shared" si="497"/>
        <v>#VALUE!</v>
      </c>
      <c r="HQ158" s="105" t="e">
        <f t="shared" si="498"/>
        <v>#VALUE!</v>
      </c>
      <c r="HR158" s="105" t="e">
        <f t="shared" si="499"/>
        <v>#VALUE!</v>
      </c>
      <c r="HS158" s="105" t="str">
        <f t="shared" si="500"/>
        <v>i.a</v>
      </c>
      <c r="HT158" s="105" t="str">
        <f t="shared" si="501"/>
        <v>i.a</v>
      </c>
      <c r="HU158" s="105" t="str">
        <f t="shared" si="502"/>
        <v>i.a</v>
      </c>
      <c r="HV158" s="105" t="str">
        <f t="shared" si="503"/>
        <v>i.a</v>
      </c>
      <c r="HW158" s="105" t="str">
        <f t="shared" si="504"/>
        <v>i.a</v>
      </c>
      <c r="HX158" s="105" t="str">
        <f t="shared" si="505"/>
        <v>i.a</v>
      </c>
      <c r="HY158" s="105" t="str">
        <f t="shared" si="506"/>
        <v>i.a</v>
      </c>
      <c r="HZ158" s="105" t="str">
        <f t="shared" si="507"/>
        <v>i.a</v>
      </c>
      <c r="IA158" s="105" t="str">
        <f t="shared" si="508"/>
        <v>i.a</v>
      </c>
      <c r="IB158" s="105" t="str">
        <f t="shared" si="509"/>
        <v>i.a</v>
      </c>
      <c r="IC158" s="105" t="e">
        <f t="shared" si="510"/>
        <v>#VALUE!</v>
      </c>
      <c r="ID158" s="105" t="e">
        <f t="shared" si="511"/>
        <v>#VALUE!</v>
      </c>
      <c r="IE158" s="105" t="e">
        <f t="shared" si="512"/>
        <v>#VALUE!</v>
      </c>
      <c r="IF158" s="105" t="e">
        <f t="shared" si="513"/>
        <v>#VALUE!</v>
      </c>
      <c r="IG158" s="105" t="e">
        <f t="shared" si="514"/>
        <v>#VALUE!</v>
      </c>
      <c r="IH158" s="105" t="e">
        <f t="shared" si="515"/>
        <v>#VALUE!</v>
      </c>
      <c r="II158" s="105" t="e">
        <f t="shared" si="516"/>
        <v>#VALUE!</v>
      </c>
      <c r="IJ158" s="105" t="e">
        <f t="shared" si="517"/>
        <v>#VALUE!</v>
      </c>
      <c r="IK158" s="105" t="str">
        <f t="shared" si="518"/>
        <v>i.a</v>
      </c>
      <c r="IL158" s="105" t="str">
        <f t="shared" si="519"/>
        <v>i.a</v>
      </c>
      <c r="IM158" s="105" t="str">
        <f t="shared" si="520"/>
        <v>i.a</v>
      </c>
      <c r="IN158" s="105" t="str">
        <f t="shared" si="521"/>
        <v>i.a</v>
      </c>
      <c r="IO158" s="105" t="str">
        <f t="shared" si="522"/>
        <v>i.a</v>
      </c>
      <c r="IP158" s="105" t="str">
        <f t="shared" si="523"/>
        <v>i.a</v>
      </c>
      <c r="IQ158" s="105" t="str">
        <f t="shared" si="524"/>
        <v>i.a</v>
      </c>
      <c r="IR158" s="105" t="str">
        <f t="shared" si="525"/>
        <v>i.a</v>
      </c>
      <c r="IS158" s="105" t="str">
        <f t="shared" si="526"/>
        <v>i.a</v>
      </c>
      <c r="IT158" s="105" t="str">
        <f t="shared" si="527"/>
        <v>i.a</v>
      </c>
      <c r="IU158" s="105">
        <f t="shared" si="528"/>
        <v>0.52342726231386016</v>
      </c>
      <c r="IV158" s="105">
        <f t="shared" si="529"/>
        <v>-0.11139611579333088</v>
      </c>
      <c r="IW158" s="105">
        <f t="shared" si="530"/>
        <v>4.3013095294172606E-3</v>
      </c>
      <c r="IX158" s="105">
        <f t="shared" si="531"/>
        <v>0.52509922951202459</v>
      </c>
      <c r="IY158" s="105">
        <f t="shared" si="532"/>
        <v>0.45160812003530421</v>
      </c>
      <c r="IZ158" s="105">
        <f t="shared" si="533"/>
        <v>0.58654590254538308</v>
      </c>
      <c r="JA158" s="105" t="e">
        <f t="shared" si="534"/>
        <v>#VALUE!</v>
      </c>
      <c r="JB158" s="105" t="e">
        <f t="shared" si="535"/>
        <v>#VALUE!</v>
      </c>
      <c r="JC158" s="106">
        <f t="shared" si="536"/>
        <v>0.71044444444444443</v>
      </c>
      <c r="JD158" s="106">
        <f t="shared" si="537"/>
        <v>0.46634615384615385</v>
      </c>
      <c r="JE158" s="106">
        <f t="shared" si="538"/>
        <v>0.52480769230769231</v>
      </c>
      <c r="JF158" s="106">
        <f t="shared" si="539"/>
        <v>0.52256000000000002</v>
      </c>
      <c r="JG158" s="106">
        <f t="shared" si="540"/>
        <v>0.34263999999999994</v>
      </c>
      <c r="JH158" s="106">
        <f t="shared" si="541"/>
        <v>0.23604166666666668</v>
      </c>
      <c r="JI158" s="106">
        <f t="shared" si="542"/>
        <v>0.14877708000000001</v>
      </c>
      <c r="JJ158" s="106" t="str">
        <f t="shared" si="543"/>
        <v>i.a.</v>
      </c>
      <c r="JK158" s="106" t="str">
        <f t="shared" si="544"/>
        <v>i.a.</v>
      </c>
      <c r="JL158" s="106" t="str">
        <f t="shared" si="545"/>
        <v>i.a.</v>
      </c>
      <c r="JM158" s="105" t="e">
        <f t="shared" si="546"/>
        <v>#DIV/0!</v>
      </c>
      <c r="JN158" s="105" t="e">
        <f t="shared" si="547"/>
        <v>#DIV/0!</v>
      </c>
      <c r="JO158" s="105" t="e">
        <f t="shared" si="548"/>
        <v>#DIV/0!</v>
      </c>
      <c r="JP158" s="105" t="e">
        <f t="shared" si="549"/>
        <v>#DIV/0!</v>
      </c>
      <c r="JQ158" s="105" t="e">
        <f t="shared" si="550"/>
        <v>#DIV/0!</v>
      </c>
      <c r="JR158" s="105" t="e">
        <f t="shared" si="551"/>
        <v>#DIV/0!</v>
      </c>
      <c r="JS158" s="105" t="e">
        <f t="shared" si="552"/>
        <v>#VALUE!</v>
      </c>
      <c r="JT158" s="105" t="e">
        <f t="shared" si="553"/>
        <v>#VALUE!</v>
      </c>
      <c r="JU158" s="103">
        <f t="shared" si="554"/>
        <v>0</v>
      </c>
      <c r="JV158" s="103">
        <f t="shared" si="555"/>
        <v>0</v>
      </c>
      <c r="JW158" s="103">
        <f t="shared" si="556"/>
        <v>0</v>
      </c>
      <c r="JX158" s="103">
        <f t="shared" si="557"/>
        <v>0</v>
      </c>
      <c r="JY158" s="103">
        <f t="shared" si="558"/>
        <v>0</v>
      </c>
      <c r="JZ158" s="103">
        <f t="shared" si="559"/>
        <v>0</v>
      </c>
      <c r="KA158" s="103">
        <f t="shared" si="560"/>
        <v>0</v>
      </c>
      <c r="KB158" s="103" t="str">
        <f t="shared" si="561"/>
        <v>i.a</v>
      </c>
      <c r="KC158" s="103" t="str">
        <f t="shared" si="562"/>
        <v>i.a</v>
      </c>
      <c r="KD158" s="103" t="str">
        <f t="shared" si="563"/>
        <v>i.a</v>
      </c>
      <c r="KE158" s="7"/>
      <c r="KF158" s="7"/>
      <c r="KG158" s="22"/>
      <c r="KH158" s="22"/>
      <c r="KI158" s="22"/>
      <c r="KJ158" s="22"/>
    </row>
    <row r="159" spans="1:296" s="11" customFormat="1" ht="15.75" customHeight="1" x14ac:dyDescent="0.25">
      <c r="A159" s="126" t="s">
        <v>631</v>
      </c>
      <c r="B159" s="222">
        <v>21770590</v>
      </c>
      <c r="C159" s="87" t="s">
        <v>86</v>
      </c>
      <c r="D159" s="88">
        <v>494100</v>
      </c>
      <c r="E159" s="88">
        <v>682040</v>
      </c>
      <c r="F159" s="87"/>
      <c r="G159" s="92">
        <v>44980</v>
      </c>
      <c r="H159" s="87" t="s">
        <v>78</v>
      </c>
      <c r="I159" s="87" t="s">
        <v>78</v>
      </c>
      <c r="J159" s="87" t="s">
        <v>78</v>
      </c>
      <c r="K159" s="87" t="s">
        <v>78</v>
      </c>
      <c r="L159" s="87" t="s">
        <v>78</v>
      </c>
      <c r="M159" s="87" t="s">
        <v>78</v>
      </c>
      <c r="N159" s="87" t="s">
        <v>78</v>
      </c>
      <c r="O159" s="87" t="s">
        <v>78</v>
      </c>
      <c r="P159" s="87" t="s">
        <v>78</v>
      </c>
      <c r="Q159" s="87" t="s">
        <v>78</v>
      </c>
      <c r="R159" s="87" t="e">
        <f t="shared" si="376"/>
        <v>#DIV/0!</v>
      </c>
      <c r="S159" s="238" t="e">
        <f t="shared" si="377"/>
        <v>#DIV/0!</v>
      </c>
      <c r="T159" s="238" t="e">
        <f t="shared" si="378"/>
        <v>#DIV/0!</v>
      </c>
      <c r="U159" s="238" t="e">
        <f t="shared" si="379"/>
        <v>#DIV/0!</v>
      </c>
      <c r="V159" s="238" t="e">
        <f t="shared" si="380"/>
        <v>#DIV/0!</v>
      </c>
      <c r="W159" s="238" t="e">
        <f t="shared" si="381"/>
        <v>#DIV/0!</v>
      </c>
      <c r="X159" s="238" t="e">
        <f t="shared" si="382"/>
        <v>#DIV/0!</v>
      </c>
      <c r="Y159" s="238" t="e">
        <f t="shared" si="383"/>
        <v>#DIV/0!</v>
      </c>
      <c r="Z159" s="94"/>
      <c r="AA159" s="94"/>
      <c r="AB159" s="94"/>
      <c r="AC159" s="94"/>
      <c r="AD159" s="94"/>
      <c r="AE159" s="94"/>
      <c r="AF159" s="95"/>
      <c r="AG159" s="95"/>
      <c r="AH159" s="95"/>
      <c r="AI159" s="97"/>
      <c r="AJ159" s="104">
        <f t="shared" si="384"/>
        <v>0.11872276591185077</v>
      </c>
      <c r="AK159" s="104">
        <f t="shared" si="385"/>
        <v>6.626551907989954E-2</v>
      </c>
      <c r="AL159" s="104">
        <f t="shared" si="386"/>
        <v>2.1632557777604752E-2</v>
      </c>
      <c r="AM159" s="104">
        <f t="shared" si="387"/>
        <v>5.9264754368612033E-2</v>
      </c>
      <c r="AN159" s="104">
        <f t="shared" si="388"/>
        <v>4.4061962134251335E-2</v>
      </c>
      <c r="AO159" s="104">
        <f t="shared" si="389"/>
        <v>-6.7527139071716065E-3</v>
      </c>
      <c r="AP159" s="104">
        <f t="shared" si="390"/>
        <v>5.1500988675175302E-2</v>
      </c>
      <c r="AQ159" s="104">
        <f t="shared" si="391"/>
        <v>8.7691856486460093E-2</v>
      </c>
      <c r="AR159" s="190">
        <v>15.661</v>
      </c>
      <c r="AS159" s="190">
        <v>13.999000000000001</v>
      </c>
      <c r="AT159" s="190">
        <v>13.129</v>
      </c>
      <c r="AU159" s="190">
        <v>12.851000000000001</v>
      </c>
      <c r="AV159" s="190">
        <v>12.132</v>
      </c>
      <c r="AW159" s="190">
        <v>11.62</v>
      </c>
      <c r="AX159" s="191">
        <v>11.699</v>
      </c>
      <c r="AY159" s="191">
        <v>11.125999999999999</v>
      </c>
      <c r="AZ159" s="191">
        <v>10.228999999999999</v>
      </c>
      <c r="BA159" s="191">
        <v>9.798</v>
      </c>
      <c r="BB159" s="104">
        <f t="shared" si="392"/>
        <v>0.61627906976744173</v>
      </c>
      <c r="BC159" s="104">
        <f t="shared" si="393"/>
        <v>3.5105315947843559E-2</v>
      </c>
      <c r="BD159" s="104">
        <f t="shared" si="394"/>
        <v>0.2692552514322088</v>
      </c>
      <c r="BE159" s="104">
        <f t="shared" si="395"/>
        <v>0.15091575091575088</v>
      </c>
      <c r="BF159" s="104">
        <f t="shared" si="396"/>
        <v>-8.080808080808087E-2</v>
      </c>
      <c r="BG159" s="104">
        <f t="shared" si="397"/>
        <v>6.1472480343102272E-2</v>
      </c>
      <c r="BH159" s="104">
        <f t="shared" si="398"/>
        <v>-5.15254237288136E-2</v>
      </c>
      <c r="BI159" s="104">
        <f t="shared" si="399"/>
        <v>0.53167185877466261</v>
      </c>
      <c r="BJ159" s="190">
        <v>3.3359999999999999</v>
      </c>
      <c r="BK159" s="190">
        <v>2.0640000000000001</v>
      </c>
      <c r="BL159" s="190">
        <v>1.994</v>
      </c>
      <c r="BM159" s="190">
        <v>1.571</v>
      </c>
      <c r="BN159" s="190">
        <v>1.365</v>
      </c>
      <c r="BO159" s="190">
        <v>1.4850000000000001</v>
      </c>
      <c r="BP159" s="191">
        <v>1.399</v>
      </c>
      <c r="BQ159" s="191">
        <v>1.4750000000000001</v>
      </c>
      <c r="BR159" s="191">
        <v>0.96299999999999997</v>
      </c>
      <c r="BS159" s="191">
        <v>0.74099999999999999</v>
      </c>
      <c r="BT159" s="104">
        <f t="shared" si="400"/>
        <v>0.68253189401373904</v>
      </c>
      <c r="BU159" s="104">
        <f t="shared" si="401"/>
        <v>8.1740976645435198E-2</v>
      </c>
      <c r="BV159" s="104">
        <f t="shared" si="402"/>
        <v>0.15088576664630415</v>
      </c>
      <c r="BW159" s="104">
        <f t="shared" si="403"/>
        <v>0.32765612327656113</v>
      </c>
      <c r="BX159" s="104">
        <f t="shared" si="404"/>
        <v>-7.0836473247927551E-2</v>
      </c>
      <c r="BY159" s="104">
        <f t="shared" si="405"/>
        <v>4.9011857707509932E-2</v>
      </c>
      <c r="BZ159" s="104">
        <f t="shared" si="406"/>
        <v>-0.11908077994428973</v>
      </c>
      <c r="CA159" s="104">
        <f t="shared" si="407"/>
        <v>0.25414847161572046</v>
      </c>
      <c r="CB159" s="190">
        <v>3.4289999999999998</v>
      </c>
      <c r="CC159" s="190">
        <v>2.0379999999999998</v>
      </c>
      <c r="CD159" s="190">
        <v>1.8839999999999999</v>
      </c>
      <c r="CE159" s="190">
        <v>1.637</v>
      </c>
      <c r="CF159" s="190">
        <v>1.2330000000000001</v>
      </c>
      <c r="CG159" s="190">
        <v>1.327</v>
      </c>
      <c r="CH159" s="191">
        <v>1.2649999999999999</v>
      </c>
      <c r="CI159" s="191">
        <v>1.4359999999999999</v>
      </c>
      <c r="CJ159" s="191">
        <v>1.145</v>
      </c>
      <c r="CK159" s="191">
        <v>0.68700000000000006</v>
      </c>
      <c r="CL159" s="105">
        <f t="shared" si="408"/>
        <v>0.68922305764411029</v>
      </c>
      <c r="CM159" s="105">
        <f t="shared" si="409"/>
        <v>9.1655266757866019E-2</v>
      </c>
      <c r="CN159" s="105">
        <f t="shared" si="410"/>
        <v>0.13685847589424566</v>
      </c>
      <c r="CO159" s="105">
        <f t="shared" si="411"/>
        <v>0.38279569892473114</v>
      </c>
      <c r="CP159" s="105">
        <f t="shared" si="412"/>
        <v>-7.8295341922695591E-2</v>
      </c>
      <c r="CQ159" s="105">
        <f t="shared" si="413"/>
        <v>5.7651991614255702E-2</v>
      </c>
      <c r="CR159" s="105">
        <f t="shared" si="414"/>
        <v>-0.11584800741427248</v>
      </c>
      <c r="CS159" s="105">
        <f t="shared" si="415"/>
        <v>0.18571428571428564</v>
      </c>
      <c r="CT159" s="190">
        <v>2.6960000000000002</v>
      </c>
      <c r="CU159" s="190">
        <v>1.5960000000000001</v>
      </c>
      <c r="CV159" s="190">
        <v>1.462</v>
      </c>
      <c r="CW159" s="190">
        <v>1.286</v>
      </c>
      <c r="CX159" s="190">
        <v>0.93</v>
      </c>
      <c r="CY159" s="190">
        <v>1.0089999999999999</v>
      </c>
      <c r="CZ159" s="191">
        <v>0.95399999999999996</v>
      </c>
      <c r="DA159" s="191">
        <v>1.079</v>
      </c>
      <c r="DB159" s="191">
        <v>0.91</v>
      </c>
      <c r="DC159" s="191">
        <v>0.49299999999999999</v>
      </c>
      <c r="DD159" s="104">
        <f t="shared" si="416"/>
        <v>0.30611735330836454</v>
      </c>
      <c r="DE159" s="104">
        <f t="shared" si="417"/>
        <v>4.5965003917471846E-2</v>
      </c>
      <c r="DF159" s="104">
        <f t="shared" si="418"/>
        <v>8.9331436699857769E-2</v>
      </c>
      <c r="DG159" s="104">
        <f t="shared" si="419"/>
        <v>0.11304623179227366</v>
      </c>
      <c r="DH159" s="104">
        <f t="shared" si="420"/>
        <v>-2.1988231650665893E-2</v>
      </c>
      <c r="DI159" s="104">
        <f t="shared" si="421"/>
        <v>1.7969735182849916E-2</v>
      </c>
      <c r="DJ159" s="104">
        <f t="shared" si="422"/>
        <v>-3.5573122529644265E-2</v>
      </c>
      <c r="DK159" s="104">
        <f t="shared" si="423"/>
        <v>0.14839385474860345</v>
      </c>
      <c r="DL159" s="190">
        <v>5.2309999999999999</v>
      </c>
      <c r="DM159" s="190">
        <v>4.0049999999999999</v>
      </c>
      <c r="DN159" s="190">
        <v>3.8290000000000002</v>
      </c>
      <c r="DO159" s="190">
        <v>3.5150000000000001</v>
      </c>
      <c r="DP159" s="190">
        <v>3.1579999999999999</v>
      </c>
      <c r="DQ159" s="190">
        <v>3.2290000000000001</v>
      </c>
      <c r="DR159" s="191">
        <v>3.1720000000000002</v>
      </c>
      <c r="DS159" s="191">
        <v>3.2890000000000001</v>
      </c>
      <c r="DT159" s="191">
        <v>2.8639999999999999</v>
      </c>
      <c r="DU159" s="191">
        <v>2.4550000000000001</v>
      </c>
      <c r="DV159" s="104">
        <f t="shared" si="424"/>
        <v>0.14266304347826098</v>
      </c>
      <c r="DW159" s="104">
        <f t="shared" si="425"/>
        <v>-0.13731854656929043</v>
      </c>
      <c r="DX159" s="104">
        <f t="shared" si="426"/>
        <v>0.10314302765068617</v>
      </c>
      <c r="DY159" s="104">
        <f t="shared" si="427"/>
        <v>0.10313802940531036</v>
      </c>
      <c r="DZ159" s="104">
        <f t="shared" si="428"/>
        <v>4.2076377772696016E-2</v>
      </c>
      <c r="EA159" s="104">
        <f t="shared" si="429"/>
        <v>3.1124734732374648E-2</v>
      </c>
      <c r="EB159" s="104">
        <f t="shared" si="430"/>
        <v>2.9868868382709968E-2</v>
      </c>
      <c r="EC159" s="104">
        <f t="shared" si="431"/>
        <v>9.4921563413985721E-2</v>
      </c>
      <c r="ED159" s="156">
        <v>10.933</v>
      </c>
      <c r="EE159" s="156">
        <v>9.5679999999999996</v>
      </c>
      <c r="EF159" s="94">
        <v>11.090999999999999</v>
      </c>
      <c r="EG159" s="94">
        <v>10.054</v>
      </c>
      <c r="EH159" s="94">
        <v>9.1140000000000008</v>
      </c>
      <c r="EI159" s="94">
        <v>8.7460000000000004</v>
      </c>
      <c r="EJ159" s="95">
        <v>8.4819999999999993</v>
      </c>
      <c r="EK159" s="95">
        <v>8.2360000000000007</v>
      </c>
      <c r="EL159" s="95">
        <v>7.5220000000000002</v>
      </c>
      <c r="EM159" s="95">
        <v>6.4359999999999999</v>
      </c>
      <c r="EN159" s="104">
        <f t="shared" si="432"/>
        <v>0</v>
      </c>
      <c r="EO159" s="104">
        <f t="shared" si="433"/>
        <v>6.25E-2</v>
      </c>
      <c r="EP159" s="104">
        <f t="shared" si="434"/>
        <v>0</v>
      </c>
      <c r="EQ159" s="104">
        <f t="shared" si="435"/>
        <v>0</v>
      </c>
      <c r="ER159" s="104">
        <f t="shared" si="436"/>
        <v>0.10344827586206895</v>
      </c>
      <c r="ES159" s="104">
        <f t="shared" si="437"/>
        <v>-3.3333333333333326E-2</v>
      </c>
      <c r="ET159" s="104">
        <f t="shared" si="438"/>
        <v>0</v>
      </c>
      <c r="EU159" s="104" t="e">
        <f t="shared" si="439"/>
        <v>#DIV/0!</v>
      </c>
      <c r="EV159" s="101">
        <v>34</v>
      </c>
      <c r="EW159" s="101">
        <v>34</v>
      </c>
      <c r="EX159" s="101">
        <v>32</v>
      </c>
      <c r="EY159" s="101">
        <v>32</v>
      </c>
      <c r="EZ159" s="101">
        <v>32</v>
      </c>
      <c r="FA159" s="101">
        <v>29</v>
      </c>
      <c r="FB159" s="102">
        <v>30</v>
      </c>
      <c r="FC159" s="102">
        <v>30</v>
      </c>
      <c r="FD159" s="102"/>
      <c r="FE159" s="102"/>
      <c r="FF159" s="90"/>
      <c r="FG159" s="90" t="s">
        <v>497</v>
      </c>
      <c r="FH159" s="91">
        <v>6330</v>
      </c>
      <c r="FI159" s="90" t="s">
        <v>134</v>
      </c>
      <c r="FJ159" s="153" t="s">
        <v>91</v>
      </c>
      <c r="FK159" s="253">
        <f t="shared" si="440"/>
        <v>0.4271280703446978</v>
      </c>
      <c r="FL159" s="253">
        <f t="shared" si="441"/>
        <v>1.4080384539708569E-2</v>
      </c>
      <c r="FM159" s="253">
        <f t="shared" si="442"/>
        <v>4.5732668958440532E-2</v>
      </c>
      <c r="FN159" s="253">
        <f t="shared" si="443"/>
        <v>0.27075373285889348</v>
      </c>
      <c r="FO159" s="253">
        <f t="shared" si="444"/>
        <v>-6.8799791022386841E-2</v>
      </c>
      <c r="FP159" s="253">
        <f t="shared" si="445"/>
        <v>5.8844807475116737E-2</v>
      </c>
      <c r="FQ159" s="253">
        <f t="shared" si="446"/>
        <v>-0.16107476226547199</v>
      </c>
      <c r="FR159" s="253">
        <f t="shared" si="447"/>
        <v>8.4156626121244332E-2</v>
      </c>
      <c r="FS159" s="105">
        <f t="shared" si="448"/>
        <v>0.74252923343438704</v>
      </c>
      <c r="FT159" s="105">
        <f t="shared" si="449"/>
        <v>0.5202961450089354</v>
      </c>
      <c r="FU159" s="105">
        <f t="shared" si="450"/>
        <v>0.51307189542483655</v>
      </c>
      <c r="FV159" s="105">
        <f t="shared" si="451"/>
        <v>0.49063389779709277</v>
      </c>
      <c r="FW159" s="105">
        <f t="shared" si="452"/>
        <v>0.38609675904180368</v>
      </c>
      <c r="FX159" s="105">
        <f t="shared" si="453"/>
        <v>0.41462271520074989</v>
      </c>
      <c r="FY159" s="105">
        <f t="shared" si="454"/>
        <v>0.39158025073518027</v>
      </c>
      <c r="FZ159" s="105">
        <f t="shared" si="455"/>
        <v>0.46676418007476023</v>
      </c>
      <c r="GA159" s="105">
        <f t="shared" si="456"/>
        <v>0.43053205489753715</v>
      </c>
      <c r="GB159" s="105">
        <f t="shared" si="457"/>
        <v>0.6287356373994234</v>
      </c>
      <c r="GC159" s="105">
        <f t="shared" si="458"/>
        <v>5.9456019445140264E-2</v>
      </c>
      <c r="GD159" s="105">
        <f t="shared" si="459"/>
        <v>0.15058333693320292</v>
      </c>
      <c r="GE159" s="105">
        <f t="shared" si="460"/>
        <v>7.2378720333645313E-2</v>
      </c>
      <c r="GF159" s="105">
        <f t="shared" si="461"/>
        <v>-0.11333491691834359</v>
      </c>
      <c r="GG159" s="105">
        <f t="shared" si="462"/>
        <v>3.0049740328301672E-2</v>
      </c>
      <c r="GH159" s="105">
        <f t="shared" si="463"/>
        <v>-0.10598980901535127</v>
      </c>
      <c r="GI159" s="105">
        <f t="shared" si="464"/>
        <v>0.35671251458159292</v>
      </c>
      <c r="GJ159" s="105">
        <f t="shared" si="465"/>
        <v>0.32544753914443197</v>
      </c>
      <c r="GK159" s="105">
        <f t="shared" si="466"/>
        <v>0.19981606079674719</v>
      </c>
      <c r="GL159" s="105">
        <f t="shared" si="467"/>
        <v>0.18860250650271931</v>
      </c>
      <c r="GM159" s="105">
        <f t="shared" si="468"/>
        <v>0.16391903171953257</v>
      </c>
      <c r="GN159" s="105">
        <f t="shared" si="469"/>
        <v>0.1528555431131019</v>
      </c>
      <c r="GO159" s="105">
        <f t="shared" si="470"/>
        <v>0.1723937775713954</v>
      </c>
      <c r="GP159" s="105">
        <f t="shared" si="471"/>
        <v>0.1673645172867568</v>
      </c>
      <c r="GQ159" s="105">
        <f t="shared" si="472"/>
        <v>0.18720649828658459</v>
      </c>
      <c r="GR159" s="105">
        <f t="shared" si="473"/>
        <v>0.13798538472560537</v>
      </c>
      <c r="GS159" s="105">
        <f t="shared" si="474"/>
        <v>0.14304681573716571</v>
      </c>
      <c r="GT159" s="105">
        <f t="shared" si="475"/>
        <v>0.21245797015558937</v>
      </c>
      <c r="GU159" s="105">
        <f t="shared" si="476"/>
        <v>-1.2520217781952003E-2</v>
      </c>
      <c r="GV159" s="105">
        <f t="shared" si="477"/>
        <v>8.981833753210957E-3</v>
      </c>
      <c r="GW159" s="105">
        <f t="shared" si="478"/>
        <v>-6.1477844417020325E-2</v>
      </c>
      <c r="GX159" s="105">
        <f t="shared" si="479"/>
        <v>-1.2757912894931282E-2</v>
      </c>
      <c r="GY159" s="105">
        <f t="shared" si="480"/>
        <v>-6.3544003437178503E-2</v>
      </c>
      <c r="GZ159" s="105">
        <f t="shared" si="481"/>
        <v>4.8836641017362098E-2</v>
      </c>
      <c r="HA159" s="105">
        <f t="shared" si="482"/>
        <v>0.47845970913747371</v>
      </c>
      <c r="HB159" s="105">
        <f t="shared" si="483"/>
        <v>0.41858277591973242</v>
      </c>
      <c r="HC159" s="105">
        <f t="shared" si="484"/>
        <v>0.34523487512397444</v>
      </c>
      <c r="HD159" s="105">
        <f t="shared" si="485"/>
        <v>0.34961209468868115</v>
      </c>
      <c r="HE159" s="105">
        <f t="shared" si="486"/>
        <v>0.3464998902786921</v>
      </c>
      <c r="HF159" s="105">
        <f t="shared" si="487"/>
        <v>0.36919734735879256</v>
      </c>
      <c r="HG159" s="105">
        <f t="shared" si="488"/>
        <v>0.3739684036783778</v>
      </c>
      <c r="HH159" s="105">
        <f t="shared" si="489"/>
        <v>0.39934434191355023</v>
      </c>
      <c r="HI159" s="105">
        <f t="shared" si="490"/>
        <v>0.38074980058495078</v>
      </c>
      <c r="HJ159" s="105">
        <f t="shared" si="491"/>
        <v>0.38144810441267868</v>
      </c>
      <c r="HK159" s="105" t="e">
        <f t="shared" si="492"/>
        <v>#VALUE!</v>
      </c>
      <c r="HL159" s="105" t="e">
        <f t="shared" si="493"/>
        <v>#VALUE!</v>
      </c>
      <c r="HM159" s="105" t="e">
        <f t="shared" si="494"/>
        <v>#VALUE!</v>
      </c>
      <c r="HN159" s="105" t="e">
        <f t="shared" si="495"/>
        <v>#VALUE!</v>
      </c>
      <c r="HO159" s="105" t="e">
        <f t="shared" si="496"/>
        <v>#VALUE!</v>
      </c>
      <c r="HP159" s="105" t="e">
        <f t="shared" si="497"/>
        <v>#VALUE!</v>
      </c>
      <c r="HQ159" s="105" t="e">
        <f t="shared" si="498"/>
        <v>#VALUE!</v>
      </c>
      <c r="HR159" s="105" t="e">
        <f t="shared" si="499"/>
        <v>#VALUE!</v>
      </c>
      <c r="HS159" s="105" t="str">
        <f t="shared" si="500"/>
        <v>i.a</v>
      </c>
      <c r="HT159" s="105" t="str">
        <f t="shared" si="501"/>
        <v>i.a</v>
      </c>
      <c r="HU159" s="105" t="str">
        <f t="shared" si="502"/>
        <v>i.a</v>
      </c>
      <c r="HV159" s="105" t="str">
        <f t="shared" si="503"/>
        <v>i.a</v>
      </c>
      <c r="HW159" s="105" t="str">
        <f t="shared" si="504"/>
        <v>i.a</v>
      </c>
      <c r="HX159" s="105" t="str">
        <f t="shared" si="505"/>
        <v>i.a</v>
      </c>
      <c r="HY159" s="105" t="str">
        <f t="shared" si="506"/>
        <v>i.a</v>
      </c>
      <c r="HZ159" s="105" t="str">
        <f t="shared" si="507"/>
        <v>i.a</v>
      </c>
      <c r="IA159" s="105" t="str">
        <f t="shared" si="508"/>
        <v>i.a</v>
      </c>
      <c r="IB159" s="105" t="str">
        <f t="shared" si="509"/>
        <v>i.a</v>
      </c>
      <c r="IC159" s="105" t="e">
        <f t="shared" si="510"/>
        <v>#VALUE!</v>
      </c>
      <c r="ID159" s="105" t="e">
        <f t="shared" si="511"/>
        <v>#VALUE!</v>
      </c>
      <c r="IE159" s="105" t="e">
        <f t="shared" si="512"/>
        <v>#VALUE!</v>
      </c>
      <c r="IF159" s="105" t="e">
        <f t="shared" si="513"/>
        <v>#VALUE!</v>
      </c>
      <c r="IG159" s="105" t="e">
        <f t="shared" si="514"/>
        <v>#VALUE!</v>
      </c>
      <c r="IH159" s="105" t="e">
        <f t="shared" si="515"/>
        <v>#VALUE!</v>
      </c>
      <c r="II159" s="105" t="e">
        <f t="shared" si="516"/>
        <v>#VALUE!</v>
      </c>
      <c r="IJ159" s="105" t="e">
        <f t="shared" si="517"/>
        <v>#VALUE!</v>
      </c>
      <c r="IK159" s="105" t="str">
        <f t="shared" si="518"/>
        <v>i.a</v>
      </c>
      <c r="IL159" s="105" t="str">
        <f t="shared" si="519"/>
        <v>i.a</v>
      </c>
      <c r="IM159" s="105" t="str">
        <f t="shared" si="520"/>
        <v>i.a</v>
      </c>
      <c r="IN159" s="105" t="str">
        <f t="shared" si="521"/>
        <v>i.a</v>
      </c>
      <c r="IO159" s="105" t="str">
        <f t="shared" si="522"/>
        <v>i.a</v>
      </c>
      <c r="IP159" s="105" t="str">
        <f t="shared" si="523"/>
        <v>i.a</v>
      </c>
      <c r="IQ159" s="105" t="str">
        <f t="shared" si="524"/>
        <v>i.a</v>
      </c>
      <c r="IR159" s="105" t="str">
        <f t="shared" si="525"/>
        <v>i.a</v>
      </c>
      <c r="IS159" s="105" t="str">
        <f t="shared" si="526"/>
        <v>i.a</v>
      </c>
      <c r="IT159" s="105" t="str">
        <f t="shared" si="527"/>
        <v>i.a</v>
      </c>
      <c r="IU159" s="105">
        <f t="shared" si="528"/>
        <v>0.68253189401373926</v>
      </c>
      <c r="IV159" s="105">
        <f t="shared" si="529"/>
        <v>1.8109154489821318E-2</v>
      </c>
      <c r="IW159" s="105">
        <f t="shared" si="530"/>
        <v>0.15088576664630415</v>
      </c>
      <c r="IX159" s="105">
        <f t="shared" si="531"/>
        <v>0.32765612327656113</v>
      </c>
      <c r="IY159" s="105">
        <f t="shared" si="532"/>
        <v>-0.1579455538809344</v>
      </c>
      <c r="IZ159" s="105">
        <f t="shared" si="533"/>
        <v>8.5184680387079256E-2</v>
      </c>
      <c r="JA159" s="105">
        <f t="shared" si="534"/>
        <v>-0.11908077994428964</v>
      </c>
      <c r="JB159" s="105" t="e">
        <f t="shared" si="535"/>
        <v>#VALUE!</v>
      </c>
      <c r="JC159" s="106">
        <f t="shared" si="536"/>
        <v>0.10085294117647059</v>
      </c>
      <c r="JD159" s="106">
        <f t="shared" si="537"/>
        <v>5.9941176470588227E-2</v>
      </c>
      <c r="JE159" s="106">
        <f t="shared" si="538"/>
        <v>5.8874999999999997E-2</v>
      </c>
      <c r="JF159" s="106">
        <f t="shared" si="539"/>
        <v>5.115625E-2</v>
      </c>
      <c r="JG159" s="106">
        <f t="shared" si="540"/>
        <v>3.8531250000000003E-2</v>
      </c>
      <c r="JH159" s="106">
        <f t="shared" si="541"/>
        <v>4.5758620689655173E-2</v>
      </c>
      <c r="JI159" s="106">
        <f t="shared" si="542"/>
        <v>4.2166666666666665E-2</v>
      </c>
      <c r="JJ159" s="106">
        <f t="shared" si="543"/>
        <v>4.7866666666666662E-2</v>
      </c>
      <c r="JK159" s="106" t="str">
        <f t="shared" si="544"/>
        <v>i.a.</v>
      </c>
      <c r="JL159" s="106" t="str">
        <f t="shared" si="545"/>
        <v>i.a.</v>
      </c>
      <c r="JM159" s="105" t="e">
        <f t="shared" si="546"/>
        <v>#DIV/0!</v>
      </c>
      <c r="JN159" s="105" t="e">
        <f t="shared" si="547"/>
        <v>#DIV/0!</v>
      </c>
      <c r="JO159" s="105" t="e">
        <f t="shared" si="548"/>
        <v>#DIV/0!</v>
      </c>
      <c r="JP159" s="105" t="e">
        <f t="shared" si="549"/>
        <v>#DIV/0!</v>
      </c>
      <c r="JQ159" s="105" t="e">
        <f t="shared" si="550"/>
        <v>#DIV/0!</v>
      </c>
      <c r="JR159" s="105" t="e">
        <f t="shared" si="551"/>
        <v>#DIV/0!</v>
      </c>
      <c r="JS159" s="105" t="e">
        <f t="shared" si="552"/>
        <v>#DIV/0!</v>
      </c>
      <c r="JT159" s="105" t="e">
        <f t="shared" si="553"/>
        <v>#VALUE!</v>
      </c>
      <c r="JU159" s="103">
        <f t="shared" si="554"/>
        <v>0</v>
      </c>
      <c r="JV159" s="103">
        <f t="shared" si="555"/>
        <v>0</v>
      </c>
      <c r="JW159" s="103">
        <f t="shared" si="556"/>
        <v>0</v>
      </c>
      <c r="JX159" s="103">
        <f t="shared" si="557"/>
        <v>0</v>
      </c>
      <c r="JY159" s="103">
        <f t="shared" si="558"/>
        <v>0</v>
      </c>
      <c r="JZ159" s="103">
        <f t="shared" si="559"/>
        <v>0</v>
      </c>
      <c r="KA159" s="103">
        <f t="shared" si="560"/>
        <v>0</v>
      </c>
      <c r="KB159" s="103">
        <f t="shared" si="561"/>
        <v>0</v>
      </c>
      <c r="KC159" s="103" t="str">
        <f t="shared" si="562"/>
        <v>i.a</v>
      </c>
      <c r="KD159" s="103" t="str">
        <f t="shared" si="563"/>
        <v>i.a</v>
      </c>
      <c r="KE159" s="7"/>
      <c r="KF159" s="7"/>
      <c r="KG159" s="22"/>
      <c r="KH159" s="22"/>
      <c r="KI159" s="22"/>
      <c r="KJ159" s="22"/>
    </row>
    <row r="160" spans="1:296" s="11" customFormat="1" ht="15.75" customHeight="1" x14ac:dyDescent="0.25">
      <c r="A160" s="126" t="s">
        <v>228</v>
      </c>
      <c r="B160" s="221">
        <v>35393927</v>
      </c>
      <c r="C160" s="87" t="s">
        <v>86</v>
      </c>
      <c r="D160" s="88">
        <v>494100</v>
      </c>
      <c r="E160" s="88"/>
      <c r="F160" s="87"/>
      <c r="G160" s="89">
        <v>44748</v>
      </c>
      <c r="H160" s="87"/>
      <c r="I160" s="87" t="s">
        <v>78</v>
      </c>
      <c r="J160" s="87" t="s">
        <v>78</v>
      </c>
      <c r="K160" s="87" t="s">
        <v>78</v>
      </c>
      <c r="L160" s="87" t="s">
        <v>78</v>
      </c>
      <c r="M160" s="87" t="s">
        <v>78</v>
      </c>
      <c r="N160" s="87" t="s">
        <v>78</v>
      </c>
      <c r="O160" s="87" t="s">
        <v>78</v>
      </c>
      <c r="P160" s="87" t="s">
        <v>78</v>
      </c>
      <c r="Q160" s="107" t="s">
        <v>78</v>
      </c>
      <c r="R160" s="87" t="e">
        <f t="shared" si="376"/>
        <v>#DIV/0!</v>
      </c>
      <c r="S160" s="238" t="e">
        <f t="shared" si="377"/>
        <v>#DIV/0!</v>
      </c>
      <c r="T160" s="238" t="e">
        <f t="shared" si="378"/>
        <v>#DIV/0!</v>
      </c>
      <c r="U160" s="238" t="e">
        <f t="shared" si="379"/>
        <v>#DIV/0!</v>
      </c>
      <c r="V160" s="238" t="e">
        <f t="shared" si="380"/>
        <v>#DIV/0!</v>
      </c>
      <c r="W160" s="238" t="e">
        <f t="shared" si="381"/>
        <v>#DIV/0!</v>
      </c>
      <c r="X160" s="238" t="e">
        <f t="shared" si="382"/>
        <v>#DIV/0!</v>
      </c>
      <c r="Y160" s="238" t="e">
        <f t="shared" si="383"/>
        <v>#DIV/0!</v>
      </c>
      <c r="Z160" s="94"/>
      <c r="AA160" s="94"/>
      <c r="AB160" s="94"/>
      <c r="AC160" s="94"/>
      <c r="AD160" s="94"/>
      <c r="AE160" s="94"/>
      <c r="AF160" s="95"/>
      <c r="AG160" s="96"/>
      <c r="AH160" s="96"/>
      <c r="AI160" s="96"/>
      <c r="AJ160" s="104">
        <f t="shared" si="384"/>
        <v>-1</v>
      </c>
      <c r="AK160" s="104">
        <f t="shared" si="385"/>
        <v>0.12712488539521738</v>
      </c>
      <c r="AL160" s="104">
        <f t="shared" si="386"/>
        <v>5.2587447990001389E-2</v>
      </c>
      <c r="AM160" s="104">
        <f t="shared" si="387"/>
        <v>4.0888581497217073E-2</v>
      </c>
      <c r="AN160" s="104">
        <f t="shared" si="388"/>
        <v>0.11115990558269739</v>
      </c>
      <c r="AO160" s="104">
        <f t="shared" si="389"/>
        <v>-1.4071548411538563E-2</v>
      </c>
      <c r="AP160" s="104">
        <f t="shared" si="390"/>
        <v>0.26826980277307449</v>
      </c>
      <c r="AQ160" s="104">
        <f t="shared" si="391"/>
        <v>0.21371841155234672</v>
      </c>
      <c r="AR160" s="190"/>
      <c r="AS160" s="190">
        <v>74.991</v>
      </c>
      <c r="AT160" s="190">
        <v>66.533000000000001</v>
      </c>
      <c r="AU160" s="190">
        <v>63.209000000000003</v>
      </c>
      <c r="AV160" s="190">
        <v>60.725999999999999</v>
      </c>
      <c r="AW160" s="190">
        <v>54.651000000000003</v>
      </c>
      <c r="AX160" s="191">
        <v>55.430999999999997</v>
      </c>
      <c r="AY160" s="193">
        <v>43.706000000000003</v>
      </c>
      <c r="AZ160" s="193">
        <v>36.01</v>
      </c>
      <c r="BA160" s="193">
        <v>29.265999999999998</v>
      </c>
      <c r="BB160" s="104">
        <f t="shared" si="392"/>
        <v>-1</v>
      </c>
      <c r="BC160" s="104">
        <f t="shared" si="393"/>
        <v>0.13687971874819896</v>
      </c>
      <c r="BD160" s="104">
        <f t="shared" si="394"/>
        <v>1.0188635305076894E-2</v>
      </c>
      <c r="BE160" s="104">
        <f t="shared" si="395"/>
        <v>-0.15447474648025999</v>
      </c>
      <c r="BF160" s="104">
        <f t="shared" si="396"/>
        <v>5.9400260756192924E-2</v>
      </c>
      <c r="BG160" s="104">
        <f t="shared" si="397"/>
        <v>-0.15087237622885483</v>
      </c>
      <c r="BH160" s="104">
        <f t="shared" si="398"/>
        <v>0.4119927468267367</v>
      </c>
      <c r="BI160" s="104">
        <f t="shared" si="399"/>
        <v>0.24236774644604997</v>
      </c>
      <c r="BJ160" s="190"/>
      <c r="BK160" s="190">
        <v>19.725999999999999</v>
      </c>
      <c r="BL160" s="190">
        <v>17.350999999999999</v>
      </c>
      <c r="BM160" s="190">
        <v>17.175999999999998</v>
      </c>
      <c r="BN160" s="190">
        <v>20.314</v>
      </c>
      <c r="BO160" s="190">
        <v>19.175000000000001</v>
      </c>
      <c r="BP160" s="193">
        <v>22.582000000000001</v>
      </c>
      <c r="BQ160" s="193">
        <v>15.993</v>
      </c>
      <c r="BR160" s="193">
        <v>12.872999999999999</v>
      </c>
      <c r="BS160" s="193">
        <v>9.3420000000000005</v>
      </c>
      <c r="BT160" s="104">
        <f t="shared" si="400"/>
        <v>-1</v>
      </c>
      <c r="BU160" s="104">
        <f t="shared" si="401"/>
        <v>0.15258604822381752</v>
      </c>
      <c r="BV160" s="104">
        <f t="shared" si="402"/>
        <v>9.1010401188706333E-3</v>
      </c>
      <c r="BW160" s="104">
        <f t="shared" si="403"/>
        <v>-0.17016029593094933</v>
      </c>
      <c r="BX160" s="104">
        <f t="shared" si="404"/>
        <v>5.3931124106562631E-2</v>
      </c>
      <c r="BY160" s="104">
        <f t="shared" si="405"/>
        <v>-0.14229983280698497</v>
      </c>
      <c r="BZ160" s="104">
        <f t="shared" si="406"/>
        <v>0.4245451538207079</v>
      </c>
      <c r="CA160" s="104">
        <f t="shared" si="407"/>
        <v>0.33066291046747076</v>
      </c>
      <c r="CB160" s="190"/>
      <c r="CC160" s="190">
        <v>18.786000000000001</v>
      </c>
      <c r="CD160" s="190">
        <v>16.298999999999999</v>
      </c>
      <c r="CE160" s="190">
        <v>16.152000000000001</v>
      </c>
      <c r="CF160" s="190">
        <v>19.463999999999999</v>
      </c>
      <c r="CG160" s="190">
        <v>18.468</v>
      </c>
      <c r="CH160" s="191">
        <v>21.532</v>
      </c>
      <c r="CI160" s="193">
        <v>15.115</v>
      </c>
      <c r="CJ160" s="193">
        <v>11.359</v>
      </c>
      <c r="CK160" s="193">
        <v>8.2710000000000008</v>
      </c>
      <c r="CL160" s="105">
        <f t="shared" si="408"/>
        <v>-1</v>
      </c>
      <c r="CM160" s="105">
        <f t="shared" si="409"/>
        <v>3.8872984782281156E-2</v>
      </c>
      <c r="CN160" s="105">
        <f t="shared" si="410"/>
        <v>7.1607330265600927E-2</v>
      </c>
      <c r="CO160" s="105">
        <f t="shared" si="411"/>
        <v>-0.2238235478413434</v>
      </c>
      <c r="CP160" s="105">
        <f t="shared" si="412"/>
        <v>6.0962637947081497E-2</v>
      </c>
      <c r="CQ160" s="105">
        <f t="shared" si="413"/>
        <v>-0.11036195883605401</v>
      </c>
      <c r="CR160" s="105">
        <f t="shared" si="414"/>
        <v>8.9222444115184027E-2</v>
      </c>
      <c r="CS160" s="105">
        <f t="shared" si="415"/>
        <v>0.77243662936743562</v>
      </c>
      <c r="CT160" s="190"/>
      <c r="CU160" s="190">
        <v>13.79</v>
      </c>
      <c r="CV160" s="190">
        <v>13.273999999999999</v>
      </c>
      <c r="CW160" s="190">
        <v>12.387</v>
      </c>
      <c r="CX160" s="190">
        <v>15.959</v>
      </c>
      <c r="CY160" s="190">
        <v>15.042</v>
      </c>
      <c r="CZ160" s="191">
        <v>16.908000000000001</v>
      </c>
      <c r="DA160" s="193">
        <v>15.523</v>
      </c>
      <c r="DB160" s="193">
        <v>8.7579999999999991</v>
      </c>
      <c r="DC160" s="193">
        <v>6.4160000000000004</v>
      </c>
      <c r="DD160" s="104">
        <f t="shared" si="416"/>
        <v>-1</v>
      </c>
      <c r="DE160" s="104">
        <f t="shared" si="417"/>
        <v>0.12384151160284496</v>
      </c>
      <c r="DF160" s="104">
        <f t="shared" si="418"/>
        <v>0.10141544426750017</v>
      </c>
      <c r="DG160" s="104">
        <f t="shared" si="419"/>
        <v>7.470952790977034E-2</v>
      </c>
      <c r="DH160" s="104">
        <f t="shared" si="420"/>
        <v>0.20267713314070923</v>
      </c>
      <c r="DI160" s="104">
        <f t="shared" si="421"/>
        <v>0.23608148042794608</v>
      </c>
      <c r="DJ160" s="104">
        <f t="shared" si="422"/>
        <v>0.36162933316119045</v>
      </c>
      <c r="DK160" s="104">
        <f t="shared" si="423"/>
        <v>0.49676318077876902</v>
      </c>
      <c r="DL160" s="190"/>
      <c r="DM160" s="190">
        <v>125.142</v>
      </c>
      <c r="DN160" s="190">
        <v>111.352</v>
      </c>
      <c r="DO160" s="190">
        <v>101.099</v>
      </c>
      <c r="DP160" s="190">
        <v>94.070999999999998</v>
      </c>
      <c r="DQ160" s="190">
        <v>78.218000000000004</v>
      </c>
      <c r="DR160" s="193">
        <v>63.279000000000003</v>
      </c>
      <c r="DS160" s="193">
        <v>46.472999999999999</v>
      </c>
      <c r="DT160" s="193">
        <v>31.048999999999999</v>
      </c>
      <c r="DU160" s="193">
        <v>22.388999999999999</v>
      </c>
      <c r="DV160" s="104">
        <f t="shared" si="424"/>
        <v>-1</v>
      </c>
      <c r="DW160" s="104">
        <f t="shared" si="425"/>
        <v>4.5321866041178049E-2</v>
      </c>
      <c r="DX160" s="104">
        <f t="shared" si="426"/>
        <v>3.308316225221275E-2</v>
      </c>
      <c r="DY160" s="104">
        <f t="shared" si="427"/>
        <v>5.198869872471179E-2</v>
      </c>
      <c r="DZ160" s="104">
        <f t="shared" si="428"/>
        <v>0.19975363180698347</v>
      </c>
      <c r="EA160" s="104">
        <f t="shared" si="429"/>
        <v>8.4315152408412031E-2</v>
      </c>
      <c r="EB160" s="104">
        <f t="shared" si="430"/>
        <v>0.22005686862897145</v>
      </c>
      <c r="EC160" s="104">
        <f t="shared" si="431"/>
        <v>0.30633368569415098</v>
      </c>
      <c r="ED160" s="156"/>
      <c r="EE160" s="156">
        <v>160.43600000000001</v>
      </c>
      <c r="EF160" s="94">
        <v>153.47999999999999</v>
      </c>
      <c r="EG160" s="94">
        <v>148.565</v>
      </c>
      <c r="EH160" s="94">
        <v>141.22300000000001</v>
      </c>
      <c r="EI160" s="94">
        <v>117.71</v>
      </c>
      <c r="EJ160" s="96">
        <v>108.557</v>
      </c>
      <c r="EK160" s="96">
        <v>88.977000000000004</v>
      </c>
      <c r="EL160" s="96">
        <v>68.111999999999995</v>
      </c>
      <c r="EM160" s="96">
        <v>52.942999999999998</v>
      </c>
      <c r="EN160" s="104">
        <f t="shared" si="432"/>
        <v>-1</v>
      </c>
      <c r="EO160" s="104">
        <f t="shared" si="433"/>
        <v>0.28205128205128216</v>
      </c>
      <c r="EP160" s="104">
        <f t="shared" si="434"/>
        <v>0</v>
      </c>
      <c r="EQ160" s="104">
        <f t="shared" si="435"/>
        <v>0</v>
      </c>
      <c r="ER160" s="104">
        <f t="shared" si="436"/>
        <v>-7.1428571428571397E-2</v>
      </c>
      <c r="ES160" s="104">
        <f t="shared" si="437"/>
        <v>0.23529411764705888</v>
      </c>
      <c r="ET160" s="104">
        <f t="shared" si="438"/>
        <v>6.25E-2</v>
      </c>
      <c r="EU160" s="104" t="e">
        <f t="shared" si="439"/>
        <v>#DIV/0!</v>
      </c>
      <c r="EV160" s="101"/>
      <c r="EW160" s="101">
        <v>50</v>
      </c>
      <c r="EX160" s="101">
        <v>39</v>
      </c>
      <c r="EY160" s="101">
        <v>39</v>
      </c>
      <c r="EZ160" s="101">
        <v>39</v>
      </c>
      <c r="FA160" s="101">
        <v>42</v>
      </c>
      <c r="FB160" s="110">
        <v>34</v>
      </c>
      <c r="FC160" s="110">
        <v>32</v>
      </c>
      <c r="FD160" s="110">
        <v>0</v>
      </c>
      <c r="FE160" s="110">
        <v>0</v>
      </c>
      <c r="FF160" s="90"/>
      <c r="FG160" s="90" t="s">
        <v>481</v>
      </c>
      <c r="FH160" s="91">
        <v>2650</v>
      </c>
      <c r="FI160" s="153" t="s">
        <v>110</v>
      </c>
      <c r="FJ160" s="153" t="s">
        <v>84</v>
      </c>
      <c r="FK160" s="253">
        <f t="shared" si="440"/>
        <v>-1</v>
      </c>
      <c r="FL160" s="253">
        <f t="shared" si="441"/>
        <v>3.5409179645987977E-2</v>
      </c>
      <c r="FM160" s="253">
        <f t="shared" si="442"/>
        <v>-7.2980357823686448E-2</v>
      </c>
      <c r="FN160" s="253">
        <f t="shared" si="443"/>
        <v>-0.26744759556103576</v>
      </c>
      <c r="FO160" s="253">
        <f t="shared" si="444"/>
        <v>-0.1344305656907504</v>
      </c>
      <c r="FP160" s="253">
        <f t="shared" si="445"/>
        <v>-0.33472576273866017</v>
      </c>
      <c r="FQ160" s="253">
        <f t="shared" si="446"/>
        <v>6.2102687375982278E-3</v>
      </c>
      <c r="FR160" s="253">
        <f t="shared" si="447"/>
        <v>-8.2738259983479251E-2</v>
      </c>
      <c r="FS160" s="105">
        <f t="shared" si="448"/>
        <v>0</v>
      </c>
      <c r="FT160" s="105">
        <f t="shared" si="449"/>
        <v>0.15887083816079903</v>
      </c>
      <c r="FU160" s="105">
        <f t="shared" si="450"/>
        <v>0.15343773387745879</v>
      </c>
      <c r="FV160" s="105">
        <f t="shared" si="451"/>
        <v>0.16551724137931034</v>
      </c>
      <c r="FW160" s="105">
        <f t="shared" si="452"/>
        <v>0.22594593967113397</v>
      </c>
      <c r="FX160" s="105">
        <f t="shared" si="453"/>
        <v>0.2610373364806321</v>
      </c>
      <c r="FY160" s="105">
        <f t="shared" si="454"/>
        <v>0.39237553757562499</v>
      </c>
      <c r="FZ160" s="105">
        <f t="shared" si="455"/>
        <v>0.38995381956089892</v>
      </c>
      <c r="GA160" s="105">
        <f t="shared" si="456"/>
        <v>0.42512818593510232</v>
      </c>
      <c r="GB160" s="105">
        <f t="shared" si="457"/>
        <v>-1</v>
      </c>
      <c r="GC160" s="105">
        <f t="shared" si="458"/>
        <v>9.3887647170898272E-2</v>
      </c>
      <c r="GD160" s="105">
        <f t="shared" si="459"/>
        <v>-3.0804866004113047E-2</v>
      </c>
      <c r="GE160" s="105">
        <f t="shared" si="460"/>
        <v>-0.24450153053395296</v>
      </c>
      <c r="GF160" s="105">
        <f t="shared" si="461"/>
        <v>-7.4249636776612116E-2</v>
      </c>
      <c r="GG160" s="105">
        <f t="shared" si="462"/>
        <v>-0.25870066764482053</v>
      </c>
      <c r="GH160" s="105">
        <f t="shared" si="463"/>
        <v>0.12288785022459546</v>
      </c>
      <c r="GI160" s="105">
        <f t="shared" si="464"/>
        <v>-4.2613884192867928E-2</v>
      </c>
      <c r="GJ160" s="105">
        <f t="shared" si="465"/>
        <v>0</v>
      </c>
      <c r="GK160" s="105">
        <f t="shared" si="466"/>
        <v>0.12567693268262847</v>
      </c>
      <c r="GL160" s="105">
        <f t="shared" si="467"/>
        <v>0.11489016537270938</v>
      </c>
      <c r="GM160" s="105">
        <f t="shared" si="468"/>
        <v>0.11854183057959611</v>
      </c>
      <c r="GN160" s="105">
        <f t="shared" si="469"/>
        <v>0.15690545430671254</v>
      </c>
      <c r="GO160" s="105">
        <f t="shared" si="470"/>
        <v>0.16949002726866932</v>
      </c>
      <c r="GP160" s="105">
        <f t="shared" si="471"/>
        <v>0.22863912035396439</v>
      </c>
      <c r="GQ160" s="105">
        <f t="shared" si="472"/>
        <v>0.20361705784618911</v>
      </c>
      <c r="GR160" s="105">
        <f t="shared" si="473"/>
        <v>0.21268018669199951</v>
      </c>
      <c r="GS160" s="105" t="e">
        <f t="shared" si="474"/>
        <v>#VALUE!</v>
      </c>
      <c r="GT160" s="105">
        <f t="shared" si="475"/>
        <v>7.5115280864672576E-2</v>
      </c>
      <c r="GU160" s="105">
        <f t="shared" si="476"/>
        <v>6.6144028391980525E-2</v>
      </c>
      <c r="GV160" s="105">
        <f t="shared" si="477"/>
        <v>2.1597978393306093E-2</v>
      </c>
      <c r="GW160" s="105">
        <f t="shared" si="478"/>
        <v>2.4367513931360884E-3</v>
      </c>
      <c r="GX160" s="105">
        <f t="shared" si="479"/>
        <v>0.13996514544912536</v>
      </c>
      <c r="GY160" s="105">
        <f t="shared" si="480"/>
        <v>0.11603759478138906</v>
      </c>
      <c r="GZ160" s="105">
        <f t="shared" si="481"/>
        <v>0.14577400641967594</v>
      </c>
      <c r="HA160" s="105" t="str">
        <f t="shared" si="482"/>
        <v>i.a.</v>
      </c>
      <c r="HB160" s="105">
        <f t="shared" si="483"/>
        <v>0.78001196738886525</v>
      </c>
      <c r="HC160" s="105">
        <f t="shared" si="484"/>
        <v>0.72551472504560865</v>
      </c>
      <c r="HD160" s="105">
        <f t="shared" si="485"/>
        <v>0.68050348332379773</v>
      </c>
      <c r="HE160" s="105">
        <f t="shared" si="486"/>
        <v>0.66611670903464726</v>
      </c>
      <c r="HF160" s="105">
        <f t="shared" si="487"/>
        <v>0.66449749384079526</v>
      </c>
      <c r="HG160" s="105">
        <f t="shared" si="488"/>
        <v>0.58291036045579747</v>
      </c>
      <c r="HH160" s="105">
        <f t="shared" si="489"/>
        <v>0.52230351663913144</v>
      </c>
      <c r="HI160" s="105">
        <f t="shared" si="490"/>
        <v>0.45585212591026547</v>
      </c>
      <c r="HJ160" s="105">
        <f t="shared" si="491"/>
        <v>0.42288876716468654</v>
      </c>
      <c r="HK160" s="105" t="e">
        <f t="shared" si="492"/>
        <v>#VALUE!</v>
      </c>
      <c r="HL160" s="105" t="e">
        <f t="shared" si="493"/>
        <v>#VALUE!</v>
      </c>
      <c r="HM160" s="105" t="e">
        <f t="shared" si="494"/>
        <v>#VALUE!</v>
      </c>
      <c r="HN160" s="105" t="e">
        <f t="shared" si="495"/>
        <v>#VALUE!</v>
      </c>
      <c r="HO160" s="105" t="e">
        <f t="shared" si="496"/>
        <v>#VALUE!</v>
      </c>
      <c r="HP160" s="105" t="e">
        <f t="shared" si="497"/>
        <v>#VALUE!</v>
      </c>
      <c r="HQ160" s="105" t="e">
        <f t="shared" si="498"/>
        <v>#VALUE!</v>
      </c>
      <c r="HR160" s="105" t="e">
        <f t="shared" si="499"/>
        <v>#VALUE!</v>
      </c>
      <c r="HS160" s="105" t="str">
        <f t="shared" si="500"/>
        <v>i.a</v>
      </c>
      <c r="HT160" s="105" t="str">
        <f t="shared" si="501"/>
        <v>i.a</v>
      </c>
      <c r="HU160" s="105" t="str">
        <f t="shared" si="502"/>
        <v>i.a</v>
      </c>
      <c r="HV160" s="105" t="str">
        <f t="shared" si="503"/>
        <v>i.a</v>
      </c>
      <c r="HW160" s="105" t="str">
        <f t="shared" si="504"/>
        <v>i.a</v>
      </c>
      <c r="HX160" s="105" t="str">
        <f t="shared" si="505"/>
        <v>i.a</v>
      </c>
      <c r="HY160" s="105" t="str">
        <f t="shared" si="506"/>
        <v>i.a</v>
      </c>
      <c r="HZ160" s="105" t="str">
        <f t="shared" si="507"/>
        <v>i.a</v>
      </c>
      <c r="IA160" s="105" t="str">
        <f t="shared" si="508"/>
        <v>i.a</v>
      </c>
      <c r="IB160" s="105" t="str">
        <f t="shared" si="509"/>
        <v>i.a</v>
      </c>
      <c r="IC160" s="105" t="e">
        <f t="shared" si="510"/>
        <v>#VALUE!</v>
      </c>
      <c r="ID160" s="105" t="e">
        <f t="shared" si="511"/>
        <v>#VALUE!</v>
      </c>
      <c r="IE160" s="105" t="e">
        <f t="shared" si="512"/>
        <v>#VALUE!</v>
      </c>
      <c r="IF160" s="105" t="e">
        <f t="shared" si="513"/>
        <v>#VALUE!</v>
      </c>
      <c r="IG160" s="105" t="e">
        <f t="shared" si="514"/>
        <v>#VALUE!</v>
      </c>
      <c r="IH160" s="105" t="e">
        <f t="shared" si="515"/>
        <v>#VALUE!</v>
      </c>
      <c r="II160" s="105" t="e">
        <f t="shared" si="516"/>
        <v>#VALUE!</v>
      </c>
      <c r="IJ160" s="105" t="e">
        <f t="shared" si="517"/>
        <v>#VALUE!</v>
      </c>
      <c r="IK160" s="105" t="str">
        <f t="shared" si="518"/>
        <v>i.a</v>
      </c>
      <c r="IL160" s="105" t="str">
        <f t="shared" si="519"/>
        <v>i.a</v>
      </c>
      <c r="IM160" s="105" t="str">
        <f t="shared" si="520"/>
        <v>i.a</v>
      </c>
      <c r="IN160" s="105" t="str">
        <f t="shared" si="521"/>
        <v>i.a</v>
      </c>
      <c r="IO160" s="105" t="str">
        <f t="shared" si="522"/>
        <v>i.a</v>
      </c>
      <c r="IP160" s="105" t="str">
        <f t="shared" si="523"/>
        <v>i.a</v>
      </c>
      <c r="IQ160" s="105" t="str">
        <f t="shared" si="524"/>
        <v>i.a</v>
      </c>
      <c r="IR160" s="105" t="str">
        <f t="shared" si="525"/>
        <v>i.a</v>
      </c>
      <c r="IS160" s="105" t="str">
        <f t="shared" si="526"/>
        <v>i.a</v>
      </c>
      <c r="IT160" s="105" t="str">
        <f t="shared" si="527"/>
        <v>i.a</v>
      </c>
      <c r="IU160" s="105" t="e">
        <f t="shared" si="528"/>
        <v>#VALUE!</v>
      </c>
      <c r="IV160" s="105">
        <f t="shared" si="529"/>
        <v>-0.10098288238542223</v>
      </c>
      <c r="IW160" s="105">
        <f t="shared" si="530"/>
        <v>9.1010401188705396E-3</v>
      </c>
      <c r="IX160" s="105">
        <f t="shared" si="531"/>
        <v>-0.17016029593094925</v>
      </c>
      <c r="IY160" s="105">
        <f t="shared" si="532"/>
        <v>0.13500274903783663</v>
      </c>
      <c r="IZ160" s="105">
        <f t="shared" si="533"/>
        <v>-0.30567129322470205</v>
      </c>
      <c r="JA160" s="105">
        <f t="shared" si="534"/>
        <v>0.34074838006654851</v>
      </c>
      <c r="JB160" s="105" t="e">
        <f t="shared" si="535"/>
        <v>#VALUE!</v>
      </c>
      <c r="JC160" s="106" t="str">
        <f t="shared" si="536"/>
        <v>i.a.</v>
      </c>
      <c r="JD160" s="106">
        <f t="shared" si="537"/>
        <v>0.37572000000000005</v>
      </c>
      <c r="JE160" s="106">
        <f t="shared" si="538"/>
        <v>0.4179230769230769</v>
      </c>
      <c r="JF160" s="106">
        <f t="shared" si="539"/>
        <v>0.41415384615384621</v>
      </c>
      <c r="JG160" s="106">
        <f t="shared" si="540"/>
        <v>0.49907692307692303</v>
      </c>
      <c r="JH160" s="106">
        <f t="shared" si="541"/>
        <v>0.43971428571428572</v>
      </c>
      <c r="JI160" s="106">
        <f t="shared" si="542"/>
        <v>0.63329411764705879</v>
      </c>
      <c r="JJ160" s="106">
        <f t="shared" si="543"/>
        <v>0.47234375000000001</v>
      </c>
      <c r="JK160" s="106" t="str">
        <f t="shared" si="544"/>
        <v>i.a.</v>
      </c>
      <c r="JL160" s="106" t="str">
        <f t="shared" si="545"/>
        <v>i.a.</v>
      </c>
      <c r="JM160" s="105" t="e">
        <f t="shared" si="546"/>
        <v>#VALUE!</v>
      </c>
      <c r="JN160" s="105" t="e">
        <f t="shared" si="547"/>
        <v>#DIV/0!</v>
      </c>
      <c r="JO160" s="105" t="e">
        <f t="shared" si="548"/>
        <v>#DIV/0!</v>
      </c>
      <c r="JP160" s="105" t="e">
        <f t="shared" si="549"/>
        <v>#DIV/0!</v>
      </c>
      <c r="JQ160" s="105" t="e">
        <f t="shared" si="550"/>
        <v>#DIV/0!</v>
      </c>
      <c r="JR160" s="105" t="e">
        <f t="shared" si="551"/>
        <v>#DIV/0!</v>
      </c>
      <c r="JS160" s="105" t="e">
        <f t="shared" si="552"/>
        <v>#DIV/0!</v>
      </c>
      <c r="JT160" s="105" t="e">
        <f t="shared" si="553"/>
        <v>#VALUE!</v>
      </c>
      <c r="JU160" s="103" t="str">
        <f t="shared" si="554"/>
        <v>i.a</v>
      </c>
      <c r="JV160" s="103">
        <f t="shared" si="555"/>
        <v>0</v>
      </c>
      <c r="JW160" s="103">
        <f t="shared" si="556"/>
        <v>0</v>
      </c>
      <c r="JX160" s="103">
        <f t="shared" si="557"/>
        <v>0</v>
      </c>
      <c r="JY160" s="103">
        <f t="shared" si="558"/>
        <v>0</v>
      </c>
      <c r="JZ160" s="103">
        <f t="shared" si="559"/>
        <v>0</v>
      </c>
      <c r="KA160" s="103">
        <f t="shared" si="560"/>
        <v>0</v>
      </c>
      <c r="KB160" s="103">
        <f t="shared" si="561"/>
        <v>0</v>
      </c>
      <c r="KC160" s="103" t="str">
        <f t="shared" si="562"/>
        <v>i.a</v>
      </c>
      <c r="KD160" s="103" t="str">
        <f t="shared" si="563"/>
        <v>i.a</v>
      </c>
      <c r="KE160" s="7"/>
      <c r="KF160" s="7"/>
      <c r="KG160" s="22"/>
      <c r="KH160" s="22"/>
      <c r="KI160" s="22"/>
      <c r="KJ160" s="22"/>
    </row>
    <row r="161" spans="1:296" s="11" customFormat="1" ht="15.75" customHeight="1" x14ac:dyDescent="0.25">
      <c r="A161" s="126" t="s">
        <v>229</v>
      </c>
      <c r="B161" s="221">
        <v>56990313</v>
      </c>
      <c r="C161" s="87" t="s">
        <v>86</v>
      </c>
      <c r="D161" s="88">
        <v>494100</v>
      </c>
      <c r="E161" s="88"/>
      <c r="F161" s="87"/>
      <c r="G161" s="99">
        <v>44949</v>
      </c>
      <c r="H161" s="87" t="s">
        <v>230</v>
      </c>
      <c r="I161" s="87" t="s">
        <v>230</v>
      </c>
      <c r="J161" s="87" t="s">
        <v>230</v>
      </c>
      <c r="K161" s="87" t="s">
        <v>230</v>
      </c>
      <c r="L161" s="87" t="s">
        <v>230</v>
      </c>
      <c r="M161" s="87" t="s">
        <v>230</v>
      </c>
      <c r="N161" s="87" t="s">
        <v>230</v>
      </c>
      <c r="O161" s="87" t="s">
        <v>230</v>
      </c>
      <c r="P161" s="87" t="s">
        <v>230</v>
      </c>
      <c r="Q161" s="121" t="s">
        <v>230</v>
      </c>
      <c r="R161" s="87">
        <f t="shared" si="376"/>
        <v>8.50121223066862E-2</v>
      </c>
      <c r="S161" s="238">
        <f t="shared" si="377"/>
        <v>-4.3564615397189144E-3</v>
      </c>
      <c r="T161" s="238">
        <f t="shared" si="378"/>
        <v>-5.9258617280874004E-3</v>
      </c>
      <c r="U161" s="238">
        <f t="shared" si="379"/>
        <v>1.4786353679685726E-2</v>
      </c>
      <c r="V161" s="238">
        <f t="shared" si="380"/>
        <v>-9.0907357831296887E-3</v>
      </c>
      <c r="W161" s="238">
        <f t="shared" si="381"/>
        <v>1.4226541529711589E-3</v>
      </c>
      <c r="X161" s="238">
        <f t="shared" si="382"/>
        <v>-5.1840612771043793E-2</v>
      </c>
      <c r="Y161" s="238">
        <f t="shared" si="383"/>
        <v>5.08870965550412E-2</v>
      </c>
      <c r="Z161" s="94">
        <v>396.50900000000001</v>
      </c>
      <c r="AA161" s="94">
        <v>365.44200000000001</v>
      </c>
      <c r="AB161" s="94">
        <v>367.041</v>
      </c>
      <c r="AC161" s="94">
        <v>369.22899999999998</v>
      </c>
      <c r="AD161" s="94">
        <v>363.84899999999999</v>
      </c>
      <c r="AE161" s="94">
        <v>367.18700000000001</v>
      </c>
      <c r="AF161" s="95">
        <v>366.66536200000002</v>
      </c>
      <c r="AG161" s="95">
        <v>386.71278999999998</v>
      </c>
      <c r="AH161" s="95">
        <v>367.98700000000002</v>
      </c>
      <c r="AI161" s="97">
        <v>376.72500000000002</v>
      </c>
      <c r="AJ161" s="104">
        <f t="shared" si="384"/>
        <v>0.10958373668925463</v>
      </c>
      <c r="AK161" s="104">
        <f t="shared" si="385"/>
        <v>7.2516265977573741E-2</v>
      </c>
      <c r="AL161" s="104">
        <f t="shared" si="386"/>
        <v>1.780011271839178E-2</v>
      </c>
      <c r="AM161" s="104">
        <f t="shared" si="387"/>
        <v>2.5755906033397859E-2</v>
      </c>
      <c r="AN161" s="104">
        <f t="shared" si="388"/>
        <v>-1.0988421955403081E-2</v>
      </c>
      <c r="AO161" s="104">
        <f t="shared" si="389"/>
        <v>-1.7358225551588974E-2</v>
      </c>
      <c r="AP161" s="104">
        <f t="shared" si="390"/>
        <v>-2.0351985404591769E-2</v>
      </c>
      <c r="AQ161" s="104">
        <f t="shared" si="391"/>
        <v>9.5360875435676618E-2</v>
      </c>
      <c r="AR161" s="190">
        <v>206.316</v>
      </c>
      <c r="AS161" s="190">
        <v>185.94</v>
      </c>
      <c r="AT161" s="190">
        <v>173.36799999999999</v>
      </c>
      <c r="AU161" s="190">
        <v>170.33600000000001</v>
      </c>
      <c r="AV161" s="190">
        <v>166.059</v>
      </c>
      <c r="AW161" s="190">
        <v>167.904</v>
      </c>
      <c r="AX161" s="191">
        <v>170.87</v>
      </c>
      <c r="AY161" s="191">
        <v>174.41978899999998</v>
      </c>
      <c r="AZ161" s="191">
        <v>159.23500000000001</v>
      </c>
      <c r="BA161" s="191">
        <v>164.35400000000001</v>
      </c>
      <c r="BB161" s="104">
        <f t="shared" si="392"/>
        <v>0.57008135480657496</v>
      </c>
      <c r="BC161" s="104">
        <f t="shared" si="393"/>
        <v>0.37908137564683786</v>
      </c>
      <c r="BD161" s="104">
        <f t="shared" si="394"/>
        <v>5.5998839402292243E-2</v>
      </c>
      <c r="BE161" s="104">
        <f t="shared" si="395"/>
        <v>0.31847742922723793</v>
      </c>
      <c r="BF161" s="104">
        <f t="shared" si="396"/>
        <v>0.20711152158854759</v>
      </c>
      <c r="BG161" s="104">
        <f t="shared" si="397"/>
        <v>-0.43689867383201875</v>
      </c>
      <c r="BH161" s="104">
        <f t="shared" si="398"/>
        <v>-2.1094991416444657E-2</v>
      </c>
      <c r="BI161" s="104">
        <f t="shared" si="399"/>
        <v>0.17791389735645408</v>
      </c>
      <c r="BJ161" s="190">
        <v>47.283000000000001</v>
      </c>
      <c r="BK161" s="190">
        <v>30.114999999999998</v>
      </c>
      <c r="BL161" s="190">
        <v>21.837</v>
      </c>
      <c r="BM161" s="190">
        <v>20.678999999999998</v>
      </c>
      <c r="BN161" s="190">
        <v>15.683999999999999</v>
      </c>
      <c r="BO161" s="190">
        <v>12.993</v>
      </c>
      <c r="BP161" s="191">
        <v>23.074000000000002</v>
      </c>
      <c r="BQ161" s="191">
        <v>23.571235000000001</v>
      </c>
      <c r="BR161" s="191">
        <v>20.010999999999999</v>
      </c>
      <c r="BS161" s="191">
        <v>20.157</v>
      </c>
      <c r="BT161" s="104">
        <f t="shared" si="400"/>
        <v>0.59382399039583822</v>
      </c>
      <c r="BU161" s="104">
        <f t="shared" si="401"/>
        <v>0.47045554847251497</v>
      </c>
      <c r="BV161" s="104">
        <f t="shared" si="402"/>
        <v>0.2755989241258523</v>
      </c>
      <c r="BW161" s="104">
        <f t="shared" si="403"/>
        <v>0.2918787878787879</v>
      </c>
      <c r="BX161" s="104">
        <f t="shared" si="404"/>
        <v>0.45382988721804501</v>
      </c>
      <c r="BY161" s="104">
        <f t="shared" si="405"/>
        <v>-0.53057502408753454</v>
      </c>
      <c r="BZ161" s="104">
        <f t="shared" si="406"/>
        <v>-3.8083368902262688E-2</v>
      </c>
      <c r="CA161" s="104">
        <f t="shared" si="407"/>
        <v>0.21320131291028452</v>
      </c>
      <c r="CB161" s="190">
        <v>47.793999999999997</v>
      </c>
      <c r="CC161" s="190">
        <v>29.986999999999998</v>
      </c>
      <c r="CD161" s="190">
        <v>20.393000000000001</v>
      </c>
      <c r="CE161" s="190">
        <v>15.987</v>
      </c>
      <c r="CF161" s="190">
        <v>12.375</v>
      </c>
      <c r="CG161" s="190">
        <v>8.5120000000000005</v>
      </c>
      <c r="CH161" s="191">
        <v>18.132823000000002</v>
      </c>
      <c r="CI161" s="191">
        <v>18.850722000000001</v>
      </c>
      <c r="CJ161" s="191">
        <v>15.538</v>
      </c>
      <c r="CK161" s="191">
        <v>13.877000000000001</v>
      </c>
      <c r="CL161" s="105">
        <f t="shared" si="408"/>
        <v>0.602326788340109</v>
      </c>
      <c r="CM161" s="105">
        <f t="shared" si="409"/>
        <v>0.45430530222026549</v>
      </c>
      <c r="CN161" s="105">
        <f t="shared" si="410"/>
        <v>0.28799416720674009</v>
      </c>
      <c r="CO161" s="105">
        <f t="shared" si="411"/>
        <v>0.24260116770686535</v>
      </c>
      <c r="CP161" s="105">
        <f t="shared" si="412"/>
        <v>0.52128637059724336</v>
      </c>
      <c r="CQ161" s="105">
        <f t="shared" si="413"/>
        <v>-0.51736499320430696</v>
      </c>
      <c r="CR161" s="105">
        <f t="shared" si="414"/>
        <v>-5.9705816943498496E-2</v>
      </c>
      <c r="CS161" s="105">
        <f t="shared" si="415"/>
        <v>0.20309364548494968</v>
      </c>
      <c r="CT161" s="190">
        <v>37.048999999999999</v>
      </c>
      <c r="CU161" s="190">
        <v>23.122</v>
      </c>
      <c r="CV161" s="190">
        <v>15.898999999999999</v>
      </c>
      <c r="CW161" s="190">
        <v>12.343999999999999</v>
      </c>
      <c r="CX161" s="190">
        <v>9.9339999999999993</v>
      </c>
      <c r="CY161" s="190">
        <v>6.53</v>
      </c>
      <c r="CZ161" s="191">
        <v>13.529893</v>
      </c>
      <c r="DA161" s="191">
        <v>14.388999999999999</v>
      </c>
      <c r="DB161" s="191">
        <v>11.96</v>
      </c>
      <c r="DC161" s="191">
        <v>10.904999999999999</v>
      </c>
      <c r="DD161" s="104">
        <f t="shared" si="416"/>
        <v>0.17891376887528196</v>
      </c>
      <c r="DE161" s="104">
        <f t="shared" si="417"/>
        <v>0.12568968422654794</v>
      </c>
      <c r="DF161" s="104">
        <f t="shared" si="418"/>
        <v>9.4601992121954998E-2</v>
      </c>
      <c r="DG161" s="104">
        <f t="shared" si="419"/>
        <v>8.2601665818512152E-2</v>
      </c>
      <c r="DH161" s="104">
        <f t="shared" si="420"/>
        <v>7.4727404894596644E-2</v>
      </c>
      <c r="DI161" s="104">
        <f t="shared" si="421"/>
        <v>5.4450219386527526E-2</v>
      </c>
      <c r="DJ161" s="104">
        <f t="shared" si="422"/>
        <v>0.11342033573717596</v>
      </c>
      <c r="DK161" s="104">
        <f t="shared" si="423"/>
        <v>0.13880348217260913</v>
      </c>
      <c r="DL161" s="190">
        <v>244.13300000000001</v>
      </c>
      <c r="DM161" s="190">
        <v>207.083</v>
      </c>
      <c r="DN161" s="190">
        <v>183.96100000000001</v>
      </c>
      <c r="DO161" s="190">
        <v>168.06200000000001</v>
      </c>
      <c r="DP161" s="190">
        <v>155.239</v>
      </c>
      <c r="DQ161" s="190">
        <v>144.44499999999999</v>
      </c>
      <c r="DR161" s="191">
        <v>136.98607800000002</v>
      </c>
      <c r="DS161" s="191">
        <v>123.031773</v>
      </c>
      <c r="DT161" s="191">
        <v>108.036</v>
      </c>
      <c r="DU161" s="191">
        <v>96.593000000000004</v>
      </c>
      <c r="DV161" s="104">
        <f t="shared" si="424"/>
        <v>0.14349671098459593</v>
      </c>
      <c r="DW161" s="104">
        <f t="shared" si="425"/>
        <v>8.0811684860999655E-3</v>
      </c>
      <c r="DX161" s="104">
        <f t="shared" si="426"/>
        <v>-8.2275813300542455E-2</v>
      </c>
      <c r="DY161" s="104">
        <f t="shared" si="427"/>
        <v>0.10461630810787947</v>
      </c>
      <c r="DZ161" s="104">
        <f t="shared" si="428"/>
        <v>-8.7809757809757749E-2</v>
      </c>
      <c r="EA161" s="104">
        <f t="shared" si="429"/>
        <v>-5.6477813994811332E-2</v>
      </c>
      <c r="EB161" s="104">
        <f t="shared" si="430"/>
        <v>5.3895949523032893E-3</v>
      </c>
      <c r="EC161" s="104">
        <f t="shared" si="431"/>
        <v>2.2643308306518728E-2</v>
      </c>
      <c r="ED161" s="156">
        <v>303.69099999999997</v>
      </c>
      <c r="EE161" s="156">
        <v>265.58100000000002</v>
      </c>
      <c r="EF161" s="94">
        <v>263.452</v>
      </c>
      <c r="EG161" s="94">
        <v>287.07100000000003</v>
      </c>
      <c r="EH161" s="94">
        <v>259.88299999999998</v>
      </c>
      <c r="EI161" s="94">
        <v>284.89999999999998</v>
      </c>
      <c r="EJ161" s="95">
        <v>301.95368400000001</v>
      </c>
      <c r="EK161" s="95">
        <v>300.33499999999998</v>
      </c>
      <c r="EL161" s="95">
        <v>293.685</v>
      </c>
      <c r="EM161" s="95">
        <v>271.31200000000001</v>
      </c>
      <c r="EN161" s="104">
        <f t="shared" si="432"/>
        <v>3.7383177570093462E-2</v>
      </c>
      <c r="EO161" s="104">
        <f t="shared" si="433"/>
        <v>-5.7268722466960353E-2</v>
      </c>
      <c r="EP161" s="104">
        <f t="shared" si="434"/>
        <v>4.6082949308755783E-2</v>
      </c>
      <c r="EQ161" s="104">
        <f t="shared" si="435"/>
        <v>9.302325581395321E-3</v>
      </c>
      <c r="ER161" s="104">
        <f t="shared" si="436"/>
        <v>-6.926406926406925E-2</v>
      </c>
      <c r="ES161" s="104">
        <f t="shared" si="437"/>
        <v>6.944444444444442E-2</v>
      </c>
      <c r="ET161" s="104">
        <f t="shared" si="438"/>
        <v>-9.1743119266054496E-3</v>
      </c>
      <c r="EU161" s="104">
        <f t="shared" si="439"/>
        <v>8.4577114427860645E-2</v>
      </c>
      <c r="EV161" s="101">
        <v>222</v>
      </c>
      <c r="EW161" s="101">
        <v>214</v>
      </c>
      <c r="EX161" s="101">
        <v>227</v>
      </c>
      <c r="EY161" s="101">
        <v>217</v>
      </c>
      <c r="EZ161" s="101">
        <v>215</v>
      </c>
      <c r="FA161" s="101">
        <v>231</v>
      </c>
      <c r="FB161" s="102">
        <v>216</v>
      </c>
      <c r="FC161" s="102">
        <v>218</v>
      </c>
      <c r="FD161" s="102">
        <v>201</v>
      </c>
      <c r="FE161" s="102">
        <v>220</v>
      </c>
      <c r="FF161" s="153" t="s">
        <v>712</v>
      </c>
      <c r="FG161" s="90" t="s">
        <v>497</v>
      </c>
      <c r="FH161" s="91">
        <v>4470</v>
      </c>
      <c r="FI161" s="153" t="s">
        <v>558</v>
      </c>
      <c r="FJ161" s="153" t="s">
        <v>158</v>
      </c>
      <c r="FK161" s="253">
        <f t="shared" si="440"/>
        <v>0.38127927312052323</v>
      </c>
      <c r="FL161" s="253">
        <f t="shared" si="441"/>
        <v>0.32372360537417838</v>
      </c>
      <c r="FM161" s="253">
        <f t="shared" si="442"/>
        <v>0.17152120108291852</v>
      </c>
      <c r="FN161" s="253">
        <f t="shared" si="443"/>
        <v>0.19750759405837467</v>
      </c>
      <c r="FO161" s="253">
        <f t="shared" si="444"/>
        <v>0.36528113742606505</v>
      </c>
      <c r="FP161" s="253">
        <f t="shared" si="445"/>
        <v>-0.56629212981770971</v>
      </c>
      <c r="FQ161" s="253">
        <f t="shared" si="446"/>
        <v>-0.14518202152429649</v>
      </c>
      <c r="FR161" s="253">
        <f t="shared" si="447"/>
        <v>7.4386827017710752E-2</v>
      </c>
      <c r="FS161" s="105">
        <f t="shared" si="448"/>
        <v>0.2118453246338782</v>
      </c>
      <c r="FT161" s="105">
        <f t="shared" si="449"/>
        <v>0.1533689303505488</v>
      </c>
      <c r="FU161" s="105">
        <f t="shared" si="450"/>
        <v>0.11586174766989657</v>
      </c>
      <c r="FV161" s="105">
        <f t="shared" si="451"/>
        <v>9.8898549648779296E-2</v>
      </c>
      <c r="FW161" s="105">
        <f t="shared" si="452"/>
        <v>8.2586991631184853E-2</v>
      </c>
      <c r="FX161" s="105">
        <f t="shared" si="453"/>
        <v>6.0490831790794619E-2</v>
      </c>
      <c r="FY161" s="105">
        <f t="shared" si="454"/>
        <v>0.13947367790529122</v>
      </c>
      <c r="FZ161" s="105">
        <f t="shared" si="455"/>
        <v>0.16316184429578592</v>
      </c>
      <c r="GA161" s="105">
        <f t="shared" si="456"/>
        <v>0.1518650826617928</v>
      </c>
      <c r="GB161" s="105">
        <f t="shared" si="457"/>
        <v>0.4591001303021876</v>
      </c>
      <c r="GC161" s="105">
        <f t="shared" si="458"/>
        <v>0.43510143254810979</v>
      </c>
      <c r="GD161" s="105">
        <f t="shared" si="459"/>
        <v>4.9152876821570102E-2</v>
      </c>
      <c r="GE161" s="105">
        <f t="shared" si="460"/>
        <v>0.31324405585607251</v>
      </c>
      <c r="GF161" s="105">
        <f t="shared" si="461"/>
        <v>0.30033030297032898</v>
      </c>
      <c r="GG161" s="105">
        <f t="shared" si="462"/>
        <v>-0.42208839112209062</v>
      </c>
      <c r="GH161" s="105">
        <f t="shared" si="463"/>
        <v>-3.4534155055113959E-2</v>
      </c>
      <c r="GI161" s="105">
        <f t="shared" si="464"/>
        <v>0.12036264480102464</v>
      </c>
      <c r="GJ161" s="105">
        <f t="shared" si="465"/>
        <v>0.16611742717014014</v>
      </c>
      <c r="GK161" s="105">
        <f t="shared" si="466"/>
        <v>0.11384923057729857</v>
      </c>
      <c r="GL161" s="105">
        <f t="shared" si="467"/>
        <v>7.933183536382675E-2</v>
      </c>
      <c r="GM161" s="105">
        <f t="shared" si="468"/>
        <v>7.5615133996643227E-2</v>
      </c>
      <c r="GN161" s="105">
        <f t="shared" si="469"/>
        <v>5.7578889209097942E-2</v>
      </c>
      <c r="GO161" s="105">
        <f t="shared" si="470"/>
        <v>4.4280202558973802E-2</v>
      </c>
      <c r="GP161" s="105">
        <f t="shared" si="471"/>
        <v>7.6621064326687569E-2</v>
      </c>
      <c r="GQ161" s="105">
        <f t="shared" si="472"/>
        <v>7.9361755496447944E-2</v>
      </c>
      <c r="GR161" s="105">
        <f t="shared" si="473"/>
        <v>7.0835774349244318E-2</v>
      </c>
      <c r="GS161" s="105">
        <f t="shared" si="474"/>
        <v>3.0972592706620585E-2</v>
      </c>
      <c r="GT161" s="105">
        <f t="shared" si="475"/>
        <v>0.11666572039736457</v>
      </c>
      <c r="GU161" s="105">
        <f t="shared" si="476"/>
        <v>0.19273525530435065</v>
      </c>
      <c r="GV161" s="105">
        <f t="shared" si="477"/>
        <v>-1.9929673433010164E-2</v>
      </c>
      <c r="GW161" s="105">
        <f t="shared" si="478"/>
        <v>0.17818340427988957</v>
      </c>
      <c r="GX161" s="105">
        <f t="shared" si="479"/>
        <v>0.11756801803569768</v>
      </c>
      <c r="GY161" s="105">
        <f t="shared" si="480"/>
        <v>0.10745162007569571</v>
      </c>
      <c r="GZ161" s="105">
        <f t="shared" si="481"/>
        <v>0.11358816209187324</v>
      </c>
      <c r="HA161" s="105">
        <f t="shared" si="482"/>
        <v>0.80388618694660041</v>
      </c>
      <c r="HB161" s="105">
        <f t="shared" si="483"/>
        <v>0.77973574916880339</v>
      </c>
      <c r="HC161" s="105">
        <f t="shared" si="484"/>
        <v>0.69827141187009401</v>
      </c>
      <c r="HD161" s="105">
        <f t="shared" si="485"/>
        <v>0.58543705215782849</v>
      </c>
      <c r="HE161" s="105">
        <f t="shared" si="486"/>
        <v>0.59734188076942318</v>
      </c>
      <c r="HF161" s="105">
        <f t="shared" si="487"/>
        <v>0.50700245700245705</v>
      </c>
      <c r="HG161" s="105">
        <f t="shared" si="488"/>
        <v>0.45366586088745986</v>
      </c>
      <c r="HH161" s="105">
        <f t="shared" si="489"/>
        <v>0.40964846920938291</v>
      </c>
      <c r="HI161" s="105">
        <f t="shared" si="490"/>
        <v>0.36786352724858268</v>
      </c>
      <c r="HJ161" s="105">
        <f t="shared" si="491"/>
        <v>0.35602184938373532</v>
      </c>
      <c r="HK161" s="105">
        <f t="shared" si="492"/>
        <v>0.44706342217509404</v>
      </c>
      <c r="HL161" s="105">
        <f t="shared" si="493"/>
        <v>0.38511557839216887</v>
      </c>
      <c r="HM161" s="105">
        <f t="shared" si="494"/>
        <v>6.2293845847382019E-2</v>
      </c>
      <c r="HN161" s="105">
        <f t="shared" si="495"/>
        <v>0.2992660222975479</v>
      </c>
      <c r="HO161" s="105">
        <f t="shared" si="496"/>
        <v>0.21818572615984672</v>
      </c>
      <c r="HP161" s="105">
        <f t="shared" si="497"/>
        <v>-0.4376986342052881</v>
      </c>
      <c r="HQ161" s="105">
        <f t="shared" si="498"/>
        <v>3.2426638146203259E-2</v>
      </c>
      <c r="HR161" s="105">
        <f t="shared" si="499"/>
        <v>0.12087578315294284</v>
      </c>
      <c r="HS161" s="105">
        <f t="shared" si="500"/>
        <v>0.1192482390059242</v>
      </c>
      <c r="HT161" s="105">
        <f t="shared" si="501"/>
        <v>8.2407057754718932E-2</v>
      </c>
      <c r="HU161" s="105">
        <f t="shared" si="502"/>
        <v>5.9494715849183061E-2</v>
      </c>
      <c r="HV161" s="105">
        <f t="shared" si="503"/>
        <v>5.6005893361572356E-2</v>
      </c>
      <c r="HW161" s="105">
        <f t="shared" si="504"/>
        <v>4.3105793887024561E-2</v>
      </c>
      <c r="HX161" s="105">
        <f t="shared" si="505"/>
        <v>3.5385239673517851E-2</v>
      </c>
      <c r="HY161" s="105">
        <f t="shared" si="506"/>
        <v>6.2929314823034752E-2</v>
      </c>
      <c r="HZ161" s="105">
        <f t="shared" si="507"/>
        <v>6.0952819791659861E-2</v>
      </c>
      <c r="IA161" s="105">
        <f t="shared" si="508"/>
        <v>5.4379638411139519E-2</v>
      </c>
      <c r="IB161" s="105">
        <f t="shared" si="509"/>
        <v>5.3505872984272347E-2</v>
      </c>
      <c r="IC161" s="105">
        <f t="shared" si="510"/>
        <v>0.46894579113774437</v>
      </c>
      <c r="ID161" s="105">
        <f t="shared" si="511"/>
        <v>0.47688956104361396</v>
      </c>
      <c r="IE161" s="105">
        <f t="shared" si="512"/>
        <v>0.28320300771865897</v>
      </c>
      <c r="IF161" s="105">
        <f t="shared" si="513"/>
        <v>0.2730549471761673</v>
      </c>
      <c r="IG161" s="105">
        <f t="shared" si="514"/>
        <v>0.46716751948729374</v>
      </c>
      <c r="IH161" s="105">
        <f t="shared" si="515"/>
        <v>-0.53124190473849719</v>
      </c>
      <c r="II161" s="105">
        <f t="shared" si="516"/>
        <v>1.450942115226787E-2</v>
      </c>
      <c r="IJ161" s="105">
        <f t="shared" si="517"/>
        <v>0.15445447649641197</v>
      </c>
      <c r="IK161" s="105">
        <f t="shared" si="518"/>
        <v>0.12053698655011613</v>
      </c>
      <c r="IL161" s="105">
        <f t="shared" si="519"/>
        <v>8.2056796974622509E-2</v>
      </c>
      <c r="IM161" s="105">
        <f t="shared" si="520"/>
        <v>5.5560550456216065E-2</v>
      </c>
      <c r="IN161" s="105">
        <f t="shared" si="521"/>
        <v>4.3298332471176426E-2</v>
      </c>
      <c r="IO161" s="105">
        <f t="shared" si="522"/>
        <v>3.4011361856154616E-2</v>
      </c>
      <c r="IP161" s="105">
        <f t="shared" si="523"/>
        <v>2.3181648587776802E-2</v>
      </c>
      <c r="IQ161" s="105">
        <f t="shared" si="524"/>
        <v>4.9453329600301875E-2</v>
      </c>
      <c r="IR161" s="105">
        <f t="shared" si="525"/>
        <v>4.8746052593709149E-2</v>
      </c>
      <c r="IS161" s="105">
        <f t="shared" si="526"/>
        <v>4.2224317706875514E-2</v>
      </c>
      <c r="IT161" s="105">
        <f t="shared" si="527"/>
        <v>3.6835888247395317E-2</v>
      </c>
      <c r="IU161" s="105">
        <f t="shared" si="528"/>
        <v>0.5363888916428351</v>
      </c>
      <c r="IV161" s="105">
        <f t="shared" si="529"/>
        <v>0.55978228739841529</v>
      </c>
      <c r="IW161" s="105">
        <f t="shared" si="530"/>
        <v>0.21940513892207023</v>
      </c>
      <c r="IX161" s="105">
        <f t="shared" si="531"/>
        <v>0.27997207093981286</v>
      </c>
      <c r="IY161" s="105">
        <f t="shared" si="532"/>
        <v>0.56202187882496923</v>
      </c>
      <c r="IZ161" s="105">
        <f t="shared" si="533"/>
        <v>-0.56105716538055173</v>
      </c>
      <c r="JA161" s="105">
        <f t="shared" si="534"/>
        <v>-2.9176733429135415E-2</v>
      </c>
      <c r="JB161" s="105">
        <f t="shared" si="535"/>
        <v>0.11859387107783102</v>
      </c>
      <c r="JC161" s="106">
        <f t="shared" si="536"/>
        <v>0.21528828828828828</v>
      </c>
      <c r="JD161" s="106">
        <f t="shared" si="537"/>
        <v>0.14012616822429905</v>
      </c>
      <c r="JE161" s="106">
        <f t="shared" si="538"/>
        <v>8.9837004405286344E-2</v>
      </c>
      <c r="JF161" s="106">
        <f t="shared" si="539"/>
        <v>7.3672811059907833E-2</v>
      </c>
      <c r="JG161" s="106">
        <f t="shared" si="540"/>
        <v>5.7558139534883722E-2</v>
      </c>
      <c r="JH161" s="106">
        <f t="shared" si="541"/>
        <v>3.6848484848484853E-2</v>
      </c>
      <c r="JI161" s="106">
        <f t="shared" si="542"/>
        <v>8.394825462962964E-2</v>
      </c>
      <c r="JJ161" s="106">
        <f t="shared" si="543"/>
        <v>8.6471201834862385E-2</v>
      </c>
      <c r="JK161" s="106">
        <f t="shared" si="544"/>
        <v>7.7303482587064681E-2</v>
      </c>
      <c r="JL161" s="106">
        <f t="shared" si="545"/>
        <v>6.3077272727272732E-2</v>
      </c>
      <c r="JM161" s="105">
        <f t="shared" si="546"/>
        <v>4.5912586367706468E-2</v>
      </c>
      <c r="JN161" s="105">
        <f t="shared" si="547"/>
        <v>5.6126557151793488E-2</v>
      </c>
      <c r="JO161" s="105">
        <f t="shared" si="548"/>
        <v>-4.9717673986761995E-2</v>
      </c>
      <c r="JP161" s="105">
        <f t="shared" si="549"/>
        <v>5.4334840605181648E-3</v>
      </c>
      <c r="JQ161" s="105">
        <f t="shared" si="550"/>
        <v>6.4651348995800273E-2</v>
      </c>
      <c r="JR161" s="105">
        <f t="shared" si="551"/>
        <v>-6.3604790921897025E-2</v>
      </c>
      <c r="JS161" s="105">
        <f t="shared" si="552"/>
        <v>-4.3061359185590502E-2</v>
      </c>
      <c r="JT161" s="105">
        <f t="shared" si="553"/>
        <v>-3.1062814644205065E-2</v>
      </c>
      <c r="JU161" s="103">
        <f t="shared" si="554"/>
        <v>1.7860765765765767</v>
      </c>
      <c r="JV161" s="103">
        <f t="shared" si="555"/>
        <v>1.7076728971962618</v>
      </c>
      <c r="JW161" s="103">
        <f t="shared" si="556"/>
        <v>1.616920704845815</v>
      </c>
      <c r="JX161" s="103">
        <f t="shared" si="557"/>
        <v>1.701516129032258</v>
      </c>
      <c r="JY161" s="103">
        <f t="shared" si="558"/>
        <v>1.6923209302325581</v>
      </c>
      <c r="JZ161" s="103">
        <f t="shared" si="559"/>
        <v>1.5895541125541126</v>
      </c>
      <c r="KA161" s="103">
        <f t="shared" si="560"/>
        <v>1.6975248240740741</v>
      </c>
      <c r="KB161" s="103">
        <f t="shared" si="561"/>
        <v>1.7739118807339449</v>
      </c>
      <c r="KC161" s="103">
        <f t="shared" si="562"/>
        <v>1.8307810945273633</v>
      </c>
      <c r="KD161" s="103">
        <f t="shared" si="563"/>
        <v>1.7123863636363637</v>
      </c>
      <c r="KE161" s="7"/>
      <c r="KF161" s="7"/>
      <c r="KG161" s="22"/>
      <c r="KH161" s="22"/>
      <c r="KI161" s="22"/>
      <c r="KJ161" s="22"/>
    </row>
    <row r="162" spans="1:296" s="11" customFormat="1" ht="15.75" customHeight="1" x14ac:dyDescent="0.25">
      <c r="A162" s="126" t="s">
        <v>231</v>
      </c>
      <c r="B162" s="222">
        <v>86437414</v>
      </c>
      <c r="C162" s="111" t="s">
        <v>86</v>
      </c>
      <c r="D162" s="8">
        <v>494100</v>
      </c>
      <c r="E162" s="8"/>
      <c r="F162" s="111"/>
      <c r="G162" s="89">
        <v>44915</v>
      </c>
      <c r="H162" s="87" t="s">
        <v>87</v>
      </c>
      <c r="I162" s="87" t="s">
        <v>87</v>
      </c>
      <c r="J162" s="87" t="s">
        <v>87</v>
      </c>
      <c r="K162" s="87" t="s">
        <v>87</v>
      </c>
      <c r="L162" s="87" t="s">
        <v>87</v>
      </c>
      <c r="M162" s="87" t="s">
        <v>87</v>
      </c>
      <c r="N162" s="87" t="s">
        <v>87</v>
      </c>
      <c r="O162" s="87" t="s">
        <v>87</v>
      </c>
      <c r="P162" s="107" t="s">
        <v>87</v>
      </c>
      <c r="R162" s="87" t="e">
        <f t="shared" si="376"/>
        <v>#DIV/0!</v>
      </c>
      <c r="S162" s="238" t="e">
        <f t="shared" si="377"/>
        <v>#DIV/0!</v>
      </c>
      <c r="T162" s="238" t="e">
        <f t="shared" si="378"/>
        <v>#DIV/0!</v>
      </c>
      <c r="U162" s="238" t="e">
        <f t="shared" si="379"/>
        <v>#DIV/0!</v>
      </c>
      <c r="V162" s="238" t="e">
        <f t="shared" si="380"/>
        <v>#DIV/0!</v>
      </c>
      <c r="W162" s="238" t="e">
        <f t="shared" si="381"/>
        <v>#DIV/0!</v>
      </c>
      <c r="X162" s="238" t="e">
        <f t="shared" si="382"/>
        <v>#DIV/0!</v>
      </c>
      <c r="Y162" s="238" t="e">
        <f t="shared" si="383"/>
        <v>#DIV/0!</v>
      </c>
      <c r="Z162" s="94"/>
      <c r="AA162" s="94"/>
      <c r="AB162" s="94"/>
      <c r="AC162" s="94"/>
      <c r="AD162" s="94"/>
      <c r="AE162" s="94"/>
      <c r="AF162" s="95"/>
      <c r="AG162" s="96"/>
      <c r="AH162" s="96"/>
      <c r="AI162" s="96"/>
      <c r="AJ162" s="104">
        <f t="shared" si="384"/>
        <v>0.12758915053313138</v>
      </c>
      <c r="AK162" s="104">
        <f t="shared" si="385"/>
        <v>3.0129484083069365E-3</v>
      </c>
      <c r="AL162" s="104">
        <f t="shared" si="386"/>
        <v>0.10440158435626608</v>
      </c>
      <c r="AM162" s="104">
        <f t="shared" si="387"/>
        <v>8.7075845883801878E-2</v>
      </c>
      <c r="AN162" s="104">
        <f t="shared" si="388"/>
        <v>0.11152191956538146</v>
      </c>
      <c r="AO162" s="104">
        <f t="shared" si="389"/>
        <v>4.3285126290456846E-2</v>
      </c>
      <c r="AP162" s="104">
        <f t="shared" si="390"/>
        <v>8.3093788063337434E-2</v>
      </c>
      <c r="AQ162" s="104">
        <f t="shared" si="391"/>
        <v>0.15284701256757693</v>
      </c>
      <c r="AR162" s="190">
        <v>140.01499999999999</v>
      </c>
      <c r="AS162" s="190">
        <v>124.172</v>
      </c>
      <c r="AT162" s="190">
        <v>123.79900000000001</v>
      </c>
      <c r="AU162" s="190">
        <v>112.096</v>
      </c>
      <c r="AV162" s="190">
        <v>103.117</v>
      </c>
      <c r="AW162" s="190">
        <v>92.771000000000001</v>
      </c>
      <c r="AX162" s="191">
        <v>88.921999999999997</v>
      </c>
      <c r="AY162" s="196">
        <v>82.1</v>
      </c>
      <c r="AZ162" s="193">
        <v>71.215000000000003</v>
      </c>
      <c r="BA162" s="192"/>
      <c r="BB162" s="104">
        <f t="shared" si="392"/>
        <v>0.34201353290957559</v>
      </c>
      <c r="BC162" s="104">
        <f t="shared" si="393"/>
        <v>-0.34219045049905583</v>
      </c>
      <c r="BD162" s="104">
        <f t="shared" si="394"/>
        <v>3.0871003307607494</v>
      </c>
      <c r="BE162" s="104">
        <f t="shared" si="395"/>
        <v>-0.8852842597862518</v>
      </c>
      <c r="BF162" s="104">
        <f t="shared" si="396"/>
        <v>0.60131645569620262</v>
      </c>
      <c r="BG162" s="104">
        <f t="shared" si="397"/>
        <v>-0.13407576289021395</v>
      </c>
      <c r="BH162" s="104">
        <f t="shared" si="398"/>
        <v>7.3216638434029785E-2</v>
      </c>
      <c r="BI162" s="104">
        <f t="shared" si="399"/>
        <v>0.84127534222838318</v>
      </c>
      <c r="BJ162" s="190">
        <v>6.5449999999999999</v>
      </c>
      <c r="BK162" s="190">
        <v>4.8769999999999998</v>
      </c>
      <c r="BL162" s="190">
        <v>7.4139999999999997</v>
      </c>
      <c r="BM162" s="190">
        <v>1.8140000000000001</v>
      </c>
      <c r="BN162" s="190">
        <v>15.813000000000001</v>
      </c>
      <c r="BO162" s="190">
        <v>9.875</v>
      </c>
      <c r="BP162" s="193">
        <v>11.404</v>
      </c>
      <c r="BQ162" s="193">
        <v>10.625999999999999</v>
      </c>
      <c r="BR162" s="193">
        <v>5.7709999999999999</v>
      </c>
      <c r="BS162" s="192"/>
      <c r="BT162" s="104">
        <f t="shared" si="400"/>
        <v>0.77506456914768707</v>
      </c>
      <c r="BU162" s="104">
        <f t="shared" si="401"/>
        <v>-0.47132571996027794</v>
      </c>
      <c r="BV162" s="104">
        <f t="shared" si="402"/>
        <v>2.856390617520344</v>
      </c>
      <c r="BW162" s="104">
        <f t="shared" si="403"/>
        <v>-0.8642272195502404</v>
      </c>
      <c r="BX162" s="104">
        <f t="shared" si="404"/>
        <v>0.79073556797020461</v>
      </c>
      <c r="BY162" s="104">
        <f t="shared" si="405"/>
        <v>-8.6249069445921506E-2</v>
      </c>
      <c r="BZ162" s="104">
        <f t="shared" si="406"/>
        <v>0.19752929190015284</v>
      </c>
      <c r="CA162" s="104">
        <f t="shared" si="407"/>
        <v>1.7197783165916176</v>
      </c>
      <c r="CB162" s="190">
        <v>7.56</v>
      </c>
      <c r="CC162" s="190">
        <v>4.2590000000000003</v>
      </c>
      <c r="CD162" s="190">
        <v>8.0559999999999992</v>
      </c>
      <c r="CE162" s="190">
        <v>2.089</v>
      </c>
      <c r="CF162" s="190">
        <v>15.385999999999999</v>
      </c>
      <c r="CG162" s="190">
        <v>8.5920000000000005</v>
      </c>
      <c r="CH162" s="191">
        <v>9.4030000000000005</v>
      </c>
      <c r="CI162" s="193">
        <v>7.8520000000000003</v>
      </c>
      <c r="CJ162" s="193">
        <v>2.887</v>
      </c>
      <c r="CK162" s="192"/>
      <c r="CL162" s="105">
        <f t="shared" si="408"/>
        <v>0.98774983881366885</v>
      </c>
      <c r="CM162" s="105">
        <f t="shared" si="409"/>
        <v>-0.5207045735475897</v>
      </c>
      <c r="CN162" s="105">
        <f t="shared" si="410"/>
        <v>2.3343637300360642</v>
      </c>
      <c r="CO162" s="105">
        <f t="shared" si="411"/>
        <v>-0.85321031535960068</v>
      </c>
      <c r="CP162" s="105">
        <f t="shared" si="412"/>
        <v>1.0077436987549346</v>
      </c>
      <c r="CQ162" s="105">
        <f t="shared" si="413"/>
        <v>-7.4999999999999969E-2</v>
      </c>
      <c r="CR162" s="105">
        <f t="shared" si="414"/>
        <v>0.18508655126498005</v>
      </c>
      <c r="CS162" s="105">
        <f t="shared" si="415"/>
        <v>1.7124153498871333</v>
      </c>
      <c r="CT162" s="198">
        <v>6.1660000000000004</v>
      </c>
      <c r="CU162" s="190">
        <v>3.1019999999999999</v>
      </c>
      <c r="CV162" s="193">
        <v>6.4720000000000004</v>
      </c>
      <c r="CW162" s="193">
        <v>1.9410000000000001</v>
      </c>
      <c r="CX162" s="193">
        <v>13.223000000000001</v>
      </c>
      <c r="CY162" s="193">
        <v>6.5860000000000003</v>
      </c>
      <c r="CZ162" s="191">
        <v>7.12</v>
      </c>
      <c r="DA162" s="193">
        <v>6.008</v>
      </c>
      <c r="DB162" s="193">
        <v>2.2149999999999999</v>
      </c>
      <c r="DC162" s="192"/>
      <c r="DD162" s="104">
        <f t="shared" si="416"/>
        <v>0.17479167847627691</v>
      </c>
      <c r="DE162" s="104">
        <f t="shared" si="417"/>
        <v>6.3351416515973383E-2</v>
      </c>
      <c r="DF162" s="104">
        <f t="shared" si="418"/>
        <v>0.2423243971843643</v>
      </c>
      <c r="DG162" s="104">
        <f t="shared" si="419"/>
        <v>7.8370412242096302E-2</v>
      </c>
      <c r="DH162" s="104">
        <f t="shared" si="420"/>
        <v>-6.9679212681241096E-2</v>
      </c>
      <c r="DI162" s="104">
        <f t="shared" si="421"/>
        <v>0.16614832011914665</v>
      </c>
      <c r="DJ162" s="104">
        <f t="shared" si="422"/>
        <v>0.30630579079880987</v>
      </c>
      <c r="DK162" s="104">
        <f t="shared" si="423"/>
        <v>0.52269756905114562</v>
      </c>
      <c r="DL162" s="190">
        <v>41.448999999999998</v>
      </c>
      <c r="DM162" s="190">
        <v>35.281999999999996</v>
      </c>
      <c r="DN162" s="193">
        <v>33.18</v>
      </c>
      <c r="DO162" s="193">
        <v>26.707999999999998</v>
      </c>
      <c r="DP162" s="193">
        <v>24.766999999999999</v>
      </c>
      <c r="DQ162" s="193">
        <v>26.622</v>
      </c>
      <c r="DR162" s="193">
        <v>22.829000000000001</v>
      </c>
      <c r="DS162" s="193">
        <v>17.475999999999999</v>
      </c>
      <c r="DT162" s="193">
        <v>11.477</v>
      </c>
      <c r="DU162" s="192"/>
      <c r="DV162" s="104">
        <f t="shared" si="424"/>
        <v>-9.1230484506240606E-3</v>
      </c>
      <c r="DW162" s="104">
        <f t="shared" si="425"/>
        <v>8.6328107380128527E-2</v>
      </c>
      <c r="DX162" s="104">
        <f t="shared" si="426"/>
        <v>2.5323815368714087E-3</v>
      </c>
      <c r="DY162" s="104">
        <f t="shared" si="427"/>
        <v>0.23383921312311684</v>
      </c>
      <c r="DZ162" s="104">
        <f t="shared" si="428"/>
        <v>-1.3019911417400221E-2</v>
      </c>
      <c r="EA162" s="104">
        <f t="shared" si="429"/>
        <v>0.11932688751519005</v>
      </c>
      <c r="EB162" s="104">
        <f t="shared" si="430"/>
        <v>0.11545261669024032</v>
      </c>
      <c r="EC162" s="104">
        <f t="shared" si="431"/>
        <v>-0.13754193351631583</v>
      </c>
      <c r="ED162" s="156">
        <v>167.04599999999999</v>
      </c>
      <c r="EE162" s="156">
        <v>168.584</v>
      </c>
      <c r="EF162" s="96">
        <v>155.18700000000001</v>
      </c>
      <c r="EG162" s="96">
        <v>154.79499999999999</v>
      </c>
      <c r="EH162" s="96">
        <v>125.458</v>
      </c>
      <c r="EI162" s="96">
        <v>127.113</v>
      </c>
      <c r="EJ162" s="96">
        <v>113.562</v>
      </c>
      <c r="EK162" s="96">
        <v>101.80800000000001</v>
      </c>
      <c r="EL162" s="96">
        <v>118.044</v>
      </c>
      <c r="EN162" s="104">
        <f t="shared" si="432"/>
        <v>0.1399999999999999</v>
      </c>
      <c r="EO162" s="104">
        <f t="shared" si="433"/>
        <v>-4.9751243781094301E-3</v>
      </c>
      <c r="EP162" s="104">
        <f t="shared" si="434"/>
        <v>3.6082474226804218E-2</v>
      </c>
      <c r="EQ162" s="104">
        <f t="shared" si="435"/>
        <v>0.11494252873563227</v>
      </c>
      <c r="ER162" s="104">
        <f t="shared" si="436"/>
        <v>0.19999999999999996</v>
      </c>
      <c r="ES162" s="104">
        <f t="shared" si="437"/>
        <v>0.10687022900763354</v>
      </c>
      <c r="ET162" s="104">
        <f t="shared" si="438"/>
        <v>6.5040650406503975E-2</v>
      </c>
      <c r="EU162" s="104">
        <f t="shared" si="439"/>
        <v>7.8947368421052655E-2</v>
      </c>
      <c r="EV162" s="101">
        <v>228</v>
      </c>
      <c r="EW162" s="101">
        <v>200</v>
      </c>
      <c r="EX162" s="101">
        <v>201</v>
      </c>
      <c r="EY162" s="101">
        <v>194</v>
      </c>
      <c r="EZ162" s="101">
        <v>174</v>
      </c>
      <c r="FA162" s="101">
        <v>145</v>
      </c>
      <c r="FB162" s="110">
        <v>131</v>
      </c>
      <c r="FC162" s="110">
        <v>123</v>
      </c>
      <c r="FD162" s="110">
        <v>114</v>
      </c>
      <c r="FF162" s="90"/>
      <c r="FG162" s="90" t="s">
        <v>481</v>
      </c>
      <c r="FH162" s="91">
        <v>8220</v>
      </c>
      <c r="FI162" s="90" t="s">
        <v>128</v>
      </c>
      <c r="FJ162" s="90" t="s">
        <v>80</v>
      </c>
      <c r="FK162" s="253">
        <f t="shared" si="440"/>
        <v>0.58377279760447454</v>
      </c>
      <c r="FL162" s="253">
        <f t="shared" si="441"/>
        <v>-0.53753549000878031</v>
      </c>
      <c r="FM162" s="253">
        <f t="shared" si="442"/>
        <v>2.3146491289884401</v>
      </c>
      <c r="FN162" s="253">
        <f t="shared" si="443"/>
        <v>-0.86445405702704825</v>
      </c>
      <c r="FO162" s="253">
        <f t="shared" si="444"/>
        <v>0.72320271987574358</v>
      </c>
      <c r="FP162" s="253">
        <f t="shared" si="445"/>
        <v>-0.25524799789726932</v>
      </c>
      <c r="FQ162" s="253">
        <f t="shared" si="446"/>
        <v>-0.13975770776863611</v>
      </c>
      <c r="FR162" s="253">
        <f t="shared" si="447"/>
        <v>1.1562460359563429</v>
      </c>
      <c r="FS162" s="105">
        <f t="shared" si="448"/>
        <v>0.19705203894123627</v>
      </c>
      <c r="FT162" s="105">
        <f t="shared" si="449"/>
        <v>0.12441938593672405</v>
      </c>
      <c r="FU162" s="105">
        <f t="shared" si="450"/>
        <v>0.26903553299492383</v>
      </c>
      <c r="FV162" s="105">
        <f t="shared" si="451"/>
        <v>8.1165614375910647E-2</v>
      </c>
      <c r="FW162" s="105">
        <f t="shared" si="452"/>
        <v>0.59880519177255831</v>
      </c>
      <c r="FX162" s="105">
        <f t="shared" si="453"/>
        <v>0.34749550059655016</v>
      </c>
      <c r="FY162" s="105">
        <f t="shared" si="454"/>
        <v>0.46659223421411739</v>
      </c>
      <c r="FZ162" s="105">
        <f t="shared" si="455"/>
        <v>0.54239629744758755</v>
      </c>
      <c r="GA162" s="105">
        <f t="shared" si="456"/>
        <v>0.25154657140367692</v>
      </c>
      <c r="GB162" s="105">
        <f t="shared" si="457"/>
        <v>0.29459542819076445</v>
      </c>
      <c r="GC162" s="105">
        <f t="shared" si="458"/>
        <v>-0.37020573252885025</v>
      </c>
      <c r="GD162" s="105">
        <f t="shared" si="459"/>
        <v>2.6951246491625072</v>
      </c>
      <c r="GE162" s="105">
        <f t="shared" si="460"/>
        <v>-0.89661531108845727</v>
      </c>
      <c r="GF162" s="105">
        <f t="shared" si="461"/>
        <v>0.52589504723299052</v>
      </c>
      <c r="GG162" s="105">
        <f t="shared" si="462"/>
        <v>-0.22512058607526914</v>
      </c>
      <c r="GH162" s="105">
        <f t="shared" si="463"/>
        <v>9.5551025644232401E-2</v>
      </c>
      <c r="GI162" s="105">
        <f t="shared" si="464"/>
        <v>0.97725293832221005</v>
      </c>
      <c r="GJ162" s="105">
        <f t="shared" si="465"/>
        <v>3.9001281172719962E-2</v>
      </c>
      <c r="GK162" s="105">
        <f t="shared" si="466"/>
        <v>3.012623119427002E-2</v>
      </c>
      <c r="GL162" s="105">
        <f t="shared" si="467"/>
        <v>4.7835035582711259E-2</v>
      </c>
      <c r="GM162" s="105">
        <f t="shared" si="468"/>
        <v>1.2945445722258104E-2</v>
      </c>
      <c r="GN162" s="105">
        <f t="shared" si="469"/>
        <v>0.12521627581947256</v>
      </c>
      <c r="GO162" s="105">
        <f t="shared" si="470"/>
        <v>8.2060870468474073E-2</v>
      </c>
      <c r="GP162" s="105">
        <f t="shared" si="471"/>
        <v>0.10590147188559224</v>
      </c>
      <c r="GQ162" s="105">
        <f t="shared" si="472"/>
        <v>9.666502920146279E-2</v>
      </c>
      <c r="GR162" s="105">
        <f t="shared" si="473"/>
        <v>4.8888550032191384E-2</v>
      </c>
      <c r="GS162" s="105">
        <f t="shared" si="474"/>
        <v>0.18560803805086429</v>
      </c>
      <c r="GT162" s="105">
        <f t="shared" si="475"/>
        <v>-2.1150783734729423E-2</v>
      </c>
      <c r="GU162" s="105">
        <f t="shared" si="476"/>
        <v>0.23918630466568483</v>
      </c>
      <c r="GV162" s="105">
        <f t="shared" si="477"/>
        <v>-0.12600410104286999</v>
      </c>
      <c r="GW162" s="105">
        <f t="shared" si="478"/>
        <v>-5.7406731826990749E-2</v>
      </c>
      <c r="GX162" s="105">
        <f t="shared" si="479"/>
        <v>4.182999008260789E-2</v>
      </c>
      <c r="GY162" s="105">
        <f t="shared" si="480"/>
        <v>0.17109931094596115</v>
      </c>
      <c r="GZ162" s="105">
        <f t="shared" si="481"/>
        <v>0.76553229452570959</v>
      </c>
      <c r="HA162" s="105">
        <f t="shared" si="482"/>
        <v>0.24812925780922621</v>
      </c>
      <c r="HB162" s="105">
        <f t="shared" si="483"/>
        <v>0.20928439235040097</v>
      </c>
      <c r="HC162" s="105">
        <f t="shared" si="484"/>
        <v>0.21380656884919483</v>
      </c>
      <c r="HD162" s="105">
        <f t="shared" si="485"/>
        <v>0.1725378726703059</v>
      </c>
      <c r="HE162" s="105">
        <f t="shared" si="486"/>
        <v>0.19741267994069728</v>
      </c>
      <c r="HF162" s="105">
        <f t="shared" si="487"/>
        <v>0.20943569894503317</v>
      </c>
      <c r="HG162" s="105">
        <f t="shared" si="488"/>
        <v>0.20102675190644759</v>
      </c>
      <c r="HH162" s="105">
        <f t="shared" si="489"/>
        <v>0.17165645135942165</v>
      </c>
      <c r="HI162" s="105">
        <f t="shared" si="490"/>
        <v>9.7226457930941007E-2</v>
      </c>
      <c r="HJ162" s="105" t="str">
        <f t="shared" si="491"/>
        <v>i.a.</v>
      </c>
      <c r="HK162" s="105" t="e">
        <f t="shared" si="492"/>
        <v>#VALUE!</v>
      </c>
      <c r="HL162" s="105" t="e">
        <f t="shared" si="493"/>
        <v>#VALUE!</v>
      </c>
      <c r="HM162" s="105" t="e">
        <f t="shared" si="494"/>
        <v>#VALUE!</v>
      </c>
      <c r="HN162" s="105" t="e">
        <f t="shared" si="495"/>
        <v>#VALUE!</v>
      </c>
      <c r="HO162" s="105" t="e">
        <f t="shared" si="496"/>
        <v>#VALUE!</v>
      </c>
      <c r="HP162" s="105" t="e">
        <f t="shared" si="497"/>
        <v>#VALUE!</v>
      </c>
      <c r="HQ162" s="105" t="e">
        <f t="shared" si="498"/>
        <v>#VALUE!</v>
      </c>
      <c r="HR162" s="105" t="e">
        <f t="shared" si="499"/>
        <v>#VALUE!</v>
      </c>
      <c r="HS162" s="105" t="str">
        <f t="shared" si="500"/>
        <v>i.a</v>
      </c>
      <c r="HT162" s="105" t="str">
        <f t="shared" si="501"/>
        <v>i.a</v>
      </c>
      <c r="HU162" s="105" t="str">
        <f t="shared" si="502"/>
        <v>i.a</v>
      </c>
      <c r="HV162" s="105" t="str">
        <f t="shared" si="503"/>
        <v>i.a</v>
      </c>
      <c r="HW162" s="105" t="str">
        <f t="shared" si="504"/>
        <v>i.a</v>
      </c>
      <c r="HX162" s="105" t="str">
        <f t="shared" si="505"/>
        <v>i.a</v>
      </c>
      <c r="HY162" s="105" t="str">
        <f t="shared" si="506"/>
        <v>i.a</v>
      </c>
      <c r="HZ162" s="105" t="str">
        <f t="shared" si="507"/>
        <v>i.a</v>
      </c>
      <c r="IA162" s="105" t="str">
        <f t="shared" si="508"/>
        <v>i.a</v>
      </c>
      <c r="IB162" s="105" t="str">
        <f t="shared" si="509"/>
        <v>i.a</v>
      </c>
      <c r="IC162" s="105" t="e">
        <f t="shared" si="510"/>
        <v>#VALUE!</v>
      </c>
      <c r="ID162" s="105" t="e">
        <f t="shared" si="511"/>
        <v>#VALUE!</v>
      </c>
      <c r="IE162" s="105" t="e">
        <f t="shared" si="512"/>
        <v>#VALUE!</v>
      </c>
      <c r="IF162" s="105" t="e">
        <f t="shared" si="513"/>
        <v>#VALUE!</v>
      </c>
      <c r="IG162" s="105" t="e">
        <f t="shared" si="514"/>
        <v>#VALUE!</v>
      </c>
      <c r="IH162" s="105" t="e">
        <f t="shared" si="515"/>
        <v>#VALUE!</v>
      </c>
      <c r="II162" s="105" t="e">
        <f t="shared" si="516"/>
        <v>#VALUE!</v>
      </c>
      <c r="IJ162" s="105" t="e">
        <f t="shared" si="517"/>
        <v>#VALUE!</v>
      </c>
      <c r="IK162" s="105" t="str">
        <f t="shared" si="518"/>
        <v>i.a</v>
      </c>
      <c r="IL162" s="105" t="str">
        <f t="shared" si="519"/>
        <v>i.a</v>
      </c>
      <c r="IM162" s="105" t="str">
        <f t="shared" si="520"/>
        <v>i.a</v>
      </c>
      <c r="IN162" s="105" t="str">
        <f t="shared" si="521"/>
        <v>i.a</v>
      </c>
      <c r="IO162" s="105" t="str">
        <f t="shared" si="522"/>
        <v>i.a</v>
      </c>
      <c r="IP162" s="105" t="str">
        <f t="shared" si="523"/>
        <v>i.a</v>
      </c>
      <c r="IQ162" s="105" t="str">
        <f t="shared" si="524"/>
        <v>i.a</v>
      </c>
      <c r="IR162" s="105" t="str">
        <f t="shared" si="525"/>
        <v>i.a</v>
      </c>
      <c r="IS162" s="105" t="str">
        <f t="shared" si="526"/>
        <v>i.a</v>
      </c>
      <c r="IT162" s="105" t="str">
        <f t="shared" si="527"/>
        <v>i.a</v>
      </c>
      <c r="IU162" s="105">
        <f t="shared" si="528"/>
        <v>0.55707418346288329</v>
      </c>
      <c r="IV162" s="105">
        <f t="shared" si="529"/>
        <v>-0.4686823485600794</v>
      </c>
      <c r="IW162" s="105">
        <f t="shared" si="530"/>
        <v>2.7220884567111781</v>
      </c>
      <c r="IX162" s="105">
        <f t="shared" si="531"/>
        <v>-0.87822441341104041</v>
      </c>
      <c r="IY162" s="105">
        <f t="shared" si="532"/>
        <v>0.49227963997517066</v>
      </c>
      <c r="IZ162" s="105">
        <f t="shared" si="533"/>
        <v>-0.17447329722355676</v>
      </c>
      <c r="JA162" s="105">
        <f t="shared" si="534"/>
        <v>0.12439773208945668</v>
      </c>
      <c r="JB162" s="105">
        <f t="shared" si="535"/>
        <v>1.520770147084914</v>
      </c>
      <c r="JC162" s="106">
        <f t="shared" si="536"/>
        <v>3.3157894736842101E-2</v>
      </c>
      <c r="JD162" s="106">
        <f t="shared" si="537"/>
        <v>2.1295000000000001E-2</v>
      </c>
      <c r="JE162" s="106">
        <f t="shared" si="538"/>
        <v>4.007960199004975E-2</v>
      </c>
      <c r="JF162" s="106">
        <f t="shared" si="539"/>
        <v>1.0768041237113403E-2</v>
      </c>
      <c r="JG162" s="106">
        <f t="shared" si="540"/>
        <v>8.8425287356321838E-2</v>
      </c>
      <c r="JH162" s="106">
        <f t="shared" si="541"/>
        <v>5.9255172413793106E-2</v>
      </c>
      <c r="JI162" s="106">
        <f t="shared" si="542"/>
        <v>7.1778625954198483E-2</v>
      </c>
      <c r="JJ162" s="106">
        <f t="shared" si="543"/>
        <v>6.3837398373983736E-2</v>
      </c>
      <c r="JK162" s="106">
        <f t="shared" si="544"/>
        <v>2.532456140350877E-2</v>
      </c>
      <c r="JL162" s="106" t="str">
        <f t="shared" si="545"/>
        <v>i.a.</v>
      </c>
      <c r="JM162" s="105" t="e">
        <f t="shared" si="546"/>
        <v>#DIV/0!</v>
      </c>
      <c r="JN162" s="105" t="e">
        <f t="shared" si="547"/>
        <v>#DIV/0!</v>
      </c>
      <c r="JO162" s="105" t="e">
        <f t="shared" si="548"/>
        <v>#DIV/0!</v>
      </c>
      <c r="JP162" s="105" t="e">
        <f t="shared" si="549"/>
        <v>#DIV/0!</v>
      </c>
      <c r="JQ162" s="105" t="e">
        <f t="shared" si="550"/>
        <v>#DIV/0!</v>
      </c>
      <c r="JR162" s="105" t="e">
        <f t="shared" si="551"/>
        <v>#DIV/0!</v>
      </c>
      <c r="JS162" s="105" t="e">
        <f t="shared" si="552"/>
        <v>#DIV/0!</v>
      </c>
      <c r="JT162" s="105" t="e">
        <f t="shared" si="553"/>
        <v>#DIV/0!</v>
      </c>
      <c r="JU162" s="103">
        <f t="shared" si="554"/>
        <v>0</v>
      </c>
      <c r="JV162" s="103">
        <f t="shared" si="555"/>
        <v>0</v>
      </c>
      <c r="JW162" s="103">
        <f t="shared" si="556"/>
        <v>0</v>
      </c>
      <c r="JX162" s="103">
        <f t="shared" si="557"/>
        <v>0</v>
      </c>
      <c r="JY162" s="103">
        <f t="shared" si="558"/>
        <v>0</v>
      </c>
      <c r="JZ162" s="103">
        <f t="shared" si="559"/>
        <v>0</v>
      </c>
      <c r="KA162" s="103">
        <f t="shared" si="560"/>
        <v>0</v>
      </c>
      <c r="KB162" s="103">
        <f t="shared" si="561"/>
        <v>0</v>
      </c>
      <c r="KC162" s="103">
        <f t="shared" si="562"/>
        <v>0</v>
      </c>
      <c r="KD162" s="103" t="str">
        <f t="shared" si="563"/>
        <v>i.a</v>
      </c>
      <c r="KE162" s="7"/>
      <c r="KF162" s="7"/>
      <c r="KG162" s="22"/>
      <c r="KH162" s="22"/>
      <c r="KI162" s="22"/>
      <c r="KJ162" s="22"/>
    </row>
    <row r="163" spans="1:296" s="11" customFormat="1" ht="15.75" customHeight="1" x14ac:dyDescent="0.25">
      <c r="A163" s="181" t="s">
        <v>448</v>
      </c>
      <c r="B163" s="222">
        <v>28860633</v>
      </c>
      <c r="C163" s="187" t="s">
        <v>77</v>
      </c>
      <c r="D163" s="88">
        <v>494200</v>
      </c>
      <c r="E163" s="87"/>
      <c r="F163" s="87"/>
      <c r="G163" s="7">
        <v>43635</v>
      </c>
      <c r="H163" s="87"/>
      <c r="I163" s="87"/>
      <c r="J163" s="87"/>
      <c r="K163" s="87"/>
      <c r="L163" s="87" t="s">
        <v>78</v>
      </c>
      <c r="M163" s="87" t="s">
        <v>78</v>
      </c>
      <c r="N163" s="87" t="s">
        <v>78</v>
      </c>
      <c r="O163" s="87" t="s">
        <v>78</v>
      </c>
      <c r="P163" s="87" t="s">
        <v>78</v>
      </c>
      <c r="Q163" s="87" t="s">
        <v>78</v>
      </c>
      <c r="R163" s="87" t="e">
        <f t="shared" si="376"/>
        <v>#DIV/0!</v>
      </c>
      <c r="S163" s="87" t="e">
        <f t="shared" si="377"/>
        <v>#DIV/0!</v>
      </c>
      <c r="T163" s="87" t="e">
        <f t="shared" si="378"/>
        <v>#DIV/0!</v>
      </c>
      <c r="U163" s="87" t="e">
        <f t="shared" si="379"/>
        <v>#DIV/0!</v>
      </c>
      <c r="V163" s="87" t="e">
        <f t="shared" si="380"/>
        <v>#DIV/0!</v>
      </c>
      <c r="W163" s="87" t="e">
        <f t="shared" si="381"/>
        <v>#DIV/0!</v>
      </c>
      <c r="X163" s="87" t="e">
        <f t="shared" si="382"/>
        <v>#DIV/0!</v>
      </c>
      <c r="Y163" s="87" t="e">
        <f t="shared" si="383"/>
        <v>#DIV/0!</v>
      </c>
      <c r="Z163" s="94"/>
      <c r="AA163" s="94"/>
      <c r="AB163" s="94"/>
      <c r="AC163" s="94"/>
      <c r="AD163" s="94"/>
      <c r="AE163" s="94"/>
      <c r="AF163" s="95"/>
      <c r="AG163" s="95"/>
      <c r="AH163" s="95"/>
      <c r="AI163" s="97"/>
      <c r="AJ163" s="104" t="e">
        <f t="shared" si="384"/>
        <v>#DIV/0!</v>
      </c>
      <c r="AK163" s="104" t="e">
        <f t="shared" si="385"/>
        <v>#DIV/0!</v>
      </c>
      <c r="AL163" s="104" t="e">
        <f t="shared" si="386"/>
        <v>#DIV/0!</v>
      </c>
      <c r="AM163" s="104">
        <f t="shared" si="387"/>
        <v>-1</v>
      </c>
      <c r="AN163" s="104">
        <f t="shared" si="388"/>
        <v>0.48311842551747541</v>
      </c>
      <c r="AO163" s="104">
        <f t="shared" si="389"/>
        <v>0.41733798244559339</v>
      </c>
      <c r="AP163" s="104">
        <f t="shared" si="390"/>
        <v>-0.14213512119649305</v>
      </c>
      <c r="AQ163" s="104">
        <f t="shared" si="391"/>
        <v>0.41100276524523355</v>
      </c>
      <c r="AR163" s="190"/>
      <c r="AS163" s="190"/>
      <c r="AT163" s="190"/>
      <c r="AU163" s="190"/>
      <c r="AV163" s="190">
        <v>17.483000000000001</v>
      </c>
      <c r="AW163" s="190">
        <v>11.788</v>
      </c>
      <c r="AX163" s="191">
        <v>8.3170000000000002</v>
      </c>
      <c r="AY163" s="191">
        <v>9.6950000000000003</v>
      </c>
      <c r="AZ163" s="191">
        <v>6.8710000000000004</v>
      </c>
      <c r="BA163" s="191">
        <v>6.9480000000000004</v>
      </c>
      <c r="BB163" s="104" t="e">
        <f t="shared" si="392"/>
        <v>#DIV/0!</v>
      </c>
      <c r="BC163" s="104" t="e">
        <f t="shared" si="393"/>
        <v>#DIV/0!</v>
      </c>
      <c r="BD163" s="104" t="e">
        <f t="shared" si="394"/>
        <v>#DIV/0!</v>
      </c>
      <c r="BE163" s="104">
        <f t="shared" si="395"/>
        <v>-1</v>
      </c>
      <c r="BF163" s="104">
        <f t="shared" si="396"/>
        <v>-0.7303754266211604</v>
      </c>
      <c r="BG163" s="104">
        <f t="shared" si="397"/>
        <v>8.5185185185185044E-2</v>
      </c>
      <c r="BH163" s="104">
        <f t="shared" si="398"/>
        <v>-0.77905073649754497</v>
      </c>
      <c r="BI163" s="104">
        <f t="shared" si="399"/>
        <v>4.5941176470588232</v>
      </c>
      <c r="BJ163" s="190"/>
      <c r="BK163" s="190"/>
      <c r="BL163" s="190"/>
      <c r="BM163" s="190"/>
      <c r="BN163" s="190">
        <v>7.9000000000000001E-2</v>
      </c>
      <c r="BO163" s="190">
        <v>0.29299999999999998</v>
      </c>
      <c r="BP163" s="191">
        <v>0.27</v>
      </c>
      <c r="BQ163" s="191">
        <v>1.222</v>
      </c>
      <c r="BR163" s="191">
        <v>-0.34</v>
      </c>
      <c r="BS163" s="191">
        <v>0.19</v>
      </c>
      <c r="BT163" s="104" t="e">
        <f t="shared" si="400"/>
        <v>#DIV/0!</v>
      </c>
      <c r="BU163" s="104" t="e">
        <f t="shared" si="401"/>
        <v>#DIV/0!</v>
      </c>
      <c r="BV163" s="104" t="e">
        <f t="shared" si="402"/>
        <v>#DIV/0!</v>
      </c>
      <c r="BW163" s="104">
        <f t="shared" si="403"/>
        <v>-1</v>
      </c>
      <c r="BX163" s="104">
        <f t="shared" si="404"/>
        <v>-0.84420289855072472</v>
      </c>
      <c r="BY163" s="104">
        <f t="shared" si="405"/>
        <v>0.14049586776859518</v>
      </c>
      <c r="BZ163" s="104">
        <f t="shared" si="406"/>
        <v>-0.79456706281833611</v>
      </c>
      <c r="CA163" s="104">
        <f t="shared" si="407"/>
        <v>4.091863517060367</v>
      </c>
      <c r="CB163" s="190"/>
      <c r="CC163" s="190"/>
      <c r="CD163" s="190"/>
      <c r="CE163" s="190"/>
      <c r="CF163" s="190">
        <v>4.2999999999999997E-2</v>
      </c>
      <c r="CG163" s="190">
        <v>0.27600000000000002</v>
      </c>
      <c r="CH163" s="191">
        <v>0.24199999999999999</v>
      </c>
      <c r="CI163" s="191">
        <v>1.1779999999999999</v>
      </c>
      <c r="CJ163" s="191">
        <v>-0.38100000000000001</v>
      </c>
      <c r="CK163" s="191">
        <v>0.158</v>
      </c>
      <c r="CL163" s="105" t="e">
        <f t="shared" si="408"/>
        <v>#DIV/0!</v>
      </c>
      <c r="CM163" s="105" t="e">
        <f t="shared" si="409"/>
        <v>#DIV/0!</v>
      </c>
      <c r="CN163" s="105" t="e">
        <f t="shared" si="410"/>
        <v>#DIV/0!</v>
      </c>
      <c r="CO163" s="105">
        <f t="shared" si="411"/>
        <v>-1</v>
      </c>
      <c r="CP163" s="105">
        <f t="shared" si="412"/>
        <v>-0.97990434782608704</v>
      </c>
      <c r="CQ163" s="105">
        <f t="shared" si="413"/>
        <v>0.57534246575342485</v>
      </c>
      <c r="CR163" s="105">
        <f t="shared" si="414"/>
        <v>-0.8355855855855856</v>
      </c>
      <c r="CS163" s="105">
        <f t="shared" si="415"/>
        <v>4.2647058823529411</v>
      </c>
      <c r="CT163" s="190"/>
      <c r="CU163" s="190"/>
      <c r="CV163" s="190"/>
      <c r="CW163" s="190"/>
      <c r="CX163" s="190">
        <v>4.6220000000000002E-3</v>
      </c>
      <c r="CY163" s="190">
        <v>0.23</v>
      </c>
      <c r="CZ163" s="191">
        <v>0.14599999999999999</v>
      </c>
      <c r="DA163" s="191">
        <v>0.88800000000000001</v>
      </c>
      <c r="DB163" s="191">
        <v>-0.27200000000000002</v>
      </c>
      <c r="DC163" s="191">
        <v>0.12</v>
      </c>
      <c r="DD163" s="104" t="e">
        <f t="shared" si="416"/>
        <v>#DIV/0!</v>
      </c>
      <c r="DE163" s="104" t="e">
        <f t="shared" si="417"/>
        <v>#DIV/0!</v>
      </c>
      <c r="DF163" s="104" t="e">
        <f t="shared" si="418"/>
        <v>#DIV/0!</v>
      </c>
      <c r="DG163" s="104">
        <f t="shared" si="419"/>
        <v>-1</v>
      </c>
      <c r="DH163" s="104">
        <f t="shared" si="420"/>
        <v>3.0248033877797297E-3</v>
      </c>
      <c r="DI163" s="104">
        <f t="shared" si="421"/>
        <v>0.16163035839775122</v>
      </c>
      <c r="DJ163" s="104">
        <f t="shared" si="422"/>
        <v>0.11345852895148671</v>
      </c>
      <c r="DK163" s="104">
        <f t="shared" si="423"/>
        <v>2.2769230769230768</v>
      </c>
      <c r="DL163" s="190"/>
      <c r="DM163" s="190"/>
      <c r="DN163" s="190"/>
      <c r="DO163" s="190"/>
      <c r="DP163" s="190">
        <v>1.6579999999999999</v>
      </c>
      <c r="DQ163" s="190">
        <v>1.653</v>
      </c>
      <c r="DR163" s="191">
        <v>1.423</v>
      </c>
      <c r="DS163" s="191">
        <v>1.278</v>
      </c>
      <c r="DT163" s="191">
        <v>0.39</v>
      </c>
      <c r="DU163" s="191">
        <v>0.76200000000000001</v>
      </c>
      <c r="DV163" s="104" t="e">
        <f t="shared" si="424"/>
        <v>#DIV/0!</v>
      </c>
      <c r="DW163" s="104" t="e">
        <f t="shared" si="425"/>
        <v>#DIV/0!</v>
      </c>
      <c r="DX163" s="104" t="e">
        <f t="shared" si="426"/>
        <v>#DIV/0!</v>
      </c>
      <c r="DY163" s="104">
        <f t="shared" si="427"/>
        <v>-1</v>
      </c>
      <c r="DZ163" s="104">
        <f t="shared" si="428"/>
        <v>0.84750581545619008</v>
      </c>
      <c r="EA163" s="104">
        <f t="shared" si="429"/>
        <v>0.31019302404334592</v>
      </c>
      <c r="EB163" s="104">
        <f t="shared" si="430"/>
        <v>5.1055139550713058E-3</v>
      </c>
      <c r="EC163" s="104">
        <f t="shared" si="431"/>
        <v>0.48985801217038549</v>
      </c>
      <c r="ED163" s="156"/>
      <c r="EE163" s="156"/>
      <c r="EF163" s="94"/>
      <c r="EG163" s="94"/>
      <c r="EH163" s="94">
        <v>7.1479999999999997</v>
      </c>
      <c r="EI163" s="94">
        <v>3.8690000000000002</v>
      </c>
      <c r="EJ163" s="95">
        <v>2.9529999999999998</v>
      </c>
      <c r="EK163" s="95">
        <v>2.9380000000000002</v>
      </c>
      <c r="EL163" s="95">
        <v>1.972</v>
      </c>
      <c r="EM163" s="95">
        <v>2.2450000000000001</v>
      </c>
      <c r="EN163" s="104" t="e">
        <f t="shared" si="432"/>
        <v>#DIV/0!</v>
      </c>
      <c r="EO163" s="104" t="e">
        <f t="shared" si="433"/>
        <v>#DIV/0!</v>
      </c>
      <c r="EP163" s="104" t="e">
        <f t="shared" si="434"/>
        <v>#DIV/0!</v>
      </c>
      <c r="EQ163" s="104">
        <f t="shared" si="435"/>
        <v>-1</v>
      </c>
      <c r="ER163" s="104">
        <f t="shared" si="436"/>
        <v>0.38709677419354849</v>
      </c>
      <c r="ES163" s="104">
        <f t="shared" si="437"/>
        <v>0.24</v>
      </c>
      <c r="ET163" s="104">
        <f t="shared" si="438"/>
        <v>8.6956521739130377E-2</v>
      </c>
      <c r="EU163" s="104">
        <f t="shared" si="439"/>
        <v>0.21052631578947367</v>
      </c>
      <c r="EV163" s="101"/>
      <c r="EW163" s="101"/>
      <c r="EX163" s="101"/>
      <c r="EY163" s="101"/>
      <c r="EZ163" s="101">
        <v>43</v>
      </c>
      <c r="FA163" s="101">
        <v>31</v>
      </c>
      <c r="FB163" s="102">
        <v>25</v>
      </c>
      <c r="FC163" s="102">
        <v>23</v>
      </c>
      <c r="FD163" s="102">
        <v>19</v>
      </c>
      <c r="FE163" s="102">
        <v>19</v>
      </c>
      <c r="FF163" s="93"/>
      <c r="FG163" s="93" t="s">
        <v>481</v>
      </c>
      <c r="FH163" s="91">
        <v>2600</v>
      </c>
      <c r="FI163" s="93" t="s">
        <v>443</v>
      </c>
      <c r="FJ163" s="93" t="s">
        <v>84</v>
      </c>
      <c r="FK163" s="253" t="e">
        <f t="shared" si="440"/>
        <v>#VALUE!</v>
      </c>
      <c r="FL163" s="211" t="e">
        <f t="shared" si="441"/>
        <v>#VALUE!</v>
      </c>
      <c r="FM163" s="211" t="e">
        <f t="shared" si="442"/>
        <v>#VALUE!</v>
      </c>
      <c r="FN163" s="211">
        <f t="shared" si="443"/>
        <v>-1</v>
      </c>
      <c r="FO163" s="211">
        <f t="shared" si="444"/>
        <v>-0.85526068134763777</v>
      </c>
      <c r="FP163" s="211">
        <f t="shared" si="445"/>
        <v>1.4562219905642443E-3</v>
      </c>
      <c r="FQ163" s="211">
        <f t="shared" si="446"/>
        <v>-0.87313508359162717</v>
      </c>
      <c r="FR163" s="211">
        <f t="shared" si="447"/>
        <v>3.1353877527898941</v>
      </c>
      <c r="FS163" s="105" t="str">
        <f t="shared" si="448"/>
        <v>Negativ EK</v>
      </c>
      <c r="FT163" s="105" t="str">
        <f t="shared" si="449"/>
        <v>Negativ EK</v>
      </c>
      <c r="FU163" s="105" t="str">
        <f t="shared" si="450"/>
        <v>Negativ EK</v>
      </c>
      <c r="FV163" s="105">
        <f t="shared" si="451"/>
        <v>0</v>
      </c>
      <c r="FW163" s="105">
        <f t="shared" si="452"/>
        <v>2.5974025974025972E-2</v>
      </c>
      <c r="FX163" s="105">
        <f t="shared" si="453"/>
        <v>0.17945383615084526</v>
      </c>
      <c r="FY163" s="105">
        <f t="shared" si="454"/>
        <v>0.17919289152165863</v>
      </c>
      <c r="FZ163" s="105">
        <f t="shared" si="455"/>
        <v>1.4124700239808152</v>
      </c>
      <c r="GA163" s="105">
        <f t="shared" si="456"/>
        <v>-0.66145833333333326</v>
      </c>
      <c r="GB163" s="105" t="e">
        <f t="shared" si="457"/>
        <v>#VALUE!</v>
      </c>
      <c r="GC163" s="105" t="e">
        <f t="shared" si="458"/>
        <v>#VALUE!</v>
      </c>
      <c r="GD163" s="105" t="e">
        <f t="shared" si="459"/>
        <v>#VALUE!</v>
      </c>
      <c r="GE163" s="105">
        <f t="shared" si="460"/>
        <v>-1</v>
      </c>
      <c r="GF163" s="105">
        <f t="shared" si="461"/>
        <v>-0.83304176821362952</v>
      </c>
      <c r="GG163" s="105">
        <f t="shared" si="462"/>
        <v>-6.291030109558407E-2</v>
      </c>
      <c r="GH163" s="105">
        <f t="shared" si="463"/>
        <v>-0.81584435854743609</v>
      </c>
      <c r="GI163" s="105">
        <f t="shared" si="464"/>
        <v>4.0868419791541868</v>
      </c>
      <c r="GJ163" s="105" t="str">
        <f t="shared" si="465"/>
        <v>i.a</v>
      </c>
      <c r="GK163" s="105" t="str">
        <f t="shared" si="466"/>
        <v>i.a</v>
      </c>
      <c r="GL163" s="105" t="str">
        <f t="shared" si="467"/>
        <v>i.a</v>
      </c>
      <c r="GM163" s="105">
        <f t="shared" si="468"/>
        <v>0</v>
      </c>
      <c r="GN163" s="105">
        <f t="shared" si="469"/>
        <v>1.4341472270127985E-2</v>
      </c>
      <c r="GO163" s="105">
        <f t="shared" si="470"/>
        <v>8.5898563471122832E-2</v>
      </c>
      <c r="GP163" s="105">
        <f t="shared" si="471"/>
        <v>9.1665252079443219E-2</v>
      </c>
      <c r="GQ163" s="105">
        <f t="shared" si="472"/>
        <v>0.49775967413441952</v>
      </c>
      <c r="GR163" s="105">
        <f t="shared" si="473"/>
        <v>-0.16125207493478774</v>
      </c>
      <c r="GS163" s="105" t="e">
        <f t="shared" si="474"/>
        <v>#VALUE!</v>
      </c>
      <c r="GT163" s="105" t="e">
        <f t="shared" si="475"/>
        <v>#VALUE!</v>
      </c>
      <c r="GU163" s="105" t="e">
        <f t="shared" si="476"/>
        <v>#VALUE!</v>
      </c>
      <c r="GV163" s="105" t="e">
        <f t="shared" si="477"/>
        <v>#VALUE!</v>
      </c>
      <c r="GW163" s="105">
        <f t="shared" si="478"/>
        <v>-0.45709247841251816</v>
      </c>
      <c r="GX163" s="105">
        <f t="shared" si="479"/>
        <v>-0.11338990737954019</v>
      </c>
      <c r="GY163" s="105">
        <f t="shared" si="480"/>
        <v>0.10780262717895985</v>
      </c>
      <c r="GZ163" s="105">
        <f t="shared" si="481"/>
        <v>1.1994868303922079</v>
      </c>
      <c r="HA163" s="105" t="str">
        <f t="shared" si="482"/>
        <v>i.a.</v>
      </c>
      <c r="HB163" s="105" t="str">
        <f t="shared" si="483"/>
        <v>i.a.</v>
      </c>
      <c r="HC163" s="105" t="str">
        <f t="shared" si="484"/>
        <v>i.a.</v>
      </c>
      <c r="HD163" s="105" t="str">
        <f t="shared" si="485"/>
        <v>i.a.</v>
      </c>
      <c r="HE163" s="105">
        <f t="shared" si="486"/>
        <v>0.23195299384443202</v>
      </c>
      <c r="HF163" s="105">
        <f t="shared" si="487"/>
        <v>0.42724218144223314</v>
      </c>
      <c r="HG163" s="105">
        <f t="shared" si="488"/>
        <v>0.48188283101930246</v>
      </c>
      <c r="HH163" s="105">
        <f t="shared" si="489"/>
        <v>0.43498978897208984</v>
      </c>
      <c r="HI163" s="105">
        <f t="shared" si="490"/>
        <v>0.19776876267748481</v>
      </c>
      <c r="HJ163" s="105">
        <f t="shared" si="491"/>
        <v>0.33942093541202673</v>
      </c>
      <c r="HK163" s="105" t="e">
        <f t="shared" si="492"/>
        <v>#VALUE!</v>
      </c>
      <c r="HL163" s="105" t="e">
        <f t="shared" si="493"/>
        <v>#VALUE!</v>
      </c>
      <c r="HM163" s="105" t="e">
        <f t="shared" si="494"/>
        <v>#VALUE!</v>
      </c>
      <c r="HN163" s="105" t="e">
        <f t="shared" si="495"/>
        <v>#VALUE!</v>
      </c>
      <c r="HO163" s="105" t="e">
        <f t="shared" si="496"/>
        <v>#VALUE!</v>
      </c>
      <c r="HP163" s="105" t="e">
        <f t="shared" si="497"/>
        <v>#VALUE!</v>
      </c>
      <c r="HQ163" s="105" t="e">
        <f t="shared" si="498"/>
        <v>#VALUE!</v>
      </c>
      <c r="HR163" s="105" t="e">
        <f t="shared" si="499"/>
        <v>#VALUE!</v>
      </c>
      <c r="HS163" s="105" t="str">
        <f t="shared" si="500"/>
        <v>i.a</v>
      </c>
      <c r="HT163" s="105" t="str">
        <f t="shared" si="501"/>
        <v>i.a</v>
      </c>
      <c r="HU163" s="105" t="str">
        <f t="shared" si="502"/>
        <v>i.a</v>
      </c>
      <c r="HV163" s="105" t="str">
        <f t="shared" si="503"/>
        <v>i.a</v>
      </c>
      <c r="HW163" s="105" t="str">
        <f t="shared" si="504"/>
        <v>i.a</v>
      </c>
      <c r="HX163" s="105" t="str">
        <f t="shared" si="505"/>
        <v>i.a</v>
      </c>
      <c r="HY163" s="105" t="str">
        <f t="shared" si="506"/>
        <v>i.a</v>
      </c>
      <c r="HZ163" s="105" t="str">
        <f t="shared" si="507"/>
        <v>i.a</v>
      </c>
      <c r="IA163" s="105" t="str">
        <f t="shared" si="508"/>
        <v>i.a</v>
      </c>
      <c r="IB163" s="105" t="str">
        <f t="shared" si="509"/>
        <v>i.a</v>
      </c>
      <c r="IC163" s="105" t="e">
        <f t="shared" si="510"/>
        <v>#VALUE!</v>
      </c>
      <c r="ID163" s="105" t="e">
        <f t="shared" si="511"/>
        <v>#VALUE!</v>
      </c>
      <c r="IE163" s="105" t="e">
        <f t="shared" si="512"/>
        <v>#VALUE!</v>
      </c>
      <c r="IF163" s="105" t="e">
        <f t="shared" si="513"/>
        <v>#VALUE!</v>
      </c>
      <c r="IG163" s="105" t="e">
        <f t="shared" si="514"/>
        <v>#VALUE!</v>
      </c>
      <c r="IH163" s="105" t="e">
        <f t="shared" si="515"/>
        <v>#VALUE!</v>
      </c>
      <c r="II163" s="105" t="e">
        <f t="shared" si="516"/>
        <v>#VALUE!</v>
      </c>
      <c r="IJ163" s="105" t="e">
        <f t="shared" si="517"/>
        <v>#VALUE!</v>
      </c>
      <c r="IK163" s="105" t="str">
        <f t="shared" si="518"/>
        <v>i.a</v>
      </c>
      <c r="IL163" s="105" t="str">
        <f t="shared" si="519"/>
        <v>i.a</v>
      </c>
      <c r="IM163" s="105" t="str">
        <f t="shared" si="520"/>
        <v>i.a</v>
      </c>
      <c r="IN163" s="105" t="str">
        <f t="shared" si="521"/>
        <v>i.a</v>
      </c>
      <c r="IO163" s="105" t="str">
        <f t="shared" si="522"/>
        <v>i.a</v>
      </c>
      <c r="IP163" s="105" t="str">
        <f t="shared" si="523"/>
        <v>i.a</v>
      </c>
      <c r="IQ163" s="105" t="str">
        <f t="shared" si="524"/>
        <v>i.a</v>
      </c>
      <c r="IR163" s="105" t="str">
        <f t="shared" si="525"/>
        <v>i.a</v>
      </c>
      <c r="IS163" s="105" t="str">
        <f t="shared" si="526"/>
        <v>i.a</v>
      </c>
      <c r="IT163" s="105" t="str">
        <f t="shared" si="527"/>
        <v>i.a</v>
      </c>
      <c r="IU163" s="105" t="e">
        <f t="shared" si="528"/>
        <v>#VALUE!</v>
      </c>
      <c r="IV163" s="105" t="e">
        <f t="shared" si="529"/>
        <v>#VALUE!</v>
      </c>
      <c r="IW163" s="105" t="e">
        <f t="shared" si="530"/>
        <v>#VALUE!</v>
      </c>
      <c r="IX163" s="105" t="e">
        <f t="shared" si="531"/>
        <v>#VALUE!</v>
      </c>
      <c r="IY163" s="105">
        <f t="shared" si="532"/>
        <v>-0.88768115942028991</v>
      </c>
      <c r="IZ163" s="105">
        <f t="shared" si="533"/>
        <v>-8.0245267928552341E-2</v>
      </c>
      <c r="JA163" s="105">
        <f t="shared" si="534"/>
        <v>-0.81100169779286924</v>
      </c>
      <c r="JB163" s="105">
        <f t="shared" si="535"/>
        <v>3.5541481227889991</v>
      </c>
      <c r="JC163" s="106" t="str">
        <f t="shared" si="536"/>
        <v>i.a.</v>
      </c>
      <c r="JD163" s="106" t="str">
        <f t="shared" si="537"/>
        <v>i.a.</v>
      </c>
      <c r="JE163" s="106" t="str">
        <f t="shared" si="538"/>
        <v>i.a.</v>
      </c>
      <c r="JF163" s="106" t="str">
        <f t="shared" si="539"/>
        <v>i.a.</v>
      </c>
      <c r="JG163" s="106">
        <f t="shared" si="540"/>
        <v>1E-3</v>
      </c>
      <c r="JH163" s="106">
        <f t="shared" si="541"/>
        <v>8.9032258064516128E-3</v>
      </c>
      <c r="JI163" s="106">
        <f t="shared" si="542"/>
        <v>9.6799999999999994E-3</v>
      </c>
      <c r="JJ163" s="106">
        <f t="shared" si="543"/>
        <v>5.1217391304347826E-2</v>
      </c>
      <c r="JK163" s="106">
        <f t="shared" si="544"/>
        <v>-2.0052631578947367E-2</v>
      </c>
      <c r="JL163" s="106">
        <f t="shared" si="545"/>
        <v>8.3157894736842104E-3</v>
      </c>
      <c r="JM163" s="105" t="e">
        <f t="shared" si="546"/>
        <v>#VALUE!</v>
      </c>
      <c r="JN163" s="105" t="e">
        <f t="shared" si="547"/>
        <v>#VALUE!</v>
      </c>
      <c r="JO163" s="105" t="e">
        <f t="shared" si="548"/>
        <v>#VALUE!</v>
      </c>
      <c r="JP163" s="105" t="e">
        <f t="shared" si="549"/>
        <v>#VALUE!</v>
      </c>
      <c r="JQ163" s="105" t="e">
        <f t="shared" si="550"/>
        <v>#DIV/0!</v>
      </c>
      <c r="JR163" s="105" t="e">
        <f t="shared" si="551"/>
        <v>#DIV/0!</v>
      </c>
      <c r="JS163" s="105" t="e">
        <f t="shared" si="552"/>
        <v>#DIV/0!</v>
      </c>
      <c r="JT163" s="105" t="e">
        <f t="shared" si="553"/>
        <v>#DIV/0!</v>
      </c>
      <c r="JU163" s="103" t="str">
        <f t="shared" si="554"/>
        <v>i.a</v>
      </c>
      <c r="JV163" s="103" t="str">
        <f t="shared" si="555"/>
        <v>i.a</v>
      </c>
      <c r="JW163" s="103" t="str">
        <f t="shared" si="556"/>
        <v>i.a</v>
      </c>
      <c r="JX163" s="103" t="str">
        <f t="shared" si="557"/>
        <v>i.a</v>
      </c>
      <c r="JY163" s="103">
        <f t="shared" si="558"/>
        <v>0</v>
      </c>
      <c r="JZ163" s="103">
        <f t="shared" si="559"/>
        <v>0</v>
      </c>
      <c r="KA163" s="103">
        <f t="shared" si="560"/>
        <v>0</v>
      </c>
      <c r="KB163" s="103">
        <f t="shared" si="561"/>
        <v>0</v>
      </c>
      <c r="KC163" s="103">
        <f t="shared" si="562"/>
        <v>0</v>
      </c>
      <c r="KD163" s="103">
        <f t="shared" si="563"/>
        <v>0</v>
      </c>
      <c r="KE163" s="7"/>
      <c r="KF163" s="7"/>
      <c r="KG163" s="22"/>
      <c r="KH163" s="22"/>
      <c r="KI163" s="22"/>
      <c r="KJ163" s="22"/>
    </row>
    <row r="164" spans="1:296" s="11" customFormat="1" ht="15.75" customHeight="1" x14ac:dyDescent="0.25">
      <c r="A164" t="s">
        <v>500</v>
      </c>
      <c r="B164" s="224">
        <v>15694904</v>
      </c>
      <c r="C164" s="87" t="s">
        <v>82</v>
      </c>
      <c r="D164" s="88">
        <v>522920</v>
      </c>
      <c r="E164" s="88"/>
      <c r="F164" s="87"/>
      <c r="G164" s="99">
        <v>44749</v>
      </c>
      <c r="H164" s="87"/>
      <c r="I164" s="87" t="s">
        <v>78</v>
      </c>
      <c r="J164" s="87" t="s">
        <v>78</v>
      </c>
      <c r="K164" s="87" t="s">
        <v>78</v>
      </c>
      <c r="L164" s="87" t="s">
        <v>78</v>
      </c>
      <c r="M164" s="87" t="s">
        <v>78</v>
      </c>
      <c r="N164" s="87" t="s">
        <v>78</v>
      </c>
      <c r="O164" s="87" t="s">
        <v>78</v>
      </c>
      <c r="P164" s="87" t="s">
        <v>78</v>
      </c>
      <c r="Q164" s="87"/>
      <c r="R164" s="87" t="e">
        <f t="shared" si="376"/>
        <v>#DIV/0!</v>
      </c>
      <c r="S164" s="238" t="e">
        <f t="shared" si="377"/>
        <v>#DIV/0!</v>
      </c>
      <c r="T164" s="238" t="e">
        <f t="shared" si="378"/>
        <v>#DIV/0!</v>
      </c>
      <c r="U164" s="238" t="e">
        <f t="shared" si="379"/>
        <v>#DIV/0!</v>
      </c>
      <c r="V164" s="238" t="e">
        <f t="shared" si="380"/>
        <v>#DIV/0!</v>
      </c>
      <c r="W164" s="238" t="e">
        <f t="shared" si="381"/>
        <v>#DIV/0!</v>
      </c>
      <c r="X164" s="238" t="e">
        <f t="shared" si="382"/>
        <v>#DIV/0!</v>
      </c>
      <c r="Y164" s="238" t="e">
        <f t="shared" si="383"/>
        <v>#DIV/0!</v>
      </c>
      <c r="Z164" s="94"/>
      <c r="AA164" s="94"/>
      <c r="AB164" s="94"/>
      <c r="AC164" s="94"/>
      <c r="AD164" s="94"/>
      <c r="AE164" s="94"/>
      <c r="AF164" s="95"/>
      <c r="AG164" s="95"/>
      <c r="AH164" s="95"/>
      <c r="AI164" s="95"/>
      <c r="AJ164" s="104">
        <f t="shared" si="384"/>
        <v>-1</v>
      </c>
      <c r="AK164" s="104">
        <f t="shared" si="385"/>
        <v>0.4133510167992927</v>
      </c>
      <c r="AL164" s="104">
        <f t="shared" si="386"/>
        <v>-0.49082723691615082</v>
      </c>
      <c r="AM164" s="104">
        <f t="shared" si="387"/>
        <v>4.819206040228869E-2</v>
      </c>
      <c r="AN164" s="104">
        <f t="shared" si="388"/>
        <v>5.2785195305222493E-2</v>
      </c>
      <c r="AO164" s="104">
        <f t="shared" si="389"/>
        <v>7.2389451251997972E-2</v>
      </c>
      <c r="AP164" s="104">
        <f t="shared" si="390"/>
        <v>-0.13036427868187869</v>
      </c>
      <c r="AQ164" s="104">
        <f t="shared" si="391"/>
        <v>0.22626233932249129</v>
      </c>
      <c r="AR164" s="190"/>
      <c r="AS164" s="190">
        <v>12.788</v>
      </c>
      <c r="AT164" s="190">
        <v>9.048</v>
      </c>
      <c r="AU164" s="190">
        <v>17.77</v>
      </c>
      <c r="AV164" s="190">
        <v>16.952999999999999</v>
      </c>
      <c r="AW164" s="190">
        <v>16.103000000000002</v>
      </c>
      <c r="AX164" s="191">
        <v>15.016</v>
      </c>
      <c r="AY164" s="191">
        <v>17.266999999999999</v>
      </c>
      <c r="AZ164" s="191">
        <v>14.081</v>
      </c>
      <c r="BA164" s="191"/>
      <c r="BB164" s="104">
        <f t="shared" si="392"/>
        <v>-1</v>
      </c>
      <c r="BC164" s="104">
        <f t="shared" si="393"/>
        <v>1.5839920948616601</v>
      </c>
      <c r="BD164" s="104">
        <f t="shared" si="394"/>
        <v>-3.1810344827586206</v>
      </c>
      <c r="BE164" s="104">
        <f t="shared" si="395"/>
        <v>-0.55427473583093179</v>
      </c>
      <c r="BF164" s="104">
        <f t="shared" si="396"/>
        <v>-0.52487448653582836</v>
      </c>
      <c r="BG164" s="104">
        <f t="shared" si="397"/>
        <v>-0.19684750733137843</v>
      </c>
      <c r="BH164" s="104">
        <f t="shared" si="398"/>
        <v>-0.31405582097058077</v>
      </c>
      <c r="BI164" s="104">
        <f t="shared" si="399"/>
        <v>1.0854745673833246</v>
      </c>
      <c r="BJ164" s="190"/>
      <c r="BK164" s="190">
        <v>0.59099999999999997</v>
      </c>
      <c r="BL164" s="190">
        <v>-1.012</v>
      </c>
      <c r="BM164" s="190">
        <v>0.46400000000000002</v>
      </c>
      <c r="BN164" s="190">
        <v>1.0409999999999999</v>
      </c>
      <c r="BO164" s="190">
        <v>2.1909999999999998</v>
      </c>
      <c r="BP164" s="191">
        <v>2.7280000000000002</v>
      </c>
      <c r="BQ164" s="191">
        <v>3.9769999999999999</v>
      </c>
      <c r="BR164" s="191">
        <v>1.907</v>
      </c>
      <c r="BS164" s="191"/>
      <c r="BT164" s="104">
        <f t="shared" si="400"/>
        <v>-1</v>
      </c>
      <c r="BU164" s="104">
        <f t="shared" si="401"/>
        <v>9.9009900990099098E-3</v>
      </c>
      <c r="BV164" s="104">
        <f t="shared" si="402"/>
        <v>-0.69730269730269734</v>
      </c>
      <c r="BW164" s="104">
        <f t="shared" si="403"/>
        <v>-0.23529411764705888</v>
      </c>
      <c r="BX164" s="104">
        <f t="shared" si="404"/>
        <v>-0.38137996219281667</v>
      </c>
      <c r="BY164" s="104">
        <f t="shared" si="405"/>
        <v>-5.026929982046683E-2</v>
      </c>
      <c r="BZ164" s="104">
        <f t="shared" si="406"/>
        <v>-0.48957617411225657</v>
      </c>
      <c r="CA164" s="104">
        <f t="shared" si="407"/>
        <v>0.98770491803278682</v>
      </c>
      <c r="CB164" s="190"/>
      <c r="CC164" s="190">
        <v>0.30599999999999999</v>
      </c>
      <c r="CD164" s="190">
        <v>0.30299999999999999</v>
      </c>
      <c r="CE164" s="190">
        <v>1.0009999999999999</v>
      </c>
      <c r="CF164" s="190">
        <v>1.3089999999999999</v>
      </c>
      <c r="CG164" s="190">
        <v>2.1160000000000001</v>
      </c>
      <c r="CH164" s="191">
        <v>2.2280000000000002</v>
      </c>
      <c r="CI164" s="191">
        <v>4.3650000000000002</v>
      </c>
      <c r="CJ164" s="191">
        <v>2.1960000000000002</v>
      </c>
      <c r="CK164" s="191"/>
      <c r="CL164" s="105">
        <f t="shared" si="408"/>
        <v>-1</v>
      </c>
      <c r="CM164" s="105">
        <f t="shared" si="409"/>
        <v>-0.634920634920635</v>
      </c>
      <c r="CN164" s="105">
        <f t="shared" si="410"/>
        <v>-0.39552238805970152</v>
      </c>
      <c r="CO164" s="105">
        <f t="shared" si="411"/>
        <v>-0.15874439461883413</v>
      </c>
      <c r="CP164" s="105">
        <f t="shared" si="412"/>
        <v>-0.33984606275902907</v>
      </c>
      <c r="CQ164" s="105">
        <f t="shared" si="413"/>
        <v>2.2397094430992824E-2</v>
      </c>
      <c r="CR164" s="105">
        <f t="shared" si="414"/>
        <v>-0.51850772369571552</v>
      </c>
      <c r="CS164" s="105">
        <f t="shared" si="415"/>
        <v>0.93295774647887342</v>
      </c>
      <c r="CT164" s="190"/>
      <c r="CU164" s="190">
        <v>0.20699999999999999</v>
      </c>
      <c r="CV164" s="190">
        <v>0.56699999999999995</v>
      </c>
      <c r="CW164" s="190">
        <v>0.93799999999999994</v>
      </c>
      <c r="CX164" s="190">
        <v>1.115</v>
      </c>
      <c r="CY164" s="190">
        <v>1.6890000000000001</v>
      </c>
      <c r="CZ164" s="191">
        <v>1.6519999999999999</v>
      </c>
      <c r="DA164" s="191">
        <v>3.431</v>
      </c>
      <c r="DB164" s="191">
        <v>1.7749999999999999</v>
      </c>
      <c r="DC164" s="191"/>
      <c r="DD164" s="104">
        <f t="shared" si="416"/>
        <v>-1</v>
      </c>
      <c r="DE164" s="104">
        <f t="shared" si="417"/>
        <v>2.2764353974050133E-2</v>
      </c>
      <c r="DF164" s="104">
        <f t="shared" si="418"/>
        <v>3.5895372233400377E-2</v>
      </c>
      <c r="DG164" s="104">
        <f t="shared" si="419"/>
        <v>8.2694318577901688E-2</v>
      </c>
      <c r="DH164" s="104">
        <f t="shared" si="420"/>
        <v>5.7843996494303879E-3</v>
      </c>
      <c r="DI164" s="104">
        <f t="shared" si="421"/>
        <v>5.2874411737565782E-2</v>
      </c>
      <c r="DJ164" s="104">
        <f t="shared" si="422"/>
        <v>1.87065237826659E-2</v>
      </c>
      <c r="DK164" s="104">
        <f t="shared" si="423"/>
        <v>0.45905911397613486</v>
      </c>
      <c r="DL164" s="190"/>
      <c r="DM164" s="190">
        <v>13.164</v>
      </c>
      <c r="DN164" s="190">
        <v>12.871</v>
      </c>
      <c r="DO164" s="190">
        <v>12.425000000000001</v>
      </c>
      <c r="DP164" s="190">
        <v>11.476000000000001</v>
      </c>
      <c r="DQ164" s="190">
        <v>11.41</v>
      </c>
      <c r="DR164" s="191">
        <v>10.837</v>
      </c>
      <c r="DS164" s="191">
        <v>10.638</v>
      </c>
      <c r="DT164" s="191">
        <v>7.2910000000000004</v>
      </c>
      <c r="DU164" s="191"/>
      <c r="DV164" s="104">
        <f t="shared" si="424"/>
        <v>-1</v>
      </c>
      <c r="DW164" s="104">
        <f t="shared" si="425"/>
        <v>0.10106338440927742</v>
      </c>
      <c r="DX164" s="104">
        <f t="shared" si="426"/>
        <v>1.8476932260723666E-2</v>
      </c>
      <c r="DY164" s="104">
        <f t="shared" si="427"/>
        <v>5.7919586202748619E-2</v>
      </c>
      <c r="DZ164" s="104">
        <f t="shared" si="428"/>
        <v>0.13251822082964382</v>
      </c>
      <c r="EA164" s="104">
        <f t="shared" si="429"/>
        <v>9.0146283507833935E-2</v>
      </c>
      <c r="EB164" s="104">
        <f t="shared" si="430"/>
        <v>-7.3732718894009119E-2</v>
      </c>
      <c r="EC164" s="104">
        <f t="shared" si="431"/>
        <v>0.33214220267546279</v>
      </c>
      <c r="ED164" s="156"/>
      <c r="EE164" s="156">
        <v>39.450000000000003</v>
      </c>
      <c r="EF164" s="94">
        <v>35.829000000000001</v>
      </c>
      <c r="EG164" s="94">
        <v>35.179000000000002</v>
      </c>
      <c r="EH164" s="94">
        <v>33.253</v>
      </c>
      <c r="EI164" s="94">
        <v>29.361999999999998</v>
      </c>
      <c r="EJ164" s="95">
        <v>26.934000000000001</v>
      </c>
      <c r="EK164" s="95">
        <v>29.077999999999999</v>
      </c>
      <c r="EL164" s="95">
        <v>21.827999999999999</v>
      </c>
      <c r="EM164" s="95"/>
      <c r="EN164" s="104">
        <f t="shared" si="432"/>
        <v>-1</v>
      </c>
      <c r="EO164" s="104">
        <f t="shared" si="433"/>
        <v>-0.109375</v>
      </c>
      <c r="EP164" s="104">
        <f t="shared" si="434"/>
        <v>8.4745762711864403E-2</v>
      </c>
      <c r="EQ164" s="104">
        <f t="shared" si="435"/>
        <v>0.20408163265306123</v>
      </c>
      <c r="ER164" s="104">
        <f t="shared" si="436"/>
        <v>8.8888888888888795E-2</v>
      </c>
      <c r="ES164" s="104">
        <f t="shared" si="437"/>
        <v>0.15384615384615374</v>
      </c>
      <c r="ET164" s="104">
        <f t="shared" si="438"/>
        <v>5.4054054054053946E-2</v>
      </c>
      <c r="EU164" s="104">
        <f t="shared" si="439"/>
        <v>0</v>
      </c>
      <c r="EV164" s="101"/>
      <c r="EW164" s="101">
        <v>57</v>
      </c>
      <c r="EX164" s="101">
        <v>64</v>
      </c>
      <c r="EY164" s="101">
        <v>59</v>
      </c>
      <c r="EZ164" s="101">
        <v>49</v>
      </c>
      <c r="FA164" s="101">
        <v>45</v>
      </c>
      <c r="FB164" s="102">
        <v>39</v>
      </c>
      <c r="FC164" s="102">
        <v>37</v>
      </c>
      <c r="FD164" s="102">
        <v>37</v>
      </c>
      <c r="FE164" s="102"/>
      <c r="FF164" s="90"/>
      <c r="FG164" s="90" t="s">
        <v>481</v>
      </c>
      <c r="FH164" s="91">
        <v>2605</v>
      </c>
      <c r="FI164" s="153" t="s">
        <v>211</v>
      </c>
      <c r="FJ164" s="153" t="s">
        <v>84</v>
      </c>
      <c r="FK164" s="253">
        <f t="shared" si="440"/>
        <v>-1</v>
      </c>
      <c r="FL164" s="253">
        <f t="shared" si="441"/>
        <v>-1.8764914709254683E-2</v>
      </c>
      <c r="FM164" s="253">
        <f t="shared" si="442"/>
        <v>-0.71399556326026903</v>
      </c>
      <c r="FN164" s="253">
        <f t="shared" si="443"/>
        <v>-0.26776876182881842</v>
      </c>
      <c r="FO164" s="253">
        <f t="shared" si="444"/>
        <v>-0.39865245210624817</v>
      </c>
      <c r="FP164" s="253">
        <f t="shared" si="445"/>
        <v>-8.3226197403898208E-2</v>
      </c>
      <c r="FQ164" s="253">
        <f t="shared" si="446"/>
        <v>-0.57385849712030956</v>
      </c>
      <c r="FR164" s="253">
        <f t="shared" si="447"/>
        <v>0.61663858077718214</v>
      </c>
      <c r="FS164" s="105">
        <f t="shared" si="448"/>
        <v>0</v>
      </c>
      <c r="FT164" s="105">
        <f t="shared" si="449"/>
        <v>2.3506817745342808E-2</v>
      </c>
      <c r="FU164" s="105">
        <f t="shared" si="450"/>
        <v>2.3956356736242884E-2</v>
      </c>
      <c r="FV164" s="105">
        <f t="shared" si="451"/>
        <v>8.3762185682607404E-2</v>
      </c>
      <c r="FW164" s="105">
        <f t="shared" si="452"/>
        <v>0.11439307873809314</v>
      </c>
      <c r="FX164" s="105">
        <f t="shared" si="453"/>
        <v>0.19022789589607589</v>
      </c>
      <c r="FY164" s="105">
        <f t="shared" si="454"/>
        <v>0.20749708963911526</v>
      </c>
      <c r="FZ164" s="105">
        <f t="shared" si="455"/>
        <v>0.48692063137932956</v>
      </c>
      <c r="GA164" s="105">
        <f t="shared" si="456"/>
        <v>0.30119325195446439</v>
      </c>
      <c r="GB164" s="105">
        <f t="shared" si="457"/>
        <v>-1</v>
      </c>
      <c r="GC164" s="105">
        <f t="shared" si="458"/>
        <v>1.5508589470096144</v>
      </c>
      <c r="GD164" s="105">
        <f t="shared" si="459"/>
        <v>-3.1019117807027081</v>
      </c>
      <c r="GE164" s="105">
        <f t="shared" si="460"/>
        <v>-0.5921632070384294</v>
      </c>
      <c r="GF164" s="105">
        <f t="shared" si="461"/>
        <v>-0.57282335053934352</v>
      </c>
      <c r="GG164" s="105">
        <f t="shared" si="462"/>
        <v>-0.20089922162578452</v>
      </c>
      <c r="GH164" s="105">
        <f t="shared" si="463"/>
        <v>-0.37658583200614842</v>
      </c>
      <c r="GI164" s="105">
        <f t="shared" si="464"/>
        <v>0.78846261174883914</v>
      </c>
      <c r="GJ164" s="105">
        <f t="shared" si="465"/>
        <v>0</v>
      </c>
      <c r="GK164" s="105">
        <f t="shared" si="466"/>
        <v>1.5701590084884229E-2</v>
      </c>
      <c r="GL164" s="105">
        <f t="shared" si="467"/>
        <v>-2.8503830554303736E-2</v>
      </c>
      <c r="GM164" s="105">
        <f t="shared" si="468"/>
        <v>1.3560907177928455E-2</v>
      </c>
      <c r="GN164" s="105">
        <f t="shared" si="469"/>
        <v>3.3250818493971095E-2</v>
      </c>
      <c r="GO164" s="105">
        <f t="shared" si="470"/>
        <v>7.7838567571408265E-2</v>
      </c>
      <c r="GP164" s="105">
        <f t="shared" si="471"/>
        <v>9.7407698350353497E-2</v>
      </c>
      <c r="GQ164" s="105">
        <f t="shared" si="472"/>
        <v>0.15624877224688641</v>
      </c>
      <c r="GR164" s="105">
        <f t="shared" si="473"/>
        <v>8.7364852483049302E-2</v>
      </c>
      <c r="GS164" s="105" t="e">
        <f t="shared" si="474"/>
        <v>#VALUE!</v>
      </c>
      <c r="GT164" s="105">
        <f t="shared" si="475"/>
        <v>-7.111219167208517E-2</v>
      </c>
      <c r="GU164" s="105">
        <f t="shared" si="476"/>
        <v>1.7102439359144746E-2</v>
      </c>
      <c r="GV164" s="105">
        <f t="shared" si="477"/>
        <v>2.3418351166063806E-2</v>
      </c>
      <c r="GW164" s="105">
        <f t="shared" si="478"/>
        <v>-0.1119044434334775</v>
      </c>
      <c r="GX164" s="105">
        <f t="shared" si="479"/>
        <v>-3.4189789328397259E-2</v>
      </c>
      <c r="GY164" s="105">
        <f t="shared" si="480"/>
        <v>9.9797590352430382E-2</v>
      </c>
      <c r="GZ164" s="105">
        <f t="shared" si="481"/>
        <v>9.5272795235953972E-2</v>
      </c>
      <c r="HA164" s="105" t="str">
        <f t="shared" si="482"/>
        <v>i.a.</v>
      </c>
      <c r="HB164" s="105">
        <f t="shared" si="483"/>
        <v>0.33368821292775663</v>
      </c>
      <c r="HC164" s="105">
        <f t="shared" si="484"/>
        <v>0.35923413994250469</v>
      </c>
      <c r="HD164" s="105">
        <f t="shared" si="485"/>
        <v>0.35319366667614199</v>
      </c>
      <c r="HE164" s="105">
        <f t="shared" si="486"/>
        <v>0.34511171924337658</v>
      </c>
      <c r="HF164" s="105">
        <f t="shared" si="487"/>
        <v>0.38859750698181328</v>
      </c>
      <c r="HG164" s="105">
        <f t="shared" si="488"/>
        <v>0.40235390213113537</v>
      </c>
      <c r="HH164" s="105">
        <f t="shared" si="489"/>
        <v>0.36584359309443565</v>
      </c>
      <c r="HI164" s="105">
        <f t="shared" si="490"/>
        <v>0.3340205240974895</v>
      </c>
      <c r="HJ164" s="105" t="str">
        <f t="shared" si="491"/>
        <v>i.a.</v>
      </c>
      <c r="HK164" s="105" t="e">
        <f t="shared" si="492"/>
        <v>#VALUE!</v>
      </c>
      <c r="HL164" s="105" t="e">
        <f t="shared" si="493"/>
        <v>#VALUE!</v>
      </c>
      <c r="HM164" s="105" t="e">
        <f t="shared" si="494"/>
        <v>#VALUE!</v>
      </c>
      <c r="HN164" s="105" t="e">
        <f t="shared" si="495"/>
        <v>#VALUE!</v>
      </c>
      <c r="HO164" s="105" t="e">
        <f t="shared" si="496"/>
        <v>#VALUE!</v>
      </c>
      <c r="HP164" s="105" t="e">
        <f t="shared" si="497"/>
        <v>#VALUE!</v>
      </c>
      <c r="HQ164" s="105" t="e">
        <f t="shared" si="498"/>
        <v>#VALUE!</v>
      </c>
      <c r="HR164" s="105" t="e">
        <f t="shared" si="499"/>
        <v>#VALUE!</v>
      </c>
      <c r="HS164" s="105" t="str">
        <f t="shared" si="500"/>
        <v>i.a</v>
      </c>
      <c r="HT164" s="105" t="str">
        <f t="shared" si="501"/>
        <v>i.a</v>
      </c>
      <c r="HU164" s="105" t="str">
        <f t="shared" si="502"/>
        <v>i.a</v>
      </c>
      <c r="HV164" s="105" t="str">
        <f t="shared" si="503"/>
        <v>i.a</v>
      </c>
      <c r="HW164" s="105" t="str">
        <f t="shared" si="504"/>
        <v>i.a</v>
      </c>
      <c r="HX164" s="105" t="str">
        <f t="shared" si="505"/>
        <v>i.a</v>
      </c>
      <c r="HY164" s="105" t="str">
        <f t="shared" si="506"/>
        <v>i.a</v>
      </c>
      <c r="HZ164" s="105" t="str">
        <f t="shared" si="507"/>
        <v>i.a</v>
      </c>
      <c r="IA164" s="105" t="str">
        <f t="shared" si="508"/>
        <v>i.a</v>
      </c>
      <c r="IB164" s="105" t="str">
        <f t="shared" si="509"/>
        <v>i.a</v>
      </c>
      <c r="IC164" s="105" t="e">
        <f t="shared" si="510"/>
        <v>#VALUE!</v>
      </c>
      <c r="ID164" s="105" t="e">
        <f t="shared" si="511"/>
        <v>#VALUE!</v>
      </c>
      <c r="IE164" s="105" t="e">
        <f t="shared" si="512"/>
        <v>#VALUE!</v>
      </c>
      <c r="IF164" s="105" t="e">
        <f t="shared" si="513"/>
        <v>#VALUE!</v>
      </c>
      <c r="IG164" s="105" t="e">
        <f t="shared" si="514"/>
        <v>#VALUE!</v>
      </c>
      <c r="IH164" s="105" t="e">
        <f t="shared" si="515"/>
        <v>#VALUE!</v>
      </c>
      <c r="II164" s="105" t="e">
        <f t="shared" si="516"/>
        <v>#VALUE!</v>
      </c>
      <c r="IJ164" s="105" t="e">
        <f t="shared" si="517"/>
        <v>#VALUE!</v>
      </c>
      <c r="IK164" s="105" t="str">
        <f t="shared" si="518"/>
        <v>i.a</v>
      </c>
      <c r="IL164" s="105" t="str">
        <f t="shared" si="519"/>
        <v>i.a</v>
      </c>
      <c r="IM164" s="105" t="str">
        <f t="shared" si="520"/>
        <v>i.a</v>
      </c>
      <c r="IN164" s="105" t="str">
        <f t="shared" si="521"/>
        <v>i.a</v>
      </c>
      <c r="IO164" s="105" t="str">
        <f t="shared" si="522"/>
        <v>i.a</v>
      </c>
      <c r="IP164" s="105" t="str">
        <f t="shared" si="523"/>
        <v>i.a</v>
      </c>
      <c r="IQ164" s="105" t="str">
        <f t="shared" si="524"/>
        <v>i.a</v>
      </c>
      <c r="IR164" s="105" t="str">
        <f t="shared" si="525"/>
        <v>i.a</v>
      </c>
      <c r="IS164" s="105" t="str">
        <f t="shared" si="526"/>
        <v>i.a</v>
      </c>
      <c r="IT164" s="105" t="str">
        <f t="shared" si="527"/>
        <v>i.a</v>
      </c>
      <c r="IU164" s="105" t="e">
        <f t="shared" si="528"/>
        <v>#VALUE!</v>
      </c>
      <c r="IV164" s="105">
        <f t="shared" si="529"/>
        <v>0.13392391870766024</v>
      </c>
      <c r="IW164" s="105">
        <f t="shared" si="530"/>
        <v>-0.72095092407592409</v>
      </c>
      <c r="IX164" s="105">
        <f t="shared" si="531"/>
        <v>-0.36490528414755746</v>
      </c>
      <c r="IY164" s="105">
        <f t="shared" si="532"/>
        <v>-0.43187955711585202</v>
      </c>
      <c r="IZ164" s="105">
        <f t="shared" si="533"/>
        <v>-0.17690005984440466</v>
      </c>
      <c r="JA164" s="105">
        <f t="shared" si="534"/>
        <v>-0.51575175492701264</v>
      </c>
      <c r="JB164" s="105">
        <f t="shared" si="535"/>
        <v>0.98770491803278682</v>
      </c>
      <c r="JC164" s="106" t="str">
        <f t="shared" si="536"/>
        <v>i.a.</v>
      </c>
      <c r="JD164" s="106">
        <f t="shared" si="537"/>
        <v>5.3684210526315787E-3</v>
      </c>
      <c r="JE164" s="106">
        <f t="shared" si="538"/>
        <v>4.7343749999999999E-3</v>
      </c>
      <c r="JF164" s="106">
        <f t="shared" si="539"/>
        <v>1.6966101694915251E-2</v>
      </c>
      <c r="JG164" s="106">
        <f t="shared" si="540"/>
        <v>2.6714285714285715E-2</v>
      </c>
      <c r="JH164" s="106">
        <f t="shared" si="541"/>
        <v>4.7022222222222222E-2</v>
      </c>
      <c r="JI164" s="106">
        <f t="shared" si="542"/>
        <v>5.7128205128205135E-2</v>
      </c>
      <c r="JJ164" s="106">
        <f t="shared" si="543"/>
        <v>0.11797297297297298</v>
      </c>
      <c r="JK164" s="106">
        <f t="shared" si="544"/>
        <v>5.9351351351351354E-2</v>
      </c>
      <c r="JL164" s="106" t="str">
        <f t="shared" si="545"/>
        <v>i.a.</v>
      </c>
      <c r="JM164" s="105" t="e">
        <f t="shared" si="546"/>
        <v>#VALUE!</v>
      </c>
      <c r="JN164" s="105" t="e">
        <f t="shared" si="547"/>
        <v>#DIV/0!</v>
      </c>
      <c r="JO164" s="105" t="e">
        <f t="shared" si="548"/>
        <v>#DIV/0!</v>
      </c>
      <c r="JP164" s="105" t="e">
        <f t="shared" si="549"/>
        <v>#DIV/0!</v>
      </c>
      <c r="JQ164" s="105" t="e">
        <f t="shared" si="550"/>
        <v>#DIV/0!</v>
      </c>
      <c r="JR164" s="105" t="e">
        <f t="shared" si="551"/>
        <v>#DIV/0!</v>
      </c>
      <c r="JS164" s="105" t="e">
        <f t="shared" si="552"/>
        <v>#DIV/0!</v>
      </c>
      <c r="JT164" s="105" t="e">
        <f t="shared" si="553"/>
        <v>#DIV/0!</v>
      </c>
      <c r="JU164" s="103" t="str">
        <f t="shared" si="554"/>
        <v>i.a</v>
      </c>
      <c r="JV164" s="103">
        <f t="shared" si="555"/>
        <v>0</v>
      </c>
      <c r="JW164" s="103">
        <f t="shared" si="556"/>
        <v>0</v>
      </c>
      <c r="JX164" s="103">
        <f t="shared" si="557"/>
        <v>0</v>
      </c>
      <c r="JY164" s="103">
        <f t="shared" si="558"/>
        <v>0</v>
      </c>
      <c r="JZ164" s="103">
        <f t="shared" si="559"/>
        <v>0</v>
      </c>
      <c r="KA164" s="103">
        <f t="shared" si="560"/>
        <v>0</v>
      </c>
      <c r="KB164" s="103">
        <f t="shared" si="561"/>
        <v>0</v>
      </c>
      <c r="KC164" s="103">
        <f t="shared" si="562"/>
        <v>0</v>
      </c>
      <c r="KD164" s="103" t="str">
        <f t="shared" si="563"/>
        <v>i.a</v>
      </c>
      <c r="KE164" s="7"/>
      <c r="KF164" s="7"/>
      <c r="KG164" s="22"/>
      <c r="KH164" s="22"/>
      <c r="KI164" s="22"/>
      <c r="KJ164" s="22"/>
    </row>
    <row r="165" spans="1:296" s="11" customFormat="1" ht="15.75" customHeight="1" x14ac:dyDescent="0.25">
      <c r="A165" s="126" t="s">
        <v>628</v>
      </c>
      <c r="B165" s="221">
        <v>80223528</v>
      </c>
      <c r="C165" s="87" t="s">
        <v>86</v>
      </c>
      <c r="D165" s="88">
        <v>494100</v>
      </c>
      <c r="E165" s="88"/>
      <c r="F165" s="87"/>
      <c r="G165" s="92">
        <v>44973</v>
      </c>
      <c r="H165" s="87" t="s">
        <v>105</v>
      </c>
      <c r="I165" s="87" t="s">
        <v>105</v>
      </c>
      <c r="J165" s="87" t="s">
        <v>105</v>
      </c>
      <c r="K165" s="87" t="s">
        <v>105</v>
      </c>
      <c r="L165" s="87" t="s">
        <v>105</v>
      </c>
      <c r="M165" s="87" t="s">
        <v>105</v>
      </c>
      <c r="N165" s="87" t="s">
        <v>105</v>
      </c>
      <c r="O165" s="87" t="s">
        <v>87</v>
      </c>
      <c r="P165" s="87" t="s">
        <v>87</v>
      </c>
      <c r="R165" s="87" t="e">
        <f t="shared" si="376"/>
        <v>#DIV/0!</v>
      </c>
      <c r="S165" s="238" t="e">
        <f t="shared" si="377"/>
        <v>#DIV/0!</v>
      </c>
      <c r="T165" s="238" t="e">
        <f t="shared" si="378"/>
        <v>#DIV/0!</v>
      </c>
      <c r="U165" s="238" t="e">
        <f t="shared" si="379"/>
        <v>#DIV/0!</v>
      </c>
      <c r="V165" s="238" t="e">
        <f t="shared" si="380"/>
        <v>#DIV/0!</v>
      </c>
      <c r="W165" s="238" t="e">
        <f t="shared" si="381"/>
        <v>#DIV/0!</v>
      </c>
      <c r="X165" s="238" t="e">
        <f t="shared" si="382"/>
        <v>#DIV/0!</v>
      </c>
      <c r="Y165" s="238" t="e">
        <f t="shared" si="383"/>
        <v>#DIV/0!</v>
      </c>
      <c r="Z165" s="94"/>
      <c r="AA165" s="94"/>
      <c r="AB165" s="94"/>
      <c r="AC165" s="94"/>
      <c r="AD165" s="94"/>
      <c r="AE165" s="94"/>
      <c r="AF165" s="95"/>
      <c r="AG165" s="95"/>
      <c r="AH165" s="95"/>
      <c r="AI165" s="97"/>
      <c r="AJ165" s="104">
        <f t="shared" si="384"/>
        <v>-6.5399459161437676E-2</v>
      </c>
      <c r="AK165" s="104">
        <f t="shared" si="385"/>
        <v>-3.9587483295090653E-2</v>
      </c>
      <c r="AL165" s="104">
        <f t="shared" si="386"/>
        <v>0.55434058397021357</v>
      </c>
      <c r="AM165" s="104">
        <f t="shared" si="387"/>
        <v>3.7969543147208125</v>
      </c>
      <c r="AN165" s="104">
        <f t="shared" si="388"/>
        <v>0.37762237762237755</v>
      </c>
      <c r="AO165" s="104">
        <f t="shared" si="389"/>
        <v>-0.46367551048756767</v>
      </c>
      <c r="AP165" s="104">
        <f t="shared" si="390"/>
        <v>-1.7469632864746842E-2</v>
      </c>
      <c r="AQ165" s="104">
        <f t="shared" si="391"/>
        <v>0.17026034179843472</v>
      </c>
      <c r="AR165" s="190">
        <v>35.597999999999999</v>
      </c>
      <c r="AS165" s="190">
        <v>38.088999999999999</v>
      </c>
      <c r="AT165" s="190">
        <v>39.658999999999999</v>
      </c>
      <c r="AU165" s="190">
        <v>25.515000000000001</v>
      </c>
      <c r="AV165" s="190">
        <v>5.319</v>
      </c>
      <c r="AW165" s="190">
        <v>3.8610000000000002</v>
      </c>
      <c r="AX165" s="191">
        <v>7.1989999999999998</v>
      </c>
      <c r="AY165" s="191">
        <v>7.327</v>
      </c>
      <c r="AZ165" s="191">
        <v>6.2610000000000001</v>
      </c>
      <c r="BA165" s="192"/>
      <c r="BB165" s="104">
        <f t="shared" si="392"/>
        <v>-0.29411764705882354</v>
      </c>
      <c r="BC165" s="104">
        <f t="shared" si="393"/>
        <v>0.30633437175493256</v>
      </c>
      <c r="BD165" s="104">
        <f t="shared" si="394"/>
        <v>0.29435483870967738</v>
      </c>
      <c r="BE165" s="104">
        <f t="shared" si="395"/>
        <v>7.0487804878048781</v>
      </c>
      <c r="BF165" s="104">
        <f t="shared" si="396"/>
        <v>-71.285714285714278</v>
      </c>
      <c r="BG165" s="104">
        <f t="shared" si="397"/>
        <v>-0.95597484276729561</v>
      </c>
      <c r="BH165" s="104">
        <f t="shared" si="398"/>
        <v>1.0549412577747062</v>
      </c>
      <c r="BI165" s="104">
        <f t="shared" si="399"/>
        <v>-5.6156299840510364</v>
      </c>
      <c r="BJ165" s="190">
        <v>3.552</v>
      </c>
      <c r="BK165" s="190">
        <v>5.032</v>
      </c>
      <c r="BL165" s="190">
        <v>3.8519999999999999</v>
      </c>
      <c r="BM165" s="190">
        <v>2.976</v>
      </c>
      <c r="BN165" s="190">
        <v>-0.49199999999999999</v>
      </c>
      <c r="BO165" s="190">
        <v>7.0000000000000001E-3</v>
      </c>
      <c r="BP165" s="191">
        <v>0.159</v>
      </c>
      <c r="BQ165" s="191">
        <v>-2.8940000000000001</v>
      </c>
      <c r="BR165" s="191">
        <v>0.627</v>
      </c>
      <c r="BS165" s="192"/>
      <c r="BT165" s="104">
        <f t="shared" si="400"/>
        <v>-0.30444311615859732</v>
      </c>
      <c r="BU165" s="104">
        <f t="shared" si="401"/>
        <v>0.29255730105588468</v>
      </c>
      <c r="BV165" s="104">
        <f t="shared" si="402"/>
        <v>0.25217671718800388</v>
      </c>
      <c r="BW165" s="104">
        <f t="shared" si="403"/>
        <v>7.1650099403578533</v>
      </c>
      <c r="BX165" s="104">
        <f t="shared" si="404"/>
        <v>-30.4375</v>
      </c>
      <c r="BY165" s="104">
        <f t="shared" si="405"/>
        <v>-1.8888888888888891</v>
      </c>
      <c r="BZ165" s="104">
        <f t="shared" si="406"/>
        <v>1.0051049347702778</v>
      </c>
      <c r="CA165" s="104">
        <f t="shared" si="407"/>
        <v>-34.264150943396224</v>
      </c>
      <c r="CB165" s="190">
        <v>3.4910000000000001</v>
      </c>
      <c r="CC165" s="190">
        <v>5.0190000000000001</v>
      </c>
      <c r="CD165" s="190">
        <v>3.883</v>
      </c>
      <c r="CE165" s="190">
        <v>3.101</v>
      </c>
      <c r="CF165" s="190">
        <v>-0.503</v>
      </c>
      <c r="CG165" s="190">
        <v>-1.6E-2</v>
      </c>
      <c r="CH165" s="191">
        <v>1.7999999999999999E-2</v>
      </c>
      <c r="CI165" s="191">
        <v>-3.5259999999999998</v>
      </c>
      <c r="CJ165" s="191">
        <v>0.106</v>
      </c>
      <c r="CK165" s="192"/>
      <c r="CL165" s="105">
        <f t="shared" si="408"/>
        <v>-0.31434384537131227</v>
      </c>
      <c r="CM165" s="105">
        <f t="shared" si="409"/>
        <v>0.34657534246575344</v>
      </c>
      <c r="CN165" s="105">
        <f t="shared" si="410"/>
        <v>4.5096635647816713E-2</v>
      </c>
      <c r="CO165" s="105">
        <f t="shared" si="411"/>
        <v>8.3915343915343925</v>
      </c>
      <c r="CP165" s="105">
        <f t="shared" si="412"/>
        <v>0.1409090909090909</v>
      </c>
      <c r="CQ165" s="105">
        <f t="shared" si="413"/>
        <v>-10.361702127659575</v>
      </c>
      <c r="CR165" s="105">
        <f t="shared" si="414"/>
        <v>1.0195263813876194</v>
      </c>
      <c r="CS165" s="105">
        <f t="shared" si="415"/>
        <v>-27.744444444444444</v>
      </c>
      <c r="CT165" s="190">
        <v>2.6960000000000002</v>
      </c>
      <c r="CU165" s="190">
        <v>3.9319999999999999</v>
      </c>
      <c r="CV165" s="191">
        <v>2.92</v>
      </c>
      <c r="CW165" s="191">
        <v>2.794</v>
      </c>
      <c r="CX165" s="191">
        <v>-0.378</v>
      </c>
      <c r="CY165" s="191">
        <v>-0.44</v>
      </c>
      <c r="CZ165" s="191">
        <v>4.7E-2</v>
      </c>
      <c r="DA165" s="191">
        <v>-2.407</v>
      </c>
      <c r="DB165" s="191">
        <v>0.09</v>
      </c>
      <c r="DC165" s="192"/>
      <c r="DD165" s="104">
        <f t="shared" si="416"/>
        <v>1.7964617909903426E-2</v>
      </c>
      <c r="DE165" s="104">
        <f t="shared" si="417"/>
        <v>0.55877754086709297</v>
      </c>
      <c r="DF165" s="104">
        <f t="shared" si="418"/>
        <v>0.70959902794653695</v>
      </c>
      <c r="DG165" s="104">
        <f t="shared" si="419"/>
        <v>2.1174242424242422</v>
      </c>
      <c r="DH165" s="104">
        <f t="shared" si="420"/>
        <v>-0.43005181347150251</v>
      </c>
      <c r="DI165" s="104">
        <f t="shared" si="421"/>
        <v>-0.15995647442872699</v>
      </c>
      <c r="DJ165" s="104">
        <f t="shared" si="422"/>
        <v>12.784999999999998</v>
      </c>
      <c r="DK165" s="104">
        <f t="shared" si="423"/>
        <v>-0.70457902511078285</v>
      </c>
      <c r="DL165" s="190">
        <v>11.163</v>
      </c>
      <c r="DM165" s="190">
        <v>10.965999999999999</v>
      </c>
      <c r="DN165" s="191">
        <v>7.0350000000000001</v>
      </c>
      <c r="DO165" s="191">
        <v>4.1150000000000002</v>
      </c>
      <c r="DP165" s="191">
        <v>1.32</v>
      </c>
      <c r="DQ165" s="191">
        <v>2.3159999999999998</v>
      </c>
      <c r="DR165" s="191">
        <v>2.7570000000000001</v>
      </c>
      <c r="DS165" s="191">
        <v>0.2</v>
      </c>
      <c r="DT165" s="191">
        <v>0.67700000000000005</v>
      </c>
      <c r="DU165" s="192"/>
      <c r="DV165" s="104">
        <f t="shared" si="424"/>
        <v>-0.14045164843811475</v>
      </c>
      <c r="DW165" s="104">
        <f t="shared" si="425"/>
        <v>7.1269018417836172E-2</v>
      </c>
      <c r="DX165" s="104">
        <f t="shared" si="426"/>
        <v>-0.17465562821761516</v>
      </c>
      <c r="DY165" s="104">
        <f t="shared" si="427"/>
        <v>2.4371114299378287</v>
      </c>
      <c r="DZ165" s="104">
        <f t="shared" si="428"/>
        <v>0.13672193530850785</v>
      </c>
      <c r="EA165" s="104">
        <f t="shared" si="429"/>
        <v>-0.14112291350531114</v>
      </c>
      <c r="EB165" s="104">
        <f t="shared" si="430"/>
        <v>-0.3694708176933833</v>
      </c>
      <c r="EC165" s="104">
        <f t="shared" si="431"/>
        <v>7.6880399461044524E-2</v>
      </c>
      <c r="ED165" s="156">
        <v>21.847999999999999</v>
      </c>
      <c r="EE165" s="156">
        <v>25.417999999999999</v>
      </c>
      <c r="EF165" s="95">
        <v>23.727</v>
      </c>
      <c r="EG165" s="95">
        <v>28.748000000000001</v>
      </c>
      <c r="EH165" s="95">
        <v>8.3640000000000008</v>
      </c>
      <c r="EI165" s="95">
        <v>7.3579999999999997</v>
      </c>
      <c r="EJ165" s="95">
        <v>8.5670000000000002</v>
      </c>
      <c r="EK165" s="95">
        <v>13.587</v>
      </c>
      <c r="EL165" s="95">
        <v>12.617000000000001</v>
      </c>
      <c r="EN165" s="104">
        <f t="shared" si="432"/>
        <v>0.13953488372093026</v>
      </c>
      <c r="EO165" s="104">
        <f t="shared" si="433"/>
        <v>-0.10416666666666663</v>
      </c>
      <c r="EP165" s="104">
        <f t="shared" si="434"/>
        <v>0.33333333333333326</v>
      </c>
      <c r="EQ165" s="104">
        <f t="shared" si="435"/>
        <v>3</v>
      </c>
      <c r="ER165" s="104">
        <f t="shared" si="436"/>
        <v>0.5</v>
      </c>
      <c r="ES165" s="104">
        <f t="shared" si="437"/>
        <v>-0.45454545454545459</v>
      </c>
      <c r="ET165" s="104" t="e">
        <f t="shared" si="438"/>
        <v>#DIV/0!</v>
      </c>
      <c r="EU165" s="104" t="e">
        <f t="shared" si="439"/>
        <v>#DIV/0!</v>
      </c>
      <c r="EV165" s="101">
        <v>49</v>
      </c>
      <c r="EW165" s="101">
        <v>43</v>
      </c>
      <c r="EX165" s="102">
        <v>48</v>
      </c>
      <c r="EY165" s="102">
        <v>36</v>
      </c>
      <c r="EZ165" s="102">
        <v>9</v>
      </c>
      <c r="FA165" s="102">
        <v>6</v>
      </c>
      <c r="FB165" s="102">
        <v>11</v>
      </c>
      <c r="FC165" s="102"/>
      <c r="FD165" s="102"/>
      <c r="FF165" s="90"/>
      <c r="FG165" s="90" t="s">
        <v>481</v>
      </c>
      <c r="FH165" s="91">
        <v>9610</v>
      </c>
      <c r="FI165" s="90" t="s">
        <v>232</v>
      </c>
      <c r="FJ165" s="90" t="s">
        <v>119</v>
      </c>
      <c r="FK165" s="253">
        <f t="shared" si="440"/>
        <v>-0.43419406814455735</v>
      </c>
      <c r="FL165" s="253">
        <f t="shared" si="441"/>
        <v>-0.19937703978817201</v>
      </c>
      <c r="FM165" s="253">
        <f t="shared" si="442"/>
        <v>-0.38963403964871735</v>
      </c>
      <c r="FN165" s="253">
        <f t="shared" si="443"/>
        <v>5.1243746353525577</v>
      </c>
      <c r="FO165" s="253">
        <f t="shared" si="444"/>
        <v>-42.862056518151824</v>
      </c>
      <c r="FP165" s="253">
        <f t="shared" si="445"/>
        <v>-1.5181242744814596</v>
      </c>
      <c r="FQ165" s="253">
        <f t="shared" si="446"/>
        <v>1.0015140438936536</v>
      </c>
      <c r="FR165" s="253">
        <f t="shared" si="447"/>
        <v>-52.356511262666473</v>
      </c>
      <c r="FS165" s="105">
        <f t="shared" si="448"/>
        <v>0.31551357946585934</v>
      </c>
      <c r="FT165" s="105">
        <f t="shared" si="449"/>
        <v>0.55763568690628307</v>
      </c>
      <c r="FU165" s="105">
        <f t="shared" si="450"/>
        <v>0.69650224215246637</v>
      </c>
      <c r="FV165" s="105">
        <f t="shared" si="451"/>
        <v>1.1411223551057956</v>
      </c>
      <c r="FW165" s="105">
        <f t="shared" si="452"/>
        <v>-0.27667766776677666</v>
      </c>
      <c r="FX165" s="105">
        <f t="shared" si="453"/>
        <v>-6.3079045929430311E-3</v>
      </c>
      <c r="FY165" s="105">
        <f t="shared" si="454"/>
        <v>1.2174501183632058E-2</v>
      </c>
      <c r="FZ165" s="105">
        <f t="shared" si="455"/>
        <v>-8.0410490307867732</v>
      </c>
      <c r="GA165" s="105">
        <f t="shared" si="456"/>
        <v>0.15657311669128507</v>
      </c>
      <c r="GB165" s="105">
        <f t="shared" si="457"/>
        <v>-0.26605618763394162</v>
      </c>
      <c r="GC165" s="105">
        <f t="shared" si="458"/>
        <v>0.39484985568908509</v>
      </c>
      <c r="GD165" s="105">
        <f t="shared" si="459"/>
        <v>-8.4590818976778462E-2</v>
      </c>
      <c r="GE165" s="105">
        <f t="shared" si="460"/>
        <v>3.562484555649609</v>
      </c>
      <c r="GF165" s="105">
        <f t="shared" si="461"/>
        <v>-72.19323241317899</v>
      </c>
      <c r="GG165" s="105">
        <f t="shared" si="462"/>
        <v>-0.93875457875457879</v>
      </c>
      <c r="GH165" s="105">
        <f t="shared" si="463"/>
        <v>1.0649851367124854</v>
      </c>
      <c r="GI165" s="105">
        <f t="shared" si="464"/>
        <v>-5.4447720583706252</v>
      </c>
      <c r="GJ165" s="105">
        <f t="shared" si="465"/>
        <v>0.1502983116828164</v>
      </c>
      <c r="GK165" s="105">
        <f t="shared" si="466"/>
        <v>0.20478176823685015</v>
      </c>
      <c r="GL165" s="105">
        <f t="shared" si="467"/>
        <v>0.14681276798475465</v>
      </c>
      <c r="GM165" s="105">
        <f t="shared" si="468"/>
        <v>0.16037939211036861</v>
      </c>
      <c r="GN165" s="105">
        <f t="shared" si="469"/>
        <v>-6.2587457066530974E-2</v>
      </c>
      <c r="GO165" s="105">
        <f t="shared" si="470"/>
        <v>8.7912087912087912E-4</v>
      </c>
      <c r="GP165" s="105">
        <f t="shared" si="471"/>
        <v>1.4354066985645933E-2</v>
      </c>
      <c r="GQ165" s="105">
        <f t="shared" si="472"/>
        <v>-0.22088230804457334</v>
      </c>
      <c r="GR165" s="105">
        <f t="shared" si="473"/>
        <v>4.9694856146469048E-2</v>
      </c>
      <c r="GS165" s="105">
        <f t="shared" si="474"/>
        <v>0.18430175110005151</v>
      </c>
      <c r="GT165" s="105">
        <f t="shared" si="475"/>
        <v>0.45507572240748745</v>
      </c>
      <c r="GU165" s="105">
        <f t="shared" si="476"/>
        <v>1.0713766112617293</v>
      </c>
      <c r="GV165" s="105">
        <f t="shared" si="477"/>
        <v>-9.3010422859455794E-2</v>
      </c>
      <c r="GW165" s="105">
        <f t="shared" si="478"/>
        <v>-0.49860368765223773</v>
      </c>
      <c r="GX165" s="105">
        <f t="shared" si="479"/>
        <v>-2.1928121287157296E-2</v>
      </c>
      <c r="GY165" s="105">
        <f t="shared" si="480"/>
        <v>20.86258842068402</v>
      </c>
      <c r="GZ165" s="105">
        <f t="shared" si="481"/>
        <v>-0.72566965186006827</v>
      </c>
      <c r="HA165" s="105">
        <f t="shared" si="482"/>
        <v>0.51093921640424755</v>
      </c>
      <c r="HB165" s="105">
        <f t="shared" si="483"/>
        <v>0.43142654811550868</v>
      </c>
      <c r="HC165" s="105">
        <f t="shared" si="484"/>
        <v>0.29649766089265395</v>
      </c>
      <c r="HD165" s="105">
        <f t="shared" si="485"/>
        <v>0.14314039237512174</v>
      </c>
      <c r="HE165" s="105">
        <f t="shared" si="486"/>
        <v>0.15781922525107603</v>
      </c>
      <c r="HF165" s="105">
        <f t="shared" si="487"/>
        <v>0.31475944550149498</v>
      </c>
      <c r="HG165" s="105">
        <f t="shared" si="488"/>
        <v>0.32181627174039923</v>
      </c>
      <c r="HH165" s="105">
        <f t="shared" si="489"/>
        <v>1.4719952896150733E-2</v>
      </c>
      <c r="HI165" s="105">
        <f t="shared" si="490"/>
        <v>5.3657763335182691E-2</v>
      </c>
      <c r="HJ165" s="105" t="str">
        <f t="shared" si="491"/>
        <v>i.a.</v>
      </c>
      <c r="HK165" s="105" t="e">
        <f t="shared" si="492"/>
        <v>#VALUE!</v>
      </c>
      <c r="HL165" s="105" t="e">
        <f t="shared" si="493"/>
        <v>#VALUE!</v>
      </c>
      <c r="HM165" s="105" t="e">
        <f t="shared" si="494"/>
        <v>#VALUE!</v>
      </c>
      <c r="HN165" s="105" t="e">
        <f t="shared" si="495"/>
        <v>#VALUE!</v>
      </c>
      <c r="HO165" s="105" t="e">
        <f t="shared" si="496"/>
        <v>#VALUE!</v>
      </c>
      <c r="HP165" s="105" t="e">
        <f t="shared" si="497"/>
        <v>#VALUE!</v>
      </c>
      <c r="HQ165" s="105" t="e">
        <f t="shared" si="498"/>
        <v>#VALUE!</v>
      </c>
      <c r="HR165" s="105" t="e">
        <f t="shared" si="499"/>
        <v>#VALUE!</v>
      </c>
      <c r="HS165" s="105" t="str">
        <f t="shared" si="500"/>
        <v>i.a</v>
      </c>
      <c r="HT165" s="105" t="str">
        <f t="shared" si="501"/>
        <v>i.a</v>
      </c>
      <c r="HU165" s="105" t="str">
        <f t="shared" si="502"/>
        <v>i.a</v>
      </c>
      <c r="HV165" s="105" t="str">
        <f t="shared" si="503"/>
        <v>i.a</v>
      </c>
      <c r="HW165" s="105" t="str">
        <f t="shared" si="504"/>
        <v>i.a</v>
      </c>
      <c r="HX165" s="105" t="str">
        <f t="shared" si="505"/>
        <v>i.a</v>
      </c>
      <c r="HY165" s="105" t="str">
        <f t="shared" si="506"/>
        <v>i.a</v>
      </c>
      <c r="HZ165" s="105" t="str">
        <f t="shared" si="507"/>
        <v>i.a</v>
      </c>
      <c r="IA165" s="105" t="str">
        <f t="shared" si="508"/>
        <v>i.a</v>
      </c>
      <c r="IB165" s="105" t="str">
        <f t="shared" si="509"/>
        <v>i.a</v>
      </c>
      <c r="IC165" s="105" t="e">
        <f t="shared" si="510"/>
        <v>#VALUE!</v>
      </c>
      <c r="ID165" s="105" t="e">
        <f t="shared" si="511"/>
        <v>#VALUE!</v>
      </c>
      <c r="IE165" s="105" t="e">
        <f t="shared" si="512"/>
        <v>#VALUE!</v>
      </c>
      <c r="IF165" s="105" t="e">
        <f t="shared" si="513"/>
        <v>#VALUE!</v>
      </c>
      <c r="IG165" s="105" t="e">
        <f t="shared" si="514"/>
        <v>#VALUE!</v>
      </c>
      <c r="IH165" s="105" t="e">
        <f t="shared" si="515"/>
        <v>#VALUE!</v>
      </c>
      <c r="II165" s="105" t="e">
        <f t="shared" si="516"/>
        <v>#VALUE!</v>
      </c>
      <c r="IJ165" s="105" t="e">
        <f t="shared" si="517"/>
        <v>#VALUE!</v>
      </c>
      <c r="IK165" s="105" t="str">
        <f t="shared" si="518"/>
        <v>i.a</v>
      </c>
      <c r="IL165" s="105" t="str">
        <f t="shared" si="519"/>
        <v>i.a</v>
      </c>
      <c r="IM165" s="105" t="str">
        <f t="shared" si="520"/>
        <v>i.a</v>
      </c>
      <c r="IN165" s="105" t="str">
        <f t="shared" si="521"/>
        <v>i.a</v>
      </c>
      <c r="IO165" s="105" t="str">
        <f t="shared" si="522"/>
        <v>i.a</v>
      </c>
      <c r="IP165" s="105" t="str">
        <f t="shared" si="523"/>
        <v>i.a</v>
      </c>
      <c r="IQ165" s="105" t="str">
        <f t="shared" si="524"/>
        <v>i.a</v>
      </c>
      <c r="IR165" s="105" t="str">
        <f t="shared" si="525"/>
        <v>i.a</v>
      </c>
      <c r="IS165" s="105" t="str">
        <f t="shared" si="526"/>
        <v>i.a</v>
      </c>
      <c r="IT165" s="105" t="str">
        <f t="shared" si="527"/>
        <v>i.a</v>
      </c>
      <c r="IU165" s="105">
        <f t="shared" si="528"/>
        <v>-0.38961334683305476</v>
      </c>
      <c r="IV165" s="105">
        <f t="shared" si="529"/>
        <v>0.44285466164377818</v>
      </c>
      <c r="IW165" s="105">
        <f t="shared" si="530"/>
        <v>-6.0867462108997107E-2</v>
      </c>
      <c r="IX165" s="105">
        <f t="shared" si="531"/>
        <v>2.5412524850894633</v>
      </c>
      <c r="IY165" s="105">
        <f t="shared" si="532"/>
        <v>-19.958333333333336</v>
      </c>
      <c r="IZ165" s="105">
        <f t="shared" si="533"/>
        <v>-2.6296296296296298</v>
      </c>
      <c r="JA165" s="105" t="e">
        <f t="shared" si="534"/>
        <v>#VALUE!</v>
      </c>
      <c r="JB165" s="105" t="e">
        <f t="shared" si="535"/>
        <v>#VALUE!</v>
      </c>
      <c r="JC165" s="106">
        <f t="shared" si="536"/>
        <v>7.1244897959183678E-2</v>
      </c>
      <c r="JD165" s="106">
        <f t="shared" si="537"/>
        <v>0.11672093023255814</v>
      </c>
      <c r="JE165" s="106">
        <f t="shared" si="538"/>
        <v>8.0895833333333333E-2</v>
      </c>
      <c r="JF165" s="106">
        <f t="shared" si="539"/>
        <v>8.613888888888889E-2</v>
      </c>
      <c r="JG165" s="106">
        <f t="shared" si="540"/>
        <v>-5.5888888888888891E-2</v>
      </c>
      <c r="JH165" s="106">
        <f t="shared" si="541"/>
        <v>-2.6666666666666666E-3</v>
      </c>
      <c r="JI165" s="106">
        <f t="shared" si="542"/>
        <v>1.6363636363636363E-3</v>
      </c>
      <c r="JJ165" s="106" t="str">
        <f t="shared" si="543"/>
        <v>i.a.</v>
      </c>
      <c r="JK165" s="106" t="str">
        <f t="shared" si="544"/>
        <v>i.a.</v>
      </c>
      <c r="JL165" s="106" t="str">
        <f t="shared" si="545"/>
        <v>i.a.</v>
      </c>
      <c r="JM165" s="105" t="e">
        <f t="shared" si="546"/>
        <v>#DIV/0!</v>
      </c>
      <c r="JN165" s="105" t="e">
        <f t="shared" si="547"/>
        <v>#DIV/0!</v>
      </c>
      <c r="JO165" s="105" t="e">
        <f t="shared" si="548"/>
        <v>#DIV/0!</v>
      </c>
      <c r="JP165" s="105" t="e">
        <f t="shared" si="549"/>
        <v>#DIV/0!</v>
      </c>
      <c r="JQ165" s="105" t="e">
        <f t="shared" si="550"/>
        <v>#DIV/0!</v>
      </c>
      <c r="JR165" s="105" t="e">
        <f t="shared" si="551"/>
        <v>#DIV/0!</v>
      </c>
      <c r="JS165" s="105" t="e">
        <f t="shared" si="552"/>
        <v>#VALUE!</v>
      </c>
      <c r="JT165" s="105" t="e">
        <f t="shared" si="553"/>
        <v>#VALUE!</v>
      </c>
      <c r="JU165" s="103">
        <f t="shared" si="554"/>
        <v>0</v>
      </c>
      <c r="JV165" s="103">
        <f t="shared" si="555"/>
        <v>0</v>
      </c>
      <c r="JW165" s="103">
        <f t="shared" si="556"/>
        <v>0</v>
      </c>
      <c r="JX165" s="103">
        <f t="shared" si="557"/>
        <v>0</v>
      </c>
      <c r="JY165" s="103">
        <f t="shared" si="558"/>
        <v>0</v>
      </c>
      <c r="JZ165" s="103">
        <f t="shared" si="559"/>
        <v>0</v>
      </c>
      <c r="KA165" s="103">
        <f t="shared" si="560"/>
        <v>0</v>
      </c>
      <c r="KB165" s="103" t="str">
        <f t="shared" si="561"/>
        <v>i.a</v>
      </c>
      <c r="KC165" s="103" t="str">
        <f t="shared" si="562"/>
        <v>i.a</v>
      </c>
      <c r="KD165" s="103" t="str">
        <f t="shared" si="563"/>
        <v>i.a</v>
      </c>
      <c r="KE165" s="7"/>
      <c r="KF165" s="7"/>
      <c r="KG165" s="22"/>
      <c r="KH165" s="22"/>
      <c r="KI165" s="22"/>
      <c r="KJ165" s="22"/>
    </row>
    <row r="166" spans="1:296" s="11" customFormat="1" ht="15.75" customHeight="1" x14ac:dyDescent="0.25">
      <c r="A166" s="126" t="s">
        <v>233</v>
      </c>
      <c r="B166" s="221">
        <v>15113197</v>
      </c>
      <c r="C166" s="87" t="s">
        <v>86</v>
      </c>
      <c r="D166" s="88">
        <v>494100</v>
      </c>
      <c r="E166" s="88"/>
      <c r="F166" s="87"/>
      <c r="G166" s="99">
        <v>44902</v>
      </c>
      <c r="H166" s="87" t="s">
        <v>87</v>
      </c>
      <c r="I166" s="87" t="s">
        <v>87</v>
      </c>
      <c r="J166" s="87" t="s">
        <v>87</v>
      </c>
      <c r="K166" s="87" t="s">
        <v>87</v>
      </c>
      <c r="L166" s="87" t="s">
        <v>87</v>
      </c>
      <c r="M166" s="87" t="s">
        <v>87</v>
      </c>
      <c r="N166" s="87" t="s">
        <v>87</v>
      </c>
      <c r="O166" s="87" t="s">
        <v>87</v>
      </c>
      <c r="P166" s="87" t="s">
        <v>87</v>
      </c>
      <c r="Q166" s="121" t="s">
        <v>87</v>
      </c>
      <c r="R166" s="87" t="e">
        <f t="shared" si="376"/>
        <v>#DIV/0!</v>
      </c>
      <c r="S166" s="238" t="e">
        <f t="shared" si="377"/>
        <v>#DIV/0!</v>
      </c>
      <c r="T166" s="238" t="e">
        <f t="shared" si="378"/>
        <v>#DIV/0!</v>
      </c>
      <c r="U166" s="238" t="e">
        <f t="shared" si="379"/>
        <v>#DIV/0!</v>
      </c>
      <c r="V166" s="238" t="e">
        <f t="shared" si="380"/>
        <v>#DIV/0!</v>
      </c>
      <c r="W166" s="238" t="e">
        <f t="shared" si="381"/>
        <v>#DIV/0!</v>
      </c>
      <c r="X166" s="238" t="e">
        <f t="shared" si="382"/>
        <v>#DIV/0!</v>
      </c>
      <c r="Y166" s="238" t="e">
        <f t="shared" si="383"/>
        <v>#DIV/0!</v>
      </c>
      <c r="Z166" s="94"/>
      <c r="AA166" s="94"/>
      <c r="AB166" s="94"/>
      <c r="AC166" s="94"/>
      <c r="AD166" s="94"/>
      <c r="AE166" s="94"/>
      <c r="AF166" s="95"/>
      <c r="AG166" s="95"/>
      <c r="AH166" s="95"/>
      <c r="AI166" s="97"/>
      <c r="AJ166" s="104">
        <f t="shared" si="384"/>
        <v>6.1679954799422433E-2</v>
      </c>
      <c r="AK166" s="104">
        <f t="shared" si="385"/>
        <v>8.635828886122994E-2</v>
      </c>
      <c r="AL166" s="104">
        <f t="shared" si="386"/>
        <v>9.0816098794822248E-2</v>
      </c>
      <c r="AM166" s="104">
        <f t="shared" si="387"/>
        <v>3.2967032967032989E-2</v>
      </c>
      <c r="AN166" s="104">
        <f t="shared" si="388"/>
        <v>4.3942159202583236E-2</v>
      </c>
      <c r="AO166" s="104">
        <f t="shared" si="389"/>
        <v>3.2366526081152827E-2</v>
      </c>
      <c r="AP166" s="104">
        <f t="shared" si="390"/>
        <v>-5.3745635861366249E-2</v>
      </c>
      <c r="AQ166" s="104">
        <f t="shared" si="391"/>
        <v>-8.558171199254723E-2</v>
      </c>
      <c r="AR166" s="190">
        <v>67.646000000000001</v>
      </c>
      <c r="AS166" s="190">
        <v>63.716000000000001</v>
      </c>
      <c r="AT166" s="190">
        <v>58.651000000000003</v>
      </c>
      <c r="AU166" s="190">
        <v>53.768000000000001</v>
      </c>
      <c r="AV166" s="190">
        <v>52.052</v>
      </c>
      <c r="AW166" s="190">
        <v>49.860999999999997</v>
      </c>
      <c r="AX166" s="191">
        <v>48.297769000000002</v>
      </c>
      <c r="AY166" s="191">
        <v>51.040999999999997</v>
      </c>
      <c r="AZ166" s="191">
        <v>55.817999999999998</v>
      </c>
      <c r="BA166" s="191">
        <v>49.097000000000001</v>
      </c>
      <c r="BB166" s="104">
        <f t="shared" si="392"/>
        <v>0.14189742749467485</v>
      </c>
      <c r="BC166" s="104">
        <f t="shared" si="393"/>
        <v>0.5204285002491279</v>
      </c>
      <c r="BD166" s="104">
        <f t="shared" si="394"/>
        <v>0.27186311787072243</v>
      </c>
      <c r="BE166" s="104">
        <f t="shared" si="395"/>
        <v>2.8162031438935915</v>
      </c>
      <c r="BF166" s="104">
        <f t="shared" si="396"/>
        <v>5.3503184713375701E-2</v>
      </c>
      <c r="BG166" s="104">
        <f t="shared" si="397"/>
        <v>-0.66431372683176726</v>
      </c>
      <c r="BH166" s="104">
        <f t="shared" si="398"/>
        <v>294.0407519555892</v>
      </c>
      <c r="BI166" s="104">
        <f t="shared" si="399"/>
        <v>-0.99880416415208206</v>
      </c>
      <c r="BJ166" s="190">
        <v>6.9690000000000003</v>
      </c>
      <c r="BK166" s="190">
        <v>6.1029999999999998</v>
      </c>
      <c r="BL166" s="190">
        <v>4.0140000000000002</v>
      </c>
      <c r="BM166" s="190">
        <v>3.1560000000000001</v>
      </c>
      <c r="BN166" s="190">
        <v>0.82699999999999996</v>
      </c>
      <c r="BO166" s="190">
        <v>0.78500000000000003</v>
      </c>
      <c r="BP166" s="191">
        <v>2.3384930000000002</v>
      </c>
      <c r="BQ166" s="191">
        <v>7.9260000000000008E-3</v>
      </c>
      <c r="BR166" s="191">
        <v>6.6280000000000001</v>
      </c>
      <c r="BS166" s="191">
        <v>3.3679999999999999</v>
      </c>
      <c r="BT166" s="104">
        <f t="shared" si="400"/>
        <v>0.25207700101317138</v>
      </c>
      <c r="BU166" s="104">
        <f t="shared" si="401"/>
        <v>-0.11241007194244605</v>
      </c>
      <c r="BV166" s="104">
        <f t="shared" si="402"/>
        <v>0.9218804009678534</v>
      </c>
      <c r="BW166" s="104">
        <f t="shared" si="403"/>
        <v>2.7344124700239809</v>
      </c>
      <c r="BX166" s="104">
        <f t="shared" si="404"/>
        <v>-5.9058823529411759</v>
      </c>
      <c r="BY166" s="104">
        <f t="shared" si="405"/>
        <v>-0.89550274551168929</v>
      </c>
      <c r="BZ166" s="104">
        <f t="shared" si="406"/>
        <v>2.5154513274336288</v>
      </c>
      <c r="CA166" s="104">
        <f t="shared" si="407"/>
        <v>-1.5533505154639173</v>
      </c>
      <c r="CB166" s="190">
        <v>6.1790000000000003</v>
      </c>
      <c r="CC166" s="190">
        <v>4.9349999999999996</v>
      </c>
      <c r="CD166" s="190">
        <v>5.56</v>
      </c>
      <c r="CE166" s="190">
        <v>2.8929999999999998</v>
      </c>
      <c r="CF166" s="190">
        <v>-1.6679999999999999</v>
      </c>
      <c r="CG166" s="190">
        <v>0.34</v>
      </c>
      <c r="CH166" s="191">
        <v>3.2536740000000002</v>
      </c>
      <c r="CI166" s="191">
        <v>-2.1469999999999998</v>
      </c>
      <c r="CJ166" s="191">
        <v>3.88</v>
      </c>
      <c r="CK166" s="191">
        <v>-0.24199999999999999</v>
      </c>
      <c r="CL166" s="105">
        <f t="shared" si="408"/>
        <v>0.286813478376227</v>
      </c>
      <c r="CM166" s="105">
        <f t="shared" si="409"/>
        <v>-0.23534185433150742</v>
      </c>
      <c r="CN166" s="105">
        <f t="shared" si="410"/>
        <v>0.84330590875093503</v>
      </c>
      <c r="CO166" s="105">
        <f t="shared" si="411"/>
        <v>3.0288315629742031</v>
      </c>
      <c r="CP166" s="105">
        <f t="shared" si="412"/>
        <v>-2.7228758169934641</v>
      </c>
      <c r="CQ166" s="105">
        <f t="shared" si="413"/>
        <v>-0.76883650123015235</v>
      </c>
      <c r="CR166" s="105">
        <f t="shared" si="414"/>
        <v>3.5339555895865242</v>
      </c>
      <c r="CS166" s="105">
        <f t="shared" si="415"/>
        <v>-1.4202059202059201</v>
      </c>
      <c r="CT166" s="190">
        <v>4.8499999999999996</v>
      </c>
      <c r="CU166" s="190">
        <v>3.7690000000000001</v>
      </c>
      <c r="CV166" s="190">
        <v>4.9290000000000003</v>
      </c>
      <c r="CW166" s="190">
        <v>2.6739999999999999</v>
      </c>
      <c r="CX166" s="190">
        <v>-1.3180000000000001</v>
      </c>
      <c r="CY166" s="190">
        <v>0.76500000000000001</v>
      </c>
      <c r="CZ166" s="191">
        <v>3.3093460000000001</v>
      </c>
      <c r="DA166" s="191">
        <v>-1.306</v>
      </c>
      <c r="DB166" s="191">
        <v>3.1080000000000001</v>
      </c>
      <c r="DC166" s="191">
        <v>2.3E-2</v>
      </c>
      <c r="DD166" s="104">
        <f t="shared" si="416"/>
        <v>0.14442720455133173</v>
      </c>
      <c r="DE166" s="104">
        <f t="shared" si="417"/>
        <v>0.15249354261871648</v>
      </c>
      <c r="DF166" s="104">
        <f t="shared" si="418"/>
        <v>7.6462410437386358E-2</v>
      </c>
      <c r="DG166" s="104">
        <f t="shared" si="419"/>
        <v>0.14891264283081479</v>
      </c>
      <c r="DH166" s="104">
        <f t="shared" si="420"/>
        <v>-8.7811711964135633E-2</v>
      </c>
      <c r="DI166" s="104">
        <f t="shared" si="421"/>
        <v>2.3280036566276863E-2</v>
      </c>
      <c r="DJ166" s="104">
        <f t="shared" si="422"/>
        <v>0.20359299621309315</v>
      </c>
      <c r="DK166" s="104">
        <f t="shared" si="423"/>
        <v>-0.10350618735305038</v>
      </c>
      <c r="DL166" s="190">
        <v>26.553000000000001</v>
      </c>
      <c r="DM166" s="190">
        <v>23.202000000000002</v>
      </c>
      <c r="DN166" s="190">
        <v>20.132000000000001</v>
      </c>
      <c r="DO166" s="190">
        <v>18.702000000000002</v>
      </c>
      <c r="DP166" s="190">
        <v>16.277999999999999</v>
      </c>
      <c r="DQ166" s="190">
        <v>17.844999999999999</v>
      </c>
      <c r="DR166" s="191">
        <v>17.439019000000002</v>
      </c>
      <c r="DS166" s="191">
        <v>14.489132999999999</v>
      </c>
      <c r="DT166" s="191">
        <v>16.161999999999999</v>
      </c>
      <c r="DU166" s="191">
        <v>13.846</v>
      </c>
      <c r="DV166" s="104">
        <f t="shared" si="424"/>
        <v>7.9762745979743421E-3</v>
      </c>
      <c r="DW166" s="104">
        <f t="shared" si="425"/>
        <v>0.19608144448713016</v>
      </c>
      <c r="DX166" s="104">
        <f t="shared" si="426"/>
        <v>-8.3687310788293945E-2</v>
      </c>
      <c r="DY166" s="104">
        <f t="shared" si="427"/>
        <v>4.4592076877818965E-2</v>
      </c>
      <c r="DZ166" s="104">
        <f t="shared" si="428"/>
        <v>-5.5762598088007209E-2</v>
      </c>
      <c r="EA166" s="104">
        <f t="shared" si="429"/>
        <v>-4.2480191961432712E-2</v>
      </c>
      <c r="EB166" s="104">
        <f t="shared" si="430"/>
        <v>9.1956315077226236E-3</v>
      </c>
      <c r="EC166" s="104">
        <f t="shared" si="431"/>
        <v>0.12438067453031842</v>
      </c>
      <c r="ED166" s="156">
        <v>94.147000000000006</v>
      </c>
      <c r="EE166" s="156">
        <v>93.402000000000001</v>
      </c>
      <c r="EF166" s="94">
        <v>78.09</v>
      </c>
      <c r="EG166" s="94">
        <v>85.221999999999994</v>
      </c>
      <c r="EH166" s="94">
        <v>81.584000000000003</v>
      </c>
      <c r="EI166" s="94">
        <v>86.402000000000001</v>
      </c>
      <c r="EJ166" s="95">
        <v>90.235208999999998</v>
      </c>
      <c r="EK166" s="95">
        <v>89.412999999999997</v>
      </c>
      <c r="EL166" s="95">
        <v>79.522000000000006</v>
      </c>
      <c r="EM166" s="95">
        <v>80.433000000000007</v>
      </c>
      <c r="EN166" s="104">
        <f t="shared" si="432"/>
        <v>4.3478260869565188E-2</v>
      </c>
      <c r="EO166" s="104">
        <f t="shared" si="433"/>
        <v>4.5454545454545414E-2</v>
      </c>
      <c r="EP166" s="104">
        <f t="shared" si="434"/>
        <v>-1.1235955056179803E-2</v>
      </c>
      <c r="EQ166" s="104">
        <f t="shared" si="435"/>
        <v>-2.1978021978022011E-2</v>
      </c>
      <c r="ER166" s="104">
        <f t="shared" si="436"/>
        <v>4.5977011494252817E-2</v>
      </c>
      <c r="ES166" s="104">
        <f t="shared" si="437"/>
        <v>4.8192771084337283E-2</v>
      </c>
      <c r="ET166" s="104">
        <f t="shared" si="438"/>
        <v>-0.14432989690721654</v>
      </c>
      <c r="EU166" s="104">
        <f t="shared" si="439"/>
        <v>0</v>
      </c>
      <c r="EV166" s="101">
        <v>96</v>
      </c>
      <c r="EW166" s="101">
        <v>92</v>
      </c>
      <c r="EX166" s="101">
        <v>88</v>
      </c>
      <c r="EY166" s="101">
        <v>89</v>
      </c>
      <c r="EZ166" s="101">
        <v>91</v>
      </c>
      <c r="FA166" s="101">
        <v>87</v>
      </c>
      <c r="FB166" s="102">
        <v>83</v>
      </c>
      <c r="FC166" s="102">
        <v>97</v>
      </c>
      <c r="FD166" s="102">
        <v>97</v>
      </c>
      <c r="FE166" s="102">
        <v>92</v>
      </c>
      <c r="FF166" s="90"/>
      <c r="FG166" s="90" t="s">
        <v>481</v>
      </c>
      <c r="FH166" s="91">
        <v>7430</v>
      </c>
      <c r="FI166" s="153" t="s">
        <v>559</v>
      </c>
      <c r="FJ166" s="153" t="s">
        <v>80</v>
      </c>
      <c r="FK166" s="253">
        <f t="shared" si="440"/>
        <v>9.0493513454020014E-2</v>
      </c>
      <c r="FL166" s="253">
        <f t="shared" si="441"/>
        <v>-0.20458145414254272</v>
      </c>
      <c r="FM166" s="253">
        <f t="shared" si="442"/>
        <v>0.73114735607600334</v>
      </c>
      <c r="FN166" s="253">
        <f t="shared" si="443"/>
        <v>2.6919198603381442</v>
      </c>
      <c r="FO166" s="253">
        <f t="shared" si="444"/>
        <v>-6.0728026888884674</v>
      </c>
      <c r="FP166" s="253">
        <f t="shared" si="445"/>
        <v>-0.9054414910930223</v>
      </c>
      <c r="FQ166" s="253">
        <f t="shared" si="446"/>
        <v>2.4548383568267496</v>
      </c>
      <c r="FR166" s="253">
        <f t="shared" si="447"/>
        <v>-1.541739917674209</v>
      </c>
      <c r="FS166" s="105">
        <f t="shared" si="448"/>
        <v>0.24837704753291126</v>
      </c>
      <c r="FT166" s="105">
        <f t="shared" si="449"/>
        <v>0.22776572668112796</v>
      </c>
      <c r="FU166" s="105">
        <f t="shared" si="450"/>
        <v>0.28634701550187974</v>
      </c>
      <c r="FV166" s="105">
        <f t="shared" si="451"/>
        <v>0.1654088050314465</v>
      </c>
      <c r="FW166" s="105">
        <f t="shared" si="452"/>
        <v>-9.7763971514814058E-2</v>
      </c>
      <c r="FX166" s="105">
        <f t="shared" si="453"/>
        <v>1.9272180983691229E-2</v>
      </c>
      <c r="FY166" s="105">
        <f t="shared" si="454"/>
        <v>0.20381223441933</v>
      </c>
      <c r="FZ166" s="105">
        <f t="shared" si="455"/>
        <v>-0.14009270065155502</v>
      </c>
      <c r="GA166" s="105">
        <f t="shared" si="456"/>
        <v>0.2585977072780592</v>
      </c>
      <c r="GB166" s="105">
        <f t="shared" si="457"/>
        <v>4.4133925725633294E-2</v>
      </c>
      <c r="GC166" s="105">
        <f t="shared" si="458"/>
        <v>0.44790555380242547</v>
      </c>
      <c r="GD166" s="105">
        <f t="shared" si="459"/>
        <v>0.2990741601324074</v>
      </c>
      <c r="GE166" s="105">
        <f t="shared" si="460"/>
        <v>2.8431992933713954</v>
      </c>
      <c r="GF166" s="105">
        <f t="shared" si="461"/>
        <v>0.10775815972987104</v>
      </c>
      <c r="GG166" s="105">
        <f t="shared" si="462"/>
        <v>-0.65859153854408015</v>
      </c>
      <c r="GH166" s="105">
        <f t="shared" si="463"/>
        <v>276.44618056068379</v>
      </c>
      <c r="GI166" s="105">
        <f t="shared" si="464"/>
        <v>-0.9988677306475644</v>
      </c>
      <c r="GJ166" s="105">
        <f t="shared" si="465"/>
        <v>7.4316578600792327E-2</v>
      </c>
      <c r="GK166" s="105">
        <f t="shared" si="466"/>
        <v>7.117533179390291E-2</v>
      </c>
      <c r="GL166" s="105">
        <f t="shared" si="467"/>
        <v>4.9157440971882044E-2</v>
      </c>
      <c r="GM166" s="105">
        <f t="shared" si="468"/>
        <v>3.7840365454480059E-2</v>
      </c>
      <c r="GN166" s="105">
        <f t="shared" si="469"/>
        <v>9.8460586001214382E-3</v>
      </c>
      <c r="GO166" s="105">
        <f t="shared" si="470"/>
        <v>8.8882744971361064E-3</v>
      </c>
      <c r="GP166" s="105">
        <f t="shared" si="471"/>
        <v>2.6034136527350517E-2</v>
      </c>
      <c r="GQ166" s="105">
        <f t="shared" si="472"/>
        <v>9.3834906916861525E-5</v>
      </c>
      <c r="GR166" s="105">
        <f t="shared" si="473"/>
        <v>8.2873308117908162E-2</v>
      </c>
      <c r="GS166" s="105">
        <f t="shared" si="474"/>
        <v>0.13537117231036028</v>
      </c>
      <c r="GT166" s="105">
        <f t="shared" si="475"/>
        <v>-3.644225238115275E-2</v>
      </c>
      <c r="GU166" s="105">
        <f t="shared" si="476"/>
        <v>0.17477627791388053</v>
      </c>
      <c r="GV166" s="105">
        <f t="shared" si="477"/>
        <v>9.986727667397155E-2</v>
      </c>
      <c r="GW166" s="105">
        <f t="shared" si="478"/>
        <v>-3.3941796640582084E-2</v>
      </c>
      <c r="GX166" s="105">
        <f t="shared" si="479"/>
        <v>6.8677669094299204E-2</v>
      </c>
      <c r="GY166" s="105">
        <f t="shared" si="480"/>
        <v>0.19262604656239332</v>
      </c>
      <c r="GZ166" s="105">
        <f t="shared" si="481"/>
        <v>-0.20267767584902935</v>
      </c>
      <c r="HA166" s="105">
        <f t="shared" si="482"/>
        <v>0.28203766450338302</v>
      </c>
      <c r="HB166" s="105">
        <f t="shared" si="483"/>
        <v>0.24841009828483332</v>
      </c>
      <c r="HC166" s="105">
        <f t="shared" si="484"/>
        <v>0.25780509668331414</v>
      </c>
      <c r="HD166" s="105">
        <f t="shared" si="485"/>
        <v>0.21945037666330294</v>
      </c>
      <c r="HE166" s="105">
        <f t="shared" si="486"/>
        <v>0.19952441655226513</v>
      </c>
      <c r="HF166" s="105">
        <f t="shared" si="487"/>
        <v>0.20653457095900557</v>
      </c>
      <c r="HG166" s="105">
        <f t="shared" si="488"/>
        <v>0.19326180094512777</v>
      </c>
      <c r="HH166" s="105">
        <f t="shared" si="489"/>
        <v>0.16204727500475322</v>
      </c>
      <c r="HI166" s="105">
        <f t="shared" si="490"/>
        <v>0.20323935514700331</v>
      </c>
      <c r="HJ166" s="105">
        <f t="shared" si="491"/>
        <v>0.17214327452662462</v>
      </c>
      <c r="HK166" s="105" t="e">
        <f t="shared" si="492"/>
        <v>#VALUE!</v>
      </c>
      <c r="HL166" s="105" t="e">
        <f t="shared" si="493"/>
        <v>#VALUE!</v>
      </c>
      <c r="HM166" s="105" t="e">
        <f t="shared" si="494"/>
        <v>#VALUE!</v>
      </c>
      <c r="HN166" s="105" t="e">
        <f t="shared" si="495"/>
        <v>#VALUE!</v>
      </c>
      <c r="HO166" s="105" t="e">
        <f t="shared" si="496"/>
        <v>#VALUE!</v>
      </c>
      <c r="HP166" s="105" t="e">
        <f t="shared" si="497"/>
        <v>#VALUE!</v>
      </c>
      <c r="HQ166" s="105" t="e">
        <f t="shared" si="498"/>
        <v>#VALUE!</v>
      </c>
      <c r="HR166" s="105" t="e">
        <f t="shared" si="499"/>
        <v>#VALUE!</v>
      </c>
      <c r="HS166" s="105" t="str">
        <f t="shared" si="500"/>
        <v>i.a</v>
      </c>
      <c r="HT166" s="105" t="str">
        <f t="shared" si="501"/>
        <v>i.a</v>
      </c>
      <c r="HU166" s="105" t="str">
        <f t="shared" si="502"/>
        <v>i.a</v>
      </c>
      <c r="HV166" s="105" t="str">
        <f t="shared" si="503"/>
        <v>i.a</v>
      </c>
      <c r="HW166" s="105" t="str">
        <f t="shared" si="504"/>
        <v>i.a</v>
      </c>
      <c r="HX166" s="105" t="str">
        <f t="shared" si="505"/>
        <v>i.a</v>
      </c>
      <c r="HY166" s="105" t="str">
        <f t="shared" si="506"/>
        <v>i.a</v>
      </c>
      <c r="HZ166" s="105" t="str">
        <f t="shared" si="507"/>
        <v>i.a</v>
      </c>
      <c r="IA166" s="105" t="str">
        <f t="shared" si="508"/>
        <v>i.a</v>
      </c>
      <c r="IB166" s="105" t="str">
        <f t="shared" si="509"/>
        <v>i.a</v>
      </c>
      <c r="IC166" s="105" t="e">
        <f t="shared" si="510"/>
        <v>#VALUE!</v>
      </c>
      <c r="ID166" s="105" t="e">
        <f t="shared" si="511"/>
        <v>#VALUE!</v>
      </c>
      <c r="IE166" s="105" t="e">
        <f t="shared" si="512"/>
        <v>#VALUE!</v>
      </c>
      <c r="IF166" s="105" t="e">
        <f t="shared" si="513"/>
        <v>#VALUE!</v>
      </c>
      <c r="IG166" s="105" t="e">
        <f t="shared" si="514"/>
        <v>#VALUE!</v>
      </c>
      <c r="IH166" s="105" t="e">
        <f t="shared" si="515"/>
        <v>#VALUE!</v>
      </c>
      <c r="II166" s="105" t="e">
        <f t="shared" si="516"/>
        <v>#VALUE!</v>
      </c>
      <c r="IJ166" s="105" t="e">
        <f t="shared" si="517"/>
        <v>#VALUE!</v>
      </c>
      <c r="IK166" s="105" t="str">
        <f t="shared" si="518"/>
        <v>i.a</v>
      </c>
      <c r="IL166" s="105" t="str">
        <f t="shared" si="519"/>
        <v>i.a</v>
      </c>
      <c r="IM166" s="105" t="str">
        <f t="shared" si="520"/>
        <v>i.a</v>
      </c>
      <c r="IN166" s="105" t="str">
        <f t="shared" si="521"/>
        <v>i.a</v>
      </c>
      <c r="IO166" s="105" t="str">
        <f t="shared" si="522"/>
        <v>i.a</v>
      </c>
      <c r="IP166" s="105" t="str">
        <f t="shared" si="523"/>
        <v>i.a</v>
      </c>
      <c r="IQ166" s="105" t="str">
        <f t="shared" si="524"/>
        <v>i.a</v>
      </c>
      <c r="IR166" s="105" t="str">
        <f t="shared" si="525"/>
        <v>i.a</v>
      </c>
      <c r="IS166" s="105" t="str">
        <f t="shared" si="526"/>
        <v>i.a</v>
      </c>
      <c r="IT166" s="105" t="str">
        <f t="shared" si="527"/>
        <v>i.a</v>
      </c>
      <c r="IU166" s="105">
        <f t="shared" si="528"/>
        <v>0.19990712597095595</v>
      </c>
      <c r="IV166" s="105">
        <f t="shared" si="529"/>
        <v>-0.15100093837973097</v>
      </c>
      <c r="IW166" s="105">
        <f t="shared" si="530"/>
        <v>0.94371995097885164</v>
      </c>
      <c r="IX166" s="105">
        <f t="shared" si="531"/>
        <v>2.7733880311481149</v>
      </c>
      <c r="IY166" s="105">
        <f t="shared" si="532"/>
        <v>-5.6902391725921131</v>
      </c>
      <c r="IZ166" s="105">
        <f t="shared" si="533"/>
        <v>-0.90030721698241611</v>
      </c>
      <c r="JA166" s="105">
        <f t="shared" si="534"/>
        <v>2.7710696236272523</v>
      </c>
      <c r="JB166" s="105">
        <f t="shared" si="535"/>
        <v>-1.5533505154639176</v>
      </c>
      <c r="JC166" s="106">
        <f t="shared" si="536"/>
        <v>6.4364583333333336E-2</v>
      </c>
      <c r="JD166" s="106">
        <f t="shared" si="537"/>
        <v>5.3641304347826081E-2</v>
      </c>
      <c r="JE166" s="106">
        <f t="shared" si="538"/>
        <v>6.3181818181818172E-2</v>
      </c>
      <c r="JF166" s="106">
        <f t="shared" si="539"/>
        <v>3.2505617977528087E-2</v>
      </c>
      <c r="JG166" s="106">
        <f t="shared" si="540"/>
        <v>-1.8329670329670329E-2</v>
      </c>
      <c r="JH166" s="106">
        <f t="shared" si="541"/>
        <v>3.9080459770114949E-3</v>
      </c>
      <c r="JI166" s="106">
        <f t="shared" si="542"/>
        <v>3.9200891566265064E-2</v>
      </c>
      <c r="JJ166" s="106">
        <f t="shared" si="543"/>
        <v>-2.21340206185567E-2</v>
      </c>
      <c r="JK166" s="106">
        <f t="shared" si="544"/>
        <v>0.04</v>
      </c>
      <c r="JL166" s="106">
        <f t="shared" si="545"/>
        <v>-2.6304347826086954E-3</v>
      </c>
      <c r="JM166" s="105" t="e">
        <f t="shared" si="546"/>
        <v>#DIV/0!</v>
      </c>
      <c r="JN166" s="105" t="e">
        <f t="shared" si="547"/>
        <v>#DIV/0!</v>
      </c>
      <c r="JO166" s="105" t="e">
        <f t="shared" si="548"/>
        <v>#DIV/0!</v>
      </c>
      <c r="JP166" s="105" t="e">
        <f t="shared" si="549"/>
        <v>#DIV/0!</v>
      </c>
      <c r="JQ166" s="105" t="e">
        <f t="shared" si="550"/>
        <v>#DIV/0!</v>
      </c>
      <c r="JR166" s="105" t="e">
        <f t="shared" si="551"/>
        <v>#DIV/0!</v>
      </c>
      <c r="JS166" s="105" t="e">
        <f t="shared" si="552"/>
        <v>#DIV/0!</v>
      </c>
      <c r="JT166" s="105" t="e">
        <f t="shared" si="553"/>
        <v>#DIV/0!</v>
      </c>
      <c r="JU166" s="103">
        <f t="shared" si="554"/>
        <v>0</v>
      </c>
      <c r="JV166" s="103">
        <f t="shared" si="555"/>
        <v>0</v>
      </c>
      <c r="JW166" s="103">
        <f t="shared" si="556"/>
        <v>0</v>
      </c>
      <c r="JX166" s="103">
        <f t="shared" si="557"/>
        <v>0</v>
      </c>
      <c r="JY166" s="103">
        <f t="shared" si="558"/>
        <v>0</v>
      </c>
      <c r="JZ166" s="103">
        <f t="shared" si="559"/>
        <v>0</v>
      </c>
      <c r="KA166" s="103">
        <f t="shared" si="560"/>
        <v>0</v>
      </c>
      <c r="KB166" s="103">
        <f t="shared" si="561"/>
        <v>0</v>
      </c>
      <c r="KC166" s="103">
        <f t="shared" si="562"/>
        <v>0</v>
      </c>
      <c r="KD166" s="103">
        <f t="shared" si="563"/>
        <v>0</v>
      </c>
      <c r="KE166" s="7"/>
      <c r="KF166" s="7"/>
      <c r="KG166" s="22"/>
      <c r="KH166" s="22"/>
      <c r="KI166" s="22"/>
      <c r="KJ166" s="22"/>
    </row>
    <row r="167" spans="1:296" s="11" customFormat="1" ht="15.75" customHeight="1" x14ac:dyDescent="0.25">
      <c r="A167" s="126" t="s">
        <v>234</v>
      </c>
      <c r="B167" s="222">
        <v>21781789</v>
      </c>
      <c r="C167" s="87" t="s">
        <v>86</v>
      </c>
      <c r="D167" s="88">
        <v>494100</v>
      </c>
      <c r="E167" s="87"/>
      <c r="F167" s="87"/>
      <c r="G167" s="99">
        <v>45047</v>
      </c>
      <c r="H167" s="87" t="s">
        <v>78</v>
      </c>
      <c r="I167" s="87" t="s">
        <v>78</v>
      </c>
      <c r="J167" s="87" t="s">
        <v>78</v>
      </c>
      <c r="K167" s="87" t="s">
        <v>78</v>
      </c>
      <c r="L167" s="87" t="s">
        <v>78</v>
      </c>
      <c r="M167" s="87" t="s">
        <v>78</v>
      </c>
      <c r="N167" s="87" t="s">
        <v>78</v>
      </c>
      <c r="O167" s="87" t="s">
        <v>78</v>
      </c>
      <c r="P167" s="87" t="s">
        <v>78</v>
      </c>
      <c r="Q167" s="121" t="s">
        <v>78</v>
      </c>
      <c r="R167" s="87" t="e">
        <f t="shared" si="376"/>
        <v>#DIV/0!</v>
      </c>
      <c r="S167" s="238" t="e">
        <f t="shared" si="377"/>
        <v>#DIV/0!</v>
      </c>
      <c r="T167" s="238" t="e">
        <f t="shared" si="378"/>
        <v>#DIV/0!</v>
      </c>
      <c r="U167" s="238" t="e">
        <f t="shared" si="379"/>
        <v>#DIV/0!</v>
      </c>
      <c r="V167" s="238" t="e">
        <f t="shared" si="380"/>
        <v>#DIV/0!</v>
      </c>
      <c r="W167" s="238" t="e">
        <f t="shared" si="381"/>
        <v>#DIV/0!</v>
      </c>
      <c r="X167" s="238" t="e">
        <f t="shared" si="382"/>
        <v>#DIV/0!</v>
      </c>
      <c r="Y167" s="238" t="e">
        <f t="shared" si="383"/>
        <v>#DIV/0!</v>
      </c>
      <c r="Z167" s="94"/>
      <c r="AA167" s="94"/>
      <c r="AB167" s="94"/>
      <c r="AC167" s="94"/>
      <c r="AD167" s="94"/>
      <c r="AE167" s="94"/>
      <c r="AF167" s="95"/>
      <c r="AG167" s="95"/>
      <c r="AH167" s="95"/>
      <c r="AI167" s="97"/>
      <c r="AJ167" s="104">
        <f t="shared" si="384"/>
        <v>4.2184581696399784E-2</v>
      </c>
      <c r="AK167" s="104">
        <f t="shared" si="385"/>
        <v>-3.077403245942574E-2</v>
      </c>
      <c r="AL167" s="104">
        <f t="shared" si="386"/>
        <v>6.2475129327497027E-2</v>
      </c>
      <c r="AM167" s="104">
        <f t="shared" si="387"/>
        <v>9.8259159443513752E-2</v>
      </c>
      <c r="AN167" s="104">
        <f t="shared" si="388"/>
        <v>9.2986227211209235E-2</v>
      </c>
      <c r="AO167" s="104">
        <f t="shared" si="389"/>
        <v>-5.7541867207566599E-2</v>
      </c>
      <c r="AP167" s="104">
        <f t="shared" si="390"/>
        <v>-2.2378566713122466E-2</v>
      </c>
      <c r="AQ167" s="104">
        <f t="shared" si="391"/>
        <v>-3.2960765857053091E-2</v>
      </c>
      <c r="AR167" s="190">
        <v>16.181999999999999</v>
      </c>
      <c r="AS167" s="190">
        <v>15.526999999999999</v>
      </c>
      <c r="AT167" s="190">
        <v>16.02</v>
      </c>
      <c r="AU167" s="190">
        <v>15.077999999999999</v>
      </c>
      <c r="AV167" s="190">
        <v>13.728999999999999</v>
      </c>
      <c r="AW167" s="190">
        <v>12.561</v>
      </c>
      <c r="AX167" s="191">
        <v>13.327913000000001</v>
      </c>
      <c r="AY167" s="191">
        <v>13.632999999999999</v>
      </c>
      <c r="AZ167" s="191">
        <v>14.097670000000001</v>
      </c>
      <c r="BA167" s="191">
        <v>13.605</v>
      </c>
      <c r="BB167" s="104">
        <f t="shared" si="392"/>
        <v>-0.2240365774003919</v>
      </c>
      <c r="BC167" s="104">
        <f t="shared" si="393"/>
        <v>0.24471544715447149</v>
      </c>
      <c r="BD167" s="104">
        <f t="shared" si="394"/>
        <v>0.1452513966480446</v>
      </c>
      <c r="BE167" s="104">
        <f t="shared" si="395"/>
        <v>0.95272727272727264</v>
      </c>
      <c r="BF167" s="104">
        <f t="shared" si="396"/>
        <v>4.6701030927835054</v>
      </c>
      <c r="BG167" s="104">
        <f t="shared" si="397"/>
        <v>-0.77802187743146134</v>
      </c>
      <c r="BH167" s="104">
        <f t="shared" si="398"/>
        <v>9.9245000000000001</v>
      </c>
      <c r="BI167" s="104">
        <f t="shared" si="399"/>
        <v>-0.89651648621728952</v>
      </c>
      <c r="BJ167" s="190">
        <v>1.1879999999999999</v>
      </c>
      <c r="BK167" s="190">
        <v>1.5309999999999999</v>
      </c>
      <c r="BL167" s="190">
        <v>1.23</v>
      </c>
      <c r="BM167" s="190">
        <v>1.0740000000000001</v>
      </c>
      <c r="BN167" s="190">
        <v>0.55000000000000004</v>
      </c>
      <c r="BO167" s="190">
        <v>9.7000000000000003E-2</v>
      </c>
      <c r="BP167" s="191">
        <v>0.43697999999999998</v>
      </c>
      <c r="BQ167" s="191">
        <v>0.04</v>
      </c>
      <c r="BR167" s="191">
        <v>0.38653500000000002</v>
      </c>
      <c r="BS167" s="191">
        <v>0.44400000000000001</v>
      </c>
      <c r="BT167" s="104">
        <f t="shared" si="400"/>
        <v>-0.15555555555555556</v>
      </c>
      <c r="BU167" s="104">
        <f t="shared" si="401"/>
        <v>0.34705332086061741</v>
      </c>
      <c r="BV167" s="104">
        <f t="shared" si="402"/>
        <v>8.4905660377357518E-3</v>
      </c>
      <c r="BW167" s="104">
        <f t="shared" si="403"/>
        <v>2.0372492836676219</v>
      </c>
      <c r="BX167" s="104">
        <f t="shared" si="404"/>
        <v>3.0650887573964498</v>
      </c>
      <c r="BY167" s="104">
        <f t="shared" si="405"/>
        <v>-3.4857693382558428</v>
      </c>
      <c r="BZ167" s="104">
        <f t="shared" si="406"/>
        <v>1.2508745387453875</v>
      </c>
      <c r="CA167" s="104">
        <f t="shared" si="407"/>
        <v>-0.7422946856797521</v>
      </c>
      <c r="CB167" s="190">
        <v>1.216</v>
      </c>
      <c r="CC167" s="190">
        <v>1.44</v>
      </c>
      <c r="CD167" s="190">
        <v>1.069</v>
      </c>
      <c r="CE167" s="190">
        <v>1.06</v>
      </c>
      <c r="CF167" s="190">
        <v>0.34899999999999998</v>
      </c>
      <c r="CG167" s="190">
        <v>-0.16900000000000001</v>
      </c>
      <c r="CH167" s="191">
        <v>6.7987000000000006E-2</v>
      </c>
      <c r="CI167" s="191">
        <v>-0.27100000000000002</v>
      </c>
      <c r="CJ167" s="191">
        <v>-0.15554200000000001</v>
      </c>
      <c r="CK167" s="191">
        <v>-5.8999999999999997E-2</v>
      </c>
      <c r="CL167" s="105">
        <f t="shared" si="408"/>
        <v>-0.15719360568383656</v>
      </c>
      <c r="CM167" s="105">
        <f t="shared" si="409"/>
        <v>0.35174069627851134</v>
      </c>
      <c r="CN167" s="105">
        <f t="shared" si="410"/>
        <v>8.4745762711864493E-3</v>
      </c>
      <c r="CO167" s="105">
        <f t="shared" si="411"/>
        <v>2.0479704797047966</v>
      </c>
      <c r="CP167" s="105">
        <f t="shared" si="412"/>
        <v>3.1507936507936511</v>
      </c>
      <c r="CQ167" s="105">
        <f t="shared" si="413"/>
        <v>-3.6249999999999996</v>
      </c>
      <c r="CR167" s="105">
        <f t="shared" si="414"/>
        <v>1.2774566473988438</v>
      </c>
      <c r="CS167" s="105">
        <f t="shared" si="415"/>
        <v>-0.46077851895634547</v>
      </c>
      <c r="CT167" s="190">
        <v>0.94899999999999995</v>
      </c>
      <c r="CU167" s="190">
        <v>1.1259999999999999</v>
      </c>
      <c r="CV167" s="190">
        <v>0.83299999999999996</v>
      </c>
      <c r="CW167" s="190">
        <v>0.82599999999999996</v>
      </c>
      <c r="CX167" s="190">
        <v>0.27100000000000002</v>
      </c>
      <c r="CY167" s="190">
        <v>-0.126</v>
      </c>
      <c r="CZ167" s="191">
        <v>4.8000000000000001E-2</v>
      </c>
      <c r="DA167" s="191">
        <v>-0.17299999999999999</v>
      </c>
      <c r="DB167" s="191">
        <v>-0.11842999999999999</v>
      </c>
      <c r="DC167" s="191">
        <v>-1.9E-2</v>
      </c>
      <c r="DD167" s="104">
        <f t="shared" si="416"/>
        <v>0.18520686963309929</v>
      </c>
      <c r="DE167" s="104">
        <f t="shared" si="417"/>
        <v>0.28164082041020494</v>
      </c>
      <c r="DF167" s="104">
        <f t="shared" si="418"/>
        <v>0.26319115323854664</v>
      </c>
      <c r="DG167" s="104">
        <f t="shared" si="419"/>
        <v>0.3531423685335614</v>
      </c>
      <c r="DH167" s="104">
        <f t="shared" si="420"/>
        <v>0.13159167876148997</v>
      </c>
      <c r="DI167" s="104">
        <f t="shared" si="421"/>
        <v>-5.7614538358781081E-2</v>
      </c>
      <c r="DJ167" s="104">
        <f t="shared" si="422"/>
        <v>-2.3867378727191843E-2</v>
      </c>
      <c r="DK167" s="104">
        <f t="shared" si="423"/>
        <v>-0.10820841173386593</v>
      </c>
      <c r="DL167" s="190">
        <v>6.0730000000000004</v>
      </c>
      <c r="DM167" s="190">
        <v>5.1239999999999997</v>
      </c>
      <c r="DN167" s="190">
        <v>3.9980000000000002</v>
      </c>
      <c r="DO167" s="190">
        <v>3.165</v>
      </c>
      <c r="DP167" s="190">
        <v>2.339</v>
      </c>
      <c r="DQ167" s="190">
        <v>2.0670000000000002</v>
      </c>
      <c r="DR167" s="191">
        <v>2.1933699999999998</v>
      </c>
      <c r="DS167" s="191">
        <v>2.2469999999999999</v>
      </c>
      <c r="DT167" s="191">
        <v>2.519647</v>
      </c>
      <c r="DU167" s="191">
        <v>2.7360000000000002</v>
      </c>
      <c r="DV167" s="104">
        <f t="shared" si="424"/>
        <v>2.3567006191332007E-2</v>
      </c>
      <c r="DW167" s="104">
        <f t="shared" si="425"/>
        <v>3.6860633671567555E-2</v>
      </c>
      <c r="DX167" s="104">
        <f t="shared" si="426"/>
        <v>-4.5652173913043437E-2</v>
      </c>
      <c r="DY167" s="104">
        <f t="shared" si="427"/>
        <v>0.13283582089552226</v>
      </c>
      <c r="DZ167" s="104">
        <f t="shared" si="428"/>
        <v>5.7950418443075913E-2</v>
      </c>
      <c r="EA167" s="104">
        <f t="shared" si="429"/>
        <v>-4.2628286940311511E-2</v>
      </c>
      <c r="EB167" s="104">
        <f t="shared" si="430"/>
        <v>-0.17152163566910883</v>
      </c>
      <c r="EC167" s="104">
        <f t="shared" si="431"/>
        <v>-5.2609852195699691E-3</v>
      </c>
      <c r="ED167" s="156">
        <v>15.375</v>
      </c>
      <c r="EE167" s="156">
        <v>15.021000000000001</v>
      </c>
      <c r="EF167" s="94">
        <v>14.487</v>
      </c>
      <c r="EG167" s="94">
        <v>15.18</v>
      </c>
      <c r="EH167" s="94">
        <v>13.4</v>
      </c>
      <c r="EI167" s="94">
        <v>12.666</v>
      </c>
      <c r="EJ167" s="95">
        <v>13.229971000000001</v>
      </c>
      <c r="EK167" s="95">
        <v>15.968999999999999</v>
      </c>
      <c r="EL167" s="95">
        <v>16.053457000000002</v>
      </c>
      <c r="EM167" s="95">
        <v>17.227</v>
      </c>
      <c r="EN167" s="104">
        <f t="shared" si="432"/>
        <v>-3.703703703703709E-2</v>
      </c>
      <c r="EO167" s="104">
        <f t="shared" si="433"/>
        <v>0</v>
      </c>
      <c r="EP167" s="104">
        <f t="shared" si="434"/>
        <v>0</v>
      </c>
      <c r="EQ167" s="104">
        <f t="shared" si="435"/>
        <v>0</v>
      </c>
      <c r="ER167" s="104">
        <f t="shared" si="436"/>
        <v>0</v>
      </c>
      <c r="ES167" s="104">
        <f t="shared" si="437"/>
        <v>0.125</v>
      </c>
      <c r="ET167" s="104" t="e">
        <f t="shared" si="438"/>
        <v>#DIV/0!</v>
      </c>
      <c r="EU167" s="104" t="e">
        <f t="shared" si="439"/>
        <v>#DIV/0!</v>
      </c>
      <c r="EV167" s="101">
        <v>26</v>
      </c>
      <c r="EW167" s="101">
        <v>27</v>
      </c>
      <c r="EX167" s="101">
        <v>27</v>
      </c>
      <c r="EY167" s="101">
        <v>27</v>
      </c>
      <c r="EZ167" s="101">
        <v>27</v>
      </c>
      <c r="FA167" s="101">
        <v>27</v>
      </c>
      <c r="FB167" s="102">
        <v>24</v>
      </c>
      <c r="FC167" s="102"/>
      <c r="FD167" s="102"/>
      <c r="FE167" s="102"/>
      <c r="FF167" s="90"/>
      <c r="FG167" s="90" t="s">
        <v>497</v>
      </c>
      <c r="FH167" s="91">
        <v>9260</v>
      </c>
      <c r="FI167" s="90" t="s">
        <v>235</v>
      </c>
      <c r="FJ167" s="90" t="s">
        <v>119</v>
      </c>
      <c r="FK167" s="253">
        <f t="shared" si="440"/>
        <v>-0.31204588530658006</v>
      </c>
      <c r="FL167" s="253">
        <f t="shared" si="441"/>
        <v>5.776616282883168E-2</v>
      </c>
      <c r="FM167" s="253">
        <f t="shared" si="442"/>
        <v>-0.22508277600562659</v>
      </c>
      <c r="FN167" s="253">
        <f t="shared" si="443"/>
        <v>1.4313445392150339</v>
      </c>
      <c r="FO167" s="253">
        <f t="shared" si="444"/>
        <v>2.9968320901836383</v>
      </c>
      <c r="FP167" s="253">
        <f t="shared" si="445"/>
        <v>-3.5907927237566448</v>
      </c>
      <c r="FQ167" s="253">
        <f t="shared" si="446"/>
        <v>1.2693087214549881</v>
      </c>
      <c r="FR167" s="253">
        <f t="shared" si="447"/>
        <v>-0.92103292689992189</v>
      </c>
      <c r="FS167" s="105">
        <f t="shared" si="448"/>
        <v>0.21720103599178353</v>
      </c>
      <c r="FT167" s="105">
        <f t="shared" si="449"/>
        <v>0.31572023679017758</v>
      </c>
      <c r="FU167" s="105">
        <f t="shared" si="450"/>
        <v>0.29847829121876307</v>
      </c>
      <c r="FV167" s="105">
        <f t="shared" si="451"/>
        <v>0.38517441860465124</v>
      </c>
      <c r="FW167" s="105">
        <f t="shared" si="452"/>
        <v>0.15842033590558327</v>
      </c>
      <c r="FX167" s="105">
        <f t="shared" si="453"/>
        <v>-7.933583233381139E-2</v>
      </c>
      <c r="FY167" s="105">
        <f t="shared" si="454"/>
        <v>3.0622222922864539E-2</v>
      </c>
      <c r="FZ167" s="105">
        <f t="shared" si="455"/>
        <v>-0.11370676284608448</v>
      </c>
      <c r="GA167" s="105">
        <f t="shared" si="456"/>
        <v>-5.9190428885349422E-2</v>
      </c>
      <c r="GB167" s="105">
        <f t="shared" si="457"/>
        <v>-0.24670586017669308</v>
      </c>
      <c r="GC167" s="105">
        <f t="shared" si="458"/>
        <v>0.25142243360213185</v>
      </c>
      <c r="GD167" s="105">
        <f t="shared" si="459"/>
        <v>0.10328934223888869</v>
      </c>
      <c r="GE167" s="105">
        <f t="shared" si="460"/>
        <v>0.78095833068261367</v>
      </c>
      <c r="GF167" s="105">
        <f t="shared" si="461"/>
        <v>4.6331169054604455</v>
      </c>
      <c r="GG167" s="105">
        <f t="shared" si="462"/>
        <v>-0.7497088344934737</v>
      </c>
      <c r="GH167" s="105">
        <f t="shared" si="463"/>
        <v>10.980878760984419</v>
      </c>
      <c r="GI167" s="105">
        <f t="shared" si="464"/>
        <v>-0.89245114356295629</v>
      </c>
      <c r="GJ167" s="105">
        <f t="shared" si="465"/>
        <v>7.816818002368732E-2</v>
      </c>
      <c r="GK167" s="105">
        <f t="shared" si="466"/>
        <v>0.10376846956757488</v>
      </c>
      <c r="GL167" s="105">
        <f t="shared" si="467"/>
        <v>8.2920416624532298E-2</v>
      </c>
      <c r="GM167" s="105">
        <f t="shared" si="468"/>
        <v>7.5157452764170754E-2</v>
      </c>
      <c r="GN167" s="105">
        <f t="shared" si="469"/>
        <v>4.2200567789457528E-2</v>
      </c>
      <c r="GO167" s="105">
        <f t="shared" si="470"/>
        <v>7.4915128689323901E-3</v>
      </c>
      <c r="GP167" s="105">
        <f t="shared" si="471"/>
        <v>2.9931191753298426E-2</v>
      </c>
      <c r="GQ167" s="105">
        <f t="shared" si="472"/>
        <v>2.4982467772538502E-3</v>
      </c>
      <c r="GR167" s="105">
        <f t="shared" si="473"/>
        <v>2.32289478476813E-2</v>
      </c>
      <c r="GS167" s="105">
        <f t="shared" si="474"/>
        <v>0.15791820414691296</v>
      </c>
      <c r="GT167" s="105">
        <f t="shared" si="475"/>
        <v>0.23607819487934481</v>
      </c>
      <c r="GU167" s="105">
        <f t="shared" si="476"/>
        <v>0.32361715373515126</v>
      </c>
      <c r="GV167" s="105">
        <f t="shared" si="477"/>
        <v>0.19447350055004767</v>
      </c>
      <c r="GW167" s="105">
        <f t="shared" si="478"/>
        <v>6.9607477850226307E-2</v>
      </c>
      <c r="GX167" s="105">
        <f t="shared" si="479"/>
        <v>-1.5653534791178068E-2</v>
      </c>
      <c r="GY167" s="105">
        <f t="shared" si="480"/>
        <v>0.17822343141231922</v>
      </c>
      <c r="GZ167" s="105">
        <f t="shared" si="481"/>
        <v>-0.10349189584870123</v>
      </c>
      <c r="HA167" s="105">
        <f t="shared" si="482"/>
        <v>0.39499186991869922</v>
      </c>
      <c r="HB167" s="105">
        <f t="shared" si="483"/>
        <v>0.34112242859996</v>
      </c>
      <c r="HC167" s="105">
        <f t="shared" si="484"/>
        <v>0.27597156070960172</v>
      </c>
      <c r="HD167" s="105">
        <f t="shared" si="485"/>
        <v>0.20849802371541504</v>
      </c>
      <c r="HE167" s="105">
        <f t="shared" si="486"/>
        <v>0.17455223880597015</v>
      </c>
      <c r="HF167" s="105">
        <f t="shared" si="487"/>
        <v>0.1631927996210327</v>
      </c>
      <c r="HG167" s="105">
        <f t="shared" si="488"/>
        <v>0.16578796733568046</v>
      </c>
      <c r="HH167" s="105">
        <f t="shared" si="489"/>
        <v>0.14071012586887094</v>
      </c>
      <c r="HI167" s="105">
        <f t="shared" si="490"/>
        <v>0.15695354589357294</v>
      </c>
      <c r="HJ167" s="105">
        <f t="shared" si="491"/>
        <v>0.1588204562605213</v>
      </c>
      <c r="HK167" s="105" t="e">
        <f t="shared" si="492"/>
        <v>#VALUE!</v>
      </c>
      <c r="HL167" s="105" t="e">
        <f t="shared" si="493"/>
        <v>#VALUE!</v>
      </c>
      <c r="HM167" s="105" t="e">
        <f t="shared" si="494"/>
        <v>#VALUE!</v>
      </c>
      <c r="HN167" s="105" t="e">
        <f t="shared" si="495"/>
        <v>#VALUE!</v>
      </c>
      <c r="HO167" s="105" t="e">
        <f t="shared" si="496"/>
        <v>#VALUE!</v>
      </c>
      <c r="HP167" s="105" t="e">
        <f t="shared" si="497"/>
        <v>#VALUE!</v>
      </c>
      <c r="HQ167" s="105" t="e">
        <f t="shared" si="498"/>
        <v>#VALUE!</v>
      </c>
      <c r="HR167" s="105" t="e">
        <f t="shared" si="499"/>
        <v>#VALUE!</v>
      </c>
      <c r="HS167" s="105" t="str">
        <f t="shared" si="500"/>
        <v>i.a</v>
      </c>
      <c r="HT167" s="105" t="str">
        <f t="shared" si="501"/>
        <v>i.a</v>
      </c>
      <c r="HU167" s="105" t="str">
        <f t="shared" si="502"/>
        <v>i.a</v>
      </c>
      <c r="HV167" s="105" t="str">
        <f t="shared" si="503"/>
        <v>i.a</v>
      </c>
      <c r="HW167" s="105" t="str">
        <f t="shared" si="504"/>
        <v>i.a</v>
      </c>
      <c r="HX167" s="105" t="str">
        <f t="shared" si="505"/>
        <v>i.a</v>
      </c>
      <c r="HY167" s="105" t="str">
        <f t="shared" si="506"/>
        <v>i.a</v>
      </c>
      <c r="HZ167" s="105" t="str">
        <f t="shared" si="507"/>
        <v>i.a</v>
      </c>
      <c r="IA167" s="105" t="str">
        <f t="shared" si="508"/>
        <v>i.a</v>
      </c>
      <c r="IB167" s="105" t="str">
        <f t="shared" si="509"/>
        <v>i.a</v>
      </c>
      <c r="IC167" s="105" t="e">
        <f t="shared" si="510"/>
        <v>#VALUE!</v>
      </c>
      <c r="ID167" s="105" t="e">
        <f t="shared" si="511"/>
        <v>#VALUE!</v>
      </c>
      <c r="IE167" s="105" t="e">
        <f t="shared" si="512"/>
        <v>#VALUE!</v>
      </c>
      <c r="IF167" s="105" t="e">
        <f t="shared" si="513"/>
        <v>#VALUE!</v>
      </c>
      <c r="IG167" s="105" t="e">
        <f t="shared" si="514"/>
        <v>#VALUE!</v>
      </c>
      <c r="IH167" s="105" t="e">
        <f t="shared" si="515"/>
        <v>#VALUE!</v>
      </c>
      <c r="II167" s="105" t="e">
        <f t="shared" si="516"/>
        <v>#VALUE!</v>
      </c>
      <c r="IJ167" s="105" t="e">
        <f t="shared" si="517"/>
        <v>#VALUE!</v>
      </c>
      <c r="IK167" s="105" t="str">
        <f t="shared" si="518"/>
        <v>i.a</v>
      </c>
      <c r="IL167" s="105" t="str">
        <f t="shared" si="519"/>
        <v>i.a</v>
      </c>
      <c r="IM167" s="105" t="str">
        <f t="shared" si="520"/>
        <v>i.a</v>
      </c>
      <c r="IN167" s="105" t="str">
        <f t="shared" si="521"/>
        <v>i.a</v>
      </c>
      <c r="IO167" s="105" t="str">
        <f t="shared" si="522"/>
        <v>i.a</v>
      </c>
      <c r="IP167" s="105" t="str">
        <f t="shared" si="523"/>
        <v>i.a</v>
      </c>
      <c r="IQ167" s="105" t="str">
        <f t="shared" si="524"/>
        <v>i.a</v>
      </c>
      <c r="IR167" s="105" t="str">
        <f t="shared" si="525"/>
        <v>i.a</v>
      </c>
      <c r="IS167" s="105" t="str">
        <f t="shared" si="526"/>
        <v>i.a</v>
      </c>
      <c r="IT167" s="105" t="str">
        <f t="shared" si="527"/>
        <v>i.a</v>
      </c>
      <c r="IU167" s="105">
        <f t="shared" si="528"/>
        <v>-0.12307692307692299</v>
      </c>
      <c r="IV167" s="105">
        <f t="shared" si="529"/>
        <v>0.34705332086061741</v>
      </c>
      <c r="IW167" s="105">
        <f t="shared" si="530"/>
        <v>8.4905660377356199E-3</v>
      </c>
      <c r="IX167" s="105">
        <f t="shared" si="531"/>
        <v>2.0372492836676224</v>
      </c>
      <c r="IY167" s="105">
        <f t="shared" si="532"/>
        <v>3.0650887573964498</v>
      </c>
      <c r="IZ167" s="105">
        <f t="shared" si="533"/>
        <v>-3.2095727451163047</v>
      </c>
      <c r="JA167" s="105" t="e">
        <f t="shared" si="534"/>
        <v>#VALUE!</v>
      </c>
      <c r="JB167" s="105" t="e">
        <f t="shared" si="535"/>
        <v>#VALUE!</v>
      </c>
      <c r="JC167" s="106">
        <f t="shared" si="536"/>
        <v>4.6769230769230771E-2</v>
      </c>
      <c r="JD167" s="106">
        <f t="shared" si="537"/>
        <v>5.333333333333333E-2</v>
      </c>
      <c r="JE167" s="106">
        <f t="shared" si="538"/>
        <v>3.9592592592592589E-2</v>
      </c>
      <c r="JF167" s="106">
        <f t="shared" si="539"/>
        <v>3.9259259259259265E-2</v>
      </c>
      <c r="JG167" s="106">
        <f t="shared" si="540"/>
        <v>1.2925925925925926E-2</v>
      </c>
      <c r="JH167" s="106">
        <f t="shared" si="541"/>
        <v>-6.2592592592592596E-3</v>
      </c>
      <c r="JI167" s="106">
        <f t="shared" si="542"/>
        <v>2.8327916666666671E-3</v>
      </c>
      <c r="JJ167" s="106" t="str">
        <f t="shared" si="543"/>
        <v>i.a.</v>
      </c>
      <c r="JK167" s="106" t="str">
        <f t="shared" si="544"/>
        <v>i.a.</v>
      </c>
      <c r="JL167" s="106" t="str">
        <f t="shared" si="545"/>
        <v>i.a.</v>
      </c>
      <c r="JM167" s="105" t="e">
        <f t="shared" si="546"/>
        <v>#DIV/0!</v>
      </c>
      <c r="JN167" s="105" t="e">
        <f t="shared" si="547"/>
        <v>#DIV/0!</v>
      </c>
      <c r="JO167" s="105" t="e">
        <f t="shared" si="548"/>
        <v>#DIV/0!</v>
      </c>
      <c r="JP167" s="105" t="e">
        <f t="shared" si="549"/>
        <v>#DIV/0!</v>
      </c>
      <c r="JQ167" s="105" t="e">
        <f t="shared" si="550"/>
        <v>#DIV/0!</v>
      </c>
      <c r="JR167" s="105" t="e">
        <f t="shared" si="551"/>
        <v>#DIV/0!</v>
      </c>
      <c r="JS167" s="105" t="e">
        <f t="shared" si="552"/>
        <v>#VALUE!</v>
      </c>
      <c r="JT167" s="105" t="e">
        <f t="shared" si="553"/>
        <v>#VALUE!</v>
      </c>
      <c r="JU167" s="103">
        <f t="shared" si="554"/>
        <v>0</v>
      </c>
      <c r="JV167" s="103">
        <f t="shared" si="555"/>
        <v>0</v>
      </c>
      <c r="JW167" s="103">
        <f t="shared" si="556"/>
        <v>0</v>
      </c>
      <c r="JX167" s="103">
        <f t="shared" si="557"/>
        <v>0</v>
      </c>
      <c r="JY167" s="103">
        <f t="shared" si="558"/>
        <v>0</v>
      </c>
      <c r="JZ167" s="103">
        <f t="shared" si="559"/>
        <v>0</v>
      </c>
      <c r="KA167" s="103">
        <f t="shared" si="560"/>
        <v>0</v>
      </c>
      <c r="KB167" s="103" t="str">
        <f t="shared" si="561"/>
        <v>i.a</v>
      </c>
      <c r="KC167" s="103" t="str">
        <f t="shared" si="562"/>
        <v>i.a</v>
      </c>
      <c r="KD167" s="103" t="str">
        <f t="shared" si="563"/>
        <v>i.a</v>
      </c>
      <c r="KE167" s="7"/>
      <c r="KF167" s="7"/>
      <c r="KG167" s="22"/>
      <c r="KH167" s="22"/>
      <c r="KI167" s="22"/>
      <c r="KJ167" s="22"/>
    </row>
    <row r="168" spans="1:296" s="11" customFormat="1" ht="15.75" customHeight="1" x14ac:dyDescent="0.25">
      <c r="A168" s="126" t="s">
        <v>236</v>
      </c>
      <c r="B168" s="221">
        <v>66623211</v>
      </c>
      <c r="C168" s="87" t="s">
        <v>86</v>
      </c>
      <c r="D168" s="88">
        <v>494100</v>
      </c>
      <c r="E168" s="88"/>
      <c r="F168" s="87"/>
      <c r="G168" s="92">
        <v>44750</v>
      </c>
      <c r="H168" s="87"/>
      <c r="I168" s="87" t="s">
        <v>78</v>
      </c>
      <c r="J168" s="87" t="s">
        <v>78</v>
      </c>
      <c r="K168" s="87" t="s">
        <v>78</v>
      </c>
      <c r="L168" s="87" t="s">
        <v>78</v>
      </c>
      <c r="M168" s="87" t="s">
        <v>78</v>
      </c>
      <c r="N168" s="87" t="s">
        <v>78</v>
      </c>
      <c r="O168" s="87" t="s">
        <v>78</v>
      </c>
      <c r="P168" s="87" t="s">
        <v>78</v>
      </c>
      <c r="Q168" s="87" t="s">
        <v>78</v>
      </c>
      <c r="R168" s="87" t="e">
        <f t="shared" si="376"/>
        <v>#DIV/0!</v>
      </c>
      <c r="S168" s="238" t="e">
        <f t="shared" si="377"/>
        <v>#DIV/0!</v>
      </c>
      <c r="T168" s="238" t="e">
        <f t="shared" si="378"/>
        <v>#DIV/0!</v>
      </c>
      <c r="U168" s="238" t="e">
        <f t="shared" si="379"/>
        <v>#DIV/0!</v>
      </c>
      <c r="V168" s="238" t="e">
        <f t="shared" si="380"/>
        <v>#DIV/0!</v>
      </c>
      <c r="W168" s="238" t="e">
        <f t="shared" si="381"/>
        <v>#DIV/0!</v>
      </c>
      <c r="X168" s="238" t="e">
        <f t="shared" si="382"/>
        <v>#DIV/0!</v>
      </c>
      <c r="Y168" s="238" t="e">
        <f t="shared" si="383"/>
        <v>#DIV/0!</v>
      </c>
      <c r="Z168" s="94"/>
      <c r="AA168" s="94"/>
      <c r="AB168" s="94"/>
      <c r="AC168" s="94"/>
      <c r="AD168" s="94"/>
      <c r="AE168" s="94"/>
      <c r="AF168" s="95"/>
      <c r="AG168" s="95"/>
      <c r="AH168" s="95"/>
      <c r="AI168" s="97"/>
      <c r="AJ168" s="104">
        <f t="shared" si="384"/>
        <v>-1</v>
      </c>
      <c r="AK168" s="104">
        <f t="shared" si="385"/>
        <v>0.1340622484572041</v>
      </c>
      <c r="AL168" s="104">
        <f t="shared" si="386"/>
        <v>7.3537460033989241E-2</v>
      </c>
      <c r="AM168" s="104">
        <f t="shared" si="387"/>
        <v>-1.3721590909091023E-2</v>
      </c>
      <c r="AN168" s="104">
        <f t="shared" si="388"/>
        <v>1.8577463973609671E-2</v>
      </c>
      <c r="AO168" s="104">
        <f t="shared" si="389"/>
        <v>-6.1025975437452508E-2</v>
      </c>
      <c r="AP168" s="104">
        <f t="shared" si="390"/>
        <v>4.7055476529160839E-2</v>
      </c>
      <c r="AQ168" s="104">
        <f t="shared" si="391"/>
        <v>8.7292749319475241E-2</v>
      </c>
      <c r="AR168" s="190"/>
      <c r="AS168" s="190">
        <v>84.533000000000001</v>
      </c>
      <c r="AT168" s="190">
        <v>74.540000000000006</v>
      </c>
      <c r="AU168" s="190">
        <v>69.433999999999997</v>
      </c>
      <c r="AV168" s="190">
        <v>70.400000000000006</v>
      </c>
      <c r="AW168" s="190">
        <v>69.116</v>
      </c>
      <c r="AX168" s="191">
        <v>73.608000000000004</v>
      </c>
      <c r="AY168" s="191">
        <v>70.3</v>
      </c>
      <c r="AZ168" s="191">
        <v>64.656000000000006</v>
      </c>
      <c r="BA168" s="191">
        <v>55.243000000000002</v>
      </c>
      <c r="BB168" s="104">
        <f t="shared" si="392"/>
        <v>-1</v>
      </c>
      <c r="BC168" s="104">
        <f t="shared" si="393"/>
        <v>-0.28403361344537814</v>
      </c>
      <c r="BD168" s="104">
        <f t="shared" si="394"/>
        <v>0.22365038560411302</v>
      </c>
      <c r="BE168" s="104">
        <f t="shared" si="395"/>
        <v>2.4825425246195167</v>
      </c>
      <c r="BF168" s="104">
        <f t="shared" si="396"/>
        <v>-0.53976102183765973</v>
      </c>
      <c r="BG168" s="104">
        <f t="shared" si="397"/>
        <v>4.5034013605442178</v>
      </c>
      <c r="BH168" s="104">
        <f t="shared" si="398"/>
        <v>-0.85265619779485469</v>
      </c>
      <c r="BI168" s="104">
        <f t="shared" si="399"/>
        <v>-0.41417107065962028</v>
      </c>
      <c r="BJ168" s="190"/>
      <c r="BK168" s="190">
        <v>3.4079999999999999</v>
      </c>
      <c r="BL168" s="190">
        <v>4.76</v>
      </c>
      <c r="BM168" s="190">
        <v>3.89</v>
      </c>
      <c r="BN168" s="190">
        <v>1.117</v>
      </c>
      <c r="BO168" s="190">
        <v>2.427</v>
      </c>
      <c r="BP168" s="191">
        <v>0.441</v>
      </c>
      <c r="BQ168" s="191">
        <v>2.9929999999999999</v>
      </c>
      <c r="BR168" s="191">
        <v>5.109</v>
      </c>
      <c r="BS168" s="191">
        <v>1.75</v>
      </c>
      <c r="BT168" s="104">
        <f t="shared" si="400"/>
        <v>-1</v>
      </c>
      <c r="BU168" s="104">
        <f t="shared" si="401"/>
        <v>-0.29136537643555938</v>
      </c>
      <c r="BV168" s="104">
        <f t="shared" si="402"/>
        <v>0.2106076210092688</v>
      </c>
      <c r="BW168" s="104">
        <f t="shared" si="403"/>
        <v>3.516279069767442</v>
      </c>
      <c r="BX168" s="104">
        <f t="shared" si="404"/>
        <v>-0.6206440229378033</v>
      </c>
      <c r="BY168" s="104">
        <f t="shared" si="405"/>
        <v>67.676470588235276</v>
      </c>
      <c r="BZ168" s="104">
        <f t="shared" si="406"/>
        <v>-1.0118756549074397</v>
      </c>
      <c r="CA168" s="104">
        <f t="shared" si="407"/>
        <v>-0.41642886261720341</v>
      </c>
      <c r="CB168" s="190"/>
      <c r="CC168" s="190">
        <v>3.3319999999999999</v>
      </c>
      <c r="CD168" s="190">
        <v>4.702</v>
      </c>
      <c r="CE168" s="190">
        <v>3.8839999999999999</v>
      </c>
      <c r="CF168" s="190">
        <v>0.86</v>
      </c>
      <c r="CG168" s="190">
        <v>2.2669999999999999</v>
      </c>
      <c r="CH168" s="191">
        <v>-3.4000000000000002E-2</v>
      </c>
      <c r="CI168" s="191">
        <v>2.863</v>
      </c>
      <c r="CJ168" s="191">
        <v>4.9059999999999997</v>
      </c>
      <c r="CK168" s="191">
        <v>1.319</v>
      </c>
      <c r="CL168" s="105">
        <f t="shared" si="408"/>
        <v>-1</v>
      </c>
      <c r="CM168" s="105">
        <f t="shared" si="409"/>
        <v>-0.26785714285714285</v>
      </c>
      <c r="CN168" s="105">
        <f t="shared" si="410"/>
        <v>0.20890069744271006</v>
      </c>
      <c r="CO168" s="105">
        <f t="shared" si="411"/>
        <v>3.5969465648854957</v>
      </c>
      <c r="CP168" s="105">
        <f t="shared" si="412"/>
        <v>-0.62571428571428567</v>
      </c>
      <c r="CQ168" s="105">
        <f t="shared" si="413"/>
        <v>42.666666666666664</v>
      </c>
      <c r="CR168" s="105">
        <f t="shared" si="414"/>
        <v>-1.0188256387270282</v>
      </c>
      <c r="CS168" s="105">
        <f t="shared" si="415"/>
        <v>-0.40107382550335574</v>
      </c>
      <c r="CT168" s="190"/>
      <c r="CU168" s="190">
        <v>2.665</v>
      </c>
      <c r="CV168" s="190">
        <v>3.64</v>
      </c>
      <c r="CW168" s="190">
        <v>3.0110000000000001</v>
      </c>
      <c r="CX168" s="190">
        <v>0.65500000000000003</v>
      </c>
      <c r="CY168" s="190">
        <v>1.75</v>
      </c>
      <c r="CZ168" s="191">
        <v>-4.2000000000000003E-2</v>
      </c>
      <c r="DA168" s="191">
        <v>2.2309999999999999</v>
      </c>
      <c r="DB168" s="191">
        <v>3.7250000000000001</v>
      </c>
      <c r="DC168" s="191">
        <v>0.98499999999999999</v>
      </c>
      <c r="DD168" s="104">
        <f t="shared" si="416"/>
        <v>-1</v>
      </c>
      <c r="DE168" s="104">
        <f t="shared" si="417"/>
        <v>0.1203866829290328</v>
      </c>
      <c r="DF168" s="104">
        <f t="shared" si="418"/>
        <v>8.0011709030589864E-2</v>
      </c>
      <c r="DG168" s="104">
        <f t="shared" si="419"/>
        <v>0.17219489877616373</v>
      </c>
      <c r="DH168" s="104">
        <f t="shared" si="420"/>
        <v>2.9739120193156995E-2</v>
      </c>
      <c r="DI168" s="104">
        <f t="shared" si="421"/>
        <v>0.11489724903158045</v>
      </c>
      <c r="DJ168" s="104">
        <f t="shared" si="422"/>
        <v>-3.4362518227350522E-2</v>
      </c>
      <c r="DK168" s="104">
        <f t="shared" si="423"/>
        <v>-1.6768482732826447E-2</v>
      </c>
      <c r="DL168" s="190"/>
      <c r="DM168" s="190">
        <v>24.802</v>
      </c>
      <c r="DN168" s="190">
        <v>22.137</v>
      </c>
      <c r="DO168" s="190">
        <v>20.497</v>
      </c>
      <c r="DP168" s="190">
        <v>17.486000000000001</v>
      </c>
      <c r="DQ168" s="190">
        <v>16.981000000000002</v>
      </c>
      <c r="DR168" s="191">
        <v>15.231</v>
      </c>
      <c r="DS168" s="191">
        <v>15.773</v>
      </c>
      <c r="DT168" s="191">
        <v>16.042000000000002</v>
      </c>
      <c r="DU168" s="191">
        <v>13.217000000000001</v>
      </c>
      <c r="DV168" s="104">
        <f t="shared" si="424"/>
        <v>-1</v>
      </c>
      <c r="DW168" s="104">
        <f t="shared" si="425"/>
        <v>0.2333661731444352</v>
      </c>
      <c r="DX168" s="104">
        <f t="shared" si="426"/>
        <v>0.21586921311917928</v>
      </c>
      <c r="DY168" s="104">
        <f t="shared" si="427"/>
        <v>2.7208762261273556E-2</v>
      </c>
      <c r="DZ168" s="104">
        <f t="shared" si="428"/>
        <v>3.9207564160288255E-2</v>
      </c>
      <c r="EA168" s="104">
        <f t="shared" si="429"/>
        <v>7.5253200100698914E-2</v>
      </c>
      <c r="EB168" s="104">
        <f t="shared" si="430"/>
        <v>-0.11034732272069459</v>
      </c>
      <c r="EC168" s="104">
        <f t="shared" si="431"/>
        <v>0.236662689619908</v>
      </c>
      <c r="ED168" s="156"/>
      <c r="EE168" s="156">
        <v>88.885000000000005</v>
      </c>
      <c r="EF168" s="94">
        <v>72.066999999999993</v>
      </c>
      <c r="EG168" s="94">
        <v>59.271999999999998</v>
      </c>
      <c r="EH168" s="94">
        <v>57.701999999999998</v>
      </c>
      <c r="EI168" s="94">
        <v>55.524999999999999</v>
      </c>
      <c r="EJ168" s="95">
        <v>51.639000000000003</v>
      </c>
      <c r="EK168" s="95">
        <v>58.043999999999997</v>
      </c>
      <c r="EL168" s="95">
        <v>46.936</v>
      </c>
      <c r="EM168" s="95">
        <v>38.813000000000002</v>
      </c>
      <c r="EN168" s="104">
        <f t="shared" si="432"/>
        <v>-1</v>
      </c>
      <c r="EO168" s="104">
        <f t="shared" si="433"/>
        <v>0.22834645669291342</v>
      </c>
      <c r="EP168" s="104">
        <f t="shared" si="434"/>
        <v>3.2520325203251987E-2</v>
      </c>
      <c r="EQ168" s="104">
        <f t="shared" si="435"/>
        <v>-7.5187969924812026E-2</v>
      </c>
      <c r="ER168" s="104">
        <f t="shared" si="436"/>
        <v>3.90625E-2</v>
      </c>
      <c r="ES168" s="104">
        <f t="shared" si="437"/>
        <v>-1.538461538461533E-2</v>
      </c>
      <c r="ET168" s="104">
        <f t="shared" si="438"/>
        <v>2.3622047244094446E-2</v>
      </c>
      <c r="EU168" s="104">
        <f t="shared" si="439"/>
        <v>0.11403508771929816</v>
      </c>
      <c r="EV168" s="101"/>
      <c r="EW168" s="101">
        <v>156</v>
      </c>
      <c r="EX168" s="101">
        <v>127</v>
      </c>
      <c r="EY168" s="101">
        <v>123</v>
      </c>
      <c r="EZ168" s="101">
        <v>133</v>
      </c>
      <c r="FA168" s="101">
        <v>128</v>
      </c>
      <c r="FB168" s="102">
        <v>130</v>
      </c>
      <c r="FC168" s="102">
        <v>127</v>
      </c>
      <c r="FD168" s="102">
        <v>114</v>
      </c>
      <c r="FE168" s="102">
        <v>102</v>
      </c>
      <c r="FF168" s="90"/>
      <c r="FG168" s="90" t="s">
        <v>481</v>
      </c>
      <c r="FH168" s="91">
        <v>6600</v>
      </c>
      <c r="FI168" s="153" t="s">
        <v>330</v>
      </c>
      <c r="FJ168" s="153" t="s">
        <v>80</v>
      </c>
      <c r="FK168" s="253">
        <f t="shared" si="440"/>
        <v>-1</v>
      </c>
      <c r="FL168" s="253">
        <f t="shared" si="441"/>
        <v>-0.35635764415419235</v>
      </c>
      <c r="FM168" s="253">
        <f t="shared" si="442"/>
        <v>7.8540818801779377E-2</v>
      </c>
      <c r="FN168" s="253">
        <f t="shared" si="443"/>
        <v>3.0982173787661424</v>
      </c>
      <c r="FO168" s="253">
        <f t="shared" si="444"/>
        <v>-0.64546334949001993</v>
      </c>
      <c r="FP168" s="253">
        <f t="shared" si="445"/>
        <v>65.175999444854298</v>
      </c>
      <c r="FQ168" s="253">
        <f t="shared" si="446"/>
        <v>-1.0121862972803573</v>
      </c>
      <c r="FR168" s="253">
        <f t="shared" si="447"/>
        <v>-0.46331265413536865</v>
      </c>
      <c r="FS168" s="105">
        <f t="shared" si="448"/>
        <v>0</v>
      </c>
      <c r="FT168" s="105">
        <f t="shared" si="449"/>
        <v>0.14197149491893735</v>
      </c>
      <c r="FU168" s="105">
        <f t="shared" si="450"/>
        <v>0.22057512783224656</v>
      </c>
      <c r="FV168" s="105">
        <f t="shared" si="451"/>
        <v>0.20451254508595948</v>
      </c>
      <c r="FW168" s="105">
        <f t="shared" si="452"/>
        <v>4.9902805582151044E-2</v>
      </c>
      <c r="FX168" s="105">
        <f t="shared" si="453"/>
        <v>0.1407549981373401</v>
      </c>
      <c r="FY168" s="105">
        <f t="shared" si="454"/>
        <v>-2.1932653851115987E-3</v>
      </c>
      <c r="FZ168" s="105">
        <f t="shared" si="455"/>
        <v>0.17997799779977997</v>
      </c>
      <c r="GA168" s="105">
        <f t="shared" si="456"/>
        <v>0.33534980689702309</v>
      </c>
      <c r="GB168" s="105">
        <f t="shared" si="457"/>
        <v>-1</v>
      </c>
      <c r="GC168" s="105">
        <f t="shared" si="458"/>
        <v>-0.4157617846084703</v>
      </c>
      <c r="GD168" s="105">
        <f t="shared" si="459"/>
        <v>8.9815517140038409E-2</v>
      </c>
      <c r="GE168" s="105">
        <f t="shared" si="460"/>
        <v>2.3709870777702227</v>
      </c>
      <c r="GF168" s="105">
        <f t="shared" si="461"/>
        <v>-0.56440557591573526</v>
      </c>
      <c r="GG168" s="105">
        <f t="shared" si="462"/>
        <v>4.6327644678116844</v>
      </c>
      <c r="GH168" s="105">
        <f t="shared" si="463"/>
        <v>-0.85897402190406758</v>
      </c>
      <c r="GI168" s="105">
        <f t="shared" si="464"/>
        <v>-0.52148747511899196</v>
      </c>
      <c r="GJ168" s="105">
        <f t="shared" si="465"/>
        <v>0</v>
      </c>
      <c r="GK168" s="105">
        <f t="shared" si="466"/>
        <v>4.2348029226104679E-2</v>
      </c>
      <c r="GL168" s="105">
        <f t="shared" si="467"/>
        <v>7.2484182154577081E-2</v>
      </c>
      <c r="GM168" s="105">
        <f t="shared" si="468"/>
        <v>6.6510506608306125E-2</v>
      </c>
      <c r="GN168" s="105">
        <f t="shared" si="469"/>
        <v>1.9730276347514286E-2</v>
      </c>
      <c r="GO168" s="105">
        <f t="shared" si="470"/>
        <v>4.5295061774476501E-2</v>
      </c>
      <c r="GP168" s="105">
        <f t="shared" si="471"/>
        <v>8.0413555427914993E-3</v>
      </c>
      <c r="GQ168" s="105">
        <f t="shared" si="472"/>
        <v>5.702038483520671E-2</v>
      </c>
      <c r="GR168" s="105">
        <f t="shared" si="473"/>
        <v>0.11916173949550432</v>
      </c>
      <c r="GS168" s="105" t="e">
        <f t="shared" si="474"/>
        <v>#VALUE!</v>
      </c>
      <c r="GT168" s="105">
        <f t="shared" si="475"/>
        <v>-9.160255297691855E-2</v>
      </c>
      <c r="GU168" s="105">
        <f t="shared" si="476"/>
        <v>-0.11173693899203341</v>
      </c>
      <c r="GV168" s="105">
        <f t="shared" si="477"/>
        <v>0.14114573574676403</v>
      </c>
      <c r="GW168" s="105">
        <f t="shared" si="478"/>
        <v>-9.1112154045779482E-3</v>
      </c>
      <c r="GX168" s="105">
        <f t="shared" si="479"/>
        <v>3.6869500994899301E-2</v>
      </c>
      <c r="GY168" s="105">
        <f t="shared" si="480"/>
        <v>8.5409515908744543E-2</v>
      </c>
      <c r="GZ168" s="105">
        <f t="shared" si="481"/>
        <v>-0.20493152617924229</v>
      </c>
      <c r="HA168" s="105" t="str">
        <f t="shared" si="482"/>
        <v>i.a.</v>
      </c>
      <c r="HB168" s="105">
        <f t="shared" si="483"/>
        <v>0.27903470776846484</v>
      </c>
      <c r="HC168" s="105">
        <f t="shared" si="484"/>
        <v>0.30717249226414312</v>
      </c>
      <c r="HD168" s="105">
        <f t="shared" si="485"/>
        <v>0.34581252530705897</v>
      </c>
      <c r="HE168" s="105">
        <f t="shared" si="486"/>
        <v>0.30303975598766075</v>
      </c>
      <c r="HF168" s="105">
        <f t="shared" si="487"/>
        <v>0.30582620441242686</v>
      </c>
      <c r="HG168" s="105">
        <f t="shared" si="488"/>
        <v>0.29495149015279148</v>
      </c>
      <c r="HH168" s="105">
        <f t="shared" si="489"/>
        <v>0.27174212666253189</v>
      </c>
      <c r="HI168" s="105">
        <f t="shared" si="490"/>
        <v>0.34178455769558552</v>
      </c>
      <c r="HJ168" s="105">
        <f t="shared" si="491"/>
        <v>0.34053023471517274</v>
      </c>
      <c r="HK168" s="105" t="e">
        <f t="shared" si="492"/>
        <v>#VALUE!</v>
      </c>
      <c r="HL168" s="105" t="e">
        <f t="shared" si="493"/>
        <v>#VALUE!</v>
      </c>
      <c r="HM168" s="105" t="e">
        <f t="shared" si="494"/>
        <v>#VALUE!</v>
      </c>
      <c r="HN168" s="105" t="e">
        <f t="shared" si="495"/>
        <v>#VALUE!</v>
      </c>
      <c r="HO168" s="105" t="e">
        <f t="shared" si="496"/>
        <v>#VALUE!</v>
      </c>
      <c r="HP168" s="105" t="e">
        <f t="shared" si="497"/>
        <v>#VALUE!</v>
      </c>
      <c r="HQ168" s="105" t="e">
        <f t="shared" si="498"/>
        <v>#VALUE!</v>
      </c>
      <c r="HR168" s="105" t="e">
        <f t="shared" si="499"/>
        <v>#VALUE!</v>
      </c>
      <c r="HS168" s="105" t="str">
        <f t="shared" si="500"/>
        <v>i.a</v>
      </c>
      <c r="HT168" s="105" t="str">
        <f t="shared" si="501"/>
        <v>i.a</v>
      </c>
      <c r="HU168" s="105" t="str">
        <f t="shared" si="502"/>
        <v>i.a</v>
      </c>
      <c r="HV168" s="105" t="str">
        <f t="shared" si="503"/>
        <v>i.a</v>
      </c>
      <c r="HW168" s="105" t="str">
        <f t="shared" si="504"/>
        <v>i.a</v>
      </c>
      <c r="HX168" s="105" t="str">
        <f t="shared" si="505"/>
        <v>i.a</v>
      </c>
      <c r="HY168" s="105" t="str">
        <f t="shared" si="506"/>
        <v>i.a</v>
      </c>
      <c r="HZ168" s="105" t="str">
        <f t="shared" si="507"/>
        <v>i.a</v>
      </c>
      <c r="IA168" s="105" t="str">
        <f t="shared" si="508"/>
        <v>i.a</v>
      </c>
      <c r="IB168" s="105" t="str">
        <f t="shared" si="509"/>
        <v>i.a</v>
      </c>
      <c r="IC168" s="105" t="e">
        <f t="shared" si="510"/>
        <v>#VALUE!</v>
      </c>
      <c r="ID168" s="105" t="e">
        <f t="shared" si="511"/>
        <v>#VALUE!</v>
      </c>
      <c r="IE168" s="105" t="e">
        <f t="shared" si="512"/>
        <v>#VALUE!</v>
      </c>
      <c r="IF168" s="105" t="e">
        <f t="shared" si="513"/>
        <v>#VALUE!</v>
      </c>
      <c r="IG168" s="105" t="e">
        <f t="shared" si="514"/>
        <v>#VALUE!</v>
      </c>
      <c r="IH168" s="105" t="e">
        <f t="shared" si="515"/>
        <v>#VALUE!</v>
      </c>
      <c r="II168" s="105" t="e">
        <f t="shared" si="516"/>
        <v>#VALUE!</v>
      </c>
      <c r="IJ168" s="105" t="e">
        <f t="shared" si="517"/>
        <v>#VALUE!</v>
      </c>
      <c r="IK168" s="105" t="str">
        <f t="shared" si="518"/>
        <v>i.a</v>
      </c>
      <c r="IL168" s="105" t="str">
        <f t="shared" si="519"/>
        <v>i.a</v>
      </c>
      <c r="IM168" s="105" t="str">
        <f t="shared" si="520"/>
        <v>i.a</v>
      </c>
      <c r="IN168" s="105" t="str">
        <f t="shared" si="521"/>
        <v>i.a</v>
      </c>
      <c r="IO168" s="105" t="str">
        <f t="shared" si="522"/>
        <v>i.a</v>
      </c>
      <c r="IP168" s="105" t="str">
        <f t="shared" si="523"/>
        <v>i.a</v>
      </c>
      <c r="IQ168" s="105" t="str">
        <f t="shared" si="524"/>
        <v>i.a</v>
      </c>
      <c r="IR168" s="105" t="str">
        <f t="shared" si="525"/>
        <v>i.a</v>
      </c>
      <c r="IS168" s="105" t="str">
        <f t="shared" si="526"/>
        <v>i.a</v>
      </c>
      <c r="IT168" s="105" t="str">
        <f t="shared" si="527"/>
        <v>i.a</v>
      </c>
      <c r="IU168" s="105" t="e">
        <f t="shared" si="528"/>
        <v>#VALUE!</v>
      </c>
      <c r="IV168" s="105">
        <f t="shared" si="529"/>
        <v>-0.42309873594433367</v>
      </c>
      <c r="IW168" s="105">
        <f t="shared" si="530"/>
        <v>0.17247824711921322</v>
      </c>
      <c r="IX168" s="105">
        <f t="shared" si="531"/>
        <v>3.8834562299111361</v>
      </c>
      <c r="IY168" s="105">
        <f t="shared" si="532"/>
        <v>-0.63490552583487825</v>
      </c>
      <c r="IZ168" s="105">
        <f t="shared" si="533"/>
        <v>68.718290441176464</v>
      </c>
      <c r="JA168" s="105">
        <f t="shared" si="534"/>
        <v>-1.0116016013326528</v>
      </c>
      <c r="JB168" s="105">
        <f t="shared" si="535"/>
        <v>-0.47616449085323775</v>
      </c>
      <c r="JC168" s="106" t="str">
        <f t="shared" si="536"/>
        <v>i.a.</v>
      </c>
      <c r="JD168" s="106">
        <f t="shared" si="537"/>
        <v>2.1358974358974357E-2</v>
      </c>
      <c r="JE168" s="106">
        <f t="shared" si="538"/>
        <v>3.7023622047244097E-2</v>
      </c>
      <c r="JF168" s="106">
        <f t="shared" si="539"/>
        <v>3.1577235772357722E-2</v>
      </c>
      <c r="JG168" s="106">
        <f t="shared" si="540"/>
        <v>6.4661654135338342E-3</v>
      </c>
      <c r="JH168" s="106">
        <f t="shared" si="541"/>
        <v>1.7710937499999999E-2</v>
      </c>
      <c r="JI168" s="106">
        <f t="shared" si="542"/>
        <v>-2.6153846153846154E-4</v>
      </c>
      <c r="JJ168" s="106">
        <f t="shared" si="543"/>
        <v>2.2543307086614173E-2</v>
      </c>
      <c r="JK168" s="106">
        <f t="shared" si="544"/>
        <v>4.3035087719298246E-2</v>
      </c>
      <c r="JL168" s="106">
        <f t="shared" si="545"/>
        <v>1.2931372549019608E-2</v>
      </c>
      <c r="JM168" s="105" t="e">
        <f t="shared" si="546"/>
        <v>#VALUE!</v>
      </c>
      <c r="JN168" s="105" t="e">
        <f t="shared" si="547"/>
        <v>#DIV/0!</v>
      </c>
      <c r="JO168" s="105" t="e">
        <f t="shared" si="548"/>
        <v>#DIV/0!</v>
      </c>
      <c r="JP168" s="105" t="e">
        <f t="shared" si="549"/>
        <v>#DIV/0!</v>
      </c>
      <c r="JQ168" s="105" t="e">
        <f t="shared" si="550"/>
        <v>#DIV/0!</v>
      </c>
      <c r="JR168" s="105" t="e">
        <f t="shared" si="551"/>
        <v>#DIV/0!</v>
      </c>
      <c r="JS168" s="105" t="e">
        <f t="shared" si="552"/>
        <v>#DIV/0!</v>
      </c>
      <c r="JT168" s="105" t="e">
        <f t="shared" si="553"/>
        <v>#DIV/0!</v>
      </c>
      <c r="JU168" s="103" t="str">
        <f t="shared" si="554"/>
        <v>i.a</v>
      </c>
      <c r="JV168" s="103">
        <f t="shared" si="555"/>
        <v>0</v>
      </c>
      <c r="JW168" s="103">
        <f t="shared" si="556"/>
        <v>0</v>
      </c>
      <c r="JX168" s="103">
        <f t="shared" si="557"/>
        <v>0</v>
      </c>
      <c r="JY168" s="103">
        <f t="shared" si="558"/>
        <v>0</v>
      </c>
      <c r="JZ168" s="103">
        <f t="shared" si="559"/>
        <v>0</v>
      </c>
      <c r="KA168" s="103">
        <f t="shared" si="560"/>
        <v>0</v>
      </c>
      <c r="KB168" s="103">
        <f t="shared" si="561"/>
        <v>0</v>
      </c>
      <c r="KC168" s="103">
        <f t="shared" si="562"/>
        <v>0</v>
      </c>
      <c r="KD168" s="103">
        <f t="shared" si="563"/>
        <v>0</v>
      </c>
      <c r="KE168" s="7"/>
      <c r="KF168" s="7"/>
      <c r="KG168" s="22"/>
      <c r="KH168" s="22"/>
      <c r="KI168" s="22"/>
      <c r="KJ168" s="22"/>
    </row>
    <row r="169" spans="1:296" s="11" customFormat="1" ht="15.75" customHeight="1" x14ac:dyDescent="0.25">
      <c r="A169" s="126" t="s">
        <v>237</v>
      </c>
      <c r="B169" s="222">
        <v>13257477</v>
      </c>
      <c r="C169" s="87" t="s">
        <v>86</v>
      </c>
      <c r="D169" s="88">
        <v>494100</v>
      </c>
      <c r="E169" s="88"/>
      <c r="F169" s="87"/>
      <c r="G169" s="92">
        <v>44719</v>
      </c>
      <c r="H169" s="87"/>
      <c r="I169" s="87" t="s">
        <v>78</v>
      </c>
      <c r="J169" s="87" t="s">
        <v>78</v>
      </c>
      <c r="K169" s="87" t="s">
        <v>78</v>
      </c>
      <c r="L169" s="87" t="s">
        <v>78</v>
      </c>
      <c r="M169" s="87" t="s">
        <v>78</v>
      </c>
      <c r="N169" s="87" t="s">
        <v>78</v>
      </c>
      <c r="O169" s="87" t="s">
        <v>78</v>
      </c>
      <c r="P169" s="87" t="s">
        <v>78</v>
      </c>
      <c r="Q169" s="87" t="s">
        <v>78</v>
      </c>
      <c r="R169" s="87" t="e">
        <f t="shared" si="376"/>
        <v>#DIV/0!</v>
      </c>
      <c r="S169" s="238" t="e">
        <f t="shared" si="377"/>
        <v>#DIV/0!</v>
      </c>
      <c r="T169" s="238" t="e">
        <f t="shared" si="378"/>
        <v>#DIV/0!</v>
      </c>
      <c r="U169" s="238" t="e">
        <f t="shared" si="379"/>
        <v>#DIV/0!</v>
      </c>
      <c r="V169" s="238" t="e">
        <f t="shared" si="380"/>
        <v>#DIV/0!</v>
      </c>
      <c r="W169" s="238" t="e">
        <f t="shared" si="381"/>
        <v>#DIV/0!</v>
      </c>
      <c r="X169" s="238" t="e">
        <f t="shared" si="382"/>
        <v>#DIV/0!</v>
      </c>
      <c r="Y169" s="238" t="e">
        <f t="shared" si="383"/>
        <v>#DIV/0!</v>
      </c>
      <c r="Z169" s="94"/>
      <c r="AA169" s="94"/>
      <c r="AB169" s="94"/>
      <c r="AC169" s="94"/>
      <c r="AD169" s="94"/>
      <c r="AE169" s="94"/>
      <c r="AF169" s="95"/>
      <c r="AG169" s="95"/>
      <c r="AH169" s="95"/>
      <c r="AI169" s="97"/>
      <c r="AJ169" s="104">
        <f t="shared" si="384"/>
        <v>-1</v>
      </c>
      <c r="AK169" s="104">
        <f t="shared" si="385"/>
        <v>8.7774090702062602E-2</v>
      </c>
      <c r="AL169" s="104">
        <f t="shared" si="386"/>
        <v>6.4408892582588806E-2</v>
      </c>
      <c r="AM169" s="104">
        <f t="shared" si="387"/>
        <v>2.9812424220811585E-2</v>
      </c>
      <c r="AN169" s="104">
        <f t="shared" si="388"/>
        <v>-6.2019350037210604E-3</v>
      </c>
      <c r="AO169" s="104">
        <f t="shared" si="389"/>
        <v>9.4530643910007664E-2</v>
      </c>
      <c r="AP169" s="104">
        <f t="shared" si="390"/>
        <v>4.9503338218531229E-2</v>
      </c>
      <c r="AQ169" s="104">
        <f t="shared" si="391"/>
        <v>0.29406806448214101</v>
      </c>
      <c r="AR169" s="190"/>
      <c r="AS169" s="190">
        <v>33.436</v>
      </c>
      <c r="AT169" s="190">
        <v>30.738</v>
      </c>
      <c r="AU169" s="190">
        <v>28.878</v>
      </c>
      <c r="AV169" s="190">
        <v>28.042000000000002</v>
      </c>
      <c r="AW169" s="190">
        <v>28.216999999999999</v>
      </c>
      <c r="AX169" s="191">
        <v>25.78</v>
      </c>
      <c r="AY169" s="191">
        <v>24.564</v>
      </c>
      <c r="AZ169" s="191">
        <v>18.981999999999999</v>
      </c>
      <c r="BA169" s="191">
        <v>18.105</v>
      </c>
      <c r="BB169" s="104">
        <f t="shared" si="392"/>
        <v>-1</v>
      </c>
      <c r="BC169" s="104">
        <f t="shared" si="393"/>
        <v>0.14080645161290326</v>
      </c>
      <c r="BD169" s="104">
        <f t="shared" si="394"/>
        <v>0.1424359683066152</v>
      </c>
      <c r="BE169" s="104">
        <f t="shared" si="395"/>
        <v>-3.6839196905519761E-4</v>
      </c>
      <c r="BF169" s="104">
        <f t="shared" si="396"/>
        <v>4.0636381061913099E-2</v>
      </c>
      <c r="BG169" s="104">
        <f t="shared" si="397"/>
        <v>0.13958060288335503</v>
      </c>
      <c r="BH169" s="104">
        <f t="shared" si="398"/>
        <v>0.1393728222996517</v>
      </c>
      <c r="BI169" s="104">
        <f t="shared" si="399"/>
        <v>0.96671561429270658</v>
      </c>
      <c r="BJ169" s="190"/>
      <c r="BK169" s="190">
        <v>7.0730000000000004</v>
      </c>
      <c r="BL169" s="190">
        <v>6.2</v>
      </c>
      <c r="BM169" s="190">
        <v>5.4269999999999996</v>
      </c>
      <c r="BN169" s="190">
        <v>5.4290000000000003</v>
      </c>
      <c r="BO169" s="190">
        <v>5.2169999999999996</v>
      </c>
      <c r="BP169" s="191">
        <v>4.5780000000000003</v>
      </c>
      <c r="BQ169" s="191">
        <v>4.0179999999999998</v>
      </c>
      <c r="BR169" s="191">
        <v>2.0430000000000001</v>
      </c>
      <c r="BS169" s="191">
        <v>2.1190000000000002</v>
      </c>
      <c r="BT169" s="104">
        <f t="shared" si="400"/>
        <v>-1</v>
      </c>
      <c r="BU169" s="104">
        <f t="shared" si="401"/>
        <v>0.13837353123067417</v>
      </c>
      <c r="BV169" s="104">
        <f t="shared" si="402"/>
        <v>9.4416243654822304E-2</v>
      </c>
      <c r="BW169" s="104">
        <f t="shared" si="403"/>
        <v>6.9683257918551997E-2</v>
      </c>
      <c r="BX169" s="104">
        <f t="shared" si="404"/>
        <v>3.4256832646948843E-2</v>
      </c>
      <c r="BY169" s="104">
        <f t="shared" si="405"/>
        <v>0.18500443655723151</v>
      </c>
      <c r="BZ169" s="104">
        <f t="shared" si="406"/>
        <v>0.127</v>
      </c>
      <c r="CA169" s="104">
        <f t="shared" si="407"/>
        <v>1.0110608345902463</v>
      </c>
      <c r="CB169" s="190"/>
      <c r="CC169" s="190">
        <v>7.3630000000000004</v>
      </c>
      <c r="CD169" s="190">
        <v>6.468</v>
      </c>
      <c r="CE169" s="190">
        <v>5.91</v>
      </c>
      <c r="CF169" s="190">
        <v>5.5250000000000004</v>
      </c>
      <c r="CG169" s="190">
        <v>5.3419999999999996</v>
      </c>
      <c r="CH169" s="191">
        <v>4.508</v>
      </c>
      <c r="CI169" s="191">
        <v>4</v>
      </c>
      <c r="CJ169" s="191">
        <v>1.9890000000000001</v>
      </c>
      <c r="CK169" s="191">
        <v>2.0049999999999999</v>
      </c>
      <c r="CL169" s="105">
        <f t="shared" si="408"/>
        <v>-1</v>
      </c>
      <c r="CM169" s="105">
        <f t="shared" si="409"/>
        <v>0.16699761715647343</v>
      </c>
      <c r="CN169" s="105">
        <f t="shared" si="410"/>
        <v>9.5258808177468401E-2</v>
      </c>
      <c r="CO169" s="105">
        <f t="shared" si="411"/>
        <v>2.9556650246305344E-2</v>
      </c>
      <c r="CP169" s="105">
        <f t="shared" si="412"/>
        <v>8.8471849865951857E-2</v>
      </c>
      <c r="CQ169" s="105">
        <f t="shared" si="413"/>
        <v>0.17396280400572237</v>
      </c>
      <c r="CR169" s="105">
        <f t="shared" si="414"/>
        <v>0.12343297974927672</v>
      </c>
      <c r="CS169" s="105">
        <f t="shared" si="415"/>
        <v>1.1499654457498272</v>
      </c>
      <c r="CT169" s="190"/>
      <c r="CU169" s="190">
        <v>5.8769999999999998</v>
      </c>
      <c r="CV169" s="190">
        <v>5.0359999999999996</v>
      </c>
      <c r="CW169" s="190">
        <v>4.5979999999999999</v>
      </c>
      <c r="CX169" s="190">
        <v>4.4660000000000002</v>
      </c>
      <c r="CY169" s="190">
        <v>4.1029999999999998</v>
      </c>
      <c r="CZ169" s="191">
        <v>3.4950000000000001</v>
      </c>
      <c r="DA169" s="191">
        <v>3.1110000000000002</v>
      </c>
      <c r="DB169" s="191">
        <v>1.4470000000000001</v>
      </c>
      <c r="DC169" s="191">
        <v>1.58</v>
      </c>
      <c r="DD169" s="104">
        <f t="shared" si="416"/>
        <v>-1</v>
      </c>
      <c r="DE169" s="104">
        <f t="shared" si="417"/>
        <v>0.13391069516226667</v>
      </c>
      <c r="DF169" s="104">
        <f t="shared" si="418"/>
        <v>0.10472712309037609</v>
      </c>
      <c r="DG169" s="104">
        <f t="shared" si="419"/>
        <v>8.9558930673093035E-2</v>
      </c>
      <c r="DH169" s="104">
        <f t="shared" si="420"/>
        <v>0.16036938284450797</v>
      </c>
      <c r="DI169" s="104">
        <f t="shared" si="421"/>
        <v>0.15843001356034364</v>
      </c>
      <c r="DJ169" s="104">
        <f t="shared" si="422"/>
        <v>0.12692079123864497</v>
      </c>
      <c r="DK169" s="104">
        <f t="shared" si="423"/>
        <v>0.35874956742415492</v>
      </c>
      <c r="DL169" s="190"/>
      <c r="DM169" s="190">
        <v>24.353000000000002</v>
      </c>
      <c r="DN169" s="190">
        <v>21.477</v>
      </c>
      <c r="DO169" s="190">
        <v>19.440999999999999</v>
      </c>
      <c r="DP169" s="190">
        <v>17.843</v>
      </c>
      <c r="DQ169" s="190">
        <v>15.377000000000001</v>
      </c>
      <c r="DR169" s="191">
        <v>13.273999999999999</v>
      </c>
      <c r="DS169" s="191">
        <v>11.779</v>
      </c>
      <c r="DT169" s="191">
        <v>8.6690000000000005</v>
      </c>
      <c r="DU169" s="191">
        <v>8.2210000000000001</v>
      </c>
      <c r="DV169" s="104">
        <f t="shared" si="424"/>
        <v>-1</v>
      </c>
      <c r="DW169" s="104">
        <f t="shared" si="425"/>
        <v>6.1687760849648887E-2</v>
      </c>
      <c r="DX169" s="104">
        <f t="shared" si="426"/>
        <v>0.15323811387204067</v>
      </c>
      <c r="DY169" s="104">
        <f t="shared" si="427"/>
        <v>5.3162991963733752E-2</v>
      </c>
      <c r="DZ169" s="104">
        <f t="shared" si="428"/>
        <v>8.7287717883228089E-2</v>
      </c>
      <c r="EA169" s="104">
        <f t="shared" si="429"/>
        <v>9.3970588235294139E-2</v>
      </c>
      <c r="EB169" s="104">
        <f t="shared" si="430"/>
        <v>8.8696765930195376E-2</v>
      </c>
      <c r="EC169" s="104">
        <f t="shared" si="431"/>
        <v>-0.22093796773657082</v>
      </c>
      <c r="ED169" s="156"/>
      <c r="EE169" s="156">
        <v>31.289000000000001</v>
      </c>
      <c r="EF169" s="94">
        <v>29.471</v>
      </c>
      <c r="EG169" s="94">
        <v>25.555</v>
      </c>
      <c r="EH169" s="94">
        <v>24.265000000000001</v>
      </c>
      <c r="EI169" s="94">
        <v>22.317</v>
      </c>
      <c r="EJ169" s="95">
        <v>20.399999999999999</v>
      </c>
      <c r="EK169" s="95">
        <v>18.738</v>
      </c>
      <c r="EL169" s="95">
        <v>24.052</v>
      </c>
      <c r="EM169" s="95">
        <v>22.202000000000002</v>
      </c>
      <c r="EN169" s="104">
        <f t="shared" si="432"/>
        <v>-1</v>
      </c>
      <c r="EO169" s="104">
        <f t="shared" si="433"/>
        <v>0</v>
      </c>
      <c r="EP169" s="104">
        <f t="shared" si="434"/>
        <v>6.8181818181818121E-2</v>
      </c>
      <c r="EQ169" s="104">
        <f t="shared" si="435"/>
        <v>-2.2222222222222254E-2</v>
      </c>
      <c r="ER169" s="104">
        <f t="shared" si="436"/>
        <v>2.2727272727272707E-2</v>
      </c>
      <c r="ES169" s="104">
        <f t="shared" si="437"/>
        <v>0.10000000000000009</v>
      </c>
      <c r="ET169" s="104">
        <f t="shared" si="438"/>
        <v>5.2631578947368363E-2</v>
      </c>
      <c r="EU169" s="104">
        <f t="shared" si="439"/>
        <v>0.22580645161290325</v>
      </c>
      <c r="EV169" s="101"/>
      <c r="EW169" s="101">
        <v>47</v>
      </c>
      <c r="EX169" s="101">
        <v>47</v>
      </c>
      <c r="EY169" s="101">
        <v>44</v>
      </c>
      <c r="EZ169" s="101">
        <v>45</v>
      </c>
      <c r="FA169" s="101">
        <v>44</v>
      </c>
      <c r="FB169" s="102">
        <v>40</v>
      </c>
      <c r="FC169" s="102">
        <v>38</v>
      </c>
      <c r="FD169" s="102">
        <v>31</v>
      </c>
      <c r="FE169" s="102">
        <v>30</v>
      </c>
      <c r="FF169" s="90"/>
      <c r="FG169" s="90" t="s">
        <v>481</v>
      </c>
      <c r="FH169" s="91">
        <v>5500</v>
      </c>
      <c r="FI169" s="90" t="s">
        <v>144</v>
      </c>
      <c r="FJ169" s="90" t="s">
        <v>91</v>
      </c>
      <c r="FK169" s="253">
        <f t="shared" si="440"/>
        <v>-1</v>
      </c>
      <c r="FL169" s="253">
        <f t="shared" si="441"/>
        <v>1.6364131592771679E-2</v>
      </c>
      <c r="FM169" s="253">
        <f t="shared" si="442"/>
        <v>-2.7807999309254006E-3</v>
      </c>
      <c r="FN169" s="253">
        <f t="shared" si="443"/>
        <v>-4.6913479560822528E-2</v>
      </c>
      <c r="FO169" s="253">
        <f t="shared" si="444"/>
        <v>-0.1079923987908569</v>
      </c>
      <c r="FP169" s="253">
        <f t="shared" si="445"/>
        <v>3.6191272523413365E-2</v>
      </c>
      <c r="FQ169" s="253">
        <f t="shared" si="446"/>
        <v>-8.0154233025984747E-2</v>
      </c>
      <c r="FR169" s="253">
        <f t="shared" si="447"/>
        <v>0.66113152857146229</v>
      </c>
      <c r="FS169" s="105">
        <f t="shared" si="448"/>
        <v>0</v>
      </c>
      <c r="FT169" s="105">
        <f t="shared" si="449"/>
        <v>0.32131791403011128</v>
      </c>
      <c r="FU169" s="105">
        <f t="shared" si="450"/>
        <v>0.31614448409013146</v>
      </c>
      <c r="FV169" s="105">
        <f t="shared" si="451"/>
        <v>0.31702607016414547</v>
      </c>
      <c r="FW169" s="105">
        <f t="shared" si="452"/>
        <v>0.33263094521372671</v>
      </c>
      <c r="FX169" s="105">
        <f t="shared" si="453"/>
        <v>0.37290146940769953</v>
      </c>
      <c r="FY169" s="105">
        <f t="shared" si="454"/>
        <v>0.35987706063146135</v>
      </c>
      <c r="FZ169" s="105">
        <f t="shared" si="455"/>
        <v>0.39123630672926446</v>
      </c>
      <c r="GA169" s="105">
        <f t="shared" si="456"/>
        <v>0.23552397868561278</v>
      </c>
      <c r="GB169" s="105">
        <f t="shared" si="457"/>
        <v>-1</v>
      </c>
      <c r="GC169" s="105">
        <f t="shared" si="458"/>
        <v>3.314706725562222E-2</v>
      </c>
      <c r="GD169" s="105">
        <f t="shared" si="459"/>
        <v>3.4350306055965681E-2</v>
      </c>
      <c r="GE169" s="105">
        <f t="shared" si="460"/>
        <v>-6.533842703136343E-2</v>
      </c>
      <c r="GF169" s="105">
        <f t="shared" si="461"/>
        <v>-4.5707262680397147E-2</v>
      </c>
      <c r="GG169" s="105">
        <f t="shared" si="462"/>
        <v>4.4102011743538824E-2</v>
      </c>
      <c r="GH169" s="105">
        <f t="shared" si="463"/>
        <v>0.24568866743834877</v>
      </c>
      <c r="GI169" s="105">
        <f t="shared" si="464"/>
        <v>1.1259281145944113</v>
      </c>
      <c r="GJ169" s="105">
        <f t="shared" si="465"/>
        <v>0</v>
      </c>
      <c r="GK169" s="105">
        <f t="shared" si="466"/>
        <v>0.23281764318630677</v>
      </c>
      <c r="GL169" s="105">
        <f t="shared" si="467"/>
        <v>0.22534801730091231</v>
      </c>
      <c r="GM169" s="105">
        <f t="shared" si="468"/>
        <v>0.21786431152147731</v>
      </c>
      <c r="GN169" s="105">
        <f t="shared" si="469"/>
        <v>0.23309432828131038</v>
      </c>
      <c r="GO169" s="105">
        <f t="shared" si="470"/>
        <v>0.2442587260341316</v>
      </c>
      <c r="GP169" s="105">
        <f t="shared" si="471"/>
        <v>0.23394143798865555</v>
      </c>
      <c r="GQ169" s="105">
        <f t="shared" si="472"/>
        <v>0.18780088805795747</v>
      </c>
      <c r="GR169" s="105">
        <f t="shared" si="473"/>
        <v>8.8338305876248538E-2</v>
      </c>
      <c r="GS169" s="105" t="e">
        <f t="shared" si="474"/>
        <v>#VALUE!</v>
      </c>
      <c r="GT169" s="105">
        <f t="shared" si="475"/>
        <v>6.8026529998630791E-2</v>
      </c>
      <c r="GU169" s="105">
        <f t="shared" si="476"/>
        <v>-4.2065025598908776E-2</v>
      </c>
      <c r="GV169" s="105">
        <f t="shared" si="477"/>
        <v>3.4558695080516635E-2</v>
      </c>
      <c r="GW169" s="105">
        <f t="shared" si="478"/>
        <v>6.7214651429667663E-2</v>
      </c>
      <c r="GX169" s="105">
        <f t="shared" si="479"/>
        <v>5.8922448206793494E-2</v>
      </c>
      <c r="GY169" s="105">
        <f t="shared" si="480"/>
        <v>3.5109891481849405E-2</v>
      </c>
      <c r="GZ169" s="105">
        <f t="shared" si="481"/>
        <v>0.74408392548221669</v>
      </c>
      <c r="HA169" s="105" t="str">
        <f t="shared" si="482"/>
        <v>i.a.</v>
      </c>
      <c r="HB169" s="105">
        <f t="shared" si="483"/>
        <v>0.77832465083575697</v>
      </c>
      <c r="HC169" s="105">
        <f t="shared" si="484"/>
        <v>0.7287502969020393</v>
      </c>
      <c r="HD169" s="105">
        <f t="shared" si="485"/>
        <v>0.76075132068088436</v>
      </c>
      <c r="HE169" s="105">
        <f t="shared" si="486"/>
        <v>0.73533896558829592</v>
      </c>
      <c r="HF169" s="105">
        <f t="shared" si="487"/>
        <v>0.68902630281847921</v>
      </c>
      <c r="HG169" s="105">
        <f t="shared" si="488"/>
        <v>0.65068627450980387</v>
      </c>
      <c r="HH169" s="105">
        <f t="shared" si="489"/>
        <v>0.62861564734763586</v>
      </c>
      <c r="HI169" s="105">
        <f t="shared" si="490"/>
        <v>0.36042740728421757</v>
      </c>
      <c r="HJ169" s="105">
        <f t="shared" si="491"/>
        <v>0.37028195658048824</v>
      </c>
      <c r="HK169" s="105" t="e">
        <f t="shared" si="492"/>
        <v>#VALUE!</v>
      </c>
      <c r="HL169" s="105" t="e">
        <f t="shared" si="493"/>
        <v>#VALUE!</v>
      </c>
      <c r="HM169" s="105" t="e">
        <f t="shared" si="494"/>
        <v>#VALUE!</v>
      </c>
      <c r="HN169" s="105" t="e">
        <f t="shared" si="495"/>
        <v>#VALUE!</v>
      </c>
      <c r="HO169" s="105" t="e">
        <f t="shared" si="496"/>
        <v>#VALUE!</v>
      </c>
      <c r="HP169" s="105" t="e">
        <f t="shared" si="497"/>
        <v>#VALUE!</v>
      </c>
      <c r="HQ169" s="105" t="e">
        <f t="shared" si="498"/>
        <v>#VALUE!</v>
      </c>
      <c r="HR169" s="105" t="e">
        <f t="shared" si="499"/>
        <v>#VALUE!</v>
      </c>
      <c r="HS169" s="105" t="str">
        <f t="shared" si="500"/>
        <v>i.a</v>
      </c>
      <c r="HT169" s="105" t="str">
        <f t="shared" si="501"/>
        <v>i.a</v>
      </c>
      <c r="HU169" s="105" t="str">
        <f t="shared" si="502"/>
        <v>i.a</v>
      </c>
      <c r="HV169" s="105" t="str">
        <f t="shared" si="503"/>
        <v>i.a</v>
      </c>
      <c r="HW169" s="105" t="str">
        <f t="shared" si="504"/>
        <v>i.a</v>
      </c>
      <c r="HX169" s="105" t="str">
        <f t="shared" si="505"/>
        <v>i.a</v>
      </c>
      <c r="HY169" s="105" t="str">
        <f t="shared" si="506"/>
        <v>i.a</v>
      </c>
      <c r="HZ169" s="105" t="str">
        <f t="shared" si="507"/>
        <v>i.a</v>
      </c>
      <c r="IA169" s="105" t="str">
        <f t="shared" si="508"/>
        <v>i.a</v>
      </c>
      <c r="IB169" s="105" t="str">
        <f t="shared" si="509"/>
        <v>i.a</v>
      </c>
      <c r="IC169" s="105" t="e">
        <f t="shared" si="510"/>
        <v>#VALUE!</v>
      </c>
      <c r="ID169" s="105" t="e">
        <f t="shared" si="511"/>
        <v>#VALUE!</v>
      </c>
      <c r="IE169" s="105" t="e">
        <f t="shared" si="512"/>
        <v>#VALUE!</v>
      </c>
      <c r="IF169" s="105" t="e">
        <f t="shared" si="513"/>
        <v>#VALUE!</v>
      </c>
      <c r="IG169" s="105" t="e">
        <f t="shared" si="514"/>
        <v>#VALUE!</v>
      </c>
      <c r="IH169" s="105" t="e">
        <f t="shared" si="515"/>
        <v>#VALUE!</v>
      </c>
      <c r="II169" s="105" t="e">
        <f t="shared" si="516"/>
        <v>#VALUE!</v>
      </c>
      <c r="IJ169" s="105" t="e">
        <f t="shared" si="517"/>
        <v>#VALUE!</v>
      </c>
      <c r="IK169" s="105" t="str">
        <f t="shared" si="518"/>
        <v>i.a</v>
      </c>
      <c r="IL169" s="105" t="str">
        <f t="shared" si="519"/>
        <v>i.a</v>
      </c>
      <c r="IM169" s="105" t="str">
        <f t="shared" si="520"/>
        <v>i.a</v>
      </c>
      <c r="IN169" s="105" t="str">
        <f t="shared" si="521"/>
        <v>i.a</v>
      </c>
      <c r="IO169" s="105" t="str">
        <f t="shared" si="522"/>
        <v>i.a</v>
      </c>
      <c r="IP169" s="105" t="str">
        <f t="shared" si="523"/>
        <v>i.a</v>
      </c>
      <c r="IQ169" s="105" t="str">
        <f t="shared" si="524"/>
        <v>i.a</v>
      </c>
      <c r="IR169" s="105" t="str">
        <f t="shared" si="525"/>
        <v>i.a</v>
      </c>
      <c r="IS169" s="105" t="str">
        <f t="shared" si="526"/>
        <v>i.a</v>
      </c>
      <c r="IT169" s="105" t="str">
        <f t="shared" si="527"/>
        <v>i.a</v>
      </c>
      <c r="IU169" s="105" t="e">
        <f t="shared" si="528"/>
        <v>#VALUE!</v>
      </c>
      <c r="IV169" s="105">
        <f t="shared" si="529"/>
        <v>0.13837353123067414</v>
      </c>
      <c r="IW169" s="105">
        <f t="shared" si="530"/>
        <v>2.4559887676855081E-2</v>
      </c>
      <c r="IX169" s="105">
        <f t="shared" si="531"/>
        <v>9.3994241053064392E-2</v>
      </c>
      <c r="IY169" s="105">
        <f t="shared" si="532"/>
        <v>1.1273347477016726E-2</v>
      </c>
      <c r="IZ169" s="105">
        <f t="shared" si="533"/>
        <v>7.7276760506574116E-2</v>
      </c>
      <c r="JA169" s="105">
        <f t="shared" si="534"/>
        <v>7.0650000000000004E-2</v>
      </c>
      <c r="JB169" s="105">
        <f t="shared" si="535"/>
        <v>0.64060225979730601</v>
      </c>
      <c r="JC169" s="106" t="str">
        <f t="shared" si="536"/>
        <v>i.a.</v>
      </c>
      <c r="JD169" s="106">
        <f t="shared" si="537"/>
        <v>0.15665957446808512</v>
      </c>
      <c r="JE169" s="106">
        <f t="shared" si="538"/>
        <v>0.13761702127659575</v>
      </c>
      <c r="JF169" s="106">
        <f t="shared" si="539"/>
        <v>0.13431818181818181</v>
      </c>
      <c r="JG169" s="106">
        <f t="shared" si="540"/>
        <v>0.12277777777777779</v>
      </c>
      <c r="JH169" s="106">
        <f t="shared" si="541"/>
        <v>0.1214090909090909</v>
      </c>
      <c r="JI169" s="106">
        <f t="shared" si="542"/>
        <v>0.11269999999999999</v>
      </c>
      <c r="JJ169" s="106">
        <f t="shared" si="543"/>
        <v>0.10526315789473684</v>
      </c>
      <c r="JK169" s="106">
        <f t="shared" si="544"/>
        <v>6.4161290322580652E-2</v>
      </c>
      <c r="JL169" s="106">
        <f t="shared" si="545"/>
        <v>6.6833333333333328E-2</v>
      </c>
      <c r="JM169" s="105" t="e">
        <f t="shared" si="546"/>
        <v>#VALUE!</v>
      </c>
      <c r="JN169" s="105" t="e">
        <f t="shared" si="547"/>
        <v>#DIV/0!</v>
      </c>
      <c r="JO169" s="105" t="e">
        <f t="shared" si="548"/>
        <v>#DIV/0!</v>
      </c>
      <c r="JP169" s="105" t="e">
        <f t="shared" si="549"/>
        <v>#DIV/0!</v>
      </c>
      <c r="JQ169" s="105" t="e">
        <f t="shared" si="550"/>
        <v>#DIV/0!</v>
      </c>
      <c r="JR169" s="105" t="e">
        <f t="shared" si="551"/>
        <v>#DIV/0!</v>
      </c>
      <c r="JS169" s="105" t="e">
        <f t="shared" si="552"/>
        <v>#DIV/0!</v>
      </c>
      <c r="JT169" s="105" t="e">
        <f t="shared" si="553"/>
        <v>#DIV/0!</v>
      </c>
      <c r="JU169" s="103" t="str">
        <f t="shared" si="554"/>
        <v>i.a</v>
      </c>
      <c r="JV169" s="103">
        <f t="shared" si="555"/>
        <v>0</v>
      </c>
      <c r="JW169" s="103">
        <f t="shared" si="556"/>
        <v>0</v>
      </c>
      <c r="JX169" s="103">
        <f t="shared" si="557"/>
        <v>0</v>
      </c>
      <c r="JY169" s="103">
        <f t="shared" si="558"/>
        <v>0</v>
      </c>
      <c r="JZ169" s="103">
        <f t="shared" si="559"/>
        <v>0</v>
      </c>
      <c r="KA169" s="103">
        <f t="shared" si="560"/>
        <v>0</v>
      </c>
      <c r="KB169" s="103">
        <f t="shared" si="561"/>
        <v>0</v>
      </c>
      <c r="KC169" s="103">
        <f t="shared" si="562"/>
        <v>0</v>
      </c>
      <c r="KD169" s="103">
        <f t="shared" si="563"/>
        <v>0</v>
      </c>
      <c r="KE169" s="7"/>
      <c r="KF169" s="7"/>
      <c r="KG169" s="22"/>
      <c r="KH169" s="22"/>
      <c r="KI169" s="22"/>
      <c r="KJ169" s="22"/>
    </row>
    <row r="170" spans="1:296" s="11" customFormat="1" ht="15.75" customHeight="1" x14ac:dyDescent="0.25">
      <c r="A170" s="126" t="s">
        <v>238</v>
      </c>
      <c r="B170" s="221">
        <v>35255885</v>
      </c>
      <c r="C170" s="87" t="s">
        <v>86</v>
      </c>
      <c r="D170" s="88">
        <v>494100</v>
      </c>
      <c r="E170" s="88"/>
      <c r="F170" s="87"/>
      <c r="G170" s="89">
        <v>45013</v>
      </c>
      <c r="H170" s="87" t="s">
        <v>78</v>
      </c>
      <c r="I170" s="87" t="s">
        <v>78</v>
      </c>
      <c r="J170" s="87" t="s">
        <v>78</v>
      </c>
      <c r="K170" s="87" t="s">
        <v>78</v>
      </c>
      <c r="L170" s="87" t="s">
        <v>78</v>
      </c>
      <c r="M170" s="87" t="s">
        <v>78</v>
      </c>
      <c r="N170" s="87" t="s">
        <v>78</v>
      </c>
      <c r="O170" s="87" t="s">
        <v>78</v>
      </c>
      <c r="P170" s="87" t="s">
        <v>78</v>
      </c>
      <c r="Q170" s="107" t="s">
        <v>78</v>
      </c>
      <c r="R170" s="87" t="e">
        <f t="shared" si="376"/>
        <v>#DIV/0!</v>
      </c>
      <c r="S170" s="238" t="e">
        <f t="shared" si="377"/>
        <v>#DIV/0!</v>
      </c>
      <c r="T170" s="238" t="e">
        <f t="shared" si="378"/>
        <v>#DIV/0!</v>
      </c>
      <c r="U170" s="238" t="e">
        <f t="shared" si="379"/>
        <v>#DIV/0!</v>
      </c>
      <c r="V170" s="238" t="e">
        <f t="shared" si="380"/>
        <v>#DIV/0!</v>
      </c>
      <c r="W170" s="238" t="e">
        <f t="shared" si="381"/>
        <v>#DIV/0!</v>
      </c>
      <c r="X170" s="238" t="e">
        <f t="shared" si="382"/>
        <v>#DIV/0!</v>
      </c>
      <c r="Y170" s="238" t="e">
        <f t="shared" si="383"/>
        <v>#DIV/0!</v>
      </c>
      <c r="Z170" s="94"/>
      <c r="AA170" s="94"/>
      <c r="AB170" s="94"/>
      <c r="AC170" s="94"/>
      <c r="AD170" s="94"/>
      <c r="AE170" s="94"/>
      <c r="AF170" s="95"/>
      <c r="AG170" s="96"/>
      <c r="AH170" s="96"/>
      <c r="AI170" s="96"/>
      <c r="AJ170" s="104">
        <f t="shared" si="384"/>
        <v>0.15763427616240711</v>
      </c>
      <c r="AK170" s="104">
        <f t="shared" si="385"/>
        <v>7.0431835189513543E-4</v>
      </c>
      <c r="AL170" s="104">
        <f t="shared" si="386"/>
        <v>4.9308298113120347E-2</v>
      </c>
      <c r="AM170" s="104">
        <f t="shared" si="387"/>
        <v>-7.8568236470813568E-2</v>
      </c>
      <c r="AN170" s="104">
        <f t="shared" si="388"/>
        <v>8.7125506072874448E-2</v>
      </c>
      <c r="AO170" s="104">
        <f t="shared" si="389"/>
        <v>9.5760831484293756E-3</v>
      </c>
      <c r="AP170" s="104">
        <f t="shared" si="390"/>
        <v>4.7026313215298703E-2</v>
      </c>
      <c r="AQ170" s="104">
        <f t="shared" si="391"/>
        <v>0.23832596450850962</v>
      </c>
      <c r="AR170" s="190">
        <v>52.633000000000003</v>
      </c>
      <c r="AS170" s="190">
        <v>45.466000000000001</v>
      </c>
      <c r="AT170" s="190">
        <v>45.433999999999997</v>
      </c>
      <c r="AU170" s="190">
        <v>43.298999999999999</v>
      </c>
      <c r="AV170" s="190">
        <v>46.991</v>
      </c>
      <c r="AW170" s="190">
        <v>43.225000000000001</v>
      </c>
      <c r="AX170" s="191">
        <v>42.814999999999998</v>
      </c>
      <c r="AY170" s="193">
        <v>40.892000000000003</v>
      </c>
      <c r="AZ170" s="193">
        <v>33.021999999999998</v>
      </c>
      <c r="BA170" s="193">
        <v>27.728999999999999</v>
      </c>
      <c r="BB170" s="104">
        <f t="shared" si="392"/>
        <v>1.0967413441955192</v>
      </c>
      <c r="BC170" s="104">
        <f t="shared" si="393"/>
        <v>-0.42984323592026313</v>
      </c>
      <c r="BD170" s="104">
        <f t="shared" si="394"/>
        <v>1.1064003261312678</v>
      </c>
      <c r="BE170" s="104">
        <f t="shared" si="395"/>
        <v>-0.52608191653786718</v>
      </c>
      <c r="BF170" s="104">
        <f t="shared" si="396"/>
        <v>0.24542829643888367</v>
      </c>
      <c r="BG170" s="104">
        <f t="shared" si="397"/>
        <v>-0.22607076350093117</v>
      </c>
      <c r="BH170" s="104">
        <f t="shared" si="398"/>
        <v>0.47608576140736675</v>
      </c>
      <c r="BI170" s="104">
        <f t="shared" si="399"/>
        <v>0.65664845173041875</v>
      </c>
      <c r="BJ170" s="190">
        <v>6.1769999999999996</v>
      </c>
      <c r="BK170" s="190">
        <v>2.9460000000000002</v>
      </c>
      <c r="BL170" s="190">
        <v>5.1669999999999998</v>
      </c>
      <c r="BM170" s="190">
        <v>2.4529999999999998</v>
      </c>
      <c r="BN170" s="190">
        <v>5.1760000000000002</v>
      </c>
      <c r="BO170" s="190">
        <v>4.1559999999999997</v>
      </c>
      <c r="BP170" s="193">
        <v>5.37</v>
      </c>
      <c r="BQ170" s="193">
        <v>3.6379999999999999</v>
      </c>
      <c r="BR170" s="193">
        <v>2.1960000000000002</v>
      </c>
      <c r="BS170" s="193">
        <v>2.9159999999999999</v>
      </c>
      <c r="BT170" s="104">
        <f t="shared" si="400"/>
        <v>1.2753623188405798</v>
      </c>
      <c r="BU170" s="104">
        <f t="shared" si="401"/>
        <v>-0.4729562345169282</v>
      </c>
      <c r="BV170" s="104">
        <f t="shared" si="402"/>
        <v>1.5521601685985251</v>
      </c>
      <c r="BW170" s="104">
        <f t="shared" si="403"/>
        <v>-0.582306338028169</v>
      </c>
      <c r="BX170" s="104">
        <f t="shared" si="404"/>
        <v>0.27389963554807945</v>
      </c>
      <c r="BY170" s="104">
        <f t="shared" si="405"/>
        <v>-0.24857804929429109</v>
      </c>
      <c r="BZ170" s="104">
        <f t="shared" si="406"/>
        <v>1.0286324786324788</v>
      </c>
      <c r="CA170" s="104">
        <f t="shared" si="407"/>
        <v>2.103448275862069</v>
      </c>
      <c r="CB170" s="190">
        <v>5.8090000000000002</v>
      </c>
      <c r="CC170" s="190">
        <v>2.5529999999999999</v>
      </c>
      <c r="CD170" s="190">
        <v>4.8440000000000003</v>
      </c>
      <c r="CE170" s="190">
        <v>1.8979999999999999</v>
      </c>
      <c r="CF170" s="190">
        <v>4.5439999999999996</v>
      </c>
      <c r="CG170" s="190">
        <v>3.5670000000000002</v>
      </c>
      <c r="CH170" s="191">
        <v>4.7469999999999999</v>
      </c>
      <c r="CI170" s="193">
        <v>2.34</v>
      </c>
      <c r="CJ170" s="193">
        <v>0.754</v>
      </c>
      <c r="CK170" s="193">
        <v>1.921</v>
      </c>
      <c r="CL170" s="105">
        <f t="shared" si="408"/>
        <v>1.2323630981746423</v>
      </c>
      <c r="CM170" s="105">
        <f t="shared" si="409"/>
        <v>-0.46545358649789026</v>
      </c>
      <c r="CN170" s="105">
        <f t="shared" si="410"/>
        <v>1.6666666666666667</v>
      </c>
      <c r="CO170" s="105">
        <f t="shared" si="411"/>
        <v>-0.60123387549074603</v>
      </c>
      <c r="CP170" s="105">
        <f t="shared" si="412"/>
        <v>0.28319539402662824</v>
      </c>
      <c r="CQ170" s="105">
        <f t="shared" si="413"/>
        <v>-0.25154861298141667</v>
      </c>
      <c r="CR170" s="105">
        <f t="shared" si="414"/>
        <v>1.095372460496614</v>
      </c>
      <c r="CS170" s="105">
        <f t="shared" si="415"/>
        <v>0.88110403397027615</v>
      </c>
      <c r="CT170" s="190">
        <v>4.5250000000000004</v>
      </c>
      <c r="CU170" s="190">
        <v>2.0270000000000001</v>
      </c>
      <c r="CV170" s="190">
        <v>3.7919999999999998</v>
      </c>
      <c r="CW170" s="190">
        <v>1.4219999999999999</v>
      </c>
      <c r="CX170" s="190">
        <v>3.5659999999999998</v>
      </c>
      <c r="CY170" s="190">
        <v>2.7789999999999999</v>
      </c>
      <c r="CZ170" s="191">
        <v>3.7130000000000001</v>
      </c>
      <c r="DA170" s="193">
        <v>1.772</v>
      </c>
      <c r="DB170" s="193">
        <v>0.94199999999999995</v>
      </c>
      <c r="DC170" s="193">
        <v>1.2130000000000001</v>
      </c>
      <c r="DD170" s="104">
        <f t="shared" si="416"/>
        <v>6.6716215625409858E-2</v>
      </c>
      <c r="DE170" s="104">
        <f t="shared" si="417"/>
        <v>-4.080348905476805E-2</v>
      </c>
      <c r="DF170" s="104">
        <f t="shared" si="418"/>
        <v>0.18908945846215228</v>
      </c>
      <c r="DG170" s="104">
        <f t="shared" si="419"/>
        <v>-9.3891198264955844E-2</v>
      </c>
      <c r="DH170" s="104">
        <f t="shared" si="420"/>
        <v>6.0672864947761994E-2</v>
      </c>
      <c r="DI170" s="104">
        <f t="shared" si="421"/>
        <v>9.3204799077906422E-2</v>
      </c>
      <c r="DJ170" s="104">
        <f t="shared" si="422"/>
        <v>0.24151164303369319</v>
      </c>
      <c r="DK170" s="104">
        <f t="shared" si="423"/>
        <v>0.13027495956476989</v>
      </c>
      <c r="DL170" s="190">
        <v>24.399000000000001</v>
      </c>
      <c r="DM170" s="190">
        <v>22.873000000000001</v>
      </c>
      <c r="DN170" s="190">
        <v>23.846</v>
      </c>
      <c r="DO170" s="190">
        <v>20.053999999999998</v>
      </c>
      <c r="DP170" s="190">
        <v>22.132000000000001</v>
      </c>
      <c r="DQ170" s="190">
        <v>20.866</v>
      </c>
      <c r="DR170" s="193">
        <v>19.087</v>
      </c>
      <c r="DS170" s="193">
        <v>15.374000000000001</v>
      </c>
      <c r="DT170" s="193">
        <v>13.602</v>
      </c>
      <c r="DU170" s="193">
        <v>12.66</v>
      </c>
      <c r="DV170" s="104">
        <f t="shared" si="424"/>
        <v>-1.0863543035927181E-3</v>
      </c>
      <c r="DW170" s="104">
        <f t="shared" si="425"/>
        <v>-2.5464317447932983E-3</v>
      </c>
      <c r="DX170" s="104">
        <f t="shared" si="426"/>
        <v>0.1441642490515509</v>
      </c>
      <c r="DY170" s="104">
        <f t="shared" si="427"/>
        <v>8.3181134507950283E-2</v>
      </c>
      <c r="DZ170" s="104">
        <f t="shared" si="428"/>
        <v>-2.7834351663272305E-2</v>
      </c>
      <c r="EA170" s="104">
        <f t="shared" si="429"/>
        <v>4.4524143950034789E-2</v>
      </c>
      <c r="EB170" s="104">
        <f t="shared" si="430"/>
        <v>0.17000127640564178</v>
      </c>
      <c r="EC170" s="104">
        <f t="shared" si="431"/>
        <v>-9.48268392016407E-2</v>
      </c>
      <c r="ED170" s="156">
        <v>91.950999999999993</v>
      </c>
      <c r="EE170" s="156">
        <v>92.051000000000002</v>
      </c>
      <c r="EF170" s="94">
        <v>92.286000000000001</v>
      </c>
      <c r="EG170" s="94">
        <v>80.658000000000001</v>
      </c>
      <c r="EH170" s="94">
        <v>74.463999999999999</v>
      </c>
      <c r="EI170" s="94">
        <v>76.596000000000004</v>
      </c>
      <c r="EJ170" s="96">
        <v>73.331000000000003</v>
      </c>
      <c r="EK170" s="96">
        <v>62.676000000000002</v>
      </c>
      <c r="EL170" s="96">
        <v>69.242000000000004</v>
      </c>
      <c r="EM170" s="96">
        <v>51.101999999999997</v>
      </c>
      <c r="EN170" s="104">
        <f t="shared" si="432"/>
        <v>0</v>
      </c>
      <c r="EO170" s="104">
        <f t="shared" si="433"/>
        <v>6.0606060606060552E-2</v>
      </c>
      <c r="EP170" s="104">
        <f t="shared" si="434"/>
        <v>-4.3478260869565188E-2</v>
      </c>
      <c r="EQ170" s="104">
        <f t="shared" si="435"/>
        <v>-4.166666666666663E-2</v>
      </c>
      <c r="ER170" s="104">
        <f t="shared" si="436"/>
        <v>2.857142857142847E-2</v>
      </c>
      <c r="ES170" s="104">
        <f t="shared" si="437"/>
        <v>2.9411764705882248E-2</v>
      </c>
      <c r="ET170" s="104">
        <f t="shared" si="438"/>
        <v>-1.4492753623188359E-2</v>
      </c>
      <c r="EU170" s="104">
        <f t="shared" si="439"/>
        <v>0.16949152542372881</v>
      </c>
      <c r="EV170" s="101">
        <v>70</v>
      </c>
      <c r="EW170" s="101">
        <v>70</v>
      </c>
      <c r="EX170" s="101">
        <v>66</v>
      </c>
      <c r="EY170" s="101">
        <v>69</v>
      </c>
      <c r="EZ170" s="101">
        <v>72</v>
      </c>
      <c r="FA170" s="101">
        <v>70</v>
      </c>
      <c r="FB170" s="110">
        <v>68</v>
      </c>
      <c r="FC170" s="110">
        <v>69</v>
      </c>
      <c r="FD170" s="110">
        <v>59</v>
      </c>
      <c r="FE170" s="110">
        <v>52</v>
      </c>
      <c r="FF170" s="93"/>
      <c r="FG170" s="93" t="s">
        <v>481</v>
      </c>
      <c r="FH170" s="91">
        <v>5690</v>
      </c>
      <c r="FI170" s="153" t="s">
        <v>554</v>
      </c>
      <c r="FJ170" s="153" t="s">
        <v>91</v>
      </c>
      <c r="FK170" s="253">
        <f t="shared" si="440"/>
        <v>1.2487445459027129</v>
      </c>
      <c r="FL170" s="253">
        <f t="shared" si="441"/>
        <v>-0.50475777938939514</v>
      </c>
      <c r="FM170" s="253">
        <f t="shared" si="442"/>
        <v>1.4525154640659994</v>
      </c>
      <c r="FN170" s="253">
        <f t="shared" si="443"/>
        <v>-0.57426653208493839</v>
      </c>
      <c r="FO170" s="253">
        <f t="shared" si="444"/>
        <v>0.18368557000447497</v>
      </c>
      <c r="FP170" s="253">
        <f t="shared" si="445"/>
        <v>-0.35186965075790477</v>
      </c>
      <c r="FQ170" s="253">
        <f t="shared" si="446"/>
        <v>0.70574431098501822</v>
      </c>
      <c r="FR170" s="253">
        <f t="shared" si="447"/>
        <v>1.8127677602391512</v>
      </c>
      <c r="FS170" s="105">
        <f t="shared" si="448"/>
        <v>0.24576916567947196</v>
      </c>
      <c r="FT170" s="105">
        <f t="shared" si="449"/>
        <v>0.10929172285365696</v>
      </c>
      <c r="FU170" s="105">
        <f t="shared" si="450"/>
        <v>0.22068337129840548</v>
      </c>
      <c r="FV170" s="105">
        <f t="shared" si="451"/>
        <v>8.9982458635566295E-2</v>
      </c>
      <c r="FW170" s="105">
        <f t="shared" si="452"/>
        <v>0.211358667845016</v>
      </c>
      <c r="FX170" s="105">
        <f t="shared" si="453"/>
        <v>0.1785598077741346</v>
      </c>
      <c r="FY170" s="105">
        <f t="shared" si="454"/>
        <v>0.27549984039929198</v>
      </c>
      <c r="FZ170" s="105">
        <f t="shared" si="455"/>
        <v>0.16151297625621203</v>
      </c>
      <c r="GA170" s="105">
        <f t="shared" si="456"/>
        <v>5.7421369278805881E-2</v>
      </c>
      <c r="GB170" s="105">
        <f t="shared" si="457"/>
        <v>1.1005587393885359</v>
      </c>
      <c r="GC170" s="105">
        <f t="shared" si="458"/>
        <v>-0.46508193467938597</v>
      </c>
      <c r="GD170" s="105">
        <f t="shared" si="459"/>
        <v>0.88933430121966961</v>
      </c>
      <c r="GE170" s="105">
        <f t="shared" si="460"/>
        <v>-0.53849186003410354</v>
      </c>
      <c r="GF170" s="105">
        <f t="shared" si="461"/>
        <v>0.23608717198591636</v>
      </c>
      <c r="GG170" s="105">
        <f t="shared" si="462"/>
        <v>-0.29792636637477682</v>
      </c>
      <c r="GH170" s="105">
        <f t="shared" si="463"/>
        <v>0.43170779057943343</v>
      </c>
      <c r="GI170" s="105">
        <f t="shared" si="464"/>
        <v>0.51130021130585301</v>
      </c>
      <c r="GJ170" s="105">
        <f t="shared" si="465"/>
        <v>6.7140574558972183E-2</v>
      </c>
      <c r="GK170" s="105">
        <f t="shared" si="466"/>
        <v>3.1963197838741006E-2</v>
      </c>
      <c r="GL170" s="105">
        <f t="shared" si="467"/>
        <v>5.9753446202238866E-2</v>
      </c>
      <c r="GM170" s="105">
        <f t="shared" si="468"/>
        <v>3.1626719614239109E-2</v>
      </c>
      <c r="GN170" s="105">
        <f t="shared" si="469"/>
        <v>6.8529061300145633E-2</v>
      </c>
      <c r="GO170" s="105">
        <f t="shared" si="470"/>
        <v>5.5440314286285979E-2</v>
      </c>
      <c r="GP170" s="105">
        <f t="shared" si="471"/>
        <v>7.8966523781864167E-2</v>
      </c>
      <c r="GQ170" s="105">
        <f t="shared" si="472"/>
        <v>5.5155475371063842E-2</v>
      </c>
      <c r="GR170" s="105">
        <f t="shared" si="473"/>
        <v>3.6495379910922027E-2</v>
      </c>
      <c r="GS170" s="105">
        <f t="shared" si="474"/>
        <v>6.7876307647927722E-2</v>
      </c>
      <c r="GT170" s="105">
        <f t="shared" si="475"/>
        <v>-3.8354724999275572E-2</v>
      </c>
      <c r="GU170" s="105">
        <f t="shared" si="476"/>
        <v>3.9264650549815469E-2</v>
      </c>
      <c r="GV170" s="105">
        <f t="shared" si="477"/>
        <v>-0.16347435080961187</v>
      </c>
      <c r="GW170" s="105">
        <f t="shared" si="478"/>
        <v>9.1041291946964878E-2</v>
      </c>
      <c r="GX170" s="105">
        <f t="shared" si="479"/>
        <v>4.6605581507937095E-2</v>
      </c>
      <c r="GY170" s="105">
        <f t="shared" si="480"/>
        <v>6.1119904798512897E-2</v>
      </c>
      <c r="GZ170" s="105">
        <f t="shared" si="481"/>
        <v>0.24868368674107796</v>
      </c>
      <c r="HA170" s="105">
        <f t="shared" si="482"/>
        <v>0.26534784831051322</v>
      </c>
      <c r="HB170" s="105">
        <f t="shared" si="483"/>
        <v>0.2484818198607294</v>
      </c>
      <c r="HC170" s="105">
        <f t="shared" si="484"/>
        <v>0.25839238887805299</v>
      </c>
      <c r="HD170" s="105">
        <f t="shared" si="485"/>
        <v>0.24863001810111829</v>
      </c>
      <c r="HE170" s="105">
        <f t="shared" si="486"/>
        <v>0.2972174473571122</v>
      </c>
      <c r="HF170" s="105">
        <f t="shared" si="487"/>
        <v>0.27241631416784162</v>
      </c>
      <c r="HG170" s="105">
        <f t="shared" si="488"/>
        <v>0.26028555454037172</v>
      </c>
      <c r="HH170" s="105">
        <f t="shared" si="489"/>
        <v>0.24529325419618356</v>
      </c>
      <c r="HI170" s="105">
        <f t="shared" si="490"/>
        <v>0.19644146616215591</v>
      </c>
      <c r="HJ170" s="105">
        <f t="shared" si="491"/>
        <v>0.24773981448866975</v>
      </c>
      <c r="HK170" s="105" t="e">
        <f t="shared" si="492"/>
        <v>#VALUE!</v>
      </c>
      <c r="HL170" s="105" t="e">
        <f t="shared" si="493"/>
        <v>#VALUE!</v>
      </c>
      <c r="HM170" s="105" t="e">
        <f t="shared" si="494"/>
        <v>#VALUE!</v>
      </c>
      <c r="HN170" s="105" t="e">
        <f t="shared" si="495"/>
        <v>#VALUE!</v>
      </c>
      <c r="HO170" s="105" t="e">
        <f t="shared" si="496"/>
        <v>#VALUE!</v>
      </c>
      <c r="HP170" s="105" t="e">
        <f t="shared" si="497"/>
        <v>#VALUE!</v>
      </c>
      <c r="HQ170" s="105" t="e">
        <f t="shared" si="498"/>
        <v>#VALUE!</v>
      </c>
      <c r="HR170" s="105" t="e">
        <f t="shared" si="499"/>
        <v>#VALUE!</v>
      </c>
      <c r="HS170" s="105" t="str">
        <f t="shared" si="500"/>
        <v>i.a</v>
      </c>
      <c r="HT170" s="105" t="str">
        <f t="shared" si="501"/>
        <v>i.a</v>
      </c>
      <c r="HU170" s="105" t="str">
        <f t="shared" si="502"/>
        <v>i.a</v>
      </c>
      <c r="HV170" s="105" t="str">
        <f t="shared" si="503"/>
        <v>i.a</v>
      </c>
      <c r="HW170" s="105" t="str">
        <f t="shared" si="504"/>
        <v>i.a</v>
      </c>
      <c r="HX170" s="105" t="str">
        <f t="shared" si="505"/>
        <v>i.a</v>
      </c>
      <c r="HY170" s="105" t="str">
        <f t="shared" si="506"/>
        <v>i.a</v>
      </c>
      <c r="HZ170" s="105" t="str">
        <f t="shared" si="507"/>
        <v>i.a</v>
      </c>
      <c r="IA170" s="105" t="str">
        <f t="shared" si="508"/>
        <v>i.a</v>
      </c>
      <c r="IB170" s="105" t="str">
        <f t="shared" si="509"/>
        <v>i.a</v>
      </c>
      <c r="IC170" s="105" t="e">
        <f t="shared" si="510"/>
        <v>#VALUE!</v>
      </c>
      <c r="ID170" s="105" t="e">
        <f t="shared" si="511"/>
        <v>#VALUE!</v>
      </c>
      <c r="IE170" s="105" t="e">
        <f t="shared" si="512"/>
        <v>#VALUE!</v>
      </c>
      <c r="IF170" s="105" t="e">
        <f t="shared" si="513"/>
        <v>#VALUE!</v>
      </c>
      <c r="IG170" s="105" t="e">
        <f t="shared" si="514"/>
        <v>#VALUE!</v>
      </c>
      <c r="IH170" s="105" t="e">
        <f t="shared" si="515"/>
        <v>#VALUE!</v>
      </c>
      <c r="II170" s="105" t="e">
        <f t="shared" si="516"/>
        <v>#VALUE!</v>
      </c>
      <c r="IJ170" s="105" t="e">
        <f t="shared" si="517"/>
        <v>#VALUE!</v>
      </c>
      <c r="IK170" s="105" t="str">
        <f t="shared" si="518"/>
        <v>i.a</v>
      </c>
      <c r="IL170" s="105" t="str">
        <f t="shared" si="519"/>
        <v>i.a</v>
      </c>
      <c r="IM170" s="105" t="str">
        <f t="shared" si="520"/>
        <v>i.a</v>
      </c>
      <c r="IN170" s="105" t="str">
        <f t="shared" si="521"/>
        <v>i.a</v>
      </c>
      <c r="IO170" s="105" t="str">
        <f t="shared" si="522"/>
        <v>i.a</v>
      </c>
      <c r="IP170" s="105" t="str">
        <f t="shared" si="523"/>
        <v>i.a</v>
      </c>
      <c r="IQ170" s="105" t="str">
        <f t="shared" si="524"/>
        <v>i.a</v>
      </c>
      <c r="IR170" s="105" t="str">
        <f t="shared" si="525"/>
        <v>i.a</v>
      </c>
      <c r="IS170" s="105" t="str">
        <f t="shared" si="526"/>
        <v>i.a</v>
      </c>
      <c r="IT170" s="105" t="str">
        <f t="shared" si="527"/>
        <v>i.a</v>
      </c>
      <c r="IU170" s="105">
        <f t="shared" si="528"/>
        <v>1.2753623188405798</v>
      </c>
      <c r="IV170" s="105">
        <f t="shared" si="529"/>
        <v>-0.50307302111596086</v>
      </c>
      <c r="IW170" s="105">
        <f t="shared" si="530"/>
        <v>1.6681674489893672</v>
      </c>
      <c r="IX170" s="105">
        <f t="shared" si="531"/>
        <v>-0.56414574402939366</v>
      </c>
      <c r="IY170" s="105">
        <f t="shared" si="532"/>
        <v>0.23851353456063273</v>
      </c>
      <c r="IZ170" s="105">
        <f t="shared" si="533"/>
        <v>-0.27004724788588269</v>
      </c>
      <c r="JA170" s="105">
        <f t="shared" si="534"/>
        <v>1.0584653092006033</v>
      </c>
      <c r="JB170" s="105">
        <f t="shared" si="535"/>
        <v>1.6536731634182902</v>
      </c>
      <c r="JC170" s="106">
        <f t="shared" si="536"/>
        <v>8.2985714285714288E-2</v>
      </c>
      <c r="JD170" s="106">
        <f t="shared" si="537"/>
        <v>3.6471428571428571E-2</v>
      </c>
      <c r="JE170" s="106">
        <f t="shared" si="538"/>
        <v>7.33939393939394E-2</v>
      </c>
      <c r="JF170" s="106">
        <f t="shared" si="539"/>
        <v>2.7507246376811591E-2</v>
      </c>
      <c r="JG170" s="106">
        <f t="shared" si="540"/>
        <v>6.3111111111111104E-2</v>
      </c>
      <c r="JH170" s="106">
        <f t="shared" si="541"/>
        <v>5.0957142857142861E-2</v>
      </c>
      <c r="JI170" s="106">
        <f t="shared" si="542"/>
        <v>6.9808823529411757E-2</v>
      </c>
      <c r="JJ170" s="106">
        <f t="shared" si="543"/>
        <v>3.3913043478260865E-2</v>
      </c>
      <c r="JK170" s="106">
        <f t="shared" si="544"/>
        <v>1.2779661016949153E-2</v>
      </c>
      <c r="JL170" s="106">
        <f t="shared" si="545"/>
        <v>3.6942307692307691E-2</v>
      </c>
      <c r="JM170" s="105" t="e">
        <f t="shared" si="546"/>
        <v>#DIV/0!</v>
      </c>
      <c r="JN170" s="105" t="e">
        <f t="shared" si="547"/>
        <v>#DIV/0!</v>
      </c>
      <c r="JO170" s="105" t="e">
        <f t="shared" si="548"/>
        <v>#DIV/0!</v>
      </c>
      <c r="JP170" s="105" t="e">
        <f t="shared" si="549"/>
        <v>#DIV/0!</v>
      </c>
      <c r="JQ170" s="105" t="e">
        <f t="shared" si="550"/>
        <v>#DIV/0!</v>
      </c>
      <c r="JR170" s="105" t="e">
        <f t="shared" si="551"/>
        <v>#DIV/0!</v>
      </c>
      <c r="JS170" s="105" t="e">
        <f t="shared" si="552"/>
        <v>#DIV/0!</v>
      </c>
      <c r="JT170" s="105" t="e">
        <f t="shared" si="553"/>
        <v>#DIV/0!</v>
      </c>
      <c r="JU170" s="103">
        <f t="shared" si="554"/>
        <v>0</v>
      </c>
      <c r="JV170" s="103">
        <f t="shared" si="555"/>
        <v>0</v>
      </c>
      <c r="JW170" s="103">
        <f t="shared" si="556"/>
        <v>0</v>
      </c>
      <c r="JX170" s="103">
        <f t="shared" si="557"/>
        <v>0</v>
      </c>
      <c r="JY170" s="103">
        <f t="shared" si="558"/>
        <v>0</v>
      </c>
      <c r="JZ170" s="103">
        <f t="shared" si="559"/>
        <v>0</v>
      </c>
      <c r="KA170" s="103">
        <f t="shared" si="560"/>
        <v>0</v>
      </c>
      <c r="KB170" s="103">
        <f t="shared" si="561"/>
        <v>0</v>
      </c>
      <c r="KC170" s="103">
        <f t="shared" si="562"/>
        <v>0</v>
      </c>
      <c r="KD170" s="103">
        <f t="shared" si="563"/>
        <v>0</v>
      </c>
      <c r="KE170" s="7"/>
      <c r="KF170" s="7"/>
      <c r="KG170" s="22"/>
      <c r="KH170" s="22"/>
      <c r="KI170" s="22"/>
      <c r="KJ170" s="22"/>
    </row>
    <row r="171" spans="1:296" s="11" customFormat="1" ht="15.75" customHeight="1" x14ac:dyDescent="0.25">
      <c r="A171" s="126" t="s">
        <v>239</v>
      </c>
      <c r="B171" s="222">
        <v>73177715</v>
      </c>
      <c r="C171" s="87" t="s">
        <v>86</v>
      </c>
      <c r="D171" s="88">
        <v>494100</v>
      </c>
      <c r="E171" s="88"/>
      <c r="F171" s="87"/>
      <c r="G171" s="92">
        <v>44895</v>
      </c>
      <c r="H171" s="87" t="s">
        <v>87</v>
      </c>
      <c r="I171" s="87" t="s">
        <v>87</v>
      </c>
      <c r="J171" s="87" t="s">
        <v>87</v>
      </c>
      <c r="K171" s="87" t="s">
        <v>87</v>
      </c>
      <c r="L171" s="87" t="s">
        <v>87</v>
      </c>
      <c r="M171" s="87" t="s">
        <v>87</v>
      </c>
      <c r="N171" s="87" t="s">
        <v>87</v>
      </c>
      <c r="O171" s="87" t="s">
        <v>87</v>
      </c>
      <c r="P171" s="87" t="s">
        <v>87</v>
      </c>
      <c r="R171" s="87">
        <f t="shared" si="376"/>
        <v>0.33915464914793403</v>
      </c>
      <c r="S171" s="238" t="e">
        <f t="shared" si="377"/>
        <v>#DIV/0!</v>
      </c>
      <c r="T171" s="238" t="e">
        <f t="shared" si="378"/>
        <v>#DIV/0!</v>
      </c>
      <c r="U171" s="238" t="e">
        <f t="shared" si="379"/>
        <v>#DIV/0!</v>
      </c>
      <c r="V171" s="238" t="e">
        <f t="shared" si="380"/>
        <v>#DIV/0!</v>
      </c>
      <c r="W171" s="238" t="e">
        <f t="shared" si="381"/>
        <v>#DIV/0!</v>
      </c>
      <c r="X171" s="238" t="e">
        <f t="shared" si="382"/>
        <v>#DIV/0!</v>
      </c>
      <c r="Y171" s="238" t="e">
        <f t="shared" si="383"/>
        <v>#DIV/0!</v>
      </c>
      <c r="Z171" s="94">
        <v>570.35400000000004</v>
      </c>
      <c r="AA171" s="94">
        <v>425.90600000000001</v>
      </c>
      <c r="AB171" s="94"/>
      <c r="AC171" s="94"/>
      <c r="AD171" s="94"/>
      <c r="AE171" s="94"/>
      <c r="AF171" s="95"/>
      <c r="AG171" s="95"/>
      <c r="AH171" s="95"/>
      <c r="AI171" s="97"/>
      <c r="AJ171" s="104">
        <f t="shared" si="384"/>
        <v>0.15589769728951791</v>
      </c>
      <c r="AK171" s="104">
        <f t="shared" si="385"/>
        <v>0.16452513966480434</v>
      </c>
      <c r="AL171" s="104">
        <f t="shared" si="386"/>
        <v>0.2382053804001254</v>
      </c>
      <c r="AM171" s="104">
        <f t="shared" si="387"/>
        <v>0.16476779172384265</v>
      </c>
      <c r="AN171" s="104">
        <f t="shared" si="388"/>
        <v>0.18334177516908504</v>
      </c>
      <c r="AO171" s="104">
        <f t="shared" si="389"/>
        <v>1.1036210702141333E-3</v>
      </c>
      <c r="AP171" s="104">
        <f t="shared" si="390"/>
        <v>7.4000512557662809E-2</v>
      </c>
      <c r="AQ171" s="104">
        <f t="shared" si="391"/>
        <v>0.43703533202900224</v>
      </c>
      <c r="AR171" s="190">
        <v>154.20599999999999</v>
      </c>
      <c r="AS171" s="190">
        <v>133.40799999999999</v>
      </c>
      <c r="AT171" s="190">
        <v>114.56</v>
      </c>
      <c r="AU171" s="190">
        <v>92.521000000000001</v>
      </c>
      <c r="AV171" s="190">
        <v>79.433000000000007</v>
      </c>
      <c r="AW171" s="190">
        <v>67.126000000000005</v>
      </c>
      <c r="AX171" s="191">
        <v>67.052000000000007</v>
      </c>
      <c r="AY171" s="191">
        <v>62.432000000000002</v>
      </c>
      <c r="AZ171" s="191">
        <v>43.445</v>
      </c>
      <c r="BA171" s="192"/>
      <c r="BB171" s="104">
        <f t="shared" si="392"/>
        <v>-0.20330969267139476</v>
      </c>
      <c r="BC171" s="104">
        <f t="shared" si="393"/>
        <v>-0.32610794631650086</v>
      </c>
      <c r="BD171" s="104">
        <f t="shared" si="394"/>
        <v>0.87796917497733451</v>
      </c>
      <c r="BE171" s="104">
        <f t="shared" si="395"/>
        <v>0.77217223650385591</v>
      </c>
      <c r="BF171" s="104">
        <f t="shared" si="396"/>
        <v>1.7406428885953327</v>
      </c>
      <c r="BG171" s="104">
        <f t="shared" si="397"/>
        <v>-0.76606922126081589</v>
      </c>
      <c r="BH171" s="104">
        <f t="shared" si="398"/>
        <v>-0.1837215168586564</v>
      </c>
      <c r="BI171" s="104">
        <f t="shared" si="399"/>
        <v>0.80278914658177958</v>
      </c>
      <c r="BJ171" s="190">
        <v>11.121</v>
      </c>
      <c r="BK171" s="190">
        <v>13.959</v>
      </c>
      <c r="BL171" s="190">
        <v>20.713999999999999</v>
      </c>
      <c r="BM171" s="190">
        <v>11.03</v>
      </c>
      <c r="BN171" s="190">
        <v>6.2240000000000002</v>
      </c>
      <c r="BO171" s="190">
        <v>2.2709999999999999</v>
      </c>
      <c r="BP171" s="191">
        <v>9.7080000000000002</v>
      </c>
      <c r="BQ171" s="191">
        <v>11.893000000000001</v>
      </c>
      <c r="BR171" s="191">
        <v>6.5970000000000004</v>
      </c>
      <c r="BS171" s="192"/>
      <c r="BT171" s="104">
        <f t="shared" si="400"/>
        <v>-0.23790504898266768</v>
      </c>
      <c r="BU171" s="104">
        <f t="shared" si="401"/>
        <v>-0.33765909658098331</v>
      </c>
      <c r="BV171" s="104">
        <f t="shared" si="402"/>
        <v>0.9460903351141331</v>
      </c>
      <c r="BW171" s="104">
        <f t="shared" si="403"/>
        <v>1.1323529411764703</v>
      </c>
      <c r="BX171" s="104">
        <f t="shared" si="404"/>
        <v>5.2056555269922891</v>
      </c>
      <c r="BY171" s="104">
        <f t="shared" si="405"/>
        <v>-0.89426474585485194</v>
      </c>
      <c r="BZ171" s="104">
        <f t="shared" si="406"/>
        <v>-0.18642193719593109</v>
      </c>
      <c r="CA171" s="104">
        <f t="shared" si="407"/>
        <v>1.2325351764996297</v>
      </c>
      <c r="CB171" s="190">
        <v>10.113</v>
      </c>
      <c r="CC171" s="190">
        <v>13.27</v>
      </c>
      <c r="CD171" s="190">
        <v>20.035</v>
      </c>
      <c r="CE171" s="190">
        <v>10.295</v>
      </c>
      <c r="CF171" s="190">
        <v>4.8280000000000003</v>
      </c>
      <c r="CG171" s="190">
        <v>0.77800000000000002</v>
      </c>
      <c r="CH171" s="191">
        <v>7.3579999999999997</v>
      </c>
      <c r="CI171" s="191">
        <v>9.0440000000000005</v>
      </c>
      <c r="CJ171" s="191">
        <v>4.0510000000000002</v>
      </c>
      <c r="CK171" s="192"/>
      <c r="CL171" s="105">
        <f t="shared" si="408"/>
        <v>-0.26162278555348933</v>
      </c>
      <c r="CM171" s="105">
        <f t="shared" si="409"/>
        <v>-0.34401284109149272</v>
      </c>
      <c r="CN171" s="105">
        <f t="shared" si="410"/>
        <v>0.88719253604749782</v>
      </c>
      <c r="CO171" s="105">
        <f t="shared" si="411"/>
        <v>1.4012219959266805</v>
      </c>
      <c r="CP171" s="105">
        <f t="shared" si="412"/>
        <v>11.231316725978646</v>
      </c>
      <c r="CQ171" s="105">
        <f t="shared" si="413"/>
        <v>-0.9496054519368724</v>
      </c>
      <c r="CR171" s="105">
        <f t="shared" si="414"/>
        <v>-0.18859138533178119</v>
      </c>
      <c r="CS171" s="105">
        <f t="shared" si="415"/>
        <v>1.3287021348695356</v>
      </c>
      <c r="CT171" s="190">
        <v>7.5439999999999996</v>
      </c>
      <c r="CU171" s="190">
        <v>10.217000000000001</v>
      </c>
      <c r="CV171" s="191">
        <v>15.574999999999999</v>
      </c>
      <c r="CW171" s="191">
        <v>8.2530000000000001</v>
      </c>
      <c r="CX171" s="191">
        <v>3.4369999999999998</v>
      </c>
      <c r="CY171" s="191">
        <v>0.28100000000000003</v>
      </c>
      <c r="CZ171" s="191">
        <v>5.5759999999999996</v>
      </c>
      <c r="DA171" s="191">
        <v>6.8719999999999999</v>
      </c>
      <c r="DB171" s="191">
        <v>2.9510000000000001</v>
      </c>
      <c r="DC171" s="192"/>
      <c r="DD171" s="104">
        <f t="shared" si="416"/>
        <v>0.10126779706334532</v>
      </c>
      <c r="DE171" s="104">
        <f t="shared" si="417"/>
        <v>0.13064617710039048</v>
      </c>
      <c r="DF171" s="104">
        <f t="shared" si="418"/>
        <v>0.46287083103003496</v>
      </c>
      <c r="DG171" s="104">
        <f t="shared" si="419"/>
        <v>0.36576404268169938</v>
      </c>
      <c r="DH171" s="104">
        <f t="shared" si="420"/>
        <v>0.21043012062873137</v>
      </c>
      <c r="DI171" s="104">
        <f t="shared" si="421"/>
        <v>-0.14224498327759186</v>
      </c>
      <c r="DJ171" s="104">
        <f t="shared" si="422"/>
        <v>0.2285567539804827</v>
      </c>
      <c r="DK171" s="104">
        <f t="shared" si="423"/>
        <v>0.62809658200062723</v>
      </c>
      <c r="DL171" s="190">
        <v>49.426000000000002</v>
      </c>
      <c r="DM171" s="190">
        <v>44.881</v>
      </c>
      <c r="DN171" s="191">
        <v>39.695</v>
      </c>
      <c r="DO171" s="191">
        <v>27.135000000000002</v>
      </c>
      <c r="DP171" s="191">
        <v>19.867999999999999</v>
      </c>
      <c r="DQ171" s="191">
        <v>16.414000000000001</v>
      </c>
      <c r="DR171" s="191">
        <v>19.135999999999999</v>
      </c>
      <c r="DS171" s="191">
        <v>15.576000000000001</v>
      </c>
      <c r="DT171" s="191">
        <v>9.5670000000000002</v>
      </c>
      <c r="DU171" s="192"/>
      <c r="DV171" s="104">
        <f t="shared" si="424"/>
        <v>9.8466234048063983E-2</v>
      </c>
      <c r="DW171" s="104">
        <f t="shared" si="425"/>
        <v>0.17238011604717407</v>
      </c>
      <c r="DX171" s="104">
        <f t="shared" si="426"/>
        <v>4.4534170009943974E-2</v>
      </c>
      <c r="DY171" s="104">
        <f t="shared" si="427"/>
        <v>0.10419900798909532</v>
      </c>
      <c r="DZ171" s="104">
        <f t="shared" si="428"/>
        <v>-2.662760056756408E-2</v>
      </c>
      <c r="EA171" s="104">
        <f t="shared" si="429"/>
        <v>5.5870650154196566E-2</v>
      </c>
      <c r="EB171" s="104">
        <f t="shared" si="430"/>
        <v>-8.1205978047123706E-2</v>
      </c>
      <c r="EC171" s="104">
        <f t="shared" si="431"/>
        <v>0.31854610597774857</v>
      </c>
      <c r="ED171" s="156">
        <v>156.917</v>
      </c>
      <c r="EE171" s="156">
        <v>142.851</v>
      </c>
      <c r="EF171" s="95">
        <v>121.84699999999999</v>
      </c>
      <c r="EG171" s="95">
        <v>116.652</v>
      </c>
      <c r="EH171" s="95">
        <v>105.64400000000001</v>
      </c>
      <c r="EI171" s="95">
        <v>108.53400000000001</v>
      </c>
      <c r="EJ171" s="95">
        <v>102.791</v>
      </c>
      <c r="EK171" s="95">
        <v>111.876</v>
      </c>
      <c r="EL171" s="95">
        <v>84.847999999999999</v>
      </c>
      <c r="EN171" s="104">
        <f t="shared" si="432"/>
        <v>0.16874999999999996</v>
      </c>
      <c r="EO171" s="104">
        <f t="shared" si="433"/>
        <v>0.3793103448275863</v>
      </c>
      <c r="EP171" s="104">
        <f t="shared" si="434"/>
        <v>0.19999999999999996</v>
      </c>
      <c r="EQ171" s="104">
        <f t="shared" si="435"/>
        <v>0.1417322834645669</v>
      </c>
      <c r="ER171" s="104">
        <f t="shared" si="436"/>
        <v>-8.3032490974729201E-2</v>
      </c>
      <c r="ES171" s="104">
        <f t="shared" si="437"/>
        <v>0.15416666666666656</v>
      </c>
      <c r="ET171" s="104">
        <f t="shared" si="438"/>
        <v>0.11627906976744184</v>
      </c>
      <c r="EU171" s="104">
        <f t="shared" si="439"/>
        <v>0.13157894736842102</v>
      </c>
      <c r="EV171" s="101">
        <v>561</v>
      </c>
      <c r="EW171" s="101">
        <v>480</v>
      </c>
      <c r="EX171" s="101">
        <v>348</v>
      </c>
      <c r="EY171" s="101">
        <v>290</v>
      </c>
      <c r="EZ171" s="101">
        <v>254</v>
      </c>
      <c r="FA171" s="101">
        <v>277</v>
      </c>
      <c r="FB171" s="102">
        <v>240</v>
      </c>
      <c r="FC171" s="102">
        <v>215</v>
      </c>
      <c r="FD171" s="102">
        <v>190</v>
      </c>
      <c r="FF171" s="90"/>
      <c r="FG171" s="90" t="s">
        <v>493</v>
      </c>
      <c r="FH171" s="91">
        <v>6000</v>
      </c>
      <c r="FI171" s="90" t="s">
        <v>104</v>
      </c>
      <c r="FJ171" s="90" t="s">
        <v>91</v>
      </c>
      <c r="FK171" s="253">
        <f t="shared" si="440"/>
        <v>-0.31654126865193577</v>
      </c>
      <c r="FL171" s="253">
        <f t="shared" si="441"/>
        <v>-0.47663352989627211</v>
      </c>
      <c r="FM171" s="253">
        <f t="shared" si="442"/>
        <v>0.36872787702184051</v>
      </c>
      <c r="FN171" s="253">
        <f t="shared" si="443"/>
        <v>0.64598066956927602</v>
      </c>
      <c r="FO171" s="253">
        <f t="shared" si="444"/>
        <v>5.080454605164431</v>
      </c>
      <c r="FP171" s="253">
        <f t="shared" si="445"/>
        <v>-0.89675718306930008</v>
      </c>
      <c r="FQ171" s="253">
        <f t="shared" si="446"/>
        <v>-0.41069966486855547</v>
      </c>
      <c r="FR171" s="253">
        <f t="shared" si="447"/>
        <v>0.69897498576716832</v>
      </c>
      <c r="FS171" s="105">
        <f t="shared" si="448"/>
        <v>0.21446976364426817</v>
      </c>
      <c r="FT171" s="105">
        <f t="shared" si="449"/>
        <v>0.31380060537268256</v>
      </c>
      <c r="FU171" s="105">
        <f t="shared" si="450"/>
        <v>0.59958102648511147</v>
      </c>
      <c r="FV171" s="105">
        <f t="shared" si="451"/>
        <v>0.43805714528859857</v>
      </c>
      <c r="FW171" s="105">
        <f t="shared" si="452"/>
        <v>0.26613747863954584</v>
      </c>
      <c r="FX171" s="105">
        <f t="shared" si="453"/>
        <v>4.3769338959212381E-2</v>
      </c>
      <c r="FY171" s="105">
        <f t="shared" si="454"/>
        <v>0.42394560958746247</v>
      </c>
      <c r="FZ171" s="105">
        <f t="shared" si="455"/>
        <v>0.7194050033806626</v>
      </c>
      <c r="GA171" s="105">
        <f t="shared" si="456"/>
        <v>0.42343472352879691</v>
      </c>
      <c r="GB171" s="105">
        <f t="shared" si="457"/>
        <v>-0.29651486826723628</v>
      </c>
      <c r="GC171" s="105">
        <f t="shared" si="458"/>
        <v>-0.39280772460894731</v>
      </c>
      <c r="GD171" s="105">
        <f t="shared" si="459"/>
        <v>0.75038484740297251</v>
      </c>
      <c r="GE171" s="105">
        <f t="shared" si="460"/>
        <v>0.70745449882104405</v>
      </c>
      <c r="GF171" s="105">
        <f t="shared" si="461"/>
        <v>1.70413561818865</v>
      </c>
      <c r="GG171" s="105">
        <f t="shared" si="462"/>
        <v>-0.76236972208870479</v>
      </c>
      <c r="GH171" s="105">
        <f t="shared" si="463"/>
        <v>-0.25195037748001481</v>
      </c>
      <c r="GI171" s="105">
        <f t="shared" si="464"/>
        <v>0.55510312426720532</v>
      </c>
      <c r="GJ171" s="105">
        <f t="shared" si="465"/>
        <v>7.4197379306663813E-2</v>
      </c>
      <c r="GK171" s="105">
        <f t="shared" si="466"/>
        <v>0.10547114069618962</v>
      </c>
      <c r="GL171" s="105">
        <f t="shared" si="467"/>
        <v>0.17370303439427418</v>
      </c>
      <c r="GM171" s="105">
        <f t="shared" si="468"/>
        <v>9.9237053298304956E-2</v>
      </c>
      <c r="GN171" s="105">
        <f t="shared" si="469"/>
        <v>5.8119881593814496E-2</v>
      </c>
      <c r="GO171" s="105">
        <f t="shared" si="470"/>
        <v>2.1492961078906896E-2</v>
      </c>
      <c r="GP171" s="105">
        <f t="shared" si="471"/>
        <v>9.0447064523191734E-2</v>
      </c>
      <c r="GQ171" s="105">
        <f t="shared" si="472"/>
        <v>0.1209105142229723</v>
      </c>
      <c r="GR171" s="105">
        <f t="shared" si="473"/>
        <v>7.7750801433151051E-2</v>
      </c>
      <c r="GS171" s="105">
        <f t="shared" si="474"/>
        <v>2.5504316186005216E-3</v>
      </c>
      <c r="GT171" s="105">
        <f t="shared" si="475"/>
        <v>-3.559761750949407E-2</v>
      </c>
      <c r="GU171" s="105">
        <f t="shared" si="476"/>
        <v>0.40050069498071883</v>
      </c>
      <c r="GV171" s="105">
        <f t="shared" si="477"/>
        <v>0.23688214968509297</v>
      </c>
      <c r="GW171" s="105">
        <f t="shared" si="478"/>
        <v>0.24354267835673316</v>
      </c>
      <c r="GX171" s="105">
        <f t="shared" si="479"/>
        <v>-0.18763248453099443</v>
      </c>
      <c r="GY171" s="105">
        <f t="shared" si="480"/>
        <v>0.33714056102499734</v>
      </c>
      <c r="GZ171" s="105">
        <f t="shared" si="481"/>
        <v>0.23476651640735458</v>
      </c>
      <c r="HA171" s="105">
        <f t="shared" si="482"/>
        <v>0.31498180566796458</v>
      </c>
      <c r="HB171" s="105">
        <f t="shared" si="483"/>
        <v>0.31418050976191975</v>
      </c>
      <c r="HC171" s="105">
        <f t="shared" si="484"/>
        <v>0.32577740937405109</v>
      </c>
      <c r="HD171" s="105">
        <f t="shared" si="485"/>
        <v>0.23261495730891885</v>
      </c>
      <c r="HE171" s="105">
        <f t="shared" si="486"/>
        <v>0.18806557873613264</v>
      </c>
      <c r="HF171" s="105">
        <f t="shared" si="487"/>
        <v>0.15123371478062175</v>
      </c>
      <c r="HG171" s="105">
        <f t="shared" si="488"/>
        <v>0.18616415834071076</v>
      </c>
      <c r="HH171" s="105">
        <f t="shared" si="489"/>
        <v>0.13922557116807893</v>
      </c>
      <c r="HI171" s="105">
        <f t="shared" si="490"/>
        <v>0.11275457288327362</v>
      </c>
      <c r="HJ171" s="105" t="str">
        <f t="shared" si="491"/>
        <v>i.a.</v>
      </c>
      <c r="HK171" s="105">
        <f t="shared" si="492"/>
        <v>-0.40507968378744269</v>
      </c>
      <c r="HL171" s="105" t="e">
        <f t="shared" si="493"/>
        <v>#VALUE!</v>
      </c>
      <c r="HM171" s="105" t="e">
        <f t="shared" si="494"/>
        <v>#VALUE!</v>
      </c>
      <c r="HN171" s="105" t="e">
        <f t="shared" si="495"/>
        <v>#VALUE!</v>
      </c>
      <c r="HO171" s="105" t="e">
        <f t="shared" si="496"/>
        <v>#VALUE!</v>
      </c>
      <c r="HP171" s="105" t="e">
        <f t="shared" si="497"/>
        <v>#VALUE!</v>
      </c>
      <c r="HQ171" s="105" t="e">
        <f t="shared" si="498"/>
        <v>#VALUE!</v>
      </c>
      <c r="HR171" s="105" t="e">
        <f t="shared" si="499"/>
        <v>#VALUE!</v>
      </c>
      <c r="HS171" s="105">
        <f t="shared" si="500"/>
        <v>1.9498416772741139E-2</v>
      </c>
      <c r="HT171" s="105">
        <f t="shared" si="501"/>
        <v>3.2774837640230474E-2</v>
      </c>
      <c r="HU171" s="105" t="str">
        <f t="shared" si="502"/>
        <v>i.a</v>
      </c>
      <c r="HV171" s="105" t="str">
        <f t="shared" si="503"/>
        <v>i.a</v>
      </c>
      <c r="HW171" s="105" t="str">
        <f t="shared" si="504"/>
        <v>i.a</v>
      </c>
      <c r="HX171" s="105" t="str">
        <f t="shared" si="505"/>
        <v>i.a</v>
      </c>
      <c r="HY171" s="105" t="str">
        <f t="shared" si="506"/>
        <v>i.a</v>
      </c>
      <c r="HZ171" s="105" t="str">
        <f t="shared" si="507"/>
        <v>i.a</v>
      </c>
      <c r="IA171" s="105" t="str">
        <f t="shared" si="508"/>
        <v>i.a</v>
      </c>
      <c r="IB171" s="105" t="str">
        <f t="shared" si="509"/>
        <v>i.a</v>
      </c>
      <c r="IC171" s="105">
        <f t="shared" si="510"/>
        <v>-0.43091341130598204</v>
      </c>
      <c r="ID171" s="105" t="e">
        <f t="shared" si="511"/>
        <v>#VALUE!</v>
      </c>
      <c r="IE171" s="105" t="e">
        <f t="shared" si="512"/>
        <v>#VALUE!</v>
      </c>
      <c r="IF171" s="105" t="e">
        <f t="shared" si="513"/>
        <v>#VALUE!</v>
      </c>
      <c r="IG171" s="105" t="e">
        <f t="shared" si="514"/>
        <v>#VALUE!</v>
      </c>
      <c r="IH171" s="105" t="e">
        <f t="shared" si="515"/>
        <v>#VALUE!</v>
      </c>
      <c r="II171" s="105" t="e">
        <f t="shared" si="516"/>
        <v>#VALUE!</v>
      </c>
      <c r="IJ171" s="105" t="e">
        <f t="shared" si="517"/>
        <v>#VALUE!</v>
      </c>
      <c r="IK171" s="105">
        <f t="shared" si="518"/>
        <v>1.773109332099012E-2</v>
      </c>
      <c r="IL171" s="105">
        <f t="shared" si="519"/>
        <v>3.1157109784788192E-2</v>
      </c>
      <c r="IM171" s="105" t="str">
        <f t="shared" si="520"/>
        <v>i.a</v>
      </c>
      <c r="IN171" s="105" t="str">
        <f t="shared" si="521"/>
        <v>i.a</v>
      </c>
      <c r="IO171" s="105" t="str">
        <f t="shared" si="522"/>
        <v>i.a</v>
      </c>
      <c r="IP171" s="105" t="str">
        <f t="shared" si="523"/>
        <v>i.a</v>
      </c>
      <c r="IQ171" s="105" t="str">
        <f t="shared" si="524"/>
        <v>i.a</v>
      </c>
      <c r="IR171" s="105" t="str">
        <f t="shared" si="525"/>
        <v>i.a</v>
      </c>
      <c r="IS171" s="105" t="str">
        <f t="shared" si="526"/>
        <v>i.a</v>
      </c>
      <c r="IT171" s="105" t="str">
        <f t="shared" si="527"/>
        <v>i.a</v>
      </c>
      <c r="IU171" s="105">
        <f t="shared" si="528"/>
        <v>-0.34794014886217556</v>
      </c>
      <c r="IV171" s="105">
        <f t="shared" si="529"/>
        <v>-0.51980284502121288</v>
      </c>
      <c r="IW171" s="105">
        <f t="shared" si="530"/>
        <v>0.62174194592844434</v>
      </c>
      <c r="IX171" s="105">
        <f t="shared" si="531"/>
        <v>0.86764705882352922</v>
      </c>
      <c r="IY171" s="105">
        <f t="shared" si="532"/>
        <v>5.7675849644758426</v>
      </c>
      <c r="IZ171" s="105">
        <f t="shared" si="533"/>
        <v>-0.90838822745546732</v>
      </c>
      <c r="JA171" s="105">
        <f t="shared" si="534"/>
        <v>-0.27116965207135485</v>
      </c>
      <c r="JB171" s="105">
        <f t="shared" si="535"/>
        <v>0.97293806295316099</v>
      </c>
      <c r="JC171" s="106">
        <f t="shared" si="536"/>
        <v>1.8026737967914437E-2</v>
      </c>
      <c r="JD171" s="106">
        <f t="shared" si="537"/>
        <v>2.7645833333333331E-2</v>
      </c>
      <c r="JE171" s="106">
        <f t="shared" si="538"/>
        <v>5.757183908045977E-2</v>
      </c>
      <c r="JF171" s="106">
        <f t="shared" si="539"/>
        <v>3.5499999999999997E-2</v>
      </c>
      <c r="JG171" s="106">
        <f t="shared" si="540"/>
        <v>1.9007874015748032E-2</v>
      </c>
      <c r="JH171" s="106">
        <f t="shared" si="541"/>
        <v>2.8086642599277978E-3</v>
      </c>
      <c r="JI171" s="106">
        <f t="shared" si="542"/>
        <v>3.0658333333333333E-2</v>
      </c>
      <c r="JJ171" s="106">
        <f t="shared" si="543"/>
        <v>4.2065116279069767E-2</v>
      </c>
      <c r="JK171" s="106">
        <f t="shared" si="544"/>
        <v>2.1321052631578949E-2</v>
      </c>
      <c r="JL171" s="106" t="str">
        <f t="shared" si="545"/>
        <v>i.a.</v>
      </c>
      <c r="JM171" s="105">
        <f t="shared" si="546"/>
        <v>0.14580076932443556</v>
      </c>
      <c r="JN171" s="105" t="e">
        <f t="shared" si="547"/>
        <v>#DIV/0!</v>
      </c>
      <c r="JO171" s="105" t="e">
        <f t="shared" si="548"/>
        <v>#DIV/0!</v>
      </c>
      <c r="JP171" s="105" t="e">
        <f t="shared" si="549"/>
        <v>#DIV/0!</v>
      </c>
      <c r="JQ171" s="105" t="e">
        <f t="shared" si="550"/>
        <v>#DIV/0!</v>
      </c>
      <c r="JR171" s="105" t="e">
        <f t="shared" si="551"/>
        <v>#DIV/0!</v>
      </c>
      <c r="JS171" s="105" t="e">
        <f t="shared" si="552"/>
        <v>#DIV/0!</v>
      </c>
      <c r="JT171" s="105" t="e">
        <f t="shared" si="553"/>
        <v>#DIV/0!</v>
      </c>
      <c r="JU171" s="103">
        <f t="shared" si="554"/>
        <v>1.0166737967914439</v>
      </c>
      <c r="JV171" s="103">
        <f t="shared" si="555"/>
        <v>0.88730416666666667</v>
      </c>
      <c r="JW171" s="103">
        <f t="shared" si="556"/>
        <v>0</v>
      </c>
      <c r="JX171" s="103">
        <f t="shared" si="557"/>
        <v>0</v>
      </c>
      <c r="JY171" s="103">
        <f t="shared" si="558"/>
        <v>0</v>
      </c>
      <c r="JZ171" s="103">
        <f t="shared" si="559"/>
        <v>0</v>
      </c>
      <c r="KA171" s="103">
        <f t="shared" si="560"/>
        <v>0</v>
      </c>
      <c r="KB171" s="103">
        <f t="shared" si="561"/>
        <v>0</v>
      </c>
      <c r="KC171" s="103">
        <f t="shared" si="562"/>
        <v>0</v>
      </c>
      <c r="KD171" s="103" t="str">
        <f t="shared" si="563"/>
        <v>i.a</v>
      </c>
      <c r="KE171" s="7"/>
      <c r="KF171" s="7"/>
      <c r="KG171" s="22"/>
      <c r="KH171" s="22"/>
      <c r="KI171" s="22"/>
      <c r="KJ171" s="22"/>
    </row>
    <row r="172" spans="1:296" s="11" customFormat="1" ht="15.75" customHeight="1" x14ac:dyDescent="0.25">
      <c r="A172" s="181" t="s">
        <v>240</v>
      </c>
      <c r="B172" s="222">
        <v>16579084</v>
      </c>
      <c r="C172" s="187" t="s">
        <v>77</v>
      </c>
      <c r="D172" s="88">
        <v>494200</v>
      </c>
      <c r="E172" s="88"/>
      <c r="F172" s="87"/>
      <c r="G172" s="89">
        <v>43965</v>
      </c>
      <c r="H172" s="87"/>
      <c r="I172" s="87"/>
      <c r="J172" s="87"/>
      <c r="K172" s="87" t="s">
        <v>78</v>
      </c>
      <c r="L172" s="87" t="s">
        <v>78</v>
      </c>
      <c r="M172" s="87" t="s">
        <v>78</v>
      </c>
      <c r="N172" s="87" t="s">
        <v>78</v>
      </c>
      <c r="O172" s="87" t="s">
        <v>78</v>
      </c>
      <c r="P172" s="87" t="s">
        <v>78</v>
      </c>
      <c r="Q172" s="107" t="s">
        <v>78</v>
      </c>
      <c r="R172" s="87" t="e">
        <f t="shared" si="376"/>
        <v>#DIV/0!</v>
      </c>
      <c r="S172" s="87" t="e">
        <f t="shared" si="377"/>
        <v>#DIV/0!</v>
      </c>
      <c r="T172" s="87" t="e">
        <f t="shared" si="378"/>
        <v>#DIV/0!</v>
      </c>
      <c r="U172" s="87" t="e">
        <f t="shared" si="379"/>
        <v>#DIV/0!</v>
      </c>
      <c r="V172" s="87" t="e">
        <f t="shared" si="380"/>
        <v>#DIV/0!</v>
      </c>
      <c r="W172" s="87" t="e">
        <f t="shared" si="381"/>
        <v>#DIV/0!</v>
      </c>
      <c r="X172" s="87" t="e">
        <f t="shared" si="382"/>
        <v>#DIV/0!</v>
      </c>
      <c r="Y172" s="87" t="e">
        <f t="shared" si="383"/>
        <v>#DIV/0!</v>
      </c>
      <c r="Z172" s="94"/>
      <c r="AA172" s="94"/>
      <c r="AB172" s="94"/>
      <c r="AC172" s="94"/>
      <c r="AD172" s="94"/>
      <c r="AE172" s="94"/>
      <c r="AF172" s="95"/>
      <c r="AG172" s="96"/>
      <c r="AH172" s="96"/>
      <c r="AI172" s="96"/>
      <c r="AJ172" s="104" t="e">
        <f t="shared" si="384"/>
        <v>#DIV/0!</v>
      </c>
      <c r="AK172" s="104" t="e">
        <f t="shared" si="385"/>
        <v>#DIV/0!</v>
      </c>
      <c r="AL172" s="104">
        <f t="shared" si="386"/>
        <v>-1</v>
      </c>
      <c r="AM172" s="104">
        <f t="shared" si="387"/>
        <v>-0.20146024878312604</v>
      </c>
      <c r="AN172" s="104">
        <f t="shared" si="388"/>
        <v>-0.23317781233799895</v>
      </c>
      <c r="AO172" s="104">
        <f t="shared" si="389"/>
        <v>-4.4387199048845777E-2</v>
      </c>
      <c r="AP172" s="104">
        <f t="shared" si="390"/>
        <v>4.9713988559542358E-2</v>
      </c>
      <c r="AQ172" s="104">
        <f t="shared" si="391"/>
        <v>-7.038576815237356E-2</v>
      </c>
      <c r="AR172" s="190"/>
      <c r="AS172" s="190"/>
      <c r="AT172" s="190"/>
      <c r="AU172" s="190">
        <v>5.9059999999999997</v>
      </c>
      <c r="AV172" s="190">
        <v>7.3959999999999999</v>
      </c>
      <c r="AW172" s="190">
        <v>9.6449999999999996</v>
      </c>
      <c r="AX172" s="191">
        <v>10.093</v>
      </c>
      <c r="AY172" s="193">
        <v>9.6150000000000002</v>
      </c>
      <c r="AZ172" s="193">
        <v>10.343</v>
      </c>
      <c r="BA172" s="193">
        <v>9.3629999999999995</v>
      </c>
      <c r="BB172" s="104" t="e">
        <f t="shared" si="392"/>
        <v>#DIV/0!</v>
      </c>
      <c r="BC172" s="104" t="e">
        <f t="shared" si="393"/>
        <v>#DIV/0!</v>
      </c>
      <c r="BD172" s="104">
        <f t="shared" si="394"/>
        <v>1</v>
      </c>
      <c r="BE172" s="104">
        <f t="shared" si="395"/>
        <v>-2.0803324099722991</v>
      </c>
      <c r="BF172" s="104">
        <f t="shared" si="396"/>
        <v>-0.64573110893032382</v>
      </c>
      <c r="BG172" s="104">
        <f t="shared" si="397"/>
        <v>-0.21312741312741315</v>
      </c>
      <c r="BH172" s="104">
        <f t="shared" si="398"/>
        <v>0.12218370883882151</v>
      </c>
      <c r="BI172" s="104">
        <f t="shared" si="399"/>
        <v>-0.15704894083272466</v>
      </c>
      <c r="BJ172" s="190"/>
      <c r="BK172" s="190"/>
      <c r="BL172" s="190"/>
      <c r="BM172" s="190">
        <v>-0.39</v>
      </c>
      <c r="BN172" s="190">
        <v>0.36099999999999999</v>
      </c>
      <c r="BO172" s="190">
        <v>1.0189999999999999</v>
      </c>
      <c r="BP172" s="193">
        <v>1.2949999999999999</v>
      </c>
      <c r="BQ172" s="193">
        <v>1.1539999999999999</v>
      </c>
      <c r="BR172" s="193">
        <v>1.369</v>
      </c>
      <c r="BS172" s="193">
        <v>0.74299999999999999</v>
      </c>
      <c r="BT172" s="104" t="e">
        <f t="shared" si="400"/>
        <v>#DIV/0!</v>
      </c>
      <c r="BU172" s="104" t="e">
        <f t="shared" si="401"/>
        <v>#DIV/0!</v>
      </c>
      <c r="BV172" s="104">
        <f t="shared" si="402"/>
        <v>1</v>
      </c>
      <c r="BW172" s="104">
        <f t="shared" si="403"/>
        <v>-1.9867374005305041</v>
      </c>
      <c r="BX172" s="104">
        <f t="shared" si="404"/>
        <v>-0.66218637992831542</v>
      </c>
      <c r="BY172" s="104">
        <f t="shared" si="405"/>
        <v>-0.16090225563909771</v>
      </c>
      <c r="BZ172" s="104">
        <f t="shared" si="406"/>
        <v>0.15151515151515155</v>
      </c>
      <c r="CA172" s="104">
        <f t="shared" si="407"/>
        <v>-0.15816326530612249</v>
      </c>
      <c r="CB172" s="190"/>
      <c r="CC172" s="190"/>
      <c r="CD172" s="190"/>
      <c r="CE172" s="190">
        <v>-0.372</v>
      </c>
      <c r="CF172" s="190">
        <v>0.377</v>
      </c>
      <c r="CG172" s="190">
        <v>1.1160000000000001</v>
      </c>
      <c r="CH172" s="191">
        <v>1.33</v>
      </c>
      <c r="CI172" s="193">
        <v>1.155</v>
      </c>
      <c r="CJ172" s="193">
        <v>1.3720000000000001</v>
      </c>
      <c r="CK172" s="193">
        <v>0.78900000000000003</v>
      </c>
      <c r="CL172" s="105" t="e">
        <f t="shared" si="408"/>
        <v>#DIV/0!</v>
      </c>
      <c r="CM172" s="105" t="e">
        <f t="shared" si="409"/>
        <v>#DIV/0!</v>
      </c>
      <c r="CN172" s="105">
        <f t="shared" si="410"/>
        <v>1</v>
      </c>
      <c r="CO172" s="105">
        <f t="shared" si="411"/>
        <v>-2.0452961672473866</v>
      </c>
      <c r="CP172" s="105">
        <f t="shared" si="412"/>
        <v>-0.66935483870967738</v>
      </c>
      <c r="CQ172" s="105">
        <f t="shared" si="413"/>
        <v>-0.15891472868217058</v>
      </c>
      <c r="CR172" s="105">
        <f t="shared" si="414"/>
        <v>0.17139614074914872</v>
      </c>
      <c r="CS172" s="105">
        <f t="shared" si="415"/>
        <v>-0.14132553606237819</v>
      </c>
      <c r="CT172" s="190"/>
      <c r="CU172" s="190"/>
      <c r="CV172" s="190"/>
      <c r="CW172" s="190">
        <v>-0.3</v>
      </c>
      <c r="CX172" s="190">
        <v>0.28699999999999998</v>
      </c>
      <c r="CY172" s="190">
        <v>0.86799999999999999</v>
      </c>
      <c r="CZ172" s="191">
        <v>1.032</v>
      </c>
      <c r="DA172" s="193">
        <v>0.88100000000000001</v>
      </c>
      <c r="DB172" s="193">
        <v>1.026</v>
      </c>
      <c r="DC172" s="193">
        <v>0.58699999999999997</v>
      </c>
      <c r="DD172" s="104" t="e">
        <f t="shared" si="416"/>
        <v>#DIV/0!</v>
      </c>
      <c r="DE172" s="104" t="e">
        <f t="shared" si="417"/>
        <v>#DIV/0!</v>
      </c>
      <c r="DF172" s="104">
        <f t="shared" si="418"/>
        <v>-1</v>
      </c>
      <c r="DG172" s="104">
        <f t="shared" si="419"/>
        <v>-7.2254335260115668E-2</v>
      </c>
      <c r="DH172" s="104">
        <f t="shared" si="420"/>
        <v>-0.39510489510489505</v>
      </c>
      <c r="DI172" s="104">
        <f t="shared" si="421"/>
        <v>0.14457228614307155</v>
      </c>
      <c r="DJ172" s="104">
        <f t="shared" si="422"/>
        <v>0.20785498489425983</v>
      </c>
      <c r="DK172" s="104">
        <f t="shared" si="423"/>
        <v>0.22956909361069824</v>
      </c>
      <c r="DL172" s="190"/>
      <c r="DM172" s="190"/>
      <c r="DN172" s="190"/>
      <c r="DO172" s="190">
        <v>3.8519999999999999</v>
      </c>
      <c r="DP172" s="190">
        <v>4.1520000000000001</v>
      </c>
      <c r="DQ172" s="190">
        <v>6.8639999999999999</v>
      </c>
      <c r="DR172" s="193">
        <v>5.9969999999999999</v>
      </c>
      <c r="DS172" s="193">
        <v>4.9649999999999999</v>
      </c>
      <c r="DT172" s="193">
        <v>4.0380000000000003</v>
      </c>
      <c r="DU172" s="193">
        <v>5.157</v>
      </c>
      <c r="DV172" s="104" t="e">
        <f t="shared" si="424"/>
        <v>#DIV/0!</v>
      </c>
      <c r="DW172" s="104" t="e">
        <f t="shared" si="425"/>
        <v>#DIV/0!</v>
      </c>
      <c r="DX172" s="104">
        <f t="shared" si="426"/>
        <v>-1</v>
      </c>
      <c r="DY172" s="104">
        <f t="shared" si="427"/>
        <v>7.6691995052129425E-2</v>
      </c>
      <c r="DZ172" s="104">
        <f t="shared" si="428"/>
        <v>-0.34864180478821372</v>
      </c>
      <c r="EA172" s="104">
        <f t="shared" si="429"/>
        <v>0.10086163203243803</v>
      </c>
      <c r="EB172" s="104">
        <f t="shared" si="430"/>
        <v>8.5855806274078184E-2</v>
      </c>
      <c r="EC172" s="104">
        <f t="shared" si="431"/>
        <v>0.15383394189553878</v>
      </c>
      <c r="ED172" s="156"/>
      <c r="EE172" s="156"/>
      <c r="EF172" s="94"/>
      <c r="EG172" s="94">
        <v>6.093</v>
      </c>
      <c r="EH172" s="94">
        <v>5.6589999999999998</v>
      </c>
      <c r="EI172" s="94">
        <v>8.6880000000000006</v>
      </c>
      <c r="EJ172" s="96">
        <v>7.8920000000000003</v>
      </c>
      <c r="EK172" s="96">
        <v>7.2679999999999998</v>
      </c>
      <c r="EL172" s="96">
        <v>6.2990000000000004</v>
      </c>
      <c r="EM172" s="96">
        <v>7.38</v>
      </c>
      <c r="EN172" s="104" t="e">
        <f t="shared" si="432"/>
        <v>#DIV/0!</v>
      </c>
      <c r="EO172" s="104" t="e">
        <f t="shared" si="433"/>
        <v>#DIV/0!</v>
      </c>
      <c r="EP172" s="104">
        <f t="shared" si="434"/>
        <v>-1</v>
      </c>
      <c r="EQ172" s="104">
        <f t="shared" si="435"/>
        <v>-0.22222222222222221</v>
      </c>
      <c r="ER172" s="104">
        <f t="shared" si="436"/>
        <v>-0.18181818181818177</v>
      </c>
      <c r="ES172" s="104">
        <f t="shared" si="437"/>
        <v>-4.3478260869565188E-2</v>
      </c>
      <c r="ET172" s="104">
        <f t="shared" si="438"/>
        <v>0</v>
      </c>
      <c r="EU172" s="104" t="e">
        <f t="shared" si="439"/>
        <v>#DIV/0!</v>
      </c>
      <c r="EV172" s="101"/>
      <c r="EW172" s="101"/>
      <c r="EX172" s="101"/>
      <c r="EY172" s="101">
        <v>14</v>
      </c>
      <c r="EZ172" s="101">
        <v>18</v>
      </c>
      <c r="FA172" s="101">
        <v>22</v>
      </c>
      <c r="FB172" s="110">
        <v>23</v>
      </c>
      <c r="FC172" s="110">
        <v>23</v>
      </c>
      <c r="FD172" s="110"/>
      <c r="FE172" s="110"/>
      <c r="FF172" s="90"/>
      <c r="FG172" s="90" t="s">
        <v>497</v>
      </c>
      <c r="FH172" s="91">
        <v>4400</v>
      </c>
      <c r="FI172" s="90" t="s">
        <v>241</v>
      </c>
      <c r="FJ172" s="90" t="s">
        <v>158</v>
      </c>
      <c r="FK172" s="253" t="e">
        <f t="shared" si="440"/>
        <v>#VALUE!</v>
      </c>
      <c r="FL172" s="211" t="e">
        <f t="shared" si="441"/>
        <v>#VALUE!</v>
      </c>
      <c r="FM172" s="211">
        <f t="shared" si="442"/>
        <v>1</v>
      </c>
      <c r="FN172" s="211">
        <f t="shared" si="443"/>
        <v>-2.3580583713448311</v>
      </c>
      <c r="FO172" s="211">
        <f t="shared" si="444"/>
        <v>-0.60560811839670159</v>
      </c>
      <c r="FP172" s="211">
        <f t="shared" si="445"/>
        <v>-0.28479982321093145</v>
      </c>
      <c r="FQ172" s="211">
        <f t="shared" si="446"/>
        <v>-5.4270123235640379E-2</v>
      </c>
      <c r="FR172" s="211">
        <f t="shared" si="447"/>
        <v>-0.14021006603241098</v>
      </c>
      <c r="FS172" s="105" t="str">
        <f t="shared" si="448"/>
        <v>Negativ EK</v>
      </c>
      <c r="FT172" s="105" t="str">
        <f t="shared" si="449"/>
        <v>Negativ EK</v>
      </c>
      <c r="FU172" s="105">
        <f t="shared" si="450"/>
        <v>0</v>
      </c>
      <c r="FV172" s="105">
        <f t="shared" si="451"/>
        <v>-9.2953523238380811E-2</v>
      </c>
      <c r="FW172" s="105">
        <f t="shared" si="452"/>
        <v>6.844589687726943E-2</v>
      </c>
      <c r="FX172" s="105">
        <f t="shared" si="453"/>
        <v>0.17354793561931423</v>
      </c>
      <c r="FY172" s="105">
        <f t="shared" si="454"/>
        <v>0.24265644955300131</v>
      </c>
      <c r="FZ172" s="105">
        <f t="shared" si="455"/>
        <v>0.25658113962012663</v>
      </c>
      <c r="GA172" s="105">
        <f t="shared" si="456"/>
        <v>0.29842305600870039</v>
      </c>
      <c r="GB172" s="105" t="e">
        <f t="shared" si="457"/>
        <v>#VALUE!</v>
      </c>
      <c r="GC172" s="105" t="e">
        <f t="shared" si="458"/>
        <v>#VALUE!</v>
      </c>
      <c r="GD172" s="105">
        <f t="shared" si="459"/>
        <v>1</v>
      </c>
      <c r="GE172" s="105">
        <f t="shared" si="460"/>
        <v>-2.3188843674159787</v>
      </c>
      <c r="GF172" s="105">
        <f t="shared" si="461"/>
        <v>-0.59059188583430466</v>
      </c>
      <c r="GG172" s="105">
        <f t="shared" si="462"/>
        <v>-0.28051939583905822</v>
      </c>
      <c r="GH172" s="105">
        <f t="shared" si="463"/>
        <v>4.2655922042408659E-3</v>
      </c>
      <c r="GI172" s="105">
        <f t="shared" si="464"/>
        <v>-0.15009010552449617</v>
      </c>
      <c r="GJ172" s="105" t="str">
        <f t="shared" si="465"/>
        <v>i.a</v>
      </c>
      <c r="GK172" s="105" t="str">
        <f t="shared" si="466"/>
        <v>i.a</v>
      </c>
      <c r="GL172" s="105">
        <f t="shared" si="467"/>
        <v>0</v>
      </c>
      <c r="GM172" s="105">
        <f t="shared" si="468"/>
        <v>-6.637168141592921E-2</v>
      </c>
      <c r="GN172" s="105">
        <f t="shared" si="469"/>
        <v>5.032410956994493E-2</v>
      </c>
      <c r="GO172" s="105">
        <f t="shared" si="470"/>
        <v>0.12291917973461999</v>
      </c>
      <c r="GP172" s="105">
        <f t="shared" si="471"/>
        <v>0.170844327176781</v>
      </c>
      <c r="GQ172" s="105">
        <f t="shared" si="472"/>
        <v>0.17011867030294095</v>
      </c>
      <c r="GR172" s="105">
        <f t="shared" si="473"/>
        <v>0.20016083047006358</v>
      </c>
      <c r="GS172" s="105" t="e">
        <f t="shared" si="474"/>
        <v>#VALUE!</v>
      </c>
      <c r="GT172" s="105" t="e">
        <f t="shared" si="475"/>
        <v>#VALUE!</v>
      </c>
      <c r="GU172" s="105" t="e">
        <f t="shared" si="476"/>
        <v>#VALUE!</v>
      </c>
      <c r="GV172" s="105">
        <f t="shared" si="477"/>
        <v>-0.13833699051977585</v>
      </c>
      <c r="GW172" s="105">
        <f t="shared" si="478"/>
        <v>-7.1332625670847902E-2</v>
      </c>
      <c r="GX172" s="105">
        <f t="shared" si="479"/>
        <v>3.9705856611547047E-2</v>
      </c>
      <c r="GY172" s="105">
        <f t="shared" si="480"/>
        <v>0.11235301954022814</v>
      </c>
      <c r="GZ172" s="105">
        <f t="shared" si="481"/>
        <v>6.5637826176910968E-2</v>
      </c>
      <c r="HA172" s="105" t="str">
        <f t="shared" si="482"/>
        <v>i.a.</v>
      </c>
      <c r="HB172" s="105" t="str">
        <f t="shared" si="483"/>
        <v>i.a.</v>
      </c>
      <c r="HC172" s="105" t="str">
        <f t="shared" si="484"/>
        <v>i.a.</v>
      </c>
      <c r="HD172" s="105">
        <f t="shared" si="485"/>
        <v>0.6322008862629247</v>
      </c>
      <c r="HE172" s="105">
        <f t="shared" si="486"/>
        <v>0.73369853330977208</v>
      </c>
      <c r="HF172" s="105">
        <f t="shared" si="487"/>
        <v>0.79005524861878451</v>
      </c>
      <c r="HG172" s="105">
        <f t="shared" si="488"/>
        <v>0.75988342625443484</v>
      </c>
      <c r="HH172" s="105">
        <f t="shared" si="489"/>
        <v>0.68313153549807371</v>
      </c>
      <c r="HI172" s="105">
        <f t="shared" si="490"/>
        <v>0.64105413557707569</v>
      </c>
      <c r="HJ172" s="105">
        <f t="shared" si="491"/>
        <v>0.69878048780487811</v>
      </c>
      <c r="HK172" s="105" t="e">
        <f t="shared" si="492"/>
        <v>#VALUE!</v>
      </c>
      <c r="HL172" s="105" t="e">
        <f t="shared" si="493"/>
        <v>#VALUE!</v>
      </c>
      <c r="HM172" s="105" t="e">
        <f t="shared" si="494"/>
        <v>#VALUE!</v>
      </c>
      <c r="HN172" s="105" t="e">
        <f t="shared" si="495"/>
        <v>#VALUE!</v>
      </c>
      <c r="HO172" s="105" t="e">
        <f t="shared" si="496"/>
        <v>#VALUE!</v>
      </c>
      <c r="HP172" s="105" t="e">
        <f t="shared" si="497"/>
        <v>#VALUE!</v>
      </c>
      <c r="HQ172" s="105" t="e">
        <f t="shared" si="498"/>
        <v>#VALUE!</v>
      </c>
      <c r="HR172" s="105" t="e">
        <f t="shared" si="499"/>
        <v>#VALUE!</v>
      </c>
      <c r="HS172" s="105" t="str">
        <f t="shared" si="500"/>
        <v>i.a</v>
      </c>
      <c r="HT172" s="105" t="str">
        <f t="shared" si="501"/>
        <v>i.a</v>
      </c>
      <c r="HU172" s="105" t="str">
        <f t="shared" si="502"/>
        <v>i.a</v>
      </c>
      <c r="HV172" s="105" t="str">
        <f t="shared" si="503"/>
        <v>i.a</v>
      </c>
      <c r="HW172" s="105" t="str">
        <f t="shared" si="504"/>
        <v>i.a</v>
      </c>
      <c r="HX172" s="105" t="str">
        <f t="shared" si="505"/>
        <v>i.a</v>
      </c>
      <c r="HY172" s="105" t="str">
        <f t="shared" si="506"/>
        <v>i.a</v>
      </c>
      <c r="HZ172" s="105" t="str">
        <f t="shared" si="507"/>
        <v>i.a</v>
      </c>
      <c r="IA172" s="105" t="str">
        <f t="shared" si="508"/>
        <v>i.a</v>
      </c>
      <c r="IB172" s="105" t="str">
        <f t="shared" si="509"/>
        <v>i.a</v>
      </c>
      <c r="IC172" s="105" t="e">
        <f t="shared" si="510"/>
        <v>#VALUE!</v>
      </c>
      <c r="ID172" s="105" t="e">
        <f t="shared" si="511"/>
        <v>#VALUE!</v>
      </c>
      <c r="IE172" s="105" t="e">
        <f t="shared" si="512"/>
        <v>#VALUE!</v>
      </c>
      <c r="IF172" s="105" t="e">
        <f t="shared" si="513"/>
        <v>#VALUE!</v>
      </c>
      <c r="IG172" s="105" t="e">
        <f t="shared" si="514"/>
        <v>#VALUE!</v>
      </c>
      <c r="IH172" s="105" t="e">
        <f t="shared" si="515"/>
        <v>#VALUE!</v>
      </c>
      <c r="II172" s="105" t="e">
        <f t="shared" si="516"/>
        <v>#VALUE!</v>
      </c>
      <c r="IJ172" s="105" t="e">
        <f t="shared" si="517"/>
        <v>#VALUE!</v>
      </c>
      <c r="IK172" s="105" t="str">
        <f t="shared" si="518"/>
        <v>i.a</v>
      </c>
      <c r="IL172" s="105" t="str">
        <f t="shared" si="519"/>
        <v>i.a</v>
      </c>
      <c r="IM172" s="105" t="str">
        <f t="shared" si="520"/>
        <v>i.a</v>
      </c>
      <c r="IN172" s="105" t="str">
        <f t="shared" si="521"/>
        <v>i.a</v>
      </c>
      <c r="IO172" s="105" t="str">
        <f t="shared" si="522"/>
        <v>i.a</v>
      </c>
      <c r="IP172" s="105" t="str">
        <f t="shared" si="523"/>
        <v>i.a</v>
      </c>
      <c r="IQ172" s="105" t="str">
        <f t="shared" si="524"/>
        <v>i.a</v>
      </c>
      <c r="IR172" s="105" t="str">
        <f t="shared" si="525"/>
        <v>i.a</v>
      </c>
      <c r="IS172" s="105" t="str">
        <f t="shared" si="526"/>
        <v>i.a</v>
      </c>
      <c r="IT172" s="105" t="str">
        <f t="shared" si="527"/>
        <v>i.a</v>
      </c>
      <c r="IU172" s="105" t="e">
        <f t="shared" si="528"/>
        <v>#VALUE!</v>
      </c>
      <c r="IV172" s="105" t="e">
        <f t="shared" si="529"/>
        <v>#VALUE!</v>
      </c>
      <c r="IW172" s="105" t="e">
        <f t="shared" si="530"/>
        <v>#VALUE!</v>
      </c>
      <c r="IX172" s="105">
        <f t="shared" si="531"/>
        <v>-2.268662372110648</v>
      </c>
      <c r="IY172" s="105">
        <f t="shared" si="532"/>
        <v>-0.58711668657905214</v>
      </c>
      <c r="IZ172" s="105">
        <f t="shared" si="533"/>
        <v>-0.12276144907723852</v>
      </c>
      <c r="JA172" s="105">
        <f t="shared" si="534"/>
        <v>0.1515151515151516</v>
      </c>
      <c r="JB172" s="105" t="e">
        <f t="shared" si="535"/>
        <v>#VALUE!</v>
      </c>
      <c r="JC172" s="106" t="str">
        <f t="shared" si="536"/>
        <v>i.a.</v>
      </c>
      <c r="JD172" s="106" t="str">
        <f t="shared" si="537"/>
        <v>i.a.</v>
      </c>
      <c r="JE172" s="106" t="str">
        <f t="shared" si="538"/>
        <v>i.a.</v>
      </c>
      <c r="JF172" s="106">
        <f t="shared" si="539"/>
        <v>-2.6571428571428572E-2</v>
      </c>
      <c r="JG172" s="106">
        <f t="shared" si="540"/>
        <v>2.0944444444444446E-2</v>
      </c>
      <c r="JH172" s="106">
        <f t="shared" si="541"/>
        <v>5.0727272727272732E-2</v>
      </c>
      <c r="JI172" s="106">
        <f t="shared" si="542"/>
        <v>5.7826086956521743E-2</v>
      </c>
      <c r="JJ172" s="106">
        <f t="shared" si="543"/>
        <v>5.0217391304347825E-2</v>
      </c>
      <c r="JK172" s="106" t="str">
        <f t="shared" si="544"/>
        <v>i.a.</v>
      </c>
      <c r="JL172" s="106" t="str">
        <f t="shared" si="545"/>
        <v>i.a.</v>
      </c>
      <c r="JM172" s="105" t="e">
        <f t="shared" si="546"/>
        <v>#VALUE!</v>
      </c>
      <c r="JN172" s="105" t="e">
        <f t="shared" si="547"/>
        <v>#VALUE!</v>
      </c>
      <c r="JO172" s="105" t="e">
        <f t="shared" si="548"/>
        <v>#VALUE!</v>
      </c>
      <c r="JP172" s="105" t="e">
        <f t="shared" si="549"/>
        <v>#DIV/0!</v>
      </c>
      <c r="JQ172" s="105" t="e">
        <f t="shared" si="550"/>
        <v>#DIV/0!</v>
      </c>
      <c r="JR172" s="105" t="e">
        <f t="shared" si="551"/>
        <v>#DIV/0!</v>
      </c>
      <c r="JS172" s="105" t="e">
        <f t="shared" si="552"/>
        <v>#DIV/0!</v>
      </c>
      <c r="JT172" s="105" t="e">
        <f t="shared" si="553"/>
        <v>#VALUE!</v>
      </c>
      <c r="JU172" s="103" t="str">
        <f t="shared" si="554"/>
        <v>i.a</v>
      </c>
      <c r="JV172" s="103" t="str">
        <f t="shared" si="555"/>
        <v>i.a</v>
      </c>
      <c r="JW172" s="103" t="str">
        <f t="shared" si="556"/>
        <v>i.a</v>
      </c>
      <c r="JX172" s="103">
        <f t="shared" si="557"/>
        <v>0</v>
      </c>
      <c r="JY172" s="103">
        <f t="shared" si="558"/>
        <v>0</v>
      </c>
      <c r="JZ172" s="103">
        <f t="shared" si="559"/>
        <v>0</v>
      </c>
      <c r="KA172" s="103">
        <f t="shared" si="560"/>
        <v>0</v>
      </c>
      <c r="KB172" s="103">
        <f t="shared" si="561"/>
        <v>0</v>
      </c>
      <c r="KC172" s="103" t="str">
        <f t="shared" si="562"/>
        <v>i.a</v>
      </c>
      <c r="KD172" s="103" t="str">
        <f t="shared" si="563"/>
        <v>i.a</v>
      </c>
      <c r="KE172" s="7"/>
      <c r="KF172" s="7"/>
      <c r="KG172" s="22"/>
      <c r="KH172" s="22"/>
      <c r="KI172" s="22"/>
      <c r="KJ172" s="22"/>
    </row>
    <row r="173" spans="1:296" s="11" customFormat="1" ht="15.75" customHeight="1" x14ac:dyDescent="0.25">
      <c r="A173" s="126" t="s">
        <v>632</v>
      </c>
      <c r="B173" s="222">
        <v>33059302</v>
      </c>
      <c r="C173" s="87" t="s">
        <v>86</v>
      </c>
      <c r="D173" s="88">
        <v>494100</v>
      </c>
      <c r="E173" s="88"/>
      <c r="F173" s="87"/>
      <c r="G173" s="99">
        <v>44893</v>
      </c>
      <c r="H173" s="87" t="s">
        <v>87</v>
      </c>
      <c r="I173" s="87" t="s">
        <v>87</v>
      </c>
      <c r="J173" s="87" t="s">
        <v>87</v>
      </c>
      <c r="K173" s="87" t="s">
        <v>87</v>
      </c>
      <c r="L173" s="87" t="s">
        <v>87</v>
      </c>
      <c r="M173" s="87" t="s">
        <v>87</v>
      </c>
      <c r="N173" s="87" t="s">
        <v>87</v>
      </c>
      <c r="O173" s="87" t="s">
        <v>87</v>
      </c>
      <c r="P173" s="87" t="s">
        <v>87</v>
      </c>
      <c r="Q173" s="87"/>
      <c r="R173" s="87" t="e">
        <f t="shared" si="376"/>
        <v>#DIV/0!</v>
      </c>
      <c r="S173" s="238" t="e">
        <f t="shared" si="377"/>
        <v>#DIV/0!</v>
      </c>
      <c r="T173" s="238" t="e">
        <f t="shared" si="378"/>
        <v>#DIV/0!</v>
      </c>
      <c r="U173" s="238" t="e">
        <f t="shared" si="379"/>
        <v>#DIV/0!</v>
      </c>
      <c r="V173" s="238" t="e">
        <f t="shared" si="380"/>
        <v>#DIV/0!</v>
      </c>
      <c r="W173" s="238" t="e">
        <f t="shared" si="381"/>
        <v>#DIV/0!</v>
      </c>
      <c r="X173" s="238" t="e">
        <f t="shared" si="382"/>
        <v>#DIV/0!</v>
      </c>
      <c r="Y173" s="238" t="e">
        <f t="shared" si="383"/>
        <v>#DIV/0!</v>
      </c>
      <c r="Z173" s="94"/>
      <c r="AA173" s="94"/>
      <c r="AB173" s="94"/>
      <c r="AC173" s="94"/>
      <c r="AD173" s="94"/>
      <c r="AE173" s="94"/>
      <c r="AF173" s="95"/>
      <c r="AG173" s="95"/>
      <c r="AH173" s="95"/>
      <c r="AI173" s="97"/>
      <c r="AJ173" s="104">
        <f t="shared" si="384"/>
        <v>-0.11758941695247428</v>
      </c>
      <c r="AK173" s="104">
        <f t="shared" si="385"/>
        <v>-0.18482276585122323</v>
      </c>
      <c r="AL173" s="104">
        <f t="shared" si="386"/>
        <v>7.9944039172588144E-4</v>
      </c>
      <c r="AM173" s="104">
        <f t="shared" si="387"/>
        <v>1.0399838449111446E-2</v>
      </c>
      <c r="AN173" s="104">
        <f t="shared" si="388"/>
        <v>-4.7875408575273927E-2</v>
      </c>
      <c r="AO173" s="104">
        <f t="shared" si="389"/>
        <v>-0.10079529737206089</v>
      </c>
      <c r="AP173" s="104">
        <f t="shared" si="390"/>
        <v>-0.24648254299114125</v>
      </c>
      <c r="AQ173" s="104">
        <f t="shared" si="391"/>
        <v>1.742991583272582E-2</v>
      </c>
      <c r="AR173" s="190">
        <v>7.2039999999999997</v>
      </c>
      <c r="AS173" s="190">
        <v>8.1639999999999997</v>
      </c>
      <c r="AT173" s="198">
        <v>10.015000000000001</v>
      </c>
      <c r="AU173" s="198">
        <v>10.007</v>
      </c>
      <c r="AV173" s="190">
        <v>9.9039999999999999</v>
      </c>
      <c r="AW173" s="191">
        <v>10.401999999999999</v>
      </c>
      <c r="AX173" s="191">
        <v>11.568</v>
      </c>
      <c r="AY173" s="191">
        <v>15.352</v>
      </c>
      <c r="AZ173" s="191">
        <v>15.089</v>
      </c>
      <c r="BA173" s="191"/>
      <c r="BB173" s="104">
        <f t="shared" si="392"/>
        <v>-0.62458471760797341</v>
      </c>
      <c r="BC173" s="104">
        <f t="shared" si="393"/>
        <v>-0.80429128738621591</v>
      </c>
      <c r="BD173" s="104">
        <f t="shared" si="394"/>
        <v>-6.6180935033394034E-2</v>
      </c>
      <c r="BE173" s="104">
        <f t="shared" si="395"/>
        <v>3.8461538461538422E-2</v>
      </c>
      <c r="BF173" s="104">
        <f t="shared" si="396"/>
        <v>0.73713033953997809</v>
      </c>
      <c r="BG173" s="104">
        <f t="shared" si="397"/>
        <v>0.64208633093525169</v>
      </c>
      <c r="BH173" s="104">
        <f t="shared" si="398"/>
        <v>6.295238095238096</v>
      </c>
      <c r="BI173" s="104">
        <f t="shared" si="399"/>
        <v>0.8854961832061069</v>
      </c>
      <c r="BJ173" s="190">
        <v>0.113</v>
      </c>
      <c r="BK173" s="190">
        <v>0.30099999999999999</v>
      </c>
      <c r="BL173" s="190">
        <v>1.538</v>
      </c>
      <c r="BM173" s="190">
        <v>1.647</v>
      </c>
      <c r="BN173" s="190">
        <v>1.5860000000000001</v>
      </c>
      <c r="BO173" s="191">
        <v>0.91300000000000003</v>
      </c>
      <c r="BP173" s="191">
        <v>0.55600000000000005</v>
      </c>
      <c r="BQ173" s="191">
        <v>-0.105</v>
      </c>
      <c r="BR173" s="191">
        <v>-0.91700000000000004</v>
      </c>
      <c r="BS173" s="191"/>
      <c r="BT173" s="104">
        <f t="shared" si="400"/>
        <v>-0.71631205673758858</v>
      </c>
      <c r="BU173" s="104">
        <f t="shared" si="401"/>
        <v>-0.81676413255360625</v>
      </c>
      <c r="BV173" s="104">
        <f t="shared" si="402"/>
        <v>-5.9290953545232263E-2</v>
      </c>
      <c r="BW173" s="104">
        <f t="shared" si="403"/>
        <v>4.4699872286079079E-2</v>
      </c>
      <c r="BX173" s="104">
        <f t="shared" si="404"/>
        <v>0.85545023696682476</v>
      </c>
      <c r="BY173" s="104">
        <f t="shared" si="405"/>
        <v>0.97658079625292737</v>
      </c>
      <c r="BZ173" s="104">
        <f t="shared" si="406"/>
        <v>2.5814814814814815</v>
      </c>
      <c r="CA173" s="104">
        <f t="shared" si="407"/>
        <v>0.72994274786254687</v>
      </c>
      <c r="CB173" s="190">
        <v>0.08</v>
      </c>
      <c r="CC173" s="190">
        <v>0.28199999999999997</v>
      </c>
      <c r="CD173" s="190">
        <v>1.5389999999999999</v>
      </c>
      <c r="CE173" s="190">
        <v>1.6359999999999999</v>
      </c>
      <c r="CF173" s="190">
        <v>1.5660000000000001</v>
      </c>
      <c r="CG173" s="191">
        <v>0.84399999999999997</v>
      </c>
      <c r="CH173" s="191">
        <v>0.42699999999999999</v>
      </c>
      <c r="CI173" s="191">
        <v>-0.27</v>
      </c>
      <c r="CJ173" s="191">
        <v>-0.99978800000000001</v>
      </c>
      <c r="CK173" s="191"/>
      <c r="CL173" s="105">
        <f t="shared" si="408"/>
        <v>-0.73239436619718312</v>
      </c>
      <c r="CM173" s="105">
        <f t="shared" si="409"/>
        <v>-0.82175732217573227</v>
      </c>
      <c r="CN173" s="105">
        <f t="shared" si="410"/>
        <v>-6.1272584446189986E-2</v>
      </c>
      <c r="CO173" s="105">
        <f t="shared" si="411"/>
        <v>4.4298605414273849E-2</v>
      </c>
      <c r="CP173" s="105">
        <f t="shared" si="412"/>
        <v>0.87567318048930609</v>
      </c>
      <c r="CQ173" s="105">
        <f t="shared" si="413"/>
        <v>1.159136212624585</v>
      </c>
      <c r="CR173" s="105">
        <f t="shared" si="414"/>
        <v>2.2336065573770489</v>
      </c>
      <c r="CS173" s="105">
        <f t="shared" si="415"/>
        <v>0.67979002624671914</v>
      </c>
      <c r="CT173" s="190">
        <v>5.7000000000000002E-2</v>
      </c>
      <c r="CU173" s="190">
        <v>0.21299999999999999</v>
      </c>
      <c r="CV173" s="190">
        <v>1.1950000000000001</v>
      </c>
      <c r="CW173" s="190">
        <v>1.2729999999999999</v>
      </c>
      <c r="CX173" s="190">
        <v>1.2190000000000001</v>
      </c>
      <c r="CY173" s="191">
        <v>0.64990000000000003</v>
      </c>
      <c r="CZ173" s="191">
        <v>0.30099999999999999</v>
      </c>
      <c r="DA173" s="191">
        <v>-0.24399999999999999</v>
      </c>
      <c r="DB173" s="191">
        <v>-0.76200000000000001</v>
      </c>
      <c r="DC173" s="191"/>
      <c r="DD173" s="104">
        <f t="shared" si="416"/>
        <v>-4.8245614035087647E-2</v>
      </c>
      <c r="DE173" s="104">
        <f t="shared" si="417"/>
        <v>-0.20981071714209543</v>
      </c>
      <c r="DF173" s="104">
        <f t="shared" si="418"/>
        <v>0.37449615243678996</v>
      </c>
      <c r="DG173" s="104">
        <f t="shared" si="419"/>
        <v>0.68873762376237624</v>
      </c>
      <c r="DH173" s="104">
        <f t="shared" si="420"/>
        <v>3.070528967254408</v>
      </c>
      <c r="DI173" s="104">
        <f t="shared" si="421"/>
        <v>2.5691699604743086</v>
      </c>
      <c r="DJ173" s="104">
        <f t="shared" si="422"/>
        <v>0.54332129963898923</v>
      </c>
      <c r="DK173" s="104">
        <f t="shared" si="423"/>
        <v>-1.1145038167938932</v>
      </c>
      <c r="DL173" s="190">
        <v>2.8210000000000002</v>
      </c>
      <c r="DM173" s="190">
        <v>2.964</v>
      </c>
      <c r="DN173" s="190">
        <v>3.7509999999999999</v>
      </c>
      <c r="DO173" s="190">
        <v>2.7290000000000001</v>
      </c>
      <c r="DP173" s="190">
        <v>1.6160000000000001</v>
      </c>
      <c r="DQ173" s="191">
        <v>0.39700000000000002</v>
      </c>
      <c r="DR173" s="191">
        <v>-0.253</v>
      </c>
      <c r="DS173" s="191">
        <v>-0.55400000000000005</v>
      </c>
      <c r="DT173" s="191">
        <v>-0.26200000000000001</v>
      </c>
      <c r="DU173" s="191"/>
      <c r="DV173" s="104">
        <f t="shared" si="424"/>
        <v>-8.1512108682811668E-2</v>
      </c>
      <c r="DW173" s="104">
        <f t="shared" si="425"/>
        <v>-0.14071818297170413</v>
      </c>
      <c r="DX173" s="104">
        <f t="shared" si="426"/>
        <v>0.16238938053097351</v>
      </c>
      <c r="DY173" s="104">
        <f t="shared" si="427"/>
        <v>5.8713304184884407E-2</v>
      </c>
      <c r="DZ173" s="104">
        <f t="shared" si="428"/>
        <v>0.20489181561618053</v>
      </c>
      <c r="EA173" s="104">
        <f t="shared" si="429"/>
        <v>1.6835660991008305E-2</v>
      </c>
      <c r="EB173" s="104">
        <f t="shared" si="430"/>
        <v>-0.18506392266916116</v>
      </c>
      <c r="EC173" s="104">
        <f t="shared" si="431"/>
        <v>-0.12161051766639275</v>
      </c>
      <c r="ED173" s="156">
        <v>6.22</v>
      </c>
      <c r="EE173" s="156">
        <v>6.7720000000000002</v>
      </c>
      <c r="EF173" s="94">
        <v>7.8810000000000002</v>
      </c>
      <c r="EG173" s="94">
        <v>6.78</v>
      </c>
      <c r="EH173" s="94">
        <v>6.4039999999999999</v>
      </c>
      <c r="EI173" s="95">
        <v>5.3150000000000004</v>
      </c>
      <c r="EJ173" s="95">
        <v>5.2270000000000003</v>
      </c>
      <c r="EK173" s="95">
        <v>6.4139999999999997</v>
      </c>
      <c r="EL173" s="95">
        <v>7.3019999999999996</v>
      </c>
      <c r="EM173" s="95"/>
      <c r="EN173" s="104">
        <f t="shared" si="432"/>
        <v>-0.11764705882352944</v>
      </c>
      <c r="EO173" s="104">
        <f t="shared" si="433"/>
        <v>-5.555555555555558E-2</v>
      </c>
      <c r="EP173" s="104">
        <f t="shared" si="434"/>
        <v>-0.1428571428571429</v>
      </c>
      <c r="EQ173" s="104">
        <f t="shared" si="435"/>
        <v>-8.6956521739130488E-2</v>
      </c>
      <c r="ER173" s="104" t="e">
        <f t="shared" si="436"/>
        <v>#DIV/0!</v>
      </c>
      <c r="ES173" s="104" t="e">
        <f t="shared" si="437"/>
        <v>#DIV/0!</v>
      </c>
      <c r="ET173" s="104" t="e">
        <f t="shared" si="438"/>
        <v>#DIV/0!</v>
      </c>
      <c r="EU173" s="104" t="e">
        <f t="shared" si="439"/>
        <v>#DIV/0!</v>
      </c>
      <c r="EV173" s="101">
        <v>15</v>
      </c>
      <c r="EW173" s="101">
        <v>17</v>
      </c>
      <c r="EX173" s="101">
        <v>18</v>
      </c>
      <c r="EY173" s="101">
        <v>21</v>
      </c>
      <c r="EZ173" s="101">
        <v>23</v>
      </c>
      <c r="FA173" s="102"/>
      <c r="FB173" s="102"/>
      <c r="FC173" s="102"/>
      <c r="FD173" s="102"/>
      <c r="FE173" s="102"/>
      <c r="FF173" s="90"/>
      <c r="FG173" s="90" t="s">
        <v>497</v>
      </c>
      <c r="FH173" s="91">
        <v>4760</v>
      </c>
      <c r="FI173" s="90" t="s">
        <v>303</v>
      </c>
      <c r="FJ173" s="153" t="s">
        <v>158</v>
      </c>
      <c r="FK173" s="253">
        <f t="shared" si="440"/>
        <v>-0.67070621624769367</v>
      </c>
      <c r="FL173" s="253">
        <f t="shared" si="441"/>
        <v>-0.82317670572559465</v>
      </c>
      <c r="FM173" s="253">
        <f t="shared" si="442"/>
        <v>-0.36923135696821513</v>
      </c>
      <c r="FN173" s="253">
        <f t="shared" si="443"/>
        <v>-0.51599980600417106</v>
      </c>
      <c r="FO173" s="253">
        <f t="shared" si="444"/>
        <v>-0.86727032582055497</v>
      </c>
      <c r="FP173" s="253" t="e">
        <f t="shared" si="445"/>
        <v>#VALUE!</v>
      </c>
      <c r="FQ173" s="253" t="e">
        <f t="shared" si="446"/>
        <v>#VALUE!</v>
      </c>
      <c r="FR173" s="253" t="e">
        <f t="shared" si="447"/>
        <v>#VALUE!</v>
      </c>
      <c r="FS173" s="105">
        <f t="shared" si="448"/>
        <v>2.7657735522904063E-2</v>
      </c>
      <c r="FT173" s="105">
        <f t="shared" si="449"/>
        <v>8.3991064780342517E-2</v>
      </c>
      <c r="FU173" s="105">
        <f t="shared" si="450"/>
        <v>0.47499999999999992</v>
      </c>
      <c r="FV173" s="105">
        <f t="shared" si="451"/>
        <v>0.75304948216340606</v>
      </c>
      <c r="FW173" s="105">
        <f t="shared" si="452"/>
        <v>1.5558867362146052</v>
      </c>
      <c r="FX173" s="105">
        <f t="shared" si="453"/>
        <v>11.72222222222222</v>
      </c>
      <c r="FY173" s="105" t="str">
        <f t="shared" si="454"/>
        <v>Negativ EK</v>
      </c>
      <c r="FZ173" s="105" t="str">
        <f t="shared" si="455"/>
        <v>Negativ EK</v>
      </c>
      <c r="GA173" s="105" t="str">
        <f t="shared" si="456"/>
        <v>Negativ EK</v>
      </c>
      <c r="GB173" s="105">
        <f t="shared" si="457"/>
        <v>-0.57658865972210849</v>
      </c>
      <c r="GC173" s="105">
        <f t="shared" si="458"/>
        <v>-0.80418443761477587</v>
      </c>
      <c r="GD173" s="105">
        <f t="shared" si="459"/>
        <v>-0.16025710711958713</v>
      </c>
      <c r="GE173" s="105">
        <f t="shared" si="460"/>
        <v>-7.6931828790141904E-2</v>
      </c>
      <c r="GF173" s="105">
        <f t="shared" si="461"/>
        <v>0.5626613225898498</v>
      </c>
      <c r="GG173" s="105">
        <f t="shared" si="462"/>
        <v>0.8132732857538667</v>
      </c>
      <c r="GH173" s="105">
        <f t="shared" si="463"/>
        <v>7.2391105329684491</v>
      </c>
      <c r="GI173" s="105">
        <f t="shared" si="464"/>
        <v>0.87808298771813831</v>
      </c>
      <c r="GJ173" s="105">
        <f t="shared" si="465"/>
        <v>1.7395320197044335E-2</v>
      </c>
      <c r="GK173" s="105">
        <f t="shared" si="466"/>
        <v>4.1083737118678763E-2</v>
      </c>
      <c r="GL173" s="105">
        <f t="shared" si="467"/>
        <v>0.2098083350385376</v>
      </c>
      <c r="GM173" s="105">
        <f t="shared" si="468"/>
        <v>0.24984830097087377</v>
      </c>
      <c r="GN173" s="105">
        <f t="shared" si="469"/>
        <v>0.27067155900674117</v>
      </c>
      <c r="GO173" s="105">
        <f t="shared" si="470"/>
        <v>0.1732119142477708</v>
      </c>
      <c r="GP173" s="105">
        <f t="shared" si="471"/>
        <v>9.5524439481144238E-2</v>
      </c>
      <c r="GQ173" s="105">
        <f t="shared" si="472"/>
        <v>-1.5310586176727909E-2</v>
      </c>
      <c r="GR173" s="105">
        <f t="shared" si="473"/>
        <v>-0.12558203231991236</v>
      </c>
      <c r="GS173" s="105">
        <f t="shared" si="474"/>
        <v>3.621876233993368E-2</v>
      </c>
      <c r="GT173" s="105">
        <f t="shared" si="475"/>
        <v>-8.0407303868407345E-2</v>
      </c>
      <c r="GU173" s="105">
        <f t="shared" si="476"/>
        <v>0.18247480186796544</v>
      </c>
      <c r="GV173" s="105">
        <f t="shared" si="477"/>
        <v>0.59508491778381378</v>
      </c>
      <c r="GW173" s="105">
        <f t="shared" si="478"/>
        <v>2.3783356434973735</v>
      </c>
      <c r="GX173" s="105">
        <f t="shared" si="479"/>
        <v>2.543189347770312</v>
      </c>
      <c r="GY173" s="105">
        <f t="shared" si="480"/>
        <v>0.43961408377357514</v>
      </c>
      <c r="GZ173" s="105">
        <f t="shared" si="481"/>
        <v>-1.4072508372667616</v>
      </c>
      <c r="HA173" s="105">
        <f t="shared" si="482"/>
        <v>0.45353697749196148</v>
      </c>
      <c r="HB173" s="105">
        <f t="shared" si="483"/>
        <v>0.43768458357944473</v>
      </c>
      <c r="HC173" s="105">
        <f t="shared" si="484"/>
        <v>0.47595482806750411</v>
      </c>
      <c r="HD173" s="105">
        <f t="shared" si="485"/>
        <v>0.40250737463126846</v>
      </c>
      <c r="HE173" s="105">
        <f t="shared" si="486"/>
        <v>0.25234228607120551</v>
      </c>
      <c r="HF173" s="105">
        <f t="shared" si="487"/>
        <v>7.4694261523988711E-2</v>
      </c>
      <c r="HG173" s="105">
        <f t="shared" si="488"/>
        <v>-4.8402525349148649E-2</v>
      </c>
      <c r="HH173" s="105">
        <f t="shared" si="489"/>
        <v>-8.6373557842220158E-2</v>
      </c>
      <c r="HI173" s="105">
        <f t="shared" si="490"/>
        <v>-3.5880580662832104E-2</v>
      </c>
      <c r="HJ173" s="105" t="str">
        <f t="shared" si="491"/>
        <v>i.a.</v>
      </c>
      <c r="HK173" s="105" t="e">
        <f t="shared" si="492"/>
        <v>#VALUE!</v>
      </c>
      <c r="HL173" s="105" t="e">
        <f t="shared" si="493"/>
        <v>#VALUE!</v>
      </c>
      <c r="HM173" s="105" t="e">
        <f t="shared" si="494"/>
        <v>#VALUE!</v>
      </c>
      <c r="HN173" s="105" t="e">
        <f t="shared" si="495"/>
        <v>#VALUE!</v>
      </c>
      <c r="HO173" s="105" t="e">
        <f t="shared" si="496"/>
        <v>#VALUE!</v>
      </c>
      <c r="HP173" s="105" t="e">
        <f t="shared" si="497"/>
        <v>#VALUE!</v>
      </c>
      <c r="HQ173" s="105" t="e">
        <f t="shared" si="498"/>
        <v>#VALUE!</v>
      </c>
      <c r="HR173" s="105" t="e">
        <f t="shared" si="499"/>
        <v>#VALUE!</v>
      </c>
      <c r="HS173" s="105" t="str">
        <f t="shared" si="500"/>
        <v>i.a</v>
      </c>
      <c r="HT173" s="105" t="str">
        <f t="shared" si="501"/>
        <v>i.a</v>
      </c>
      <c r="HU173" s="105" t="str">
        <f t="shared" si="502"/>
        <v>i.a</v>
      </c>
      <c r="HV173" s="105" t="str">
        <f t="shared" si="503"/>
        <v>i.a</v>
      </c>
      <c r="HW173" s="105" t="str">
        <f t="shared" si="504"/>
        <v>i.a</v>
      </c>
      <c r="HX173" s="105" t="str">
        <f t="shared" si="505"/>
        <v>i.a</v>
      </c>
      <c r="HY173" s="105" t="str">
        <f t="shared" si="506"/>
        <v>i.a</v>
      </c>
      <c r="HZ173" s="105" t="str">
        <f t="shared" si="507"/>
        <v>i.a</v>
      </c>
      <c r="IA173" s="105" t="str">
        <f t="shared" si="508"/>
        <v>i.a</v>
      </c>
      <c r="IB173" s="105" t="str">
        <f t="shared" si="509"/>
        <v>i.a</v>
      </c>
      <c r="IC173" s="105" t="e">
        <f t="shared" si="510"/>
        <v>#VALUE!</v>
      </c>
      <c r="ID173" s="105" t="e">
        <f t="shared" si="511"/>
        <v>#VALUE!</v>
      </c>
      <c r="IE173" s="105" t="e">
        <f t="shared" si="512"/>
        <v>#VALUE!</v>
      </c>
      <c r="IF173" s="105" t="e">
        <f t="shared" si="513"/>
        <v>#VALUE!</v>
      </c>
      <c r="IG173" s="105" t="e">
        <f t="shared" si="514"/>
        <v>#VALUE!</v>
      </c>
      <c r="IH173" s="105" t="e">
        <f t="shared" si="515"/>
        <v>#VALUE!</v>
      </c>
      <c r="II173" s="105" t="e">
        <f t="shared" si="516"/>
        <v>#VALUE!</v>
      </c>
      <c r="IJ173" s="105" t="e">
        <f t="shared" si="517"/>
        <v>#VALUE!</v>
      </c>
      <c r="IK173" s="105" t="str">
        <f t="shared" si="518"/>
        <v>i.a</v>
      </c>
      <c r="IL173" s="105" t="str">
        <f t="shared" si="519"/>
        <v>i.a</v>
      </c>
      <c r="IM173" s="105" t="str">
        <f t="shared" si="520"/>
        <v>i.a</v>
      </c>
      <c r="IN173" s="105" t="str">
        <f t="shared" si="521"/>
        <v>i.a</v>
      </c>
      <c r="IO173" s="105" t="str">
        <f t="shared" si="522"/>
        <v>i.a</v>
      </c>
      <c r="IP173" s="105" t="str">
        <f t="shared" si="523"/>
        <v>i.a</v>
      </c>
      <c r="IQ173" s="105" t="str">
        <f t="shared" si="524"/>
        <v>i.a</v>
      </c>
      <c r="IR173" s="105" t="str">
        <f t="shared" si="525"/>
        <v>i.a</v>
      </c>
      <c r="IS173" s="105" t="str">
        <f t="shared" si="526"/>
        <v>i.a</v>
      </c>
      <c r="IT173" s="105" t="str">
        <f t="shared" si="527"/>
        <v>i.a</v>
      </c>
      <c r="IU173" s="105">
        <f t="shared" si="528"/>
        <v>-0.6784869976359339</v>
      </c>
      <c r="IV173" s="105">
        <f t="shared" si="529"/>
        <v>-0.80598555211558298</v>
      </c>
      <c r="IW173" s="105">
        <f t="shared" si="530"/>
        <v>9.7493887530562415E-2</v>
      </c>
      <c r="IX173" s="105">
        <f t="shared" si="531"/>
        <v>0.1441950982180866</v>
      </c>
      <c r="IY173" s="105" t="e">
        <f t="shared" si="532"/>
        <v>#VALUE!</v>
      </c>
      <c r="IZ173" s="105" t="e">
        <f t="shared" si="533"/>
        <v>#VALUE!</v>
      </c>
      <c r="JA173" s="105" t="e">
        <f t="shared" si="534"/>
        <v>#VALUE!</v>
      </c>
      <c r="JB173" s="105" t="e">
        <f t="shared" si="535"/>
        <v>#VALUE!</v>
      </c>
      <c r="JC173" s="106">
        <f t="shared" si="536"/>
        <v>5.3333333333333332E-3</v>
      </c>
      <c r="JD173" s="106">
        <f t="shared" si="537"/>
        <v>1.6588235294117647E-2</v>
      </c>
      <c r="JE173" s="106">
        <f t="shared" si="538"/>
        <v>8.5499999999999993E-2</v>
      </c>
      <c r="JF173" s="106">
        <f t="shared" si="539"/>
        <v>7.7904761904761893E-2</v>
      </c>
      <c r="JG173" s="106">
        <f t="shared" si="540"/>
        <v>6.8086956521739128E-2</v>
      </c>
      <c r="JH173" s="106" t="str">
        <f t="shared" si="541"/>
        <v>i.a.</v>
      </c>
      <c r="JI173" s="106" t="str">
        <f t="shared" si="542"/>
        <v>i.a.</v>
      </c>
      <c r="JJ173" s="106" t="str">
        <f t="shared" si="543"/>
        <v>i.a.</v>
      </c>
      <c r="JK173" s="106" t="str">
        <f t="shared" si="544"/>
        <v>i.a.</v>
      </c>
      <c r="JL173" s="106" t="str">
        <f t="shared" si="545"/>
        <v>i.a.</v>
      </c>
      <c r="JM173" s="105" t="e">
        <f t="shared" si="546"/>
        <v>#DIV/0!</v>
      </c>
      <c r="JN173" s="105" t="e">
        <f t="shared" si="547"/>
        <v>#DIV/0!</v>
      </c>
      <c r="JO173" s="105" t="e">
        <f t="shared" si="548"/>
        <v>#DIV/0!</v>
      </c>
      <c r="JP173" s="105" t="e">
        <f t="shared" si="549"/>
        <v>#DIV/0!</v>
      </c>
      <c r="JQ173" s="105" t="e">
        <f t="shared" si="550"/>
        <v>#VALUE!</v>
      </c>
      <c r="JR173" s="105" t="e">
        <f t="shared" si="551"/>
        <v>#VALUE!</v>
      </c>
      <c r="JS173" s="105" t="e">
        <f t="shared" si="552"/>
        <v>#VALUE!</v>
      </c>
      <c r="JT173" s="105" t="e">
        <f t="shared" si="553"/>
        <v>#VALUE!</v>
      </c>
      <c r="JU173" s="103">
        <f t="shared" si="554"/>
        <v>0</v>
      </c>
      <c r="JV173" s="103">
        <f t="shared" si="555"/>
        <v>0</v>
      </c>
      <c r="JW173" s="103">
        <f t="shared" si="556"/>
        <v>0</v>
      </c>
      <c r="JX173" s="103">
        <f t="shared" si="557"/>
        <v>0</v>
      </c>
      <c r="JY173" s="103">
        <f t="shared" si="558"/>
        <v>0</v>
      </c>
      <c r="JZ173" s="103" t="str">
        <f t="shared" si="559"/>
        <v>i.a</v>
      </c>
      <c r="KA173" s="103" t="str">
        <f t="shared" si="560"/>
        <v>i.a</v>
      </c>
      <c r="KB173" s="103" t="str">
        <f t="shared" si="561"/>
        <v>i.a</v>
      </c>
      <c r="KC173" s="103" t="str">
        <f t="shared" si="562"/>
        <v>i.a</v>
      </c>
      <c r="KD173" s="103" t="str">
        <f t="shared" si="563"/>
        <v>i.a</v>
      </c>
      <c r="KE173" s="7"/>
      <c r="KF173" s="7"/>
      <c r="KG173" s="22"/>
      <c r="KH173" s="22"/>
      <c r="KI173" s="22"/>
      <c r="KJ173" s="22"/>
    </row>
    <row r="174" spans="1:296" s="11" customFormat="1" ht="15.75" customHeight="1" x14ac:dyDescent="0.25">
      <c r="A174" s="126" t="s">
        <v>243</v>
      </c>
      <c r="B174" s="221">
        <v>21840890</v>
      </c>
      <c r="C174" s="87" t="s">
        <v>86</v>
      </c>
      <c r="D174" s="88">
        <v>494100</v>
      </c>
      <c r="E174" s="88"/>
      <c r="F174" s="87"/>
      <c r="G174" s="109">
        <v>44684</v>
      </c>
      <c r="H174" s="87"/>
      <c r="I174" s="87" t="s">
        <v>78</v>
      </c>
      <c r="J174" s="87" t="s">
        <v>78</v>
      </c>
      <c r="K174" s="87" t="s">
        <v>78</v>
      </c>
      <c r="L174" s="87" t="s">
        <v>78</v>
      </c>
      <c r="M174" s="87" t="s">
        <v>78</v>
      </c>
      <c r="N174" s="87" t="s">
        <v>78</v>
      </c>
      <c r="O174" s="87" t="s">
        <v>78</v>
      </c>
      <c r="P174" s="87" t="s">
        <v>78</v>
      </c>
      <c r="Q174" s="87" t="s">
        <v>78</v>
      </c>
      <c r="R174" s="87">
        <f t="shared" si="376"/>
        <v>-1</v>
      </c>
      <c r="S174" s="238">
        <f t="shared" si="377"/>
        <v>0.46476606818103394</v>
      </c>
      <c r="T174" s="238">
        <f t="shared" si="378"/>
        <v>-9.1256804903337319E-2</v>
      </c>
      <c r="U174" s="238">
        <f t="shared" si="379"/>
        <v>4.9971784622619309E-2</v>
      </c>
      <c r="V174" s="238">
        <f t="shared" si="380"/>
        <v>5.0515130332543734E-2</v>
      </c>
      <c r="W174" s="238">
        <f t="shared" si="381"/>
        <v>1.9434393185120413E-2</v>
      </c>
      <c r="X174" s="238">
        <f t="shared" si="382"/>
        <v>0.13021341749744564</v>
      </c>
      <c r="Y174" s="238">
        <f t="shared" si="383"/>
        <v>-0.27887608950402554</v>
      </c>
      <c r="Z174" s="94"/>
      <c r="AA174" s="94">
        <v>594.40499999999997</v>
      </c>
      <c r="AB174" s="94">
        <v>405.80200000000002</v>
      </c>
      <c r="AC174" s="94">
        <v>446.553</v>
      </c>
      <c r="AD174" s="94">
        <v>425.3</v>
      </c>
      <c r="AE174" s="94">
        <v>404.84899999999999</v>
      </c>
      <c r="AF174" s="95">
        <v>397.13099999999997</v>
      </c>
      <c r="AG174" s="95">
        <v>351.37700000000001</v>
      </c>
      <c r="AH174" s="95">
        <v>487.26299999999998</v>
      </c>
      <c r="AI174" s="97">
        <v>526.28899999999999</v>
      </c>
      <c r="AJ174" s="104">
        <f t="shared" si="384"/>
        <v>-1</v>
      </c>
      <c r="AK174" s="104">
        <f t="shared" si="385"/>
        <v>0.75457377965966266</v>
      </c>
      <c r="AL174" s="104">
        <f t="shared" si="386"/>
        <v>0.42476096524510587</v>
      </c>
      <c r="AM174" s="104">
        <f t="shared" si="387"/>
        <v>4.7036389639281501E-2</v>
      </c>
      <c r="AN174" s="104">
        <f t="shared" si="388"/>
        <v>-0.27933808583125774</v>
      </c>
      <c r="AO174" s="104">
        <f t="shared" si="389"/>
        <v>-6.8460635801152123E-2</v>
      </c>
      <c r="AP174" s="104">
        <f t="shared" si="390"/>
        <v>3.2776951468077034E-2</v>
      </c>
      <c r="AQ174" s="104">
        <f t="shared" si="391"/>
        <v>-0.31904118838622558</v>
      </c>
      <c r="AR174" s="190"/>
      <c r="AS174" s="190">
        <v>65.885999999999996</v>
      </c>
      <c r="AT174" s="190">
        <v>37.551000000000002</v>
      </c>
      <c r="AU174" s="190">
        <v>26.355999999999995</v>
      </c>
      <c r="AV174" s="190">
        <v>25.172000000000001</v>
      </c>
      <c r="AW174" s="190">
        <v>34.929000000000002</v>
      </c>
      <c r="AX174" s="191">
        <v>37.496000000000002</v>
      </c>
      <c r="AY174" s="191">
        <v>36.305999999999997</v>
      </c>
      <c r="AZ174" s="191">
        <v>53.316000000000003</v>
      </c>
      <c r="BA174" s="196">
        <v>60.823</v>
      </c>
      <c r="BB174" s="104">
        <f t="shared" si="392"/>
        <v>-1</v>
      </c>
      <c r="BC174" s="104">
        <f t="shared" si="393"/>
        <v>0.69601993807114271</v>
      </c>
      <c r="BD174" s="104">
        <f t="shared" si="394"/>
        <v>1.5115705614567525</v>
      </c>
      <c r="BE174" s="104">
        <f t="shared" si="395"/>
        <v>3.8192513368983958</v>
      </c>
      <c r="BF174" s="104">
        <f t="shared" si="396"/>
        <v>-1.4533333333333334</v>
      </c>
      <c r="BG174" s="104">
        <f t="shared" si="397"/>
        <v>0.15287870318613755</v>
      </c>
      <c r="BH174" s="104">
        <f t="shared" si="398"/>
        <v>2.6901275389702413</v>
      </c>
      <c r="BI174" s="104">
        <f t="shared" si="399"/>
        <v>-1.4481371718882303</v>
      </c>
      <c r="BJ174" s="190"/>
      <c r="BK174" s="190">
        <v>22.457000000000001</v>
      </c>
      <c r="BL174" s="190">
        <v>13.241</v>
      </c>
      <c r="BM174" s="190">
        <v>5.2720000000000002</v>
      </c>
      <c r="BN174" s="190">
        <v>-1.87</v>
      </c>
      <c r="BO174" s="190">
        <v>4.125</v>
      </c>
      <c r="BP174" s="196">
        <v>3.5779999999999998</v>
      </c>
      <c r="BQ174" s="196">
        <v>-2.117</v>
      </c>
      <c r="BR174" s="191">
        <v>4.7240000000000002</v>
      </c>
      <c r="BS174" s="191">
        <v>7.1239999999999997</v>
      </c>
      <c r="BT174" s="104">
        <f t="shared" si="400"/>
        <v>-1</v>
      </c>
      <c r="BU174" s="104">
        <f t="shared" si="401"/>
        <v>0.64338501666425152</v>
      </c>
      <c r="BV174" s="104">
        <f t="shared" si="402"/>
        <v>0.50070675220180505</v>
      </c>
      <c r="BW174" s="104">
        <f t="shared" si="403"/>
        <v>5.5786838340486407</v>
      </c>
      <c r="BX174" s="104">
        <f t="shared" si="404"/>
        <v>-0.59050966608084354</v>
      </c>
      <c r="BY174" s="104">
        <f t="shared" si="405"/>
        <v>0.55535307517084298</v>
      </c>
      <c r="BZ174" s="104">
        <f t="shared" si="406"/>
        <v>1.4593011090186232</v>
      </c>
      <c r="CA174" s="104">
        <f t="shared" si="407"/>
        <v>-46.084905660377359</v>
      </c>
      <c r="CB174" s="190"/>
      <c r="CC174" s="190">
        <v>22.681999999999999</v>
      </c>
      <c r="CD174" s="190">
        <v>13.802</v>
      </c>
      <c r="CE174" s="190">
        <v>9.1969999999999992</v>
      </c>
      <c r="CF174" s="190">
        <v>1.3979999999999999</v>
      </c>
      <c r="CG174" s="190">
        <v>3.4140000000000001</v>
      </c>
      <c r="CH174" s="191">
        <v>2.1949999999999998</v>
      </c>
      <c r="CI174" s="191">
        <v>-4.7789999999999999</v>
      </c>
      <c r="CJ174" s="191">
        <v>0.106</v>
      </c>
      <c r="CK174" s="191">
        <v>-1.35</v>
      </c>
      <c r="CL174" s="105">
        <f t="shared" si="408"/>
        <v>-1</v>
      </c>
      <c r="CM174" s="105">
        <f t="shared" si="409"/>
        <v>0.85094451003541904</v>
      </c>
      <c r="CN174" s="105">
        <f t="shared" si="410"/>
        <v>0.36502820306204675</v>
      </c>
      <c r="CO174" s="105">
        <f t="shared" si="411"/>
        <v>4.8126463700234199</v>
      </c>
      <c r="CP174" s="105">
        <f t="shared" si="412"/>
        <v>-0.58624031007751942</v>
      </c>
      <c r="CQ174" s="105">
        <f t="shared" si="413"/>
        <v>0.56284704694598686</v>
      </c>
      <c r="CR174" s="105">
        <f t="shared" si="414"/>
        <v>1.6045163259078425</v>
      </c>
      <c r="CS174" s="105">
        <f t="shared" si="415"/>
        <v>-9.2752525252525242</v>
      </c>
      <c r="CT174" s="190"/>
      <c r="CU174" s="190">
        <v>18.812999999999999</v>
      </c>
      <c r="CV174" s="190">
        <v>10.164</v>
      </c>
      <c r="CW174" s="190">
        <v>7.4459999999999997</v>
      </c>
      <c r="CX174" s="190">
        <v>1.2809999999999999</v>
      </c>
      <c r="CY174" s="190">
        <v>3.0960000000000001</v>
      </c>
      <c r="CZ174" s="191">
        <v>1.9810000000000001</v>
      </c>
      <c r="DA174" s="191">
        <v>-3.2770000000000001</v>
      </c>
      <c r="DB174" s="191">
        <v>0.39600000000000002</v>
      </c>
      <c r="DC174" s="191">
        <v>-1.5940000000000001</v>
      </c>
      <c r="DD174" s="104">
        <f t="shared" si="416"/>
        <v>-1</v>
      </c>
      <c r="DE174" s="104">
        <f t="shared" si="417"/>
        <v>0.35198502385681346</v>
      </c>
      <c r="DF174" s="104">
        <f t="shared" si="418"/>
        <v>0.1987684729064039</v>
      </c>
      <c r="DG174" s="104">
        <f t="shared" si="419"/>
        <v>0.23425097111974325</v>
      </c>
      <c r="DH174" s="104">
        <f t="shared" si="420"/>
        <v>4.2136018023092053E-2</v>
      </c>
      <c r="DI174" s="104">
        <f t="shared" si="421"/>
        <v>0.12120614121640295</v>
      </c>
      <c r="DJ174" s="104">
        <f t="shared" si="422"/>
        <v>7.8537374425336232E-2</v>
      </c>
      <c r="DK174" s="104">
        <f t="shared" si="423"/>
        <v>-0.12428241258480577</v>
      </c>
      <c r="DL174" s="190"/>
      <c r="DM174" s="190">
        <v>59.220999999999997</v>
      </c>
      <c r="DN174" s="190">
        <v>43.802999999999997</v>
      </c>
      <c r="DO174" s="190">
        <v>36.54</v>
      </c>
      <c r="DP174" s="190">
        <v>29.605</v>
      </c>
      <c r="DQ174" s="190">
        <v>28.408000000000001</v>
      </c>
      <c r="DR174" s="191">
        <v>25.337</v>
      </c>
      <c r="DS174" s="191">
        <v>23.492000000000001</v>
      </c>
      <c r="DT174" s="191">
        <v>26.826000000000001</v>
      </c>
      <c r="DU174" s="191">
        <v>26.838000000000001</v>
      </c>
      <c r="DV174" s="104">
        <f t="shared" si="424"/>
        <v>-1</v>
      </c>
      <c r="DW174" s="104">
        <f t="shared" si="425"/>
        <v>0.1843683342053366</v>
      </c>
      <c r="DX174" s="104">
        <f t="shared" si="426"/>
        <v>-6.0386695262739876E-2</v>
      </c>
      <c r="DY174" s="104">
        <f t="shared" si="427"/>
        <v>-4.7411486208316145E-2</v>
      </c>
      <c r="DZ174" s="104">
        <f t="shared" si="428"/>
        <v>-3.8243466313966357E-3</v>
      </c>
      <c r="EA174" s="104">
        <f t="shared" si="429"/>
        <v>0.12845581131660699</v>
      </c>
      <c r="EB174" s="104">
        <f t="shared" si="430"/>
        <v>-8.005683753406001E-2</v>
      </c>
      <c r="EC174" s="104">
        <f t="shared" si="431"/>
        <v>-0.17776737306862589</v>
      </c>
      <c r="ED174" s="156"/>
      <c r="EE174" s="156">
        <v>205.99600000000001</v>
      </c>
      <c r="EF174" s="94">
        <v>173.929</v>
      </c>
      <c r="EG174" s="94">
        <v>185.107</v>
      </c>
      <c r="EH174" s="94">
        <v>194.32</v>
      </c>
      <c r="EI174" s="94">
        <v>195.066</v>
      </c>
      <c r="EJ174" s="95">
        <v>172.86099999999999</v>
      </c>
      <c r="EK174" s="95">
        <v>187.904</v>
      </c>
      <c r="EL174" s="95">
        <v>228.529</v>
      </c>
      <c r="EM174" s="95">
        <v>255.38</v>
      </c>
      <c r="EN174" s="104">
        <f t="shared" si="432"/>
        <v>-1</v>
      </c>
      <c r="EO174" s="104">
        <f t="shared" si="433"/>
        <v>0</v>
      </c>
      <c r="EP174" s="104">
        <f t="shared" si="434"/>
        <v>-6.4516129032258118E-2</v>
      </c>
      <c r="EQ174" s="104">
        <f t="shared" si="435"/>
        <v>-0.13888888888888884</v>
      </c>
      <c r="ER174" s="104">
        <f t="shared" si="436"/>
        <v>2.857142857142847E-2</v>
      </c>
      <c r="ES174" s="104">
        <f t="shared" si="437"/>
        <v>-0.14634146341463417</v>
      </c>
      <c r="ET174" s="104">
        <f t="shared" si="438"/>
        <v>-0.10869565217391308</v>
      </c>
      <c r="EU174" s="104">
        <f t="shared" si="439"/>
        <v>-0.14814814814814814</v>
      </c>
      <c r="EV174" s="101"/>
      <c r="EW174" s="101">
        <v>29</v>
      </c>
      <c r="EX174" s="101">
        <v>29</v>
      </c>
      <c r="EY174" s="101">
        <v>31</v>
      </c>
      <c r="EZ174" s="101">
        <v>36</v>
      </c>
      <c r="FA174" s="101">
        <v>35</v>
      </c>
      <c r="FB174" s="102">
        <v>41</v>
      </c>
      <c r="FC174" s="102">
        <v>46</v>
      </c>
      <c r="FD174" s="102">
        <v>54</v>
      </c>
      <c r="FE174" s="102">
        <v>59</v>
      </c>
      <c r="FF174" s="153"/>
      <c r="FG174" s="90" t="s">
        <v>497</v>
      </c>
      <c r="FH174" s="91">
        <v>2670</v>
      </c>
      <c r="FI174" s="153" t="s">
        <v>347</v>
      </c>
      <c r="FJ174" s="153" t="s">
        <v>158</v>
      </c>
      <c r="FK174" s="253">
        <f t="shared" si="440"/>
        <v>-1</v>
      </c>
      <c r="FL174" s="253">
        <f t="shared" si="441"/>
        <v>0.28158955577201378</v>
      </c>
      <c r="FM174" s="253">
        <f t="shared" si="442"/>
        <v>0.23550587013664417</v>
      </c>
      <c r="FN174" s="253">
        <f t="shared" si="443"/>
        <v>4.7698871458865195</v>
      </c>
      <c r="FO174" s="253">
        <f t="shared" si="444"/>
        <v>-0.62063575411571437</v>
      </c>
      <c r="FP174" s="253">
        <f t="shared" si="445"/>
        <v>0.41308652539802931</v>
      </c>
      <c r="FQ174" s="253">
        <f t="shared" si="446"/>
        <v>1.4733071167461771</v>
      </c>
      <c r="FR174" s="253">
        <f t="shared" si="447"/>
        <v>-49.082920174857712</v>
      </c>
      <c r="FS174" s="105">
        <f t="shared" si="448"/>
        <v>0</v>
      </c>
      <c r="FT174" s="105">
        <f t="shared" si="449"/>
        <v>0.44032458456282031</v>
      </c>
      <c r="FU174" s="105">
        <f t="shared" si="450"/>
        <v>0.34357691398130519</v>
      </c>
      <c r="FV174" s="105">
        <f t="shared" si="451"/>
        <v>0.27808602313100006</v>
      </c>
      <c r="FW174" s="105">
        <f t="shared" si="452"/>
        <v>4.8196093978935747E-2</v>
      </c>
      <c r="FX174" s="105">
        <f t="shared" si="453"/>
        <v>0.12704437622104381</v>
      </c>
      <c r="FY174" s="105">
        <f t="shared" si="454"/>
        <v>8.9905588891847049E-2</v>
      </c>
      <c r="FZ174" s="105">
        <f t="shared" si="455"/>
        <v>-0.18995190587861202</v>
      </c>
      <c r="GA174" s="105">
        <f t="shared" si="456"/>
        <v>3.9505068574836018E-3</v>
      </c>
      <c r="GB174" s="105">
        <f t="shared" si="457"/>
        <v>-1</v>
      </c>
      <c r="GC174" s="105">
        <f t="shared" si="458"/>
        <v>0.60276953210583861</v>
      </c>
      <c r="GD174" s="105">
        <f t="shared" si="459"/>
        <v>1.6542120662603508</v>
      </c>
      <c r="GE174" s="105">
        <f t="shared" si="460"/>
        <v>3.893249560704743</v>
      </c>
      <c r="GF174" s="105">
        <f t="shared" si="461"/>
        <v>-1.4283502060508939</v>
      </c>
      <c r="GG174" s="105">
        <f t="shared" si="462"/>
        <v>0.13043697623427178</v>
      </c>
      <c r="GH174" s="105">
        <f t="shared" si="463"/>
        <v>2.950923402868888</v>
      </c>
      <c r="GI174" s="105">
        <f t="shared" si="464"/>
        <v>-1.5207503024766569</v>
      </c>
      <c r="GJ174" s="105">
        <f t="shared" si="465"/>
        <v>0</v>
      </c>
      <c r="GK174" s="105">
        <f t="shared" si="466"/>
        <v>0.1182180693557939</v>
      </c>
      <c r="GL174" s="105">
        <f t="shared" si="467"/>
        <v>7.375862030548469E-2</v>
      </c>
      <c r="GM174" s="105">
        <f t="shared" si="468"/>
        <v>2.7789271717616301E-2</v>
      </c>
      <c r="GN174" s="105">
        <f t="shared" si="469"/>
        <v>-9.6048650953038904E-3</v>
      </c>
      <c r="GO174" s="105">
        <f t="shared" si="470"/>
        <v>2.2422926287008021E-2</v>
      </c>
      <c r="GP174" s="105">
        <f t="shared" si="471"/>
        <v>1.9835627070253489E-2</v>
      </c>
      <c r="GQ174" s="105">
        <f t="shared" si="472"/>
        <v>-1.0167301822862261E-2</v>
      </c>
      <c r="GR174" s="105">
        <f t="shared" si="473"/>
        <v>1.9524332054167211E-2</v>
      </c>
      <c r="GS174" s="105" t="e">
        <f t="shared" si="474"/>
        <v>#VALUE!</v>
      </c>
      <c r="GT174" s="105">
        <f t="shared" si="475"/>
        <v>0.14152412286836502</v>
      </c>
      <c r="GU174" s="105">
        <f t="shared" si="476"/>
        <v>0.27581044974837832</v>
      </c>
      <c r="GV174" s="105">
        <f t="shared" si="477"/>
        <v>0.2956811396002772</v>
      </c>
      <c r="GW174" s="105">
        <f t="shared" si="478"/>
        <v>4.6136807799981902E-2</v>
      </c>
      <c r="GX174" s="105">
        <f t="shared" si="479"/>
        <v>-6.424416470278603E-3</v>
      </c>
      <c r="GY174" s="105">
        <f t="shared" si="480"/>
        <v>0.17239566359108391</v>
      </c>
      <c r="GZ174" s="105">
        <f t="shared" si="481"/>
        <v>6.5048453116522006E-2</v>
      </c>
      <c r="HA174" s="105" t="str">
        <f t="shared" si="482"/>
        <v>i.a.</v>
      </c>
      <c r="HB174" s="105">
        <f t="shared" si="483"/>
        <v>0.28748616477989863</v>
      </c>
      <c r="HC174" s="105">
        <f t="shared" si="484"/>
        <v>0.25184414329985222</v>
      </c>
      <c r="HD174" s="105">
        <f t="shared" si="485"/>
        <v>0.19739934200219333</v>
      </c>
      <c r="HE174" s="105">
        <f t="shared" si="486"/>
        <v>0.1523517908604364</v>
      </c>
      <c r="HF174" s="105">
        <f t="shared" si="487"/>
        <v>0.14563276019398563</v>
      </c>
      <c r="HG174" s="105">
        <f t="shared" si="488"/>
        <v>0.14657441528164247</v>
      </c>
      <c r="HH174" s="105">
        <f t="shared" si="489"/>
        <v>0.12502128746594007</v>
      </c>
      <c r="HI174" s="105">
        <f t="shared" si="490"/>
        <v>0.1173855396908051</v>
      </c>
      <c r="HJ174" s="105">
        <f t="shared" si="491"/>
        <v>0.10509045344192967</v>
      </c>
      <c r="HK174" s="105" t="e">
        <f t="shared" si="492"/>
        <v>#VALUE!</v>
      </c>
      <c r="HL174" s="105">
        <f t="shared" si="493"/>
        <v>0.15787768088953821</v>
      </c>
      <c r="HM174" s="105">
        <f t="shared" si="494"/>
        <v>1.7637847248909493</v>
      </c>
      <c r="HN174" s="105">
        <f t="shared" si="495"/>
        <v>3.6850734259603843</v>
      </c>
      <c r="HO174" s="105">
        <f t="shared" si="496"/>
        <v>-1.4315343208715416</v>
      </c>
      <c r="HP174" s="105">
        <f t="shared" si="497"/>
        <v>0.13090034130012432</v>
      </c>
      <c r="HQ174" s="105">
        <f t="shared" si="498"/>
        <v>2.4954056577319483</v>
      </c>
      <c r="HR174" s="105">
        <f t="shared" si="499"/>
        <v>-1.6214426749211663</v>
      </c>
      <c r="HS174" s="105" t="str">
        <f t="shared" si="500"/>
        <v>i.a</v>
      </c>
      <c r="HT174" s="105">
        <f t="shared" si="501"/>
        <v>3.7780637780637782E-2</v>
      </c>
      <c r="HU174" s="105">
        <f t="shared" si="502"/>
        <v>3.2629213261639908E-2</v>
      </c>
      <c r="HV174" s="105">
        <f t="shared" si="503"/>
        <v>1.1805989434624782E-2</v>
      </c>
      <c r="HW174" s="105">
        <f t="shared" si="504"/>
        <v>-4.3968963084881265E-3</v>
      </c>
      <c r="HX174" s="105">
        <f t="shared" si="505"/>
        <v>1.0188984040963422E-2</v>
      </c>
      <c r="HY174" s="105">
        <f t="shared" si="506"/>
        <v>9.0096215102825009E-3</v>
      </c>
      <c r="HZ174" s="105">
        <f t="shared" si="507"/>
        <v>-6.0248678769526743E-3</v>
      </c>
      <c r="IA174" s="105">
        <f t="shared" si="508"/>
        <v>9.6949696570435284E-3</v>
      </c>
      <c r="IB174" s="105">
        <f t="shared" si="509"/>
        <v>1.3536288997109952E-2</v>
      </c>
      <c r="IC174" s="105" t="e">
        <f t="shared" si="510"/>
        <v>#VALUE!</v>
      </c>
      <c r="ID174" s="105">
        <f t="shared" si="511"/>
        <v>0.12194366893344867</v>
      </c>
      <c r="IE174" s="105">
        <f t="shared" si="512"/>
        <v>0.6514090672691919</v>
      </c>
      <c r="IF174" s="105">
        <f t="shared" si="513"/>
        <v>5.2655815426632167</v>
      </c>
      <c r="IG174" s="105">
        <f t="shared" si="514"/>
        <v>-0.61020044157809417</v>
      </c>
      <c r="IH174" s="105">
        <f t="shared" si="515"/>
        <v>0.52570198295085824</v>
      </c>
      <c r="II174" s="105">
        <f t="shared" si="516"/>
        <v>1.406384406615542</v>
      </c>
      <c r="IJ174" s="105">
        <f t="shared" si="517"/>
        <v>-63.520331116699296</v>
      </c>
      <c r="IK174" s="105" t="str">
        <f t="shared" si="518"/>
        <v>i.a</v>
      </c>
      <c r="IL174" s="105">
        <f t="shared" si="519"/>
        <v>3.8159167570932274E-2</v>
      </c>
      <c r="IM174" s="105">
        <f t="shared" si="520"/>
        <v>3.4011660859236771E-2</v>
      </c>
      <c r="IN174" s="105">
        <f t="shared" si="521"/>
        <v>2.0595539611199566E-2</v>
      </c>
      <c r="IO174" s="105">
        <f t="shared" si="522"/>
        <v>3.2870914648483419E-3</v>
      </c>
      <c r="IP174" s="105">
        <f t="shared" si="523"/>
        <v>8.4327737008119078E-3</v>
      </c>
      <c r="IQ174" s="105">
        <f t="shared" si="524"/>
        <v>5.5271434362968389E-3</v>
      </c>
      <c r="IR174" s="105">
        <f t="shared" si="525"/>
        <v>-1.3600776374093921E-2</v>
      </c>
      <c r="IS174" s="105">
        <f t="shared" si="526"/>
        <v>2.1754165614873284E-4</v>
      </c>
      <c r="IT174" s="105">
        <f t="shared" si="527"/>
        <v>-2.5651305651457662E-3</v>
      </c>
      <c r="IU174" s="105" t="e">
        <f t="shared" si="528"/>
        <v>#VALUE!</v>
      </c>
      <c r="IV174" s="105">
        <f t="shared" si="529"/>
        <v>0.64338501666425152</v>
      </c>
      <c r="IW174" s="105">
        <f t="shared" si="530"/>
        <v>0.60420376959503308</v>
      </c>
      <c r="IX174" s="105">
        <f t="shared" si="531"/>
        <v>6.639761871798421</v>
      </c>
      <c r="IY174" s="105">
        <f t="shared" si="532"/>
        <v>-0.60188439757859802</v>
      </c>
      <c r="IZ174" s="105">
        <f t="shared" si="533"/>
        <v>0.8219850309144161</v>
      </c>
      <c r="JA174" s="105">
        <f t="shared" si="534"/>
        <v>1.5153134393867478</v>
      </c>
      <c r="JB174" s="105">
        <f t="shared" si="535"/>
        <v>-53.925758818703862</v>
      </c>
      <c r="JC174" s="106" t="str">
        <f t="shared" si="536"/>
        <v>i.a.</v>
      </c>
      <c r="JD174" s="106">
        <f t="shared" si="537"/>
        <v>0.7821379310344827</v>
      </c>
      <c r="JE174" s="106">
        <f t="shared" si="538"/>
        <v>0.47593103448275859</v>
      </c>
      <c r="JF174" s="106">
        <f t="shared" si="539"/>
        <v>0.29667741935483866</v>
      </c>
      <c r="JG174" s="106">
        <f t="shared" si="540"/>
        <v>3.8833333333333331E-2</v>
      </c>
      <c r="JH174" s="106">
        <f t="shared" si="541"/>
        <v>9.7542857142857153E-2</v>
      </c>
      <c r="JI174" s="106">
        <f t="shared" si="542"/>
        <v>5.3536585365853658E-2</v>
      </c>
      <c r="JJ174" s="106">
        <f t="shared" si="543"/>
        <v>-0.10389130434782609</v>
      </c>
      <c r="JK174" s="106">
        <f t="shared" si="544"/>
        <v>1.9629629629629628E-3</v>
      </c>
      <c r="JL174" s="106">
        <f t="shared" si="545"/>
        <v>-2.288135593220339E-2</v>
      </c>
      <c r="JM174" s="105" t="e">
        <f t="shared" si="546"/>
        <v>#VALUE!</v>
      </c>
      <c r="JN174" s="105">
        <f t="shared" si="547"/>
        <v>0.46476606818103389</v>
      </c>
      <c r="JO174" s="105">
        <f t="shared" si="548"/>
        <v>-2.8584860413912314E-2</v>
      </c>
      <c r="JP174" s="105">
        <f t="shared" si="549"/>
        <v>0.2193220724649772</v>
      </c>
      <c r="JQ174" s="105">
        <f t="shared" si="550"/>
        <v>2.1334154489973139E-2</v>
      </c>
      <c r="JR174" s="105">
        <f t="shared" si="551"/>
        <v>0.1941945748739981</v>
      </c>
      <c r="JS174" s="105">
        <f t="shared" si="552"/>
        <v>0.26804432207030493</v>
      </c>
      <c r="JT174" s="105">
        <f t="shared" si="553"/>
        <v>-0.15346323550472557</v>
      </c>
      <c r="JU174" s="103" t="str">
        <f t="shared" si="554"/>
        <v>i.a</v>
      </c>
      <c r="JV174" s="103">
        <f t="shared" si="555"/>
        <v>20.496724137931032</v>
      </c>
      <c r="JW174" s="103">
        <f t="shared" si="556"/>
        <v>13.993172413793104</v>
      </c>
      <c r="JX174" s="103">
        <f t="shared" si="557"/>
        <v>14.404935483870968</v>
      </c>
      <c r="JY174" s="103">
        <f t="shared" si="558"/>
        <v>11.81388888888889</v>
      </c>
      <c r="JZ174" s="103">
        <f t="shared" si="559"/>
        <v>11.567114285714286</v>
      </c>
      <c r="KA174" s="103">
        <f t="shared" si="560"/>
        <v>9.686121951219512</v>
      </c>
      <c r="KB174" s="103">
        <f t="shared" si="561"/>
        <v>7.6386304347826091</v>
      </c>
      <c r="KC174" s="103">
        <f t="shared" si="562"/>
        <v>9.0233888888888885</v>
      </c>
      <c r="KD174" s="103">
        <f t="shared" si="563"/>
        <v>8.9201525423728807</v>
      </c>
      <c r="KE174" s="7"/>
      <c r="KF174" s="7"/>
      <c r="KG174" s="22"/>
      <c r="KH174" s="22"/>
      <c r="KI174" s="22"/>
      <c r="KJ174" s="22"/>
    </row>
    <row r="175" spans="1:296" s="11" customFormat="1" ht="15.75" customHeight="1" x14ac:dyDescent="0.25">
      <c r="A175" s="126" t="s">
        <v>244</v>
      </c>
      <c r="B175" s="222">
        <v>30497880</v>
      </c>
      <c r="C175" s="87" t="s">
        <v>86</v>
      </c>
      <c r="D175" s="88">
        <v>494100</v>
      </c>
      <c r="E175" s="88"/>
      <c r="F175" s="87"/>
      <c r="G175" s="92">
        <v>44903</v>
      </c>
      <c r="H175" s="87" t="s">
        <v>87</v>
      </c>
      <c r="I175" s="87" t="s">
        <v>87</v>
      </c>
      <c r="J175" s="87" t="s">
        <v>87</v>
      </c>
      <c r="K175" s="87" t="s">
        <v>87</v>
      </c>
      <c r="L175" s="87" t="s">
        <v>87</v>
      </c>
      <c r="M175" s="87" t="s">
        <v>87</v>
      </c>
      <c r="N175" s="87" t="s">
        <v>87</v>
      </c>
      <c r="O175" s="87" t="s">
        <v>87</v>
      </c>
      <c r="P175" s="87" t="s">
        <v>87</v>
      </c>
      <c r="Q175" s="87" t="s">
        <v>87</v>
      </c>
      <c r="R175" s="87" t="e">
        <f t="shared" si="376"/>
        <v>#DIV/0!</v>
      </c>
      <c r="S175" s="238" t="e">
        <f t="shared" si="377"/>
        <v>#DIV/0!</v>
      </c>
      <c r="T175" s="238" t="e">
        <f t="shared" si="378"/>
        <v>#DIV/0!</v>
      </c>
      <c r="U175" s="238" t="e">
        <f t="shared" si="379"/>
        <v>#DIV/0!</v>
      </c>
      <c r="V175" s="238" t="e">
        <f t="shared" si="380"/>
        <v>#DIV/0!</v>
      </c>
      <c r="W175" s="238" t="e">
        <f t="shared" si="381"/>
        <v>#DIV/0!</v>
      </c>
      <c r="X175" s="238" t="e">
        <f t="shared" si="382"/>
        <v>#DIV/0!</v>
      </c>
      <c r="Y175" s="238" t="e">
        <f t="shared" si="383"/>
        <v>#DIV/0!</v>
      </c>
      <c r="Z175" s="94"/>
      <c r="AA175" s="94"/>
      <c r="AB175" s="94"/>
      <c r="AC175" s="94"/>
      <c r="AD175" s="94"/>
      <c r="AE175" s="94"/>
      <c r="AF175" s="95"/>
      <c r="AG175" s="95"/>
      <c r="AH175" s="95"/>
      <c r="AI175" s="97"/>
      <c r="AJ175" s="104">
        <f t="shared" si="384"/>
        <v>-7.8507903760907813E-2</v>
      </c>
      <c r="AK175" s="104">
        <f t="shared" si="385"/>
        <v>0.13631755686498134</v>
      </c>
      <c r="AL175" s="104">
        <f t="shared" si="386"/>
        <v>3.5256305139221386E-2</v>
      </c>
      <c r="AM175" s="104">
        <f t="shared" si="387"/>
        <v>-0.1072756551017421</v>
      </c>
      <c r="AN175" s="104">
        <f t="shared" si="388"/>
        <v>0.13868978163027171</v>
      </c>
      <c r="AO175" s="104">
        <f t="shared" si="389"/>
        <v>6.5436241610738353E-3</v>
      </c>
      <c r="AP175" s="104">
        <f t="shared" si="390"/>
        <v>5.9857025998506237E-2</v>
      </c>
      <c r="AQ175" s="104">
        <f t="shared" si="391"/>
        <v>5.7268556817327204E-2</v>
      </c>
      <c r="AR175" s="190">
        <v>33.052999999999997</v>
      </c>
      <c r="AS175" s="190">
        <v>35.869</v>
      </c>
      <c r="AT175" s="190">
        <v>31.565999999999999</v>
      </c>
      <c r="AU175" s="190">
        <v>30.491</v>
      </c>
      <c r="AV175" s="190">
        <v>34.155000000000001</v>
      </c>
      <c r="AW175" s="190">
        <v>29.995000000000001</v>
      </c>
      <c r="AX175" s="191">
        <v>29.8</v>
      </c>
      <c r="AY175" s="191">
        <v>28.117000000000001</v>
      </c>
      <c r="AZ175" s="191">
        <v>26.594000000000001</v>
      </c>
      <c r="BA175" s="191">
        <v>23.24</v>
      </c>
      <c r="BB175" s="104">
        <f t="shared" si="392"/>
        <v>7.4889867841409635E-2</v>
      </c>
      <c r="BC175" s="104">
        <f t="shared" si="393"/>
        <v>-0.19467849223946779</v>
      </c>
      <c r="BD175" s="104">
        <f t="shared" si="394"/>
        <v>0.88073394495412827</v>
      </c>
      <c r="BE175" s="104">
        <f t="shared" si="395"/>
        <v>-0.70262896825396826</v>
      </c>
      <c r="BF175" s="104">
        <f t="shared" si="396"/>
        <v>0.43181818181818193</v>
      </c>
      <c r="BG175" s="104">
        <f t="shared" si="397"/>
        <v>-0.202943673931503</v>
      </c>
      <c r="BH175" s="104">
        <f t="shared" si="398"/>
        <v>3.5826023391812862</v>
      </c>
      <c r="BI175" s="104">
        <f t="shared" si="399"/>
        <v>-1.7777146105741899</v>
      </c>
      <c r="BJ175" s="190">
        <v>1.952</v>
      </c>
      <c r="BK175" s="190">
        <v>1.8160000000000001</v>
      </c>
      <c r="BL175" s="190">
        <v>2.2549999999999999</v>
      </c>
      <c r="BM175" s="190">
        <v>1.1990000000000001</v>
      </c>
      <c r="BN175" s="190">
        <v>4.032</v>
      </c>
      <c r="BO175" s="190">
        <v>2.8159999999999998</v>
      </c>
      <c r="BP175" s="191">
        <v>3.5329999999999999</v>
      </c>
      <c r="BQ175" s="191">
        <v>-1.3680000000000001</v>
      </c>
      <c r="BR175" s="191">
        <v>1.7589999999999999</v>
      </c>
      <c r="BS175" s="191">
        <v>2.0910000000000002</v>
      </c>
      <c r="BT175" s="104">
        <f t="shared" si="400"/>
        <v>0.39900000000000002</v>
      </c>
      <c r="BU175" s="104">
        <f t="shared" si="401"/>
        <v>4.2752867570385857E-2</v>
      </c>
      <c r="BV175" s="104">
        <f t="shared" si="402"/>
        <v>46.949999999999996</v>
      </c>
      <c r="BW175" s="104">
        <f t="shared" si="403"/>
        <v>-0.99064983637213655</v>
      </c>
      <c r="BX175" s="104">
        <f t="shared" si="404"/>
        <v>0.139584443260522</v>
      </c>
      <c r="BY175" s="104">
        <f t="shared" si="405"/>
        <v>-0.37950413223140494</v>
      </c>
      <c r="BZ175" s="104">
        <f t="shared" si="406"/>
        <v>2.9304403318442884</v>
      </c>
      <c r="CA175" s="104">
        <f t="shared" si="407"/>
        <v>-1.9625307125307125</v>
      </c>
      <c r="CB175" s="190">
        <v>1.399</v>
      </c>
      <c r="CC175" s="190">
        <v>1</v>
      </c>
      <c r="CD175" s="190">
        <v>0.95899999999999996</v>
      </c>
      <c r="CE175" s="190">
        <v>0.02</v>
      </c>
      <c r="CF175" s="190">
        <v>2.1389999999999998</v>
      </c>
      <c r="CG175" s="190">
        <v>1.877</v>
      </c>
      <c r="CH175" s="191">
        <v>3.0249999999999999</v>
      </c>
      <c r="CI175" s="191">
        <v>-1.5669999999999999</v>
      </c>
      <c r="CJ175" s="191">
        <v>1.6279999999999999</v>
      </c>
      <c r="CK175" s="191">
        <v>1.8979999999999999</v>
      </c>
      <c r="CL175" s="105">
        <f t="shared" si="408"/>
        <v>-0.47740112994350281</v>
      </c>
      <c r="CM175" s="105">
        <f t="shared" si="409"/>
        <v>-6.2251655629139126E-2</v>
      </c>
      <c r="CN175" s="105">
        <f t="shared" si="410"/>
        <v>250.66666666666666</v>
      </c>
      <c r="CO175" s="105">
        <f t="shared" si="411"/>
        <v>-0.99817073170731718</v>
      </c>
      <c r="CP175" s="105">
        <f t="shared" si="412"/>
        <v>-0.18163672654690624</v>
      </c>
      <c r="CQ175" s="105">
        <f t="shared" si="413"/>
        <v>0.14514285714285716</v>
      </c>
      <c r="CR175" s="105">
        <f t="shared" si="414"/>
        <v>2.4486754966887418</v>
      </c>
      <c r="CS175" s="105">
        <f t="shared" si="415"/>
        <v>-1.9765561843168957</v>
      </c>
      <c r="CT175" s="190">
        <v>0.37</v>
      </c>
      <c r="CU175" s="190">
        <v>0.70799999999999996</v>
      </c>
      <c r="CV175" s="190">
        <v>0.755</v>
      </c>
      <c r="CW175" s="190">
        <v>3.0000000000000001E-3</v>
      </c>
      <c r="CX175" s="190">
        <v>1.64</v>
      </c>
      <c r="CY175" s="190">
        <v>2.004</v>
      </c>
      <c r="CZ175" s="191">
        <v>1.75</v>
      </c>
      <c r="DA175" s="191">
        <v>-1.208</v>
      </c>
      <c r="DB175" s="191">
        <v>1.2370000000000001</v>
      </c>
      <c r="DC175" s="191">
        <v>1.554</v>
      </c>
      <c r="DD175" s="104">
        <f t="shared" si="416"/>
        <v>6.3595737366792734E-2</v>
      </c>
      <c r="DE175" s="104">
        <f t="shared" si="417"/>
        <v>0.13855185909980416</v>
      </c>
      <c r="DF175" s="104">
        <f t="shared" si="418"/>
        <v>0.17336394948335243</v>
      </c>
      <c r="DG175" s="104">
        <f t="shared" si="419"/>
        <v>-0.20047732696897369</v>
      </c>
      <c r="DH175" s="104">
        <f t="shared" si="420"/>
        <v>0.1331391720407738</v>
      </c>
      <c r="DI175" s="104">
        <f t="shared" si="421"/>
        <v>-0.5064174966629017</v>
      </c>
      <c r="DJ175" s="104">
        <f t="shared" si="422"/>
        <v>0.20591877166914316</v>
      </c>
      <c r="DK175" s="104">
        <f t="shared" si="423"/>
        <v>-0.12701329585990692</v>
      </c>
      <c r="DL175" s="190">
        <v>6.1879999999999997</v>
      </c>
      <c r="DM175" s="190">
        <v>5.8179999999999996</v>
      </c>
      <c r="DN175" s="190">
        <v>5.1100000000000003</v>
      </c>
      <c r="DO175" s="190">
        <v>4.3550000000000004</v>
      </c>
      <c r="DP175" s="190">
        <v>5.4470000000000001</v>
      </c>
      <c r="DQ175" s="190">
        <v>4.8070000000000004</v>
      </c>
      <c r="DR175" s="191">
        <v>9.7390000000000008</v>
      </c>
      <c r="DS175" s="191">
        <v>8.0760000000000005</v>
      </c>
      <c r="DT175" s="191">
        <v>9.2509999999999994</v>
      </c>
      <c r="DU175" s="191">
        <v>6.8890000000000002</v>
      </c>
      <c r="DV175" s="104">
        <f t="shared" si="424"/>
        <v>-0.1446578947368421</v>
      </c>
      <c r="DW175" s="104">
        <f t="shared" si="425"/>
        <v>0.23516983585242968</v>
      </c>
      <c r="DX175" s="104">
        <f t="shared" si="426"/>
        <v>8.7986702974148567E-2</v>
      </c>
      <c r="DY175" s="104">
        <f t="shared" si="427"/>
        <v>-9.1618747791448518E-2</v>
      </c>
      <c r="DZ175" s="104">
        <f t="shared" si="428"/>
        <v>0.13929656333491924</v>
      </c>
      <c r="EA175" s="104">
        <f t="shared" si="429"/>
        <v>-0.16649888655013567</v>
      </c>
      <c r="EB175" s="104">
        <f t="shared" si="430"/>
        <v>0.3044049182284827</v>
      </c>
      <c r="EC175" s="104">
        <f t="shared" si="431"/>
        <v>-7.5726369988966535E-2</v>
      </c>
      <c r="ED175" s="156">
        <v>32.503</v>
      </c>
      <c r="EE175" s="156">
        <v>38</v>
      </c>
      <c r="EF175" s="94">
        <v>30.765000000000001</v>
      </c>
      <c r="EG175" s="94">
        <v>28.277000000000001</v>
      </c>
      <c r="EH175" s="94">
        <v>31.129000000000001</v>
      </c>
      <c r="EI175" s="94">
        <v>27.323</v>
      </c>
      <c r="EJ175" s="95">
        <v>32.780999999999999</v>
      </c>
      <c r="EK175" s="95">
        <v>25.131</v>
      </c>
      <c r="EL175" s="95">
        <v>27.19</v>
      </c>
      <c r="EM175" s="95">
        <v>26.027999999999999</v>
      </c>
      <c r="EN175" s="104">
        <f t="shared" si="432"/>
        <v>-5.555555555555558E-2</v>
      </c>
      <c r="EO175" s="104">
        <f t="shared" si="433"/>
        <v>0.125</v>
      </c>
      <c r="EP175" s="104">
        <f t="shared" si="434"/>
        <v>0.14285714285714279</v>
      </c>
      <c r="EQ175" s="104">
        <f t="shared" si="435"/>
        <v>-0.19230769230769229</v>
      </c>
      <c r="ER175" s="104">
        <f t="shared" si="436"/>
        <v>0.23809523809523814</v>
      </c>
      <c r="ES175" s="104">
        <f t="shared" si="437"/>
        <v>0.16666666666666674</v>
      </c>
      <c r="ET175" s="104">
        <f t="shared" si="438"/>
        <v>9.0909090909090828E-2</v>
      </c>
      <c r="EU175" s="104" t="e">
        <f t="shared" si="439"/>
        <v>#DIV/0!</v>
      </c>
      <c r="EV175" s="101">
        <v>51</v>
      </c>
      <c r="EW175" s="101">
        <v>54</v>
      </c>
      <c r="EX175" s="101">
        <v>48</v>
      </c>
      <c r="EY175" s="101">
        <v>42</v>
      </c>
      <c r="EZ175" s="101">
        <v>52</v>
      </c>
      <c r="FA175" s="101">
        <v>42</v>
      </c>
      <c r="FB175" s="102">
        <v>36</v>
      </c>
      <c r="FC175" s="102">
        <v>33</v>
      </c>
      <c r="FD175" s="102"/>
      <c r="FE175" s="102"/>
      <c r="FF175" s="153"/>
      <c r="FG175" s="90" t="s">
        <v>497</v>
      </c>
      <c r="FH175" s="91">
        <v>2690</v>
      </c>
      <c r="FI175" s="90" t="s">
        <v>245</v>
      </c>
      <c r="FJ175" s="90" t="s">
        <v>158</v>
      </c>
      <c r="FK175" s="253">
        <f t="shared" si="440"/>
        <v>0.27338597367982692</v>
      </c>
      <c r="FL175" s="253">
        <f t="shared" si="441"/>
        <v>-9.6847008459580844E-2</v>
      </c>
      <c r="FM175" s="253">
        <f t="shared" si="442"/>
        <v>48.657253037506599</v>
      </c>
      <c r="FN175" s="253">
        <f t="shared" si="443"/>
        <v>-0.9902186719200049</v>
      </c>
      <c r="FO175" s="253">
        <f t="shared" si="444"/>
        <v>0.61657843882070928</v>
      </c>
      <c r="FP175" s="253">
        <f t="shared" si="445"/>
        <v>-0.24005679332479579</v>
      </c>
      <c r="FQ175" s="253">
        <f t="shared" si="446"/>
        <v>2.8775604619627271</v>
      </c>
      <c r="FR175" s="253">
        <f t="shared" si="447"/>
        <v>-1.896591775855353</v>
      </c>
      <c r="FS175" s="105">
        <f t="shared" si="448"/>
        <v>0.23305014159586873</v>
      </c>
      <c r="FT175" s="105">
        <f t="shared" si="449"/>
        <v>0.1830161054172767</v>
      </c>
      <c r="FU175" s="105">
        <f t="shared" si="450"/>
        <v>0.20264131008980454</v>
      </c>
      <c r="FV175" s="105">
        <f t="shared" si="451"/>
        <v>4.0807998367680069E-3</v>
      </c>
      <c r="FW175" s="105">
        <f t="shared" si="452"/>
        <v>0.41720304271503794</v>
      </c>
      <c r="FX175" s="105">
        <f t="shared" si="453"/>
        <v>0.2580778220816719</v>
      </c>
      <c r="FY175" s="105">
        <f t="shared" si="454"/>
        <v>0.33960145944428849</v>
      </c>
      <c r="FZ175" s="105">
        <f t="shared" si="455"/>
        <v>-0.18087378080452474</v>
      </c>
      <c r="GA175" s="105">
        <f t="shared" si="456"/>
        <v>0.2017348203221809</v>
      </c>
      <c r="GB175" s="105">
        <f t="shared" si="457"/>
        <v>4.8392291989199497E-2</v>
      </c>
      <c r="GC175" s="105">
        <f t="shared" si="458"/>
        <v>-0.30854660857707639</v>
      </c>
      <c r="GD175" s="105">
        <f t="shared" si="459"/>
        <v>0.8923288630795867</v>
      </c>
      <c r="GE175" s="105">
        <f t="shared" si="460"/>
        <v>-0.70740444487730114</v>
      </c>
      <c r="GF175" s="105">
        <f t="shared" si="461"/>
        <v>0.47228495175528629</v>
      </c>
      <c r="GG175" s="105">
        <f t="shared" si="462"/>
        <v>-0.23201241256357649</v>
      </c>
      <c r="GH175" s="105">
        <f t="shared" si="463"/>
        <v>3.3332700819917127</v>
      </c>
      <c r="GI175" s="105">
        <f t="shared" si="464"/>
        <v>-1.7910478803068985</v>
      </c>
      <c r="GJ175" s="105">
        <f t="shared" si="465"/>
        <v>5.5373530204388462E-2</v>
      </c>
      <c r="GK175" s="105">
        <f t="shared" si="466"/>
        <v>5.2817567076274267E-2</v>
      </c>
      <c r="GL175" s="105">
        <f t="shared" si="467"/>
        <v>7.6386301277057006E-2</v>
      </c>
      <c r="GM175" s="105">
        <f t="shared" si="468"/>
        <v>4.0366292967040363E-2</v>
      </c>
      <c r="GN175" s="105">
        <f t="shared" si="469"/>
        <v>0.13795935126257441</v>
      </c>
      <c r="GO175" s="105">
        <f t="shared" si="470"/>
        <v>9.3704245973645683E-2</v>
      </c>
      <c r="GP175" s="105">
        <f t="shared" si="471"/>
        <v>0.12201270893769858</v>
      </c>
      <c r="GQ175" s="105">
        <f t="shared" si="472"/>
        <v>-5.2292578505762508E-2</v>
      </c>
      <c r="GR175" s="105">
        <f t="shared" si="473"/>
        <v>6.6105453042203763E-2</v>
      </c>
      <c r="GS175" s="105">
        <f t="shared" si="474"/>
        <v>0.24347407992917966</v>
      </c>
      <c r="GT175" s="105">
        <f t="shared" si="475"/>
        <v>-7.822242249459288E-2</v>
      </c>
      <c r="GU175" s="105">
        <f t="shared" si="476"/>
        <v>7.8472692980359582E-2</v>
      </c>
      <c r="GV175" s="105">
        <f t="shared" si="477"/>
        <v>-0.1198379853314419</v>
      </c>
      <c r="GW175" s="105">
        <f t="shared" si="478"/>
        <v>-5.4045553127290008E-3</v>
      </c>
      <c r="GX175" s="105">
        <f t="shared" si="479"/>
        <v>-0.4078202231858355</v>
      </c>
      <c r="GY175" s="105">
        <f t="shared" si="480"/>
        <v>-7.5502740892064324E-2</v>
      </c>
      <c r="GZ175" s="105">
        <f t="shared" si="481"/>
        <v>-5.5488898747796292E-2</v>
      </c>
      <c r="HA175" s="105">
        <f t="shared" si="482"/>
        <v>0.19038242623757806</v>
      </c>
      <c r="HB175" s="105">
        <f t="shared" si="483"/>
        <v>0.15310526315789472</v>
      </c>
      <c r="HC175" s="105">
        <f t="shared" si="484"/>
        <v>0.16609783845278728</v>
      </c>
      <c r="HD175" s="105">
        <f t="shared" si="485"/>
        <v>0.1540120946352159</v>
      </c>
      <c r="HE175" s="105">
        <f t="shared" si="486"/>
        <v>0.17498152847826784</v>
      </c>
      <c r="HF175" s="105">
        <f t="shared" si="487"/>
        <v>0.17593236467445011</v>
      </c>
      <c r="HG175" s="105">
        <f t="shared" si="488"/>
        <v>0.29709282816265525</v>
      </c>
      <c r="HH175" s="105">
        <f t="shared" si="489"/>
        <v>0.32135609406708848</v>
      </c>
      <c r="HI175" s="105">
        <f t="shared" si="490"/>
        <v>0.34023538065465242</v>
      </c>
      <c r="HJ175" s="105">
        <f t="shared" si="491"/>
        <v>0.26467650222836947</v>
      </c>
      <c r="HK175" s="105" t="e">
        <f t="shared" si="492"/>
        <v>#VALUE!</v>
      </c>
      <c r="HL175" s="105" t="e">
        <f t="shared" si="493"/>
        <v>#VALUE!</v>
      </c>
      <c r="HM175" s="105" t="e">
        <f t="shared" si="494"/>
        <v>#VALUE!</v>
      </c>
      <c r="HN175" s="105" t="e">
        <f t="shared" si="495"/>
        <v>#VALUE!</v>
      </c>
      <c r="HO175" s="105" t="e">
        <f t="shared" si="496"/>
        <v>#VALUE!</v>
      </c>
      <c r="HP175" s="105" t="e">
        <f t="shared" si="497"/>
        <v>#VALUE!</v>
      </c>
      <c r="HQ175" s="105" t="e">
        <f t="shared" si="498"/>
        <v>#VALUE!</v>
      </c>
      <c r="HR175" s="105" t="e">
        <f t="shared" si="499"/>
        <v>#VALUE!</v>
      </c>
      <c r="HS175" s="105" t="str">
        <f t="shared" si="500"/>
        <v>i.a</v>
      </c>
      <c r="HT175" s="105" t="str">
        <f t="shared" si="501"/>
        <v>i.a</v>
      </c>
      <c r="HU175" s="105" t="str">
        <f t="shared" si="502"/>
        <v>i.a</v>
      </c>
      <c r="HV175" s="105" t="str">
        <f t="shared" si="503"/>
        <v>i.a</v>
      </c>
      <c r="HW175" s="105" t="str">
        <f t="shared" si="504"/>
        <v>i.a</v>
      </c>
      <c r="HX175" s="105" t="str">
        <f t="shared" si="505"/>
        <v>i.a</v>
      </c>
      <c r="HY175" s="105" t="str">
        <f t="shared" si="506"/>
        <v>i.a</v>
      </c>
      <c r="HZ175" s="105" t="str">
        <f t="shared" si="507"/>
        <v>i.a</v>
      </c>
      <c r="IA175" s="105" t="str">
        <f t="shared" si="508"/>
        <v>i.a</v>
      </c>
      <c r="IB175" s="105" t="str">
        <f t="shared" si="509"/>
        <v>i.a</v>
      </c>
      <c r="IC175" s="105" t="e">
        <f t="shared" si="510"/>
        <v>#VALUE!</v>
      </c>
      <c r="ID175" s="105" t="e">
        <f t="shared" si="511"/>
        <v>#VALUE!</v>
      </c>
      <c r="IE175" s="105" t="e">
        <f t="shared" si="512"/>
        <v>#VALUE!</v>
      </c>
      <c r="IF175" s="105" t="e">
        <f t="shared" si="513"/>
        <v>#VALUE!</v>
      </c>
      <c r="IG175" s="105" t="e">
        <f t="shared" si="514"/>
        <v>#VALUE!</v>
      </c>
      <c r="IH175" s="105" t="e">
        <f t="shared" si="515"/>
        <v>#VALUE!</v>
      </c>
      <c r="II175" s="105" t="e">
        <f t="shared" si="516"/>
        <v>#VALUE!</v>
      </c>
      <c r="IJ175" s="105" t="e">
        <f t="shared" si="517"/>
        <v>#VALUE!</v>
      </c>
      <c r="IK175" s="105" t="str">
        <f t="shared" si="518"/>
        <v>i.a</v>
      </c>
      <c r="IL175" s="105" t="str">
        <f t="shared" si="519"/>
        <v>i.a</v>
      </c>
      <c r="IM175" s="105" t="str">
        <f t="shared" si="520"/>
        <v>i.a</v>
      </c>
      <c r="IN175" s="105" t="str">
        <f t="shared" si="521"/>
        <v>i.a</v>
      </c>
      <c r="IO175" s="105" t="str">
        <f t="shared" si="522"/>
        <v>i.a</v>
      </c>
      <c r="IP175" s="105" t="str">
        <f t="shared" si="523"/>
        <v>i.a</v>
      </c>
      <c r="IQ175" s="105" t="str">
        <f t="shared" si="524"/>
        <v>i.a</v>
      </c>
      <c r="IR175" s="105" t="str">
        <f t="shared" si="525"/>
        <v>i.a</v>
      </c>
      <c r="IS175" s="105" t="str">
        <f t="shared" si="526"/>
        <v>i.a</v>
      </c>
      <c r="IT175" s="105" t="str">
        <f t="shared" si="527"/>
        <v>i.a</v>
      </c>
      <c r="IU175" s="105">
        <f t="shared" si="528"/>
        <v>0.48129411764705882</v>
      </c>
      <c r="IV175" s="105">
        <f t="shared" si="529"/>
        <v>-7.3108562159657067E-2</v>
      </c>
      <c r="IW175" s="105">
        <f t="shared" si="530"/>
        <v>40.956249999999997</v>
      </c>
      <c r="IX175" s="105">
        <f t="shared" si="531"/>
        <v>-0.98842360693693088</v>
      </c>
      <c r="IY175" s="105">
        <f t="shared" si="532"/>
        <v>-7.95664112126553E-2</v>
      </c>
      <c r="IZ175" s="105">
        <f t="shared" si="533"/>
        <v>-0.46814639905548994</v>
      </c>
      <c r="JA175" s="105">
        <f t="shared" si="534"/>
        <v>2.7695703041905975</v>
      </c>
      <c r="JB175" s="105" t="e">
        <f t="shared" si="535"/>
        <v>#VALUE!</v>
      </c>
      <c r="JC175" s="106">
        <f t="shared" si="536"/>
        <v>2.7431372549019607E-2</v>
      </c>
      <c r="JD175" s="106">
        <f t="shared" si="537"/>
        <v>1.8518518518518517E-2</v>
      </c>
      <c r="JE175" s="106">
        <f t="shared" si="538"/>
        <v>1.9979166666666666E-2</v>
      </c>
      <c r="JF175" s="106">
        <f t="shared" si="539"/>
        <v>4.7619047619047619E-4</v>
      </c>
      <c r="JG175" s="106">
        <f t="shared" si="540"/>
        <v>4.1134615384615381E-2</v>
      </c>
      <c r="JH175" s="106">
        <f t="shared" si="541"/>
        <v>4.469047619047619E-2</v>
      </c>
      <c r="JI175" s="106">
        <f t="shared" si="542"/>
        <v>8.4027777777777771E-2</v>
      </c>
      <c r="JJ175" s="106">
        <f t="shared" si="543"/>
        <v>-4.7484848484848484E-2</v>
      </c>
      <c r="JK175" s="106" t="str">
        <f t="shared" si="544"/>
        <v>i.a.</v>
      </c>
      <c r="JL175" s="106" t="str">
        <f t="shared" si="545"/>
        <v>i.a.</v>
      </c>
      <c r="JM175" s="105" t="e">
        <f t="shared" si="546"/>
        <v>#DIV/0!</v>
      </c>
      <c r="JN175" s="105" t="e">
        <f t="shared" si="547"/>
        <v>#DIV/0!</v>
      </c>
      <c r="JO175" s="105" t="e">
        <f t="shared" si="548"/>
        <v>#DIV/0!</v>
      </c>
      <c r="JP175" s="105" t="e">
        <f t="shared" si="549"/>
        <v>#DIV/0!</v>
      </c>
      <c r="JQ175" s="105" t="e">
        <f t="shared" si="550"/>
        <v>#DIV/0!</v>
      </c>
      <c r="JR175" s="105" t="e">
        <f t="shared" si="551"/>
        <v>#DIV/0!</v>
      </c>
      <c r="JS175" s="105" t="e">
        <f t="shared" si="552"/>
        <v>#DIV/0!</v>
      </c>
      <c r="JT175" s="105" t="e">
        <f t="shared" si="553"/>
        <v>#VALUE!</v>
      </c>
      <c r="JU175" s="103">
        <f t="shared" si="554"/>
        <v>0</v>
      </c>
      <c r="JV175" s="103">
        <f t="shared" si="555"/>
        <v>0</v>
      </c>
      <c r="JW175" s="103">
        <f t="shared" si="556"/>
        <v>0</v>
      </c>
      <c r="JX175" s="103">
        <f t="shared" si="557"/>
        <v>0</v>
      </c>
      <c r="JY175" s="103">
        <f t="shared" si="558"/>
        <v>0</v>
      </c>
      <c r="JZ175" s="103">
        <f t="shared" si="559"/>
        <v>0</v>
      </c>
      <c r="KA175" s="103">
        <f t="shared" si="560"/>
        <v>0</v>
      </c>
      <c r="KB175" s="103">
        <f t="shared" si="561"/>
        <v>0</v>
      </c>
      <c r="KC175" s="103" t="str">
        <f t="shared" si="562"/>
        <v>i.a</v>
      </c>
      <c r="KD175" s="103" t="str">
        <f t="shared" si="563"/>
        <v>i.a</v>
      </c>
      <c r="KE175" s="7"/>
      <c r="KF175" s="7"/>
      <c r="KG175" s="22"/>
      <c r="KH175" s="22"/>
      <c r="KI175" s="22"/>
      <c r="KJ175" s="22"/>
    </row>
    <row r="176" spans="1:296" s="11" customFormat="1" ht="15.75" customHeight="1" x14ac:dyDescent="0.25">
      <c r="A176" s="126" t="s">
        <v>247</v>
      </c>
      <c r="B176" s="221">
        <v>21744689</v>
      </c>
      <c r="C176" s="87" t="s">
        <v>86</v>
      </c>
      <c r="D176" s="88">
        <v>494100</v>
      </c>
      <c r="E176" s="88"/>
      <c r="F176" s="87"/>
      <c r="G176" s="92">
        <v>44929</v>
      </c>
      <c r="H176" s="87" t="s">
        <v>105</v>
      </c>
      <c r="I176" s="87" t="s">
        <v>105</v>
      </c>
      <c r="J176" s="87" t="s">
        <v>105</v>
      </c>
      <c r="K176" s="87" t="s">
        <v>105</v>
      </c>
      <c r="L176" s="87" t="s">
        <v>105</v>
      </c>
      <c r="M176" s="87" t="s">
        <v>87</v>
      </c>
      <c r="N176" s="87" t="s">
        <v>87</v>
      </c>
      <c r="O176" s="87" t="s">
        <v>87</v>
      </c>
      <c r="P176" s="87" t="s">
        <v>87</v>
      </c>
      <c r="Q176" s="87" t="s">
        <v>87</v>
      </c>
      <c r="R176" s="87" t="e">
        <f t="shared" si="376"/>
        <v>#DIV/0!</v>
      </c>
      <c r="S176" s="238" t="e">
        <f t="shared" si="377"/>
        <v>#DIV/0!</v>
      </c>
      <c r="T176" s="238" t="e">
        <f t="shared" si="378"/>
        <v>#DIV/0!</v>
      </c>
      <c r="U176" s="238" t="e">
        <f t="shared" si="379"/>
        <v>#DIV/0!</v>
      </c>
      <c r="V176" s="238" t="e">
        <f t="shared" si="380"/>
        <v>#DIV/0!</v>
      </c>
      <c r="W176" s="238" t="e">
        <f t="shared" si="381"/>
        <v>#DIV/0!</v>
      </c>
      <c r="X176" s="238" t="e">
        <f t="shared" si="382"/>
        <v>#DIV/0!</v>
      </c>
      <c r="Y176" s="238" t="e">
        <f t="shared" si="383"/>
        <v>#DIV/0!</v>
      </c>
      <c r="Z176" s="94"/>
      <c r="AA176" s="94"/>
      <c r="AB176" s="95"/>
      <c r="AC176" s="95"/>
      <c r="AD176" s="95"/>
      <c r="AE176" s="95"/>
      <c r="AF176" s="95"/>
      <c r="AG176" s="97"/>
      <c r="AH176" s="97"/>
      <c r="AI176" s="97"/>
      <c r="AJ176" s="104">
        <f t="shared" si="384"/>
        <v>6.7488630621525991E-2</v>
      </c>
      <c r="AK176" s="104">
        <f t="shared" si="385"/>
        <v>0.12275618962608841</v>
      </c>
      <c r="AL176" s="104">
        <f t="shared" si="386"/>
        <v>6.8301749565639003E-2</v>
      </c>
      <c r="AM176" s="104">
        <f t="shared" si="387"/>
        <v>6.0422986614564606E-2</v>
      </c>
      <c r="AN176" s="104">
        <f t="shared" si="388"/>
        <v>0.81919371433916377</v>
      </c>
      <c r="AO176" s="104">
        <f t="shared" si="389"/>
        <v>0.20077415170873339</v>
      </c>
      <c r="AP176" s="104">
        <f t="shared" si="390"/>
        <v>5.2849622578292808E-2</v>
      </c>
      <c r="AQ176" s="104">
        <f t="shared" si="391"/>
        <v>0.10997112355617766</v>
      </c>
      <c r="AR176" s="190">
        <v>158.44200000000001</v>
      </c>
      <c r="AS176" s="190">
        <v>148.42500000000001</v>
      </c>
      <c r="AT176" s="191">
        <v>132.197</v>
      </c>
      <c r="AU176" s="191">
        <v>123.745</v>
      </c>
      <c r="AV176" s="191">
        <v>116.694</v>
      </c>
      <c r="AW176" s="191">
        <v>64.146000000000001</v>
      </c>
      <c r="AX176" s="191">
        <v>53.420536999999996</v>
      </c>
      <c r="AY176" s="191">
        <v>50.738999999999997</v>
      </c>
      <c r="AZ176" s="191">
        <v>45.712000000000003</v>
      </c>
      <c r="BA176" s="191">
        <v>42.41</v>
      </c>
      <c r="BB176" s="104">
        <f t="shared" si="392"/>
        <v>-0.10784728688732759</v>
      </c>
      <c r="BC176" s="104">
        <f t="shared" si="393"/>
        <v>-2.837637769369953E-2</v>
      </c>
      <c r="BD176" s="104">
        <f t="shared" si="394"/>
        <v>2.0740834386852085</v>
      </c>
      <c r="BE176" s="104">
        <f t="shared" si="395"/>
        <v>-0.37480240278216875</v>
      </c>
      <c r="BF176" s="104">
        <f t="shared" si="396"/>
        <v>-0.19331803111451162</v>
      </c>
      <c r="BG176" s="104">
        <f t="shared" si="397"/>
        <v>0.44303967972689334</v>
      </c>
      <c r="BH176" s="104">
        <f t="shared" si="398"/>
        <v>1.5276102325581398</v>
      </c>
      <c r="BI176" s="104">
        <f t="shared" si="399"/>
        <v>-0.50357885015008086</v>
      </c>
      <c r="BJ176" s="190">
        <v>10.539</v>
      </c>
      <c r="BK176" s="190">
        <v>11.813000000000001</v>
      </c>
      <c r="BL176" s="197">
        <v>12.157999999999999</v>
      </c>
      <c r="BM176" s="197">
        <v>3.9550000000000001</v>
      </c>
      <c r="BN176" s="197">
        <v>6.3259999999999996</v>
      </c>
      <c r="BO176" s="197">
        <v>7.8419999999999996</v>
      </c>
      <c r="BP176" s="197">
        <v>5.4343620000000001</v>
      </c>
      <c r="BQ176" s="197">
        <v>2.15</v>
      </c>
      <c r="BR176" s="191">
        <v>4.3310000000000004</v>
      </c>
      <c r="BS176" s="191">
        <v>3.6720000000000002</v>
      </c>
      <c r="BT176" s="104">
        <f t="shared" si="400"/>
        <v>-0.18442164179104478</v>
      </c>
      <c r="BU176" s="104">
        <f t="shared" si="401"/>
        <v>3.1662015205466326E-2</v>
      </c>
      <c r="BV176" s="104">
        <f t="shared" si="402"/>
        <v>6.9502677888293807</v>
      </c>
      <c r="BW176" s="104">
        <f t="shared" si="403"/>
        <v>-0.67957832802157392</v>
      </c>
      <c r="BX176" s="104">
        <f t="shared" si="404"/>
        <v>-0.39055729867025252</v>
      </c>
      <c r="BY176" s="104">
        <f t="shared" si="405"/>
        <v>0.61172715118496723</v>
      </c>
      <c r="BZ176" s="104">
        <f t="shared" si="406"/>
        <v>4.7357569060773486</v>
      </c>
      <c r="CA176" s="104">
        <f t="shared" si="407"/>
        <v>-0.70735650767987068</v>
      </c>
      <c r="CB176" s="190">
        <v>8.7430000000000003</v>
      </c>
      <c r="CC176" s="190">
        <v>10.72</v>
      </c>
      <c r="CD176" s="191">
        <v>10.391</v>
      </c>
      <c r="CE176" s="191">
        <v>1.3069999999999999</v>
      </c>
      <c r="CF176" s="191">
        <v>4.0789999999999997</v>
      </c>
      <c r="CG176" s="191">
        <v>6.6929999999999996</v>
      </c>
      <c r="CH176" s="191">
        <v>4.1526880000000004</v>
      </c>
      <c r="CI176" s="191">
        <v>0.72399999999999998</v>
      </c>
      <c r="CJ176" s="191">
        <v>2.4740000000000002</v>
      </c>
      <c r="CK176" s="191">
        <v>2.3220000000000001</v>
      </c>
      <c r="CL176" s="105">
        <f t="shared" si="408"/>
        <v>-0.18802698145025296</v>
      </c>
      <c r="CM176" s="105">
        <f t="shared" si="409"/>
        <v>2.8366158800941309E-2</v>
      </c>
      <c r="CN176" s="105">
        <f t="shared" si="410"/>
        <v>7.0568862275449105</v>
      </c>
      <c r="CO176" s="105">
        <f t="shared" si="411"/>
        <v>-0.67760617760617758</v>
      </c>
      <c r="CP176" s="105">
        <f t="shared" si="412"/>
        <v>-0.40173243503368627</v>
      </c>
      <c r="CQ176" s="105">
        <f t="shared" si="413"/>
        <v>0.61436677667356554</v>
      </c>
      <c r="CR176" s="105">
        <f t="shared" si="414"/>
        <v>5.7462893081761006</v>
      </c>
      <c r="CS176" s="105">
        <f t="shared" si="415"/>
        <v>-0.79341706366392384</v>
      </c>
      <c r="CT176" s="190">
        <v>6.7409999999999997</v>
      </c>
      <c r="CU176" s="190">
        <v>8.3019999999999996</v>
      </c>
      <c r="CV176" s="191">
        <v>8.0730000000000004</v>
      </c>
      <c r="CW176" s="191">
        <v>1.002</v>
      </c>
      <c r="CX176" s="191">
        <v>3.1080000000000001</v>
      </c>
      <c r="CY176" s="191">
        <v>5.1950000000000003</v>
      </c>
      <c r="CZ176" s="191">
        <v>3.2179799999999998</v>
      </c>
      <c r="DA176" s="191">
        <v>0.47699999999999998</v>
      </c>
      <c r="DB176" s="191">
        <v>2.3090000000000002</v>
      </c>
      <c r="DC176" s="191">
        <v>1.7749999999999999</v>
      </c>
      <c r="DD176" s="104">
        <f t="shared" si="416"/>
        <v>0.16954225352112676</v>
      </c>
      <c r="DE176" s="104">
        <f t="shared" si="417"/>
        <v>0.18832003347380358</v>
      </c>
      <c r="DF176" s="104">
        <f t="shared" si="418"/>
        <v>0.73192194212951001</v>
      </c>
      <c r="DG176" s="104">
        <f t="shared" si="419"/>
        <v>-4.9121425407294438E-2</v>
      </c>
      <c r="DH176" s="104">
        <f t="shared" si="420"/>
        <v>0.18053457292271929</v>
      </c>
      <c r="DI176" s="104">
        <f t="shared" si="421"/>
        <v>0.32238583299857493</v>
      </c>
      <c r="DJ176" s="104">
        <f t="shared" si="422"/>
        <v>0.32853777051857902</v>
      </c>
      <c r="DK176" s="104">
        <f t="shared" si="423"/>
        <v>1.8295218295218314E-2</v>
      </c>
      <c r="DL176" s="190">
        <v>46.500999999999998</v>
      </c>
      <c r="DM176" s="190">
        <v>39.76</v>
      </c>
      <c r="DN176" s="191">
        <v>33.459000000000003</v>
      </c>
      <c r="DO176" s="191">
        <v>19.318999999999999</v>
      </c>
      <c r="DP176" s="191">
        <v>20.317</v>
      </c>
      <c r="DQ176" s="191">
        <v>17.21</v>
      </c>
      <c r="DR176" s="191">
        <v>13.014355999999999</v>
      </c>
      <c r="DS176" s="191">
        <v>9.7959999999999994</v>
      </c>
      <c r="DT176" s="191">
        <v>9.6199999999999992</v>
      </c>
      <c r="DU176" s="191">
        <v>7.91</v>
      </c>
      <c r="DV176" s="104">
        <f t="shared" si="424"/>
        <v>3.4885671540618279E-2</v>
      </c>
      <c r="DW176" s="104">
        <f t="shared" si="425"/>
        <v>0.14656204491303537</v>
      </c>
      <c r="DX176" s="104">
        <f t="shared" si="426"/>
        <v>-2.4707310388033532E-3</v>
      </c>
      <c r="DY176" s="104">
        <f t="shared" si="427"/>
        <v>2.9196639061838781E-2</v>
      </c>
      <c r="DZ176" s="104">
        <f t="shared" si="428"/>
        <v>1.4162122687439145</v>
      </c>
      <c r="EA176" s="104">
        <f t="shared" si="429"/>
        <v>0.3295174929872482</v>
      </c>
      <c r="EB176" s="104">
        <f t="shared" si="430"/>
        <v>9.1061582790717299E-2</v>
      </c>
      <c r="EC176" s="104">
        <f t="shared" si="431"/>
        <v>-2.732663783753142E-3</v>
      </c>
      <c r="ED176" s="156">
        <v>302.28699999999998</v>
      </c>
      <c r="EE176" s="156">
        <v>292.09699999999998</v>
      </c>
      <c r="EF176" s="95">
        <v>254.75899999999999</v>
      </c>
      <c r="EG176" s="95">
        <v>255.39</v>
      </c>
      <c r="EH176" s="95">
        <v>248.14500000000001</v>
      </c>
      <c r="EI176" s="95">
        <v>102.7</v>
      </c>
      <c r="EJ176" s="95">
        <v>77.246069000000006</v>
      </c>
      <c r="EK176" s="95">
        <v>70.799000000000007</v>
      </c>
      <c r="EL176" s="95">
        <v>70.992999999999995</v>
      </c>
      <c r="EM176" s="95">
        <v>62.048999999999999</v>
      </c>
      <c r="EN176" s="104">
        <f t="shared" si="432"/>
        <v>6.7708333333333259E-2</v>
      </c>
      <c r="EO176" s="104">
        <f t="shared" si="433"/>
        <v>9.0909090909090828E-2</v>
      </c>
      <c r="EP176" s="104">
        <f t="shared" si="434"/>
        <v>4.7619047619047672E-2</v>
      </c>
      <c r="EQ176" s="104">
        <f t="shared" si="435"/>
        <v>0.15068493150684925</v>
      </c>
      <c r="ER176" s="104">
        <f t="shared" si="436"/>
        <v>0.82499999999999996</v>
      </c>
      <c r="ES176" s="104">
        <f t="shared" si="437"/>
        <v>9.5890410958904049E-2</v>
      </c>
      <c r="ET176" s="104">
        <f t="shared" si="438"/>
        <v>0</v>
      </c>
      <c r="EU176" s="104">
        <f t="shared" si="439"/>
        <v>0.12307692307692308</v>
      </c>
      <c r="EV176" s="101">
        <v>205</v>
      </c>
      <c r="EW176" s="101">
        <v>192</v>
      </c>
      <c r="EX176" s="102">
        <v>176</v>
      </c>
      <c r="EY176" s="102">
        <v>168</v>
      </c>
      <c r="EZ176" s="102">
        <v>146</v>
      </c>
      <c r="FA176" s="102">
        <v>80</v>
      </c>
      <c r="FB176" s="102">
        <v>73</v>
      </c>
      <c r="FC176" s="102">
        <v>73</v>
      </c>
      <c r="FD176" s="102">
        <v>65</v>
      </c>
      <c r="FE176" s="102">
        <v>63</v>
      </c>
      <c r="FF176" s="90"/>
      <c r="FG176" s="90" t="s">
        <v>481</v>
      </c>
      <c r="FH176" s="91">
        <v>8723</v>
      </c>
      <c r="FI176" s="153" t="s">
        <v>359</v>
      </c>
      <c r="FJ176" s="153" t="s">
        <v>80</v>
      </c>
      <c r="FK176" s="253">
        <f t="shared" si="440"/>
        <v>-0.30773081914536715</v>
      </c>
      <c r="FL176" s="253">
        <f t="shared" si="441"/>
        <v>-0.25635343505764746</v>
      </c>
      <c r="FM176" s="253">
        <f t="shared" si="442"/>
        <v>4.970609232597698</v>
      </c>
      <c r="FN176" s="253">
        <f t="shared" si="443"/>
        <v>-0.69662771005312352</v>
      </c>
      <c r="FO176" s="253">
        <f t="shared" si="444"/>
        <v>-0.50915305868862515</v>
      </c>
      <c r="FP176" s="253">
        <f t="shared" si="445"/>
        <v>0.21637232215617497</v>
      </c>
      <c r="FQ176" s="253">
        <f t="shared" si="446"/>
        <v>3.8822322671508416</v>
      </c>
      <c r="FR176" s="253">
        <f t="shared" si="447"/>
        <v>-0.73578283784652521</v>
      </c>
      <c r="FS176" s="105">
        <f t="shared" si="448"/>
        <v>0.20271037896616084</v>
      </c>
      <c r="FT176" s="105">
        <f t="shared" si="449"/>
        <v>0.29282016962810203</v>
      </c>
      <c r="FU176" s="105">
        <f t="shared" si="450"/>
        <v>0.39376255257872594</v>
      </c>
      <c r="FV176" s="105">
        <f t="shared" si="451"/>
        <v>6.5950146331617721E-2</v>
      </c>
      <c r="FW176" s="105">
        <f t="shared" si="452"/>
        <v>0.21739014576171822</v>
      </c>
      <c r="FX176" s="105">
        <f t="shared" si="453"/>
        <v>0.44288784846234602</v>
      </c>
      <c r="FY176" s="105">
        <f t="shared" si="454"/>
        <v>0.3641054966437175</v>
      </c>
      <c r="FZ176" s="105">
        <f t="shared" si="455"/>
        <v>7.4577667902760617E-2</v>
      </c>
      <c r="GA176" s="105">
        <f t="shared" si="456"/>
        <v>0.28225898459783227</v>
      </c>
      <c r="GB176" s="105">
        <f t="shared" si="457"/>
        <v>-0.17918540189180138</v>
      </c>
      <c r="GC176" s="105">
        <f t="shared" si="458"/>
        <v>-9.3595353628858638E-2</v>
      </c>
      <c r="GD176" s="105">
        <f t="shared" si="459"/>
        <v>2.0342284397271309</v>
      </c>
      <c r="GE176" s="105">
        <f t="shared" si="460"/>
        <v>-0.56438489678792925</v>
      </c>
      <c r="GF176" s="105">
        <f t="shared" si="461"/>
        <v>-0.58625817887065812</v>
      </c>
      <c r="GG176" s="105">
        <f t="shared" si="462"/>
        <v>0.18721631509997469</v>
      </c>
      <c r="GH176" s="105">
        <f t="shared" si="463"/>
        <v>1.4208500324646662</v>
      </c>
      <c r="GI176" s="105">
        <f t="shared" si="464"/>
        <v>-0.53421305420381304</v>
      </c>
      <c r="GJ176" s="105">
        <f t="shared" si="465"/>
        <v>3.5461923604942255E-2</v>
      </c>
      <c r="GK176" s="105">
        <f t="shared" si="466"/>
        <v>4.3203329578536218E-2</v>
      </c>
      <c r="GL176" s="105">
        <f t="shared" si="467"/>
        <v>4.766450586005265E-2</v>
      </c>
      <c r="GM176" s="105">
        <f t="shared" si="468"/>
        <v>1.5708937809685526E-2</v>
      </c>
      <c r="GN176" s="105">
        <f t="shared" si="469"/>
        <v>3.6061508643418026E-2</v>
      </c>
      <c r="GO176" s="105">
        <f t="shared" si="470"/>
        <v>8.7159447756538638E-2</v>
      </c>
      <c r="GP176" s="105">
        <f t="shared" si="471"/>
        <v>7.3414967978433651E-2</v>
      </c>
      <c r="GQ176" s="105">
        <f t="shared" si="472"/>
        <v>3.0326111487248928E-2</v>
      </c>
      <c r="GR176" s="105">
        <f t="shared" si="473"/>
        <v>6.5107259361705333E-2</v>
      </c>
      <c r="GS176" s="105">
        <f t="shared" si="474"/>
        <v>0.13011735081813153</v>
      </c>
      <c r="GT176" s="105">
        <f t="shared" si="475"/>
        <v>3.6420173462078459E-2</v>
      </c>
      <c r="GU176" s="105">
        <f t="shared" si="476"/>
        <v>0.7362116541533591</v>
      </c>
      <c r="GV176" s="105">
        <f t="shared" si="477"/>
        <v>-7.6096308029652879E-2</v>
      </c>
      <c r="GW176" s="105">
        <f t="shared" si="478"/>
        <v>-0.5114110675646768</v>
      </c>
      <c r="GX176" s="105">
        <f t="shared" si="479"/>
        <v>-5.3640963930828116E-3</v>
      </c>
      <c r="GY176" s="105">
        <f t="shared" si="480"/>
        <v>0.21765608053071123</v>
      </c>
      <c r="GZ176" s="105">
        <f t="shared" si="481"/>
        <v>2.1085501665735737E-2</v>
      </c>
      <c r="HA176" s="105">
        <f t="shared" si="482"/>
        <v>0.15383063115516049</v>
      </c>
      <c r="HB176" s="105">
        <f t="shared" si="483"/>
        <v>0.13611916589352169</v>
      </c>
      <c r="HC176" s="105">
        <f t="shared" si="484"/>
        <v>0.13133588999799814</v>
      </c>
      <c r="HD176" s="105">
        <f t="shared" si="485"/>
        <v>7.5645091820353186E-2</v>
      </c>
      <c r="HE176" s="105">
        <f t="shared" si="486"/>
        <v>8.1875516331177331E-2</v>
      </c>
      <c r="HF176" s="105">
        <f t="shared" si="487"/>
        <v>0.16757546251217137</v>
      </c>
      <c r="HG176" s="105">
        <f t="shared" si="488"/>
        <v>0.16847920118757109</v>
      </c>
      <c r="HH176" s="105">
        <f t="shared" si="489"/>
        <v>0.13836353620813852</v>
      </c>
      <c r="HI176" s="105">
        <f t="shared" si="490"/>
        <v>0.13550631752426295</v>
      </c>
      <c r="HJ176" s="105">
        <f t="shared" si="491"/>
        <v>0.12747989492175538</v>
      </c>
      <c r="HK176" s="105" t="e">
        <f t="shared" si="492"/>
        <v>#VALUE!</v>
      </c>
      <c r="HL176" s="105" t="e">
        <f t="shared" si="493"/>
        <v>#VALUE!</v>
      </c>
      <c r="HM176" s="105" t="e">
        <f t="shared" si="494"/>
        <v>#VALUE!</v>
      </c>
      <c r="HN176" s="105" t="e">
        <f t="shared" si="495"/>
        <v>#VALUE!</v>
      </c>
      <c r="HO176" s="105" t="e">
        <f t="shared" si="496"/>
        <v>#VALUE!</v>
      </c>
      <c r="HP176" s="105" t="e">
        <f t="shared" si="497"/>
        <v>#VALUE!</v>
      </c>
      <c r="HQ176" s="105" t="e">
        <f t="shared" si="498"/>
        <v>#VALUE!</v>
      </c>
      <c r="HR176" s="105" t="e">
        <f t="shared" si="499"/>
        <v>#VALUE!</v>
      </c>
      <c r="HS176" s="105" t="str">
        <f t="shared" si="500"/>
        <v>i.a</v>
      </c>
      <c r="HT176" s="105" t="str">
        <f t="shared" si="501"/>
        <v>i.a</v>
      </c>
      <c r="HU176" s="105" t="str">
        <f t="shared" si="502"/>
        <v>i.a</v>
      </c>
      <c r="HV176" s="105" t="str">
        <f t="shared" si="503"/>
        <v>i.a</v>
      </c>
      <c r="HW176" s="105" t="str">
        <f t="shared" si="504"/>
        <v>i.a</v>
      </c>
      <c r="HX176" s="105" t="str">
        <f t="shared" si="505"/>
        <v>i.a</v>
      </c>
      <c r="HY176" s="105" t="str">
        <f t="shared" si="506"/>
        <v>i.a</v>
      </c>
      <c r="HZ176" s="105" t="str">
        <f t="shared" si="507"/>
        <v>i.a</v>
      </c>
      <c r="IA176" s="105" t="str">
        <f t="shared" si="508"/>
        <v>i.a</v>
      </c>
      <c r="IB176" s="105" t="str">
        <f t="shared" si="509"/>
        <v>i.a</v>
      </c>
      <c r="IC176" s="105" t="e">
        <f t="shared" si="510"/>
        <v>#VALUE!</v>
      </c>
      <c r="ID176" s="105" t="e">
        <f t="shared" si="511"/>
        <v>#VALUE!</v>
      </c>
      <c r="IE176" s="105" t="e">
        <f t="shared" si="512"/>
        <v>#VALUE!</v>
      </c>
      <c r="IF176" s="105" t="e">
        <f t="shared" si="513"/>
        <v>#VALUE!</v>
      </c>
      <c r="IG176" s="105" t="e">
        <f t="shared" si="514"/>
        <v>#VALUE!</v>
      </c>
      <c r="IH176" s="105" t="e">
        <f t="shared" si="515"/>
        <v>#VALUE!</v>
      </c>
      <c r="II176" s="105" t="e">
        <f t="shared" si="516"/>
        <v>#VALUE!</v>
      </c>
      <c r="IJ176" s="105" t="e">
        <f t="shared" si="517"/>
        <v>#VALUE!</v>
      </c>
      <c r="IK176" s="105" t="str">
        <f t="shared" si="518"/>
        <v>i.a</v>
      </c>
      <c r="IL176" s="105" t="str">
        <f t="shared" si="519"/>
        <v>i.a</v>
      </c>
      <c r="IM176" s="105" t="str">
        <f t="shared" si="520"/>
        <v>i.a</v>
      </c>
      <c r="IN176" s="105" t="str">
        <f t="shared" si="521"/>
        <v>i.a</v>
      </c>
      <c r="IO176" s="105" t="str">
        <f t="shared" si="522"/>
        <v>i.a</v>
      </c>
      <c r="IP176" s="105" t="str">
        <f t="shared" si="523"/>
        <v>i.a</v>
      </c>
      <c r="IQ176" s="105" t="str">
        <f t="shared" si="524"/>
        <v>i.a</v>
      </c>
      <c r="IR176" s="105" t="str">
        <f t="shared" si="525"/>
        <v>i.a</v>
      </c>
      <c r="IS176" s="105" t="str">
        <f t="shared" si="526"/>
        <v>i.a</v>
      </c>
      <c r="IT176" s="105" t="str">
        <f t="shared" si="527"/>
        <v>i.a</v>
      </c>
      <c r="IU176" s="105">
        <f t="shared" si="528"/>
        <v>-0.23614124499453959</v>
      </c>
      <c r="IV176" s="105">
        <f t="shared" si="529"/>
        <v>-5.4309819394989127E-2</v>
      </c>
      <c r="IW176" s="105">
        <f t="shared" si="530"/>
        <v>6.5888919802462258</v>
      </c>
      <c r="IX176" s="105">
        <f t="shared" si="531"/>
        <v>-0.72153830887589165</v>
      </c>
      <c r="IY176" s="105">
        <f t="shared" si="532"/>
        <v>-0.66605879379191923</v>
      </c>
      <c r="IZ176" s="105">
        <f t="shared" si="533"/>
        <v>0.47070102545628256</v>
      </c>
      <c r="JA176" s="105">
        <f t="shared" si="534"/>
        <v>4.7357569060773494</v>
      </c>
      <c r="JB176" s="105">
        <f t="shared" si="535"/>
        <v>-0.73942702738618626</v>
      </c>
      <c r="JC176" s="106">
        <f t="shared" si="536"/>
        <v>4.2648780487804877E-2</v>
      </c>
      <c r="JD176" s="106">
        <f t="shared" si="537"/>
        <v>5.5833333333333339E-2</v>
      </c>
      <c r="JE176" s="106">
        <f t="shared" si="538"/>
        <v>5.9039772727272725E-2</v>
      </c>
      <c r="JF176" s="106">
        <f t="shared" si="539"/>
        <v>7.7797619047619048E-3</v>
      </c>
      <c r="JG176" s="106">
        <f t="shared" si="540"/>
        <v>2.793835616438356E-2</v>
      </c>
      <c r="JH176" s="106">
        <f t="shared" si="541"/>
        <v>8.3662500000000001E-2</v>
      </c>
      <c r="JI176" s="106">
        <f t="shared" si="542"/>
        <v>5.6886136986301378E-2</v>
      </c>
      <c r="JJ176" s="106">
        <f t="shared" si="543"/>
        <v>9.9178082191780821E-3</v>
      </c>
      <c r="JK176" s="106">
        <f t="shared" si="544"/>
        <v>3.8061538461538466E-2</v>
      </c>
      <c r="JL176" s="106">
        <f t="shared" si="545"/>
        <v>3.6857142857142859E-2</v>
      </c>
      <c r="JM176" s="105" t="e">
        <f t="shared" si="546"/>
        <v>#DIV/0!</v>
      </c>
      <c r="JN176" s="105" t="e">
        <f t="shared" si="547"/>
        <v>#DIV/0!</v>
      </c>
      <c r="JO176" s="105" t="e">
        <f t="shared" si="548"/>
        <v>#DIV/0!</v>
      </c>
      <c r="JP176" s="105" t="e">
        <f t="shared" si="549"/>
        <v>#DIV/0!</v>
      </c>
      <c r="JQ176" s="105" t="e">
        <f t="shared" si="550"/>
        <v>#DIV/0!</v>
      </c>
      <c r="JR176" s="105" t="e">
        <f t="shared" si="551"/>
        <v>#DIV/0!</v>
      </c>
      <c r="JS176" s="105" t="e">
        <f t="shared" si="552"/>
        <v>#DIV/0!</v>
      </c>
      <c r="JT176" s="105" t="e">
        <f t="shared" si="553"/>
        <v>#DIV/0!</v>
      </c>
      <c r="JU176" s="103">
        <f t="shared" si="554"/>
        <v>0</v>
      </c>
      <c r="JV176" s="103">
        <f t="shared" si="555"/>
        <v>0</v>
      </c>
      <c r="JW176" s="103">
        <f t="shared" si="556"/>
        <v>0</v>
      </c>
      <c r="JX176" s="103">
        <f t="shared" si="557"/>
        <v>0</v>
      </c>
      <c r="JY176" s="103">
        <f t="shared" si="558"/>
        <v>0</v>
      </c>
      <c r="JZ176" s="103">
        <f t="shared" si="559"/>
        <v>0</v>
      </c>
      <c r="KA176" s="103">
        <f t="shared" si="560"/>
        <v>0</v>
      </c>
      <c r="KB176" s="103">
        <f t="shared" si="561"/>
        <v>0</v>
      </c>
      <c r="KC176" s="103">
        <f t="shared" si="562"/>
        <v>0</v>
      </c>
      <c r="KD176" s="103">
        <f t="shared" si="563"/>
        <v>0</v>
      </c>
      <c r="KE176" s="7"/>
      <c r="KF176" s="7"/>
      <c r="KG176" s="22"/>
      <c r="KH176" s="22"/>
      <c r="KI176" s="22"/>
      <c r="KJ176" s="22"/>
    </row>
    <row r="177" spans="1:296" s="11" customFormat="1" ht="15.75" customHeight="1" x14ac:dyDescent="0.25">
      <c r="A177" s="126" t="s">
        <v>248</v>
      </c>
      <c r="B177" s="222">
        <v>15003979</v>
      </c>
      <c r="C177" s="111" t="s">
        <v>82</v>
      </c>
      <c r="D177" s="8">
        <v>522920</v>
      </c>
      <c r="E177" s="8"/>
      <c r="F177" s="111"/>
      <c r="G177" s="89">
        <v>44720</v>
      </c>
      <c r="H177" s="87"/>
      <c r="I177" s="87" t="s">
        <v>78</v>
      </c>
      <c r="J177" s="87" t="s">
        <v>78</v>
      </c>
      <c r="K177" s="87" t="s">
        <v>78</v>
      </c>
      <c r="L177" s="87" t="s">
        <v>78</v>
      </c>
      <c r="M177" s="87" t="s">
        <v>78</v>
      </c>
      <c r="N177" s="87" t="s">
        <v>78</v>
      </c>
      <c r="O177" s="87" t="s">
        <v>78</v>
      </c>
      <c r="P177" s="87" t="s">
        <v>78</v>
      </c>
      <c r="Q177" s="107" t="s">
        <v>78</v>
      </c>
      <c r="R177" s="87" t="e">
        <f t="shared" si="376"/>
        <v>#DIV/0!</v>
      </c>
      <c r="S177" s="238" t="e">
        <f t="shared" si="377"/>
        <v>#DIV/0!</v>
      </c>
      <c r="T177" s="238" t="e">
        <f t="shared" si="378"/>
        <v>#DIV/0!</v>
      </c>
      <c r="U177" s="238" t="e">
        <f t="shared" si="379"/>
        <v>#DIV/0!</v>
      </c>
      <c r="V177" s="238" t="e">
        <f t="shared" si="380"/>
        <v>#DIV/0!</v>
      </c>
      <c r="W177" s="238" t="e">
        <f t="shared" si="381"/>
        <v>#DIV/0!</v>
      </c>
      <c r="X177" s="238" t="e">
        <f t="shared" si="382"/>
        <v>#DIV/0!</v>
      </c>
      <c r="Y177" s="238" t="e">
        <f t="shared" si="383"/>
        <v>#DIV/0!</v>
      </c>
      <c r="Z177" s="94"/>
      <c r="AA177" s="94"/>
      <c r="AB177" s="94"/>
      <c r="AC177" s="94"/>
      <c r="AD177" s="94"/>
      <c r="AE177" s="94"/>
      <c r="AF177" s="95"/>
      <c r="AG177" s="96"/>
      <c r="AH177" s="96"/>
      <c r="AI177" s="96"/>
      <c r="AJ177" s="104">
        <f t="shared" si="384"/>
        <v>-1</v>
      </c>
      <c r="AK177" s="104">
        <f t="shared" si="385"/>
        <v>3.4346504559270512E-2</v>
      </c>
      <c r="AL177" s="104">
        <f t="shared" si="386"/>
        <v>-5.4869290433783351E-2</v>
      </c>
      <c r="AM177" s="104">
        <f t="shared" si="387"/>
        <v>0.26904848705796575</v>
      </c>
      <c r="AN177" s="104">
        <f t="shared" si="388"/>
        <v>0.11232765612327643</v>
      </c>
      <c r="AO177" s="104">
        <f t="shared" si="389"/>
        <v>2.6644462947543735E-2</v>
      </c>
      <c r="AP177" s="104">
        <f t="shared" si="390"/>
        <v>-9.4845360824740987E-3</v>
      </c>
      <c r="AQ177" s="104">
        <f t="shared" si="391"/>
        <v>-6.5510597302504955E-2</v>
      </c>
      <c r="AR177" s="190"/>
      <c r="AS177" s="190">
        <v>3.403</v>
      </c>
      <c r="AT177" s="190">
        <v>3.29</v>
      </c>
      <c r="AU177" s="190">
        <v>3.4809999999999999</v>
      </c>
      <c r="AV177" s="190">
        <v>2.7429999999999999</v>
      </c>
      <c r="AW177" s="190">
        <v>2.4660000000000002</v>
      </c>
      <c r="AX177" s="191">
        <v>2.4020000000000001</v>
      </c>
      <c r="AY177" s="196">
        <v>2.4249999999999998</v>
      </c>
      <c r="AZ177" s="193">
        <v>2.5950000000000002</v>
      </c>
      <c r="BA177" s="193">
        <v>2.86</v>
      </c>
      <c r="BB177" s="104">
        <f t="shared" si="392"/>
        <v>-1</v>
      </c>
      <c r="BC177" s="104">
        <f t="shared" si="393"/>
        <v>0.28149300155520984</v>
      </c>
      <c r="BD177" s="104">
        <f t="shared" si="394"/>
        <v>-0.321013727560718</v>
      </c>
      <c r="BE177" s="104">
        <f t="shared" si="395"/>
        <v>1.2023255813953486</v>
      </c>
      <c r="BF177" s="104">
        <f t="shared" si="396"/>
        <v>0.82978723404255328</v>
      </c>
      <c r="BG177" s="104">
        <f t="shared" si="397"/>
        <v>-1.6736401673640183E-2</v>
      </c>
      <c r="BH177" s="104">
        <f t="shared" si="398"/>
        <v>-5.1587301587301633E-2</v>
      </c>
      <c r="BI177" s="104">
        <f t="shared" si="399"/>
        <v>-0.24324324324324328</v>
      </c>
      <c r="BJ177" s="190"/>
      <c r="BK177" s="190">
        <v>0.82399999999999995</v>
      </c>
      <c r="BL177" s="190">
        <v>0.64300000000000002</v>
      </c>
      <c r="BM177" s="190">
        <v>0.94699999999999995</v>
      </c>
      <c r="BN177" s="190">
        <v>0.43</v>
      </c>
      <c r="BO177" s="190">
        <v>0.23499999999999999</v>
      </c>
      <c r="BP177" s="193">
        <v>0.23899999999999999</v>
      </c>
      <c r="BQ177" s="193">
        <v>0.252</v>
      </c>
      <c r="BR177" s="193">
        <v>0.33300000000000002</v>
      </c>
      <c r="BS177" s="193">
        <v>0.38800000000000001</v>
      </c>
      <c r="BT177" s="104">
        <f t="shared" si="400"/>
        <v>-1</v>
      </c>
      <c r="BU177" s="104">
        <f t="shared" si="401"/>
        <v>0.27126805778491175</v>
      </c>
      <c r="BV177" s="104">
        <f t="shared" si="402"/>
        <v>-0.33652822151224704</v>
      </c>
      <c r="BW177" s="104">
        <f t="shared" si="403"/>
        <v>1.2042253521126758</v>
      </c>
      <c r="BX177" s="104">
        <f t="shared" si="404"/>
        <v>0.84415584415584399</v>
      </c>
      <c r="BY177" s="104">
        <f t="shared" si="405"/>
        <v>0.48076923076923084</v>
      </c>
      <c r="BZ177" s="104">
        <f t="shared" si="406"/>
        <v>-7.6923076923076983E-2</v>
      </c>
      <c r="CA177" s="104">
        <f t="shared" si="407"/>
        <v>-0.23181818181818178</v>
      </c>
      <c r="CB177" s="190"/>
      <c r="CC177" s="190">
        <v>0.79200000000000004</v>
      </c>
      <c r="CD177" s="190">
        <v>0.623</v>
      </c>
      <c r="CE177" s="190">
        <v>0.93899999999999995</v>
      </c>
      <c r="CF177" s="190">
        <v>0.42599999999999999</v>
      </c>
      <c r="CG177" s="190">
        <v>0.23100000000000001</v>
      </c>
      <c r="CH177" s="191">
        <v>0.156</v>
      </c>
      <c r="CI177" s="193">
        <v>0.16900000000000001</v>
      </c>
      <c r="CJ177" s="193">
        <v>0.22</v>
      </c>
      <c r="CK177" s="193">
        <v>0.22800000000000001</v>
      </c>
      <c r="CL177" s="105">
        <f t="shared" si="408"/>
        <v>-1</v>
      </c>
      <c r="CM177" s="105">
        <f t="shared" si="409"/>
        <v>0.26954732510288065</v>
      </c>
      <c r="CN177" s="105">
        <f t="shared" si="410"/>
        <v>-0.33606557377049179</v>
      </c>
      <c r="CO177" s="105">
        <f t="shared" si="411"/>
        <v>1.2048192771084336</v>
      </c>
      <c r="CP177" s="105">
        <f t="shared" si="412"/>
        <v>0.87570621468926568</v>
      </c>
      <c r="CQ177" s="105">
        <f t="shared" si="413"/>
        <v>0.46280991735537186</v>
      </c>
      <c r="CR177" s="105">
        <f t="shared" si="414"/>
        <v>0.14150943396226415</v>
      </c>
      <c r="CS177" s="105">
        <f t="shared" si="415"/>
        <v>-0.35365853658536589</v>
      </c>
      <c r="CT177" s="190"/>
      <c r="CU177" s="190">
        <v>0.61699999999999999</v>
      </c>
      <c r="CV177" s="190">
        <v>0.48599999999999999</v>
      </c>
      <c r="CW177" s="190">
        <v>0.73199999999999998</v>
      </c>
      <c r="CX177" s="190">
        <v>0.33200000000000002</v>
      </c>
      <c r="CY177" s="190">
        <v>0.17699999999999999</v>
      </c>
      <c r="CZ177" s="191">
        <v>0.121</v>
      </c>
      <c r="DA177" s="193">
        <v>0.106</v>
      </c>
      <c r="DB177" s="193">
        <v>0.16400000000000001</v>
      </c>
      <c r="DC177" s="193">
        <v>0.13200000000000001</v>
      </c>
      <c r="DD177" s="104">
        <f t="shared" si="416"/>
        <v>-1</v>
      </c>
      <c r="DE177" s="104">
        <f t="shared" si="417"/>
        <v>0.60968379446640319</v>
      </c>
      <c r="DF177" s="104">
        <f t="shared" si="418"/>
        <v>0.92395437262357405</v>
      </c>
      <c r="DG177" s="104">
        <f t="shared" si="419"/>
        <v>3.5533980582524274</v>
      </c>
      <c r="DH177" s="104">
        <f t="shared" si="420"/>
        <v>0.61781076066790364</v>
      </c>
      <c r="DI177" s="104">
        <f t="shared" si="421"/>
        <v>0.24615384615384608</v>
      </c>
      <c r="DJ177" s="104">
        <f t="shared" si="422"/>
        <v>0.14473684210526316</v>
      </c>
      <c r="DK177" s="104">
        <f t="shared" si="423"/>
        <v>0.11252653927813162</v>
      </c>
      <c r="DL177" s="190"/>
      <c r="DM177" s="190">
        <v>1.629</v>
      </c>
      <c r="DN177" s="190">
        <v>1.012</v>
      </c>
      <c r="DO177" s="190">
        <v>0.52600000000000002</v>
      </c>
      <c r="DP177" s="190">
        <v>-0.20599999999999999</v>
      </c>
      <c r="DQ177" s="190">
        <v>-0.53900000000000003</v>
      </c>
      <c r="DR177" s="193">
        <v>-0.71499999999999997</v>
      </c>
      <c r="DS177" s="193">
        <v>-0.83599999999999997</v>
      </c>
      <c r="DT177" s="193">
        <v>-0.94199999999999995</v>
      </c>
      <c r="DU177" s="193">
        <v>-1.1060000000000001</v>
      </c>
      <c r="DV177" s="104">
        <f t="shared" si="424"/>
        <v>-1</v>
      </c>
      <c r="DW177" s="104">
        <f t="shared" si="425"/>
        <v>-0.12538624166531143</v>
      </c>
      <c r="DX177" s="104">
        <f t="shared" si="426"/>
        <v>0.36918281006457376</v>
      </c>
      <c r="DY177" s="104">
        <f t="shared" si="427"/>
        <v>7.1070832339613643E-2</v>
      </c>
      <c r="DZ177" s="104">
        <f t="shared" si="428"/>
        <v>0.1381650380021715</v>
      </c>
      <c r="EA177" s="104">
        <f t="shared" si="429"/>
        <v>7.1553228621291431E-2</v>
      </c>
      <c r="EB177" s="104">
        <f t="shared" si="430"/>
        <v>5.2986217457886786E-2</v>
      </c>
      <c r="EC177" s="104">
        <f t="shared" si="431"/>
        <v>0.15903443379481708</v>
      </c>
      <c r="ED177" s="156"/>
      <c r="EE177" s="156">
        <v>5.3780000000000001</v>
      </c>
      <c r="EF177" s="94">
        <v>6.149</v>
      </c>
      <c r="EG177" s="94">
        <v>4.4909999999999997</v>
      </c>
      <c r="EH177" s="94">
        <v>4.1929999999999996</v>
      </c>
      <c r="EI177" s="94">
        <v>3.6840000000000002</v>
      </c>
      <c r="EJ177" s="96">
        <v>3.4380000000000002</v>
      </c>
      <c r="EK177" s="96">
        <v>3.2650000000000001</v>
      </c>
      <c r="EL177" s="96">
        <v>2.8170000000000002</v>
      </c>
      <c r="EM177" s="96">
        <v>3.0310000000000001</v>
      </c>
      <c r="EN177" s="104">
        <f t="shared" si="432"/>
        <v>-1</v>
      </c>
      <c r="EO177" s="104">
        <f t="shared" si="433"/>
        <v>0</v>
      </c>
      <c r="EP177" s="104">
        <f t="shared" si="434"/>
        <v>0</v>
      </c>
      <c r="EQ177" s="104">
        <f t="shared" si="435"/>
        <v>0</v>
      </c>
      <c r="ER177" s="104">
        <f t="shared" si="436"/>
        <v>0</v>
      </c>
      <c r="ES177" s="104">
        <f t="shared" si="437"/>
        <v>0</v>
      </c>
      <c r="ET177" s="104">
        <f t="shared" si="438"/>
        <v>0</v>
      </c>
      <c r="EU177" s="104">
        <f t="shared" si="439"/>
        <v>0</v>
      </c>
      <c r="EV177" s="101"/>
      <c r="EW177" s="101">
        <v>7</v>
      </c>
      <c r="EX177" s="101">
        <v>7</v>
      </c>
      <c r="EY177" s="101">
        <v>7</v>
      </c>
      <c r="EZ177" s="101">
        <v>7</v>
      </c>
      <c r="FA177" s="101">
        <v>7</v>
      </c>
      <c r="FB177" s="110">
        <v>7</v>
      </c>
      <c r="FC177" s="110">
        <v>7</v>
      </c>
      <c r="FD177" s="110">
        <v>7</v>
      </c>
      <c r="FE177" s="110">
        <v>7</v>
      </c>
      <c r="FF177" s="153"/>
      <c r="FG177" s="90" t="s">
        <v>497</v>
      </c>
      <c r="FH177" s="91">
        <v>8100</v>
      </c>
      <c r="FI177" s="90" t="s">
        <v>139</v>
      </c>
      <c r="FJ177" s="90" t="s">
        <v>80</v>
      </c>
      <c r="FK177" s="253">
        <f t="shared" si="440"/>
        <v>-1</v>
      </c>
      <c r="FL177" s="253">
        <f t="shared" si="441"/>
        <v>-0.25967047600409149</v>
      </c>
      <c r="FM177" s="253">
        <f t="shared" si="442"/>
        <v>-0.8619564570116508</v>
      </c>
      <c r="FN177" s="253" t="e">
        <f t="shared" si="443"/>
        <v>#VALUE!</v>
      </c>
      <c r="FO177" s="253" t="e">
        <f t="shared" si="444"/>
        <v>#VALUE!</v>
      </c>
      <c r="FP177" s="253" t="e">
        <f t="shared" si="445"/>
        <v>#VALUE!</v>
      </c>
      <c r="FQ177" s="253" t="e">
        <f t="shared" si="446"/>
        <v>#VALUE!</v>
      </c>
      <c r="FR177" s="253" t="e">
        <f t="shared" si="447"/>
        <v>#VALUE!</v>
      </c>
      <c r="FS177" s="105">
        <f t="shared" si="448"/>
        <v>0</v>
      </c>
      <c r="FT177" s="105">
        <f t="shared" si="449"/>
        <v>0.5997728133282848</v>
      </c>
      <c r="FU177" s="105">
        <f t="shared" si="450"/>
        <v>0.81014304291287387</v>
      </c>
      <c r="FV177" s="105">
        <f t="shared" si="451"/>
        <v>5.8687499999999986</v>
      </c>
      <c r="FW177" s="105" t="str">
        <f t="shared" si="452"/>
        <v>Negativ EK</v>
      </c>
      <c r="FX177" s="105" t="str">
        <f t="shared" si="453"/>
        <v>Negativ EK</v>
      </c>
      <c r="FY177" s="105" t="str">
        <f t="shared" si="454"/>
        <v>Negativ EK</v>
      </c>
      <c r="FZ177" s="105" t="str">
        <f t="shared" si="455"/>
        <v>Negativ EK</v>
      </c>
      <c r="GA177" s="105" t="str">
        <f t="shared" si="456"/>
        <v>Negativ EK</v>
      </c>
      <c r="GB177" s="105">
        <f t="shared" si="457"/>
        <v>-1</v>
      </c>
      <c r="GC177" s="105">
        <f t="shared" si="458"/>
        <v>0.18288240969440725</v>
      </c>
      <c r="GD177" s="105">
        <f t="shared" si="459"/>
        <v>-0.44583488817079658</v>
      </c>
      <c r="GE177" s="105">
        <f t="shared" si="460"/>
        <v>0.99766450997825462</v>
      </c>
      <c r="GF177" s="105">
        <f t="shared" si="461"/>
        <v>0.65440455514168638</v>
      </c>
      <c r="GG177" s="105">
        <f t="shared" si="462"/>
        <v>-7.4583558048077703E-2</v>
      </c>
      <c r="GH177" s="105">
        <f t="shared" si="463"/>
        <v>-0.13945307597403681</v>
      </c>
      <c r="GI177" s="105">
        <f t="shared" si="464"/>
        <v>-0.27235884355252982</v>
      </c>
      <c r="GJ177" s="105">
        <f t="shared" si="465"/>
        <v>0</v>
      </c>
      <c r="GK177" s="105">
        <f t="shared" si="466"/>
        <v>0.14296868222434284</v>
      </c>
      <c r="GL177" s="105">
        <f t="shared" si="467"/>
        <v>0.12086466165413534</v>
      </c>
      <c r="GM177" s="105">
        <f t="shared" si="468"/>
        <v>0.21810225702441272</v>
      </c>
      <c r="GN177" s="105">
        <f t="shared" si="469"/>
        <v>0.10917862130252634</v>
      </c>
      <c r="GO177" s="105">
        <f t="shared" si="470"/>
        <v>6.5992698680146025E-2</v>
      </c>
      <c r="GP177" s="105">
        <f t="shared" si="471"/>
        <v>7.1311353125466201E-2</v>
      </c>
      <c r="GQ177" s="105">
        <f t="shared" si="472"/>
        <v>8.2867477803354156E-2</v>
      </c>
      <c r="GR177" s="105">
        <f t="shared" si="473"/>
        <v>0.11388508891928864</v>
      </c>
      <c r="GS177" s="105" t="e">
        <f t="shared" si="474"/>
        <v>#VALUE!</v>
      </c>
      <c r="GT177" s="105">
        <f t="shared" si="475"/>
        <v>0.84045103238637275</v>
      </c>
      <c r="GU177" s="105">
        <f t="shared" si="476"/>
        <v>0.40518443445315827</v>
      </c>
      <c r="GV177" s="105">
        <f t="shared" si="477"/>
        <v>3.3839675035075545</v>
      </c>
      <c r="GW177" s="105">
        <f t="shared" si="478"/>
        <v>0.66420578161234356</v>
      </c>
      <c r="GX177" s="105">
        <f t="shared" si="479"/>
        <v>0.29649210724129282</v>
      </c>
      <c r="GY177" s="105">
        <f t="shared" si="480"/>
        <v>0.18777364440770333</v>
      </c>
      <c r="GZ177" s="105">
        <f t="shared" si="481"/>
        <v>0.23429931428682907</v>
      </c>
      <c r="HA177" s="105" t="str">
        <f t="shared" si="482"/>
        <v>i.a.</v>
      </c>
      <c r="HB177" s="105">
        <f t="shared" si="483"/>
        <v>0.30290070658237261</v>
      </c>
      <c r="HC177" s="105">
        <f t="shared" si="484"/>
        <v>0.16457960644007155</v>
      </c>
      <c r="HD177" s="105">
        <f t="shared" si="485"/>
        <v>0.11712313515920732</v>
      </c>
      <c r="HE177" s="105">
        <f t="shared" si="486"/>
        <v>-4.9129501550202723E-2</v>
      </c>
      <c r="HF177" s="105">
        <f t="shared" si="487"/>
        <v>-0.14630836047774159</v>
      </c>
      <c r="HG177" s="105">
        <f t="shared" si="488"/>
        <v>-0.20796974985456659</v>
      </c>
      <c r="HH177" s="105">
        <f t="shared" si="489"/>
        <v>-0.25604900459418067</v>
      </c>
      <c r="HI177" s="105">
        <f t="shared" si="490"/>
        <v>-0.33439829605963789</v>
      </c>
      <c r="HJ177" s="105">
        <f t="shared" si="491"/>
        <v>-0.36489607390300233</v>
      </c>
      <c r="HK177" s="105" t="e">
        <f t="shared" si="492"/>
        <v>#VALUE!</v>
      </c>
      <c r="HL177" s="105" t="e">
        <f t="shared" si="493"/>
        <v>#VALUE!</v>
      </c>
      <c r="HM177" s="105" t="e">
        <f t="shared" si="494"/>
        <v>#VALUE!</v>
      </c>
      <c r="HN177" s="105" t="e">
        <f t="shared" si="495"/>
        <v>#VALUE!</v>
      </c>
      <c r="HO177" s="105" t="e">
        <f t="shared" si="496"/>
        <v>#VALUE!</v>
      </c>
      <c r="HP177" s="105" t="e">
        <f t="shared" si="497"/>
        <v>#VALUE!</v>
      </c>
      <c r="HQ177" s="105" t="e">
        <f t="shared" si="498"/>
        <v>#VALUE!</v>
      </c>
      <c r="HR177" s="105" t="e">
        <f t="shared" si="499"/>
        <v>#VALUE!</v>
      </c>
      <c r="HS177" s="105" t="str">
        <f t="shared" si="500"/>
        <v>i.a</v>
      </c>
      <c r="HT177" s="105" t="str">
        <f t="shared" si="501"/>
        <v>i.a</v>
      </c>
      <c r="HU177" s="105" t="str">
        <f t="shared" si="502"/>
        <v>i.a</v>
      </c>
      <c r="HV177" s="105" t="str">
        <f t="shared" si="503"/>
        <v>i.a</v>
      </c>
      <c r="HW177" s="105" t="str">
        <f t="shared" si="504"/>
        <v>i.a</v>
      </c>
      <c r="HX177" s="105" t="str">
        <f t="shared" si="505"/>
        <v>i.a</v>
      </c>
      <c r="HY177" s="105" t="str">
        <f t="shared" si="506"/>
        <v>i.a</v>
      </c>
      <c r="HZ177" s="105" t="str">
        <f t="shared" si="507"/>
        <v>i.a</v>
      </c>
      <c r="IA177" s="105" t="str">
        <f t="shared" si="508"/>
        <v>i.a</v>
      </c>
      <c r="IB177" s="105" t="str">
        <f t="shared" si="509"/>
        <v>i.a</v>
      </c>
      <c r="IC177" s="105" t="e">
        <f t="shared" si="510"/>
        <v>#VALUE!</v>
      </c>
      <c r="ID177" s="105" t="e">
        <f t="shared" si="511"/>
        <v>#VALUE!</v>
      </c>
      <c r="IE177" s="105" t="e">
        <f t="shared" si="512"/>
        <v>#VALUE!</v>
      </c>
      <c r="IF177" s="105" t="e">
        <f t="shared" si="513"/>
        <v>#VALUE!</v>
      </c>
      <c r="IG177" s="105" t="e">
        <f t="shared" si="514"/>
        <v>#VALUE!</v>
      </c>
      <c r="IH177" s="105" t="e">
        <f t="shared" si="515"/>
        <v>#VALUE!</v>
      </c>
      <c r="II177" s="105" t="e">
        <f t="shared" si="516"/>
        <v>#VALUE!</v>
      </c>
      <c r="IJ177" s="105" t="e">
        <f t="shared" si="517"/>
        <v>#VALUE!</v>
      </c>
      <c r="IK177" s="105" t="str">
        <f t="shared" si="518"/>
        <v>i.a</v>
      </c>
      <c r="IL177" s="105" t="str">
        <f t="shared" si="519"/>
        <v>i.a</v>
      </c>
      <c r="IM177" s="105" t="str">
        <f t="shared" si="520"/>
        <v>i.a</v>
      </c>
      <c r="IN177" s="105" t="str">
        <f t="shared" si="521"/>
        <v>i.a</v>
      </c>
      <c r="IO177" s="105" t="str">
        <f t="shared" si="522"/>
        <v>i.a</v>
      </c>
      <c r="IP177" s="105" t="str">
        <f t="shared" si="523"/>
        <v>i.a</v>
      </c>
      <c r="IQ177" s="105" t="str">
        <f t="shared" si="524"/>
        <v>i.a</v>
      </c>
      <c r="IR177" s="105" t="str">
        <f t="shared" si="525"/>
        <v>i.a</v>
      </c>
      <c r="IS177" s="105" t="str">
        <f t="shared" si="526"/>
        <v>i.a</v>
      </c>
      <c r="IT177" s="105" t="str">
        <f t="shared" si="527"/>
        <v>i.a</v>
      </c>
      <c r="IU177" s="105" t="e">
        <f t="shared" si="528"/>
        <v>#VALUE!</v>
      </c>
      <c r="IV177" s="105">
        <f t="shared" si="529"/>
        <v>0.27126805778491175</v>
      </c>
      <c r="IW177" s="105">
        <f t="shared" si="530"/>
        <v>-0.33652822151224715</v>
      </c>
      <c r="IX177" s="105">
        <f t="shared" si="531"/>
        <v>1.2042253521126762</v>
      </c>
      <c r="IY177" s="105">
        <f t="shared" si="532"/>
        <v>0.84415584415584388</v>
      </c>
      <c r="IZ177" s="105">
        <f t="shared" si="533"/>
        <v>0.48076923076923073</v>
      </c>
      <c r="JA177" s="105">
        <f t="shared" si="534"/>
        <v>-7.6923076923076872E-2</v>
      </c>
      <c r="JB177" s="105">
        <f t="shared" si="535"/>
        <v>-0.23181818181818187</v>
      </c>
      <c r="JC177" s="106" t="str">
        <f t="shared" si="536"/>
        <v>i.a.</v>
      </c>
      <c r="JD177" s="106">
        <f t="shared" si="537"/>
        <v>0.11314285714285714</v>
      </c>
      <c r="JE177" s="106">
        <f t="shared" si="538"/>
        <v>8.8999999999999996E-2</v>
      </c>
      <c r="JF177" s="106">
        <f t="shared" si="539"/>
        <v>0.13414285714285715</v>
      </c>
      <c r="JG177" s="106">
        <f t="shared" si="540"/>
        <v>6.0857142857142853E-2</v>
      </c>
      <c r="JH177" s="106">
        <f t="shared" si="541"/>
        <v>3.3000000000000002E-2</v>
      </c>
      <c r="JI177" s="106">
        <f t="shared" si="542"/>
        <v>2.2285714285714287E-2</v>
      </c>
      <c r="JJ177" s="106">
        <f t="shared" si="543"/>
        <v>2.4142857142857143E-2</v>
      </c>
      <c r="JK177" s="106">
        <f t="shared" si="544"/>
        <v>3.1428571428571431E-2</v>
      </c>
      <c r="JL177" s="106">
        <f t="shared" si="545"/>
        <v>3.2571428571428571E-2</v>
      </c>
      <c r="JM177" s="105" t="e">
        <f t="shared" si="546"/>
        <v>#VALUE!</v>
      </c>
      <c r="JN177" s="105" t="e">
        <f t="shared" si="547"/>
        <v>#DIV/0!</v>
      </c>
      <c r="JO177" s="105" t="e">
        <f t="shared" si="548"/>
        <v>#DIV/0!</v>
      </c>
      <c r="JP177" s="105" t="e">
        <f t="shared" si="549"/>
        <v>#DIV/0!</v>
      </c>
      <c r="JQ177" s="105" t="e">
        <f t="shared" si="550"/>
        <v>#DIV/0!</v>
      </c>
      <c r="JR177" s="105" t="e">
        <f t="shared" si="551"/>
        <v>#DIV/0!</v>
      </c>
      <c r="JS177" s="105" t="e">
        <f t="shared" si="552"/>
        <v>#DIV/0!</v>
      </c>
      <c r="JT177" s="105" t="e">
        <f t="shared" si="553"/>
        <v>#DIV/0!</v>
      </c>
      <c r="JU177" s="103" t="str">
        <f t="shared" si="554"/>
        <v>i.a</v>
      </c>
      <c r="JV177" s="103">
        <f t="shared" si="555"/>
        <v>0</v>
      </c>
      <c r="JW177" s="103">
        <f t="shared" si="556"/>
        <v>0</v>
      </c>
      <c r="JX177" s="103">
        <f t="shared" si="557"/>
        <v>0</v>
      </c>
      <c r="JY177" s="103">
        <f t="shared" si="558"/>
        <v>0</v>
      </c>
      <c r="JZ177" s="103">
        <f t="shared" si="559"/>
        <v>0</v>
      </c>
      <c r="KA177" s="103">
        <f t="shared" si="560"/>
        <v>0</v>
      </c>
      <c r="KB177" s="103">
        <f t="shared" si="561"/>
        <v>0</v>
      </c>
      <c r="KC177" s="103">
        <f t="shared" si="562"/>
        <v>0</v>
      </c>
      <c r="KD177" s="103">
        <f t="shared" si="563"/>
        <v>0</v>
      </c>
      <c r="KE177" s="7"/>
      <c r="KF177" s="7"/>
      <c r="KG177" s="22"/>
      <c r="KH177" s="22"/>
      <c r="KI177" s="22"/>
      <c r="KJ177" s="22"/>
    </row>
    <row r="178" spans="1:296" s="11" customFormat="1" ht="15.75" customHeight="1" x14ac:dyDescent="0.25">
      <c r="A178" s="126" t="s">
        <v>249</v>
      </c>
      <c r="B178" s="222">
        <v>28853114</v>
      </c>
      <c r="C178" s="87" t="s">
        <v>86</v>
      </c>
      <c r="D178" s="88">
        <v>494100</v>
      </c>
      <c r="E178" s="88"/>
      <c r="F178" s="87"/>
      <c r="G178" s="89">
        <v>44756</v>
      </c>
      <c r="H178" s="87"/>
      <c r="I178" s="87" t="s">
        <v>78</v>
      </c>
      <c r="J178" s="87" t="s">
        <v>78</v>
      </c>
      <c r="K178" s="87" t="s">
        <v>78</v>
      </c>
      <c r="L178" s="87" t="s">
        <v>78</v>
      </c>
      <c r="M178" s="87" t="s">
        <v>78</v>
      </c>
      <c r="N178" s="87" t="s">
        <v>78</v>
      </c>
      <c r="O178" s="87" t="s">
        <v>78</v>
      </c>
      <c r="P178" s="87" t="s">
        <v>78</v>
      </c>
      <c r="Q178" s="107" t="s">
        <v>78</v>
      </c>
      <c r="R178" s="87" t="e">
        <f t="shared" si="376"/>
        <v>#DIV/0!</v>
      </c>
      <c r="S178" s="238" t="e">
        <f t="shared" si="377"/>
        <v>#DIV/0!</v>
      </c>
      <c r="T178" s="238" t="e">
        <f t="shared" si="378"/>
        <v>#DIV/0!</v>
      </c>
      <c r="U178" s="238" t="e">
        <f t="shared" si="379"/>
        <v>#DIV/0!</v>
      </c>
      <c r="V178" s="238" t="e">
        <f t="shared" si="380"/>
        <v>#DIV/0!</v>
      </c>
      <c r="W178" s="238" t="e">
        <f t="shared" si="381"/>
        <v>#DIV/0!</v>
      </c>
      <c r="X178" s="238" t="e">
        <f t="shared" si="382"/>
        <v>#DIV/0!</v>
      </c>
      <c r="Y178" s="238" t="e">
        <f t="shared" si="383"/>
        <v>#DIV/0!</v>
      </c>
      <c r="Z178" s="94"/>
      <c r="AA178" s="94"/>
      <c r="AB178" s="94"/>
      <c r="AC178" s="94"/>
      <c r="AD178" s="94"/>
      <c r="AE178" s="94"/>
      <c r="AF178" s="95"/>
      <c r="AG178" s="96"/>
      <c r="AH178" s="96"/>
      <c r="AI178" s="96"/>
      <c r="AJ178" s="104">
        <f t="shared" si="384"/>
        <v>-1</v>
      </c>
      <c r="AK178" s="104">
        <f t="shared" si="385"/>
        <v>-0.38924132018859831</v>
      </c>
      <c r="AL178" s="104">
        <f t="shared" si="386"/>
        <v>-0.18077112156752592</v>
      </c>
      <c r="AM178" s="104">
        <f t="shared" si="387"/>
        <v>9.8815449318979814E-2</v>
      </c>
      <c r="AN178" s="104">
        <f t="shared" si="388"/>
        <v>0.47507114399544687</v>
      </c>
      <c r="AO178" s="104">
        <f t="shared" si="389"/>
        <v>-3.0460214104403464E-2</v>
      </c>
      <c r="AP178" s="104">
        <f t="shared" si="390"/>
        <v>0.10533699298566639</v>
      </c>
      <c r="AQ178" s="104">
        <f t="shared" si="391"/>
        <v>9.5629510825982297E-2</v>
      </c>
      <c r="AR178" s="190"/>
      <c r="AS178" s="190">
        <v>14.249000000000001</v>
      </c>
      <c r="AT178" s="190">
        <v>23.33</v>
      </c>
      <c r="AU178" s="190">
        <v>28.478000000000002</v>
      </c>
      <c r="AV178" s="190">
        <v>25.917000000000002</v>
      </c>
      <c r="AW178" s="190">
        <v>17.57</v>
      </c>
      <c r="AX178" s="191">
        <v>18.122</v>
      </c>
      <c r="AY178" s="193">
        <v>16.395</v>
      </c>
      <c r="AZ178" s="193">
        <v>14.964</v>
      </c>
      <c r="BA178" s="193">
        <v>12.669</v>
      </c>
      <c r="BB178" s="104">
        <f t="shared" si="392"/>
        <v>-1</v>
      </c>
      <c r="BC178" s="104">
        <f t="shared" si="393"/>
        <v>-0.97325532804011694</v>
      </c>
      <c r="BD178" s="104">
        <f t="shared" si="394"/>
        <v>1.4568788501026693</v>
      </c>
      <c r="BE178" s="104">
        <f t="shared" si="395"/>
        <v>0.41364296081277219</v>
      </c>
      <c r="BF178" s="104">
        <f t="shared" si="396"/>
        <v>5.5629139072847682</v>
      </c>
      <c r="BG178" s="104">
        <f t="shared" si="397"/>
        <v>-1.8830409356725146</v>
      </c>
      <c r="BH178" s="104">
        <f t="shared" si="398"/>
        <v>0.83870967741935498</v>
      </c>
      <c r="BI178" s="104">
        <f t="shared" si="399"/>
        <v>0.85999999999999988</v>
      </c>
      <c r="BJ178" s="190"/>
      <c r="BK178" s="190">
        <v>6.4000000000000001E-2</v>
      </c>
      <c r="BL178" s="190">
        <v>2.3929999999999998</v>
      </c>
      <c r="BM178" s="190">
        <v>0.97399999999999998</v>
      </c>
      <c r="BN178" s="190">
        <v>0.68899999999999995</v>
      </c>
      <c r="BO178" s="190">
        <v>-0.151</v>
      </c>
      <c r="BP178" s="193">
        <v>0.17100000000000001</v>
      </c>
      <c r="BQ178" s="193">
        <v>9.2999999999999999E-2</v>
      </c>
      <c r="BR178" s="193">
        <v>0.05</v>
      </c>
      <c r="BS178" s="193">
        <v>-3.3580000000000001</v>
      </c>
      <c r="BT178" s="104">
        <f t="shared" si="400"/>
        <v>-1</v>
      </c>
      <c r="BU178" s="104">
        <f t="shared" si="401"/>
        <v>-0.9642269736842104</v>
      </c>
      <c r="BV178" s="104">
        <f t="shared" si="402"/>
        <v>1.4615384615384615</v>
      </c>
      <c r="BW178" s="104">
        <f t="shared" si="403"/>
        <v>0.79636363636363616</v>
      </c>
      <c r="BX178" s="104">
        <f t="shared" si="404"/>
        <v>2.8771331058020477</v>
      </c>
      <c r="BY178" s="104">
        <f t="shared" si="405"/>
        <v>-8.9189189189189175</v>
      </c>
      <c r="BZ178" s="104">
        <f t="shared" si="406"/>
        <v>11.333333333333332</v>
      </c>
      <c r="CA178" s="104">
        <f t="shared" si="407"/>
        <v>1.0967741935483872</v>
      </c>
      <c r="CB178" s="190"/>
      <c r="CC178" s="190">
        <v>8.6999999999999994E-2</v>
      </c>
      <c r="CD178" s="190">
        <v>2.4319999999999999</v>
      </c>
      <c r="CE178" s="190">
        <v>0.98799999999999999</v>
      </c>
      <c r="CF178" s="190">
        <v>0.55000000000000004</v>
      </c>
      <c r="CG178" s="190">
        <v>-0.29299999999999998</v>
      </c>
      <c r="CH178" s="191">
        <v>3.6999999999999998E-2</v>
      </c>
      <c r="CI178" s="193">
        <v>3.0000000000000001E-3</v>
      </c>
      <c r="CJ178" s="193">
        <v>-3.1E-2</v>
      </c>
      <c r="CK178" s="193">
        <v>-3.5049999999999999</v>
      </c>
      <c r="CL178" s="105">
        <f t="shared" si="408"/>
        <v>-1</v>
      </c>
      <c r="CM178" s="105">
        <f t="shared" si="409"/>
        <v>-0.96716101694915246</v>
      </c>
      <c r="CN178" s="105">
        <f t="shared" si="410"/>
        <v>1.4907651715039576</v>
      </c>
      <c r="CO178" s="105">
        <f t="shared" si="411"/>
        <v>0.8047619047619049</v>
      </c>
      <c r="CP178" s="105">
        <f t="shared" si="412"/>
        <v>2.693548387096774</v>
      </c>
      <c r="CQ178" s="105">
        <f t="shared" si="413"/>
        <v>-1.0214088397790055</v>
      </c>
      <c r="CR178" s="105">
        <f t="shared" si="414"/>
        <v>773.26666666666677</v>
      </c>
      <c r="CS178" s="105">
        <f t="shared" si="415"/>
        <v>0.99825032077452458</v>
      </c>
      <c r="CT178" s="190"/>
      <c r="CU178" s="190">
        <v>6.2E-2</v>
      </c>
      <c r="CV178" s="190">
        <v>1.8879999999999999</v>
      </c>
      <c r="CW178" s="190">
        <v>0.75800000000000001</v>
      </c>
      <c r="CX178" s="190">
        <v>0.42</v>
      </c>
      <c r="CY178" s="190">
        <v>-0.248</v>
      </c>
      <c r="CZ178" s="191">
        <v>11.584</v>
      </c>
      <c r="DA178" s="193">
        <v>-1.4999999999999999E-2</v>
      </c>
      <c r="DB178" s="193">
        <v>-8.5730000000000004</v>
      </c>
      <c r="DC178" s="193">
        <v>-2.613</v>
      </c>
      <c r="DD178" s="104">
        <f t="shared" si="416"/>
        <v>-1</v>
      </c>
      <c r="DE178" s="104">
        <f t="shared" si="417"/>
        <v>-3.2731850608476644E-2</v>
      </c>
      <c r="DF178" s="104">
        <f t="shared" si="418"/>
        <v>0.1423777564717163</v>
      </c>
      <c r="DG178" s="104">
        <f t="shared" si="419"/>
        <v>9.9775932516145999E-2</v>
      </c>
      <c r="DH178" s="104">
        <f t="shared" si="420"/>
        <v>5.8749651130337616E-2</v>
      </c>
      <c r="DI178" s="104">
        <f t="shared" si="421"/>
        <v>-3.3450229295926538E-2</v>
      </c>
      <c r="DJ178" s="104">
        <f t="shared" si="422"/>
        <v>1.4858841010401353E-3</v>
      </c>
      <c r="DK178" s="104">
        <f t="shared" si="423"/>
        <v>-2.0221083850095129E-3</v>
      </c>
      <c r="DL178" s="190"/>
      <c r="DM178" s="190">
        <v>9.2200000000000006</v>
      </c>
      <c r="DN178" s="190">
        <v>9.532</v>
      </c>
      <c r="DO178" s="190">
        <v>8.3439999999999994</v>
      </c>
      <c r="DP178" s="190">
        <v>7.5869999999999997</v>
      </c>
      <c r="DQ178" s="190">
        <v>7.1660000000000004</v>
      </c>
      <c r="DR178" s="193">
        <v>7.4139999999999997</v>
      </c>
      <c r="DS178" s="193">
        <v>7.4029999999999996</v>
      </c>
      <c r="DT178" s="193">
        <v>7.4180000000000001</v>
      </c>
      <c r="DU178" s="193">
        <v>7.4260000000000002</v>
      </c>
      <c r="DV178" s="104">
        <f t="shared" si="424"/>
        <v>-1</v>
      </c>
      <c r="DW178" s="104">
        <f t="shared" si="425"/>
        <v>-0.13604113110539851</v>
      </c>
      <c r="DX178" s="104">
        <f t="shared" si="426"/>
        <v>3.1447207933393395E-2</v>
      </c>
      <c r="DY178" s="104">
        <f t="shared" si="427"/>
        <v>-7.7175296075168931E-2</v>
      </c>
      <c r="DZ178" s="104">
        <f t="shared" si="428"/>
        <v>1.3440460248970831E-2</v>
      </c>
      <c r="EA178" s="104">
        <f t="shared" si="429"/>
        <v>8.7188612099644125E-2</v>
      </c>
      <c r="EB178" s="104">
        <f t="shared" si="430"/>
        <v>-9.0302643841663865E-2</v>
      </c>
      <c r="EC178" s="104">
        <f t="shared" si="431"/>
        <v>0.26164985457020862</v>
      </c>
      <c r="ED178" s="156"/>
      <c r="EE178" s="156">
        <v>16.803999999999998</v>
      </c>
      <c r="EF178" s="94">
        <v>19.45</v>
      </c>
      <c r="EG178" s="94">
        <v>18.856999999999999</v>
      </c>
      <c r="EH178" s="94">
        <v>20.434000000000001</v>
      </c>
      <c r="EI178" s="94">
        <v>20.163</v>
      </c>
      <c r="EJ178" s="96">
        <v>18.545999999999999</v>
      </c>
      <c r="EK178" s="96">
        <v>20.387</v>
      </c>
      <c r="EL178" s="96">
        <v>16.158999999999999</v>
      </c>
      <c r="EM178" s="96">
        <v>18.347999999999999</v>
      </c>
      <c r="EN178" s="104">
        <f t="shared" si="432"/>
        <v>-1</v>
      </c>
      <c r="EO178" s="104">
        <f t="shared" si="433"/>
        <v>-0.3571428571428571</v>
      </c>
      <c r="EP178" s="104">
        <f t="shared" si="434"/>
        <v>-0.20754716981132071</v>
      </c>
      <c r="EQ178" s="104">
        <f t="shared" si="435"/>
        <v>1.9230769230769162E-2</v>
      </c>
      <c r="ER178" s="104">
        <f t="shared" si="436"/>
        <v>0.30000000000000004</v>
      </c>
      <c r="ES178" s="104">
        <f t="shared" si="437"/>
        <v>-2.4390243902439046E-2</v>
      </c>
      <c r="ET178" s="104">
        <f t="shared" si="438"/>
        <v>0</v>
      </c>
      <c r="EU178" s="104" t="e">
        <f t="shared" si="439"/>
        <v>#DIV/0!</v>
      </c>
      <c r="EV178" s="101"/>
      <c r="EW178" s="101">
        <v>27</v>
      </c>
      <c r="EX178" s="101">
        <v>42</v>
      </c>
      <c r="EY178" s="101">
        <v>53</v>
      </c>
      <c r="EZ178" s="101">
        <v>52</v>
      </c>
      <c r="FA178" s="101">
        <v>40</v>
      </c>
      <c r="FB178" s="110">
        <v>41</v>
      </c>
      <c r="FC178" s="110">
        <v>41</v>
      </c>
      <c r="FD178" s="110"/>
      <c r="FE178" s="110"/>
      <c r="FF178" s="90"/>
      <c r="FG178" s="90" t="s">
        <v>493</v>
      </c>
      <c r="FH178" s="91">
        <v>6300</v>
      </c>
      <c r="FI178" s="90" t="s">
        <v>250</v>
      </c>
      <c r="FJ178" s="90" t="s">
        <v>91</v>
      </c>
      <c r="FK178" s="253">
        <f t="shared" si="440"/>
        <v>-1</v>
      </c>
      <c r="FL178" s="253">
        <f t="shared" si="441"/>
        <v>-0.96589811121901381</v>
      </c>
      <c r="FM178" s="253">
        <f t="shared" si="442"/>
        <v>1.1937105186154191</v>
      </c>
      <c r="FN178" s="253">
        <f t="shared" si="443"/>
        <v>0.6635335338191406</v>
      </c>
      <c r="FO178" s="253">
        <f t="shared" si="444"/>
        <v>2.8551210386086803</v>
      </c>
      <c r="FP178" s="253">
        <f t="shared" si="445"/>
        <v>-9.0476420865309759</v>
      </c>
      <c r="FQ178" s="253">
        <f t="shared" si="446"/>
        <v>11.336662842230769</v>
      </c>
      <c r="FR178" s="253">
        <f t="shared" si="447"/>
        <v>1.0969243727840401</v>
      </c>
      <c r="FS178" s="105">
        <f t="shared" si="448"/>
        <v>0</v>
      </c>
      <c r="FT178" s="105">
        <f t="shared" si="449"/>
        <v>9.2790102389078474E-3</v>
      </c>
      <c r="FU178" s="105">
        <f t="shared" si="450"/>
        <v>0.27209666592078768</v>
      </c>
      <c r="FV178" s="105">
        <f t="shared" si="451"/>
        <v>0.12403490050844267</v>
      </c>
      <c r="FW178" s="105">
        <f t="shared" si="452"/>
        <v>7.4561106215684944E-2</v>
      </c>
      <c r="FX178" s="105">
        <f t="shared" si="453"/>
        <v>-4.0192043895747598E-2</v>
      </c>
      <c r="FY178" s="105">
        <f t="shared" si="454"/>
        <v>4.9942633461564417E-3</v>
      </c>
      <c r="FZ178" s="105">
        <f t="shared" si="455"/>
        <v>4.0483098306457057E-4</v>
      </c>
      <c r="GA178" s="105">
        <f t="shared" si="456"/>
        <v>-4.176771759633522E-3</v>
      </c>
      <c r="GB178" s="105">
        <f t="shared" si="457"/>
        <v>-1</v>
      </c>
      <c r="GC178" s="105">
        <f t="shared" si="458"/>
        <v>-0.97174082449475263</v>
      </c>
      <c r="GD178" s="105">
        <f t="shared" si="459"/>
        <v>1.5199892160540887</v>
      </c>
      <c r="GE178" s="105">
        <f t="shared" si="460"/>
        <v>0.46063127128645531</v>
      </c>
      <c r="GF178" s="105">
        <f t="shared" si="461"/>
        <v>5.3507114919103902</v>
      </c>
      <c r="GG178" s="105">
        <f t="shared" si="462"/>
        <v>-1.8881508886444498</v>
      </c>
      <c r="GH178" s="105">
        <f t="shared" si="463"/>
        <v>0.72597754786345114</v>
      </c>
      <c r="GI178" s="105">
        <f t="shared" si="464"/>
        <v>0.75622557872270535</v>
      </c>
      <c r="GJ178" s="105">
        <f t="shared" si="465"/>
        <v>0</v>
      </c>
      <c r="GK178" s="105">
        <f t="shared" si="466"/>
        <v>3.530644894356485E-3</v>
      </c>
      <c r="GL178" s="105">
        <f t="shared" si="467"/>
        <v>0.12493800088756622</v>
      </c>
      <c r="GM178" s="105">
        <f t="shared" si="468"/>
        <v>4.9578783945432796E-2</v>
      </c>
      <c r="GN178" s="105">
        <f t="shared" si="469"/>
        <v>3.394339483213045E-2</v>
      </c>
      <c r="GO178" s="105">
        <f t="shared" si="470"/>
        <v>-7.8018031982226349E-3</v>
      </c>
      <c r="GP178" s="105">
        <f t="shared" si="471"/>
        <v>8.7843217835769146E-3</v>
      </c>
      <c r="GQ178" s="105">
        <f t="shared" si="472"/>
        <v>5.0894762764734855E-3</v>
      </c>
      <c r="GR178" s="105">
        <f t="shared" si="473"/>
        <v>2.8979627321992643E-3</v>
      </c>
      <c r="GS178" s="105" t="e">
        <f t="shared" si="474"/>
        <v>#VALUE!</v>
      </c>
      <c r="GT178" s="105">
        <f t="shared" si="475"/>
        <v>0.11957661899935311</v>
      </c>
      <c r="GU178" s="105">
        <f t="shared" si="476"/>
        <v>0.10754845006617748</v>
      </c>
      <c r="GV178" s="105">
        <f t="shared" si="477"/>
        <v>0.19174955746062095</v>
      </c>
      <c r="GW178" s="105">
        <f t="shared" si="478"/>
        <v>4.4708290875061139E-2</v>
      </c>
      <c r="GX178" s="105">
        <f t="shared" si="479"/>
        <v>-0.11096404069445297</v>
      </c>
      <c r="GY178" s="105">
        <f t="shared" si="480"/>
        <v>0.10090007112951077</v>
      </c>
      <c r="GZ178" s="105">
        <f t="shared" si="481"/>
        <v>-0.20898980965288522</v>
      </c>
      <c r="HA178" s="105" t="str">
        <f t="shared" si="482"/>
        <v>i.a.</v>
      </c>
      <c r="HB178" s="105">
        <f t="shared" si="483"/>
        <v>0.54867888597952874</v>
      </c>
      <c r="HC178" s="105">
        <f t="shared" si="484"/>
        <v>0.49007712082262211</v>
      </c>
      <c r="HD178" s="105">
        <f t="shared" si="485"/>
        <v>0.44248820066818689</v>
      </c>
      <c r="HE178" s="105">
        <f t="shared" si="486"/>
        <v>0.37129294313399236</v>
      </c>
      <c r="HF178" s="105">
        <f t="shared" si="487"/>
        <v>0.3554034617864405</v>
      </c>
      <c r="HG178" s="105">
        <f t="shared" si="488"/>
        <v>0.39976275207591933</v>
      </c>
      <c r="HH178" s="105">
        <f t="shared" si="489"/>
        <v>0.36312355913081862</v>
      </c>
      <c r="HI178" s="105">
        <f t="shared" si="490"/>
        <v>0.45906306083297238</v>
      </c>
      <c r="HJ178" s="105">
        <f t="shared" si="491"/>
        <v>0.40473076084586879</v>
      </c>
      <c r="HK178" s="105" t="e">
        <f t="shared" si="492"/>
        <v>#VALUE!</v>
      </c>
      <c r="HL178" s="105" t="e">
        <f t="shared" si="493"/>
        <v>#VALUE!</v>
      </c>
      <c r="HM178" s="105" t="e">
        <f t="shared" si="494"/>
        <v>#VALUE!</v>
      </c>
      <c r="HN178" s="105" t="e">
        <f t="shared" si="495"/>
        <v>#VALUE!</v>
      </c>
      <c r="HO178" s="105" t="e">
        <f t="shared" si="496"/>
        <v>#VALUE!</v>
      </c>
      <c r="HP178" s="105" t="e">
        <f t="shared" si="497"/>
        <v>#VALUE!</v>
      </c>
      <c r="HQ178" s="105" t="e">
        <f t="shared" si="498"/>
        <v>#VALUE!</v>
      </c>
      <c r="HR178" s="105" t="e">
        <f t="shared" si="499"/>
        <v>#VALUE!</v>
      </c>
      <c r="HS178" s="105" t="str">
        <f t="shared" si="500"/>
        <v>i.a</v>
      </c>
      <c r="HT178" s="105" t="str">
        <f t="shared" si="501"/>
        <v>i.a</v>
      </c>
      <c r="HU178" s="105" t="str">
        <f t="shared" si="502"/>
        <v>i.a</v>
      </c>
      <c r="HV178" s="105" t="str">
        <f t="shared" si="503"/>
        <v>i.a</v>
      </c>
      <c r="HW178" s="105" t="str">
        <f t="shared" si="504"/>
        <v>i.a</v>
      </c>
      <c r="HX178" s="105" t="str">
        <f t="shared" si="505"/>
        <v>i.a</v>
      </c>
      <c r="HY178" s="105" t="str">
        <f t="shared" si="506"/>
        <v>i.a</v>
      </c>
      <c r="HZ178" s="105" t="str">
        <f t="shared" si="507"/>
        <v>i.a</v>
      </c>
      <c r="IA178" s="105" t="str">
        <f t="shared" si="508"/>
        <v>i.a</v>
      </c>
      <c r="IB178" s="105" t="str">
        <f t="shared" si="509"/>
        <v>i.a</v>
      </c>
      <c r="IC178" s="105" t="e">
        <f t="shared" si="510"/>
        <v>#VALUE!</v>
      </c>
      <c r="ID178" s="105" t="e">
        <f t="shared" si="511"/>
        <v>#VALUE!</v>
      </c>
      <c r="IE178" s="105" t="e">
        <f t="shared" si="512"/>
        <v>#VALUE!</v>
      </c>
      <c r="IF178" s="105" t="e">
        <f t="shared" si="513"/>
        <v>#VALUE!</v>
      </c>
      <c r="IG178" s="105" t="e">
        <f t="shared" si="514"/>
        <v>#VALUE!</v>
      </c>
      <c r="IH178" s="105" t="e">
        <f t="shared" si="515"/>
        <v>#VALUE!</v>
      </c>
      <c r="II178" s="105" t="e">
        <f t="shared" si="516"/>
        <v>#VALUE!</v>
      </c>
      <c r="IJ178" s="105" t="e">
        <f t="shared" si="517"/>
        <v>#VALUE!</v>
      </c>
      <c r="IK178" s="105" t="str">
        <f t="shared" si="518"/>
        <v>i.a</v>
      </c>
      <c r="IL178" s="105" t="str">
        <f t="shared" si="519"/>
        <v>i.a</v>
      </c>
      <c r="IM178" s="105" t="str">
        <f t="shared" si="520"/>
        <v>i.a</v>
      </c>
      <c r="IN178" s="105" t="str">
        <f t="shared" si="521"/>
        <v>i.a</v>
      </c>
      <c r="IO178" s="105" t="str">
        <f t="shared" si="522"/>
        <v>i.a</v>
      </c>
      <c r="IP178" s="105" t="str">
        <f t="shared" si="523"/>
        <v>i.a</v>
      </c>
      <c r="IQ178" s="105" t="str">
        <f t="shared" si="524"/>
        <v>i.a</v>
      </c>
      <c r="IR178" s="105" t="str">
        <f t="shared" si="525"/>
        <v>i.a</v>
      </c>
      <c r="IS178" s="105" t="str">
        <f t="shared" si="526"/>
        <v>i.a</v>
      </c>
      <c r="IT178" s="105" t="str">
        <f t="shared" si="527"/>
        <v>i.a</v>
      </c>
      <c r="IU178" s="105" t="e">
        <f t="shared" si="528"/>
        <v>#VALUE!</v>
      </c>
      <c r="IV178" s="105">
        <f t="shared" si="529"/>
        <v>-0.94435307017543857</v>
      </c>
      <c r="IW178" s="105">
        <f t="shared" si="530"/>
        <v>2.1062271062271063</v>
      </c>
      <c r="IX178" s="105">
        <f t="shared" si="531"/>
        <v>0.76246998284734113</v>
      </c>
      <c r="IY178" s="105">
        <f t="shared" si="532"/>
        <v>2.4439485429246526</v>
      </c>
      <c r="IZ178" s="105">
        <f t="shared" si="533"/>
        <v>-9.1168918918918909</v>
      </c>
      <c r="JA178" s="105">
        <f t="shared" si="534"/>
        <v>11.333333333333334</v>
      </c>
      <c r="JB178" s="105" t="e">
        <f t="shared" si="535"/>
        <v>#VALUE!</v>
      </c>
      <c r="JC178" s="106" t="str">
        <f t="shared" si="536"/>
        <v>i.a.</v>
      </c>
      <c r="JD178" s="106">
        <f t="shared" si="537"/>
        <v>3.2222222222222218E-3</v>
      </c>
      <c r="JE178" s="106">
        <f t="shared" si="538"/>
        <v>5.7904761904761903E-2</v>
      </c>
      <c r="JF178" s="106">
        <f t="shared" si="539"/>
        <v>1.8641509433962263E-2</v>
      </c>
      <c r="JG178" s="106">
        <f t="shared" si="540"/>
        <v>1.0576923076923078E-2</v>
      </c>
      <c r="JH178" s="106">
        <f t="shared" si="541"/>
        <v>-7.3249999999999999E-3</v>
      </c>
      <c r="JI178" s="106">
        <f t="shared" si="542"/>
        <v>9.0243902439024384E-4</v>
      </c>
      <c r="JJ178" s="106">
        <f t="shared" si="543"/>
        <v>7.317073170731707E-5</v>
      </c>
      <c r="JK178" s="106" t="str">
        <f t="shared" si="544"/>
        <v>i.a.</v>
      </c>
      <c r="JL178" s="106" t="str">
        <f t="shared" si="545"/>
        <v>i.a.</v>
      </c>
      <c r="JM178" s="105" t="e">
        <f t="shared" si="546"/>
        <v>#VALUE!</v>
      </c>
      <c r="JN178" s="105" t="e">
        <f t="shared" si="547"/>
        <v>#DIV/0!</v>
      </c>
      <c r="JO178" s="105" t="e">
        <f t="shared" si="548"/>
        <v>#DIV/0!</v>
      </c>
      <c r="JP178" s="105" t="e">
        <f t="shared" si="549"/>
        <v>#DIV/0!</v>
      </c>
      <c r="JQ178" s="105" t="e">
        <f t="shared" si="550"/>
        <v>#DIV/0!</v>
      </c>
      <c r="JR178" s="105" t="e">
        <f t="shared" si="551"/>
        <v>#DIV/0!</v>
      </c>
      <c r="JS178" s="105" t="e">
        <f t="shared" si="552"/>
        <v>#DIV/0!</v>
      </c>
      <c r="JT178" s="105" t="e">
        <f t="shared" si="553"/>
        <v>#VALUE!</v>
      </c>
      <c r="JU178" s="103" t="str">
        <f t="shared" si="554"/>
        <v>i.a</v>
      </c>
      <c r="JV178" s="103">
        <f t="shared" si="555"/>
        <v>0</v>
      </c>
      <c r="JW178" s="103">
        <f t="shared" si="556"/>
        <v>0</v>
      </c>
      <c r="JX178" s="103">
        <f t="shared" si="557"/>
        <v>0</v>
      </c>
      <c r="JY178" s="103">
        <f t="shared" si="558"/>
        <v>0</v>
      </c>
      <c r="JZ178" s="103">
        <f t="shared" si="559"/>
        <v>0</v>
      </c>
      <c r="KA178" s="103">
        <f t="shared" si="560"/>
        <v>0</v>
      </c>
      <c r="KB178" s="103">
        <f t="shared" si="561"/>
        <v>0</v>
      </c>
      <c r="KC178" s="103" t="str">
        <f t="shared" si="562"/>
        <v>i.a</v>
      </c>
      <c r="KD178" s="103" t="str">
        <f t="shared" si="563"/>
        <v>i.a</v>
      </c>
      <c r="KE178" s="7"/>
      <c r="KF178" s="7"/>
      <c r="KG178" s="22"/>
      <c r="KH178" s="22"/>
      <c r="KI178" s="22"/>
      <c r="KJ178" s="22"/>
    </row>
    <row r="179" spans="1:296" s="11" customFormat="1" ht="15.75" customHeight="1" x14ac:dyDescent="0.25">
      <c r="A179" s="181" t="s">
        <v>663</v>
      </c>
      <c r="B179" s="221">
        <v>27931871</v>
      </c>
      <c r="C179" s="87" t="s">
        <v>653</v>
      </c>
      <c r="D179" s="88">
        <v>532000</v>
      </c>
      <c r="E179" s="88"/>
      <c r="F179" s="87"/>
      <c r="G179" s="89">
        <v>44084</v>
      </c>
      <c r="H179" s="87"/>
      <c r="I179" s="87"/>
      <c r="J179" s="87"/>
      <c r="K179" s="87" t="s">
        <v>78</v>
      </c>
      <c r="L179" s="87" t="s">
        <v>78</v>
      </c>
      <c r="M179" s="87" t="s">
        <v>78</v>
      </c>
      <c r="N179" s="87" t="s">
        <v>78</v>
      </c>
      <c r="O179" s="87" t="s">
        <v>78</v>
      </c>
      <c r="P179" s="87" t="s">
        <v>78</v>
      </c>
      <c r="Q179" s="87" t="s">
        <v>78</v>
      </c>
      <c r="R179" s="87" t="e">
        <f t="shared" si="376"/>
        <v>#DIV/0!</v>
      </c>
      <c r="S179" s="238" t="e">
        <f t="shared" si="377"/>
        <v>#DIV/0!</v>
      </c>
      <c r="T179" s="238" t="e">
        <f t="shared" si="378"/>
        <v>#DIV/0!</v>
      </c>
      <c r="U179" s="238" t="e">
        <f t="shared" si="379"/>
        <v>#DIV/0!</v>
      </c>
      <c r="V179" s="238" t="e">
        <f t="shared" si="380"/>
        <v>#DIV/0!</v>
      </c>
      <c r="W179" s="238" t="e">
        <f t="shared" si="381"/>
        <v>#DIV/0!</v>
      </c>
      <c r="X179" s="238" t="e">
        <f t="shared" si="382"/>
        <v>#DIV/0!</v>
      </c>
      <c r="Y179" s="238" t="e">
        <f t="shared" si="383"/>
        <v>#DIV/0!</v>
      </c>
      <c r="Z179" s="94"/>
      <c r="AA179" s="94"/>
      <c r="AB179" s="94"/>
      <c r="AC179" s="94"/>
      <c r="AD179" s="94"/>
      <c r="AE179" s="94"/>
      <c r="AF179" s="95"/>
      <c r="AG179" s="96"/>
      <c r="AH179" s="96"/>
      <c r="AI179" s="96"/>
      <c r="AJ179" s="104" t="e">
        <f t="shared" si="384"/>
        <v>#DIV/0!</v>
      </c>
      <c r="AK179" s="104" t="e">
        <f t="shared" si="385"/>
        <v>#DIV/0!</v>
      </c>
      <c r="AL179" s="104">
        <f t="shared" si="386"/>
        <v>-1</v>
      </c>
      <c r="AM179" s="104">
        <f t="shared" si="387"/>
        <v>2.1595346242728568E-2</v>
      </c>
      <c r="AN179" s="104">
        <f t="shared" si="388"/>
        <v>-6.2247795546256181E-2</v>
      </c>
      <c r="AO179" s="104">
        <f t="shared" si="389"/>
        <v>6.5700406147965226E-2</v>
      </c>
      <c r="AP179" s="104">
        <f t="shared" si="390"/>
        <v>0.10391208791208795</v>
      </c>
      <c r="AQ179" s="104">
        <f t="shared" si="391"/>
        <v>-3.1985278009026155E-3</v>
      </c>
      <c r="AR179" s="190"/>
      <c r="AS179" s="190"/>
      <c r="AT179" s="190"/>
      <c r="AU179" s="190">
        <v>25.64</v>
      </c>
      <c r="AV179" s="190">
        <v>25.097999999999999</v>
      </c>
      <c r="AW179" s="190">
        <v>26.763999999999999</v>
      </c>
      <c r="AX179" s="191">
        <v>25.114000000000001</v>
      </c>
      <c r="AY179" s="193">
        <v>22.75</v>
      </c>
      <c r="AZ179" s="193">
        <v>22.823</v>
      </c>
      <c r="BA179" s="193">
        <v>23.506</v>
      </c>
      <c r="BB179" s="104" t="e">
        <f t="shared" si="392"/>
        <v>#DIV/0!</v>
      </c>
      <c r="BC179" s="104" t="e">
        <f t="shared" si="393"/>
        <v>#DIV/0!</v>
      </c>
      <c r="BD179" s="104">
        <f t="shared" si="394"/>
        <v>1</v>
      </c>
      <c r="BE179" s="104">
        <f t="shared" si="395"/>
        <v>-0.38472519628836538</v>
      </c>
      <c r="BF179" s="104">
        <f t="shared" si="396"/>
        <v>-1.0245664739884395</v>
      </c>
      <c r="BG179" s="104">
        <f t="shared" si="397"/>
        <v>-5.772413793103448</v>
      </c>
      <c r="BH179" s="104">
        <f t="shared" si="398"/>
        <v>-8.8050314465408883E-2</v>
      </c>
      <c r="BI179" s="104">
        <f t="shared" si="399"/>
        <v>-8.0924855491329398E-2</v>
      </c>
      <c r="BJ179" s="190"/>
      <c r="BK179" s="190"/>
      <c r="BL179" s="190"/>
      <c r="BM179" s="190">
        <v>-1.94</v>
      </c>
      <c r="BN179" s="190">
        <v>-1.401</v>
      </c>
      <c r="BO179" s="190">
        <v>-0.69199999999999995</v>
      </c>
      <c r="BP179" s="193">
        <v>0.14499999999999999</v>
      </c>
      <c r="BQ179" s="193">
        <v>0.159</v>
      </c>
      <c r="BR179" s="193">
        <v>0.17299999999999999</v>
      </c>
      <c r="BS179" s="193">
        <v>0.92700000000000005</v>
      </c>
      <c r="BT179" s="104" t="e">
        <f t="shared" si="400"/>
        <v>#DIV/0!</v>
      </c>
      <c r="BU179" s="104" t="e">
        <f t="shared" si="401"/>
        <v>#DIV/0!</v>
      </c>
      <c r="BV179" s="104">
        <f t="shared" si="402"/>
        <v>1</v>
      </c>
      <c r="BW179" s="104">
        <f t="shared" si="403"/>
        <v>-0.14010574018126887</v>
      </c>
      <c r="BX179" s="104">
        <f t="shared" si="404"/>
        <v>-0.44226579520697168</v>
      </c>
      <c r="BY179" s="104">
        <f t="shared" si="405"/>
        <v>-4.243816254416962</v>
      </c>
      <c r="BZ179" s="104">
        <f t="shared" si="406"/>
        <v>-1.2216404886561966E-2</v>
      </c>
      <c r="CA179" s="104">
        <f t="shared" si="407"/>
        <v>-0.25873221216041403</v>
      </c>
      <c r="CB179" s="190"/>
      <c r="CC179" s="190"/>
      <c r="CD179" s="190"/>
      <c r="CE179" s="190">
        <v>-3.0190000000000001</v>
      </c>
      <c r="CF179" s="190">
        <v>-2.6480000000000001</v>
      </c>
      <c r="CG179" s="190">
        <v>-1.8360000000000001</v>
      </c>
      <c r="CH179" s="191">
        <v>0.56599999999999995</v>
      </c>
      <c r="CI179" s="193">
        <v>0.57299999999999995</v>
      </c>
      <c r="CJ179" s="193">
        <v>0.77300000000000002</v>
      </c>
      <c r="CK179" s="193">
        <v>1.2450000000000001</v>
      </c>
      <c r="CL179" s="105" t="e">
        <f t="shared" si="408"/>
        <v>#DIV/0!</v>
      </c>
      <c r="CM179" s="105" t="e">
        <f t="shared" si="409"/>
        <v>#DIV/0!</v>
      </c>
      <c r="CN179" s="105">
        <f t="shared" si="410"/>
        <v>1</v>
      </c>
      <c r="CO179" s="105">
        <f t="shared" si="411"/>
        <v>-0.27977956761339556</v>
      </c>
      <c r="CP179" s="105">
        <f t="shared" si="412"/>
        <v>-0.37310826542491271</v>
      </c>
      <c r="CQ179" s="105">
        <f t="shared" si="413"/>
        <v>-4.5061224489795926</v>
      </c>
      <c r="CR179" s="105">
        <f t="shared" si="414"/>
        <v>-6.0851926977687678E-3</v>
      </c>
      <c r="CS179" s="105">
        <f t="shared" si="415"/>
        <v>-0.31145251396648044</v>
      </c>
      <c r="CT179" s="190"/>
      <c r="CU179" s="190"/>
      <c r="CV179" s="190"/>
      <c r="CW179" s="190">
        <v>-3.0190000000000001</v>
      </c>
      <c r="CX179" s="190">
        <v>-2.359</v>
      </c>
      <c r="CY179" s="190">
        <v>-1.718</v>
      </c>
      <c r="CZ179" s="191">
        <v>0.49</v>
      </c>
      <c r="DA179" s="193">
        <v>0.49299999999999999</v>
      </c>
      <c r="DB179" s="193">
        <v>0.71599999999999997</v>
      </c>
      <c r="DC179" s="193">
        <v>0.89700000000000002</v>
      </c>
      <c r="DD179" s="104" t="e">
        <f t="shared" si="416"/>
        <v>#DIV/0!</v>
      </c>
      <c r="DE179" s="104" t="e">
        <f t="shared" si="417"/>
        <v>#DIV/0!</v>
      </c>
      <c r="DF179" s="104">
        <f t="shared" si="418"/>
        <v>1</v>
      </c>
      <c r="DG179" s="104">
        <f t="shared" si="419"/>
        <v>-2.7988878591288233</v>
      </c>
      <c r="DH179" s="104">
        <f t="shared" si="420"/>
        <v>-1.3289634146341465</v>
      </c>
      <c r="DI179" s="104">
        <f t="shared" si="421"/>
        <v>-0.41397177059138834</v>
      </c>
      <c r="DJ179" s="104">
        <f t="shared" si="422"/>
        <v>9.5946739768944619E-2</v>
      </c>
      <c r="DK179" s="104">
        <f t="shared" si="423"/>
        <v>0.1066088840736728</v>
      </c>
      <c r="DL179" s="190"/>
      <c r="DM179" s="190"/>
      <c r="DN179" s="190"/>
      <c r="DO179" s="190">
        <v>-4.0990000000000002</v>
      </c>
      <c r="DP179" s="190">
        <v>-1.079</v>
      </c>
      <c r="DQ179" s="190">
        <v>3.28</v>
      </c>
      <c r="DR179" s="193">
        <v>5.5970000000000004</v>
      </c>
      <c r="DS179" s="193">
        <v>5.1070000000000002</v>
      </c>
      <c r="DT179" s="193">
        <v>4.6150000000000002</v>
      </c>
      <c r="DU179" s="193">
        <v>3.899</v>
      </c>
      <c r="DV179" s="104" t="e">
        <f t="shared" si="424"/>
        <v>#DIV/0!</v>
      </c>
      <c r="DW179" s="104" t="e">
        <f t="shared" si="425"/>
        <v>#DIV/0!</v>
      </c>
      <c r="DX179" s="104">
        <f t="shared" si="426"/>
        <v>-1</v>
      </c>
      <c r="DY179" s="104">
        <f t="shared" si="427"/>
        <v>-0.37576229401842476</v>
      </c>
      <c r="DZ179" s="104">
        <f t="shared" si="428"/>
        <v>-0.18513427786001269</v>
      </c>
      <c r="EA179" s="104">
        <f t="shared" si="429"/>
        <v>-9.4754977029096521E-2</v>
      </c>
      <c r="EB179" s="104">
        <f t="shared" si="430"/>
        <v>9.3802345058626502E-2</v>
      </c>
      <c r="EC179" s="104">
        <f t="shared" si="431"/>
        <v>5.1056338028169002E-2</v>
      </c>
      <c r="ED179" s="156"/>
      <c r="EE179" s="156"/>
      <c r="EF179" s="94"/>
      <c r="EG179" s="94">
        <v>4.8109999999999999</v>
      </c>
      <c r="EH179" s="94">
        <v>7.7069999999999999</v>
      </c>
      <c r="EI179" s="94">
        <v>9.4580000000000002</v>
      </c>
      <c r="EJ179" s="96">
        <v>10.448</v>
      </c>
      <c r="EK179" s="96">
        <v>9.5519999999999996</v>
      </c>
      <c r="EL179" s="96">
        <v>9.0879999999999992</v>
      </c>
      <c r="EM179" s="96">
        <v>7.8630000000000004</v>
      </c>
      <c r="EN179" s="104" t="e">
        <f t="shared" si="432"/>
        <v>#DIV/0!</v>
      </c>
      <c r="EO179" s="104" t="e">
        <f t="shared" si="433"/>
        <v>#DIV/0!</v>
      </c>
      <c r="EP179" s="104">
        <f t="shared" si="434"/>
        <v>-1</v>
      </c>
      <c r="EQ179" s="104">
        <f t="shared" si="435"/>
        <v>-5.2631578947368474E-2</v>
      </c>
      <c r="ER179" s="104" t="e">
        <f t="shared" si="436"/>
        <v>#DIV/0!</v>
      </c>
      <c r="ES179" s="104" t="e">
        <f t="shared" si="437"/>
        <v>#DIV/0!</v>
      </c>
      <c r="ET179" s="104" t="e">
        <f t="shared" si="438"/>
        <v>#DIV/0!</v>
      </c>
      <c r="EU179" s="104" t="e">
        <f t="shared" si="439"/>
        <v>#DIV/0!</v>
      </c>
      <c r="EV179" s="101"/>
      <c r="EW179" s="101"/>
      <c r="EX179" s="101"/>
      <c r="EY179" s="101">
        <v>72</v>
      </c>
      <c r="EZ179" s="101">
        <v>76</v>
      </c>
      <c r="FA179" s="101"/>
      <c r="FB179" s="110"/>
      <c r="FC179" s="110"/>
      <c r="FD179" s="110"/>
      <c r="FE179" s="110"/>
      <c r="FF179" s="153" t="s">
        <v>705</v>
      </c>
      <c r="FG179" s="93" t="s">
        <v>497</v>
      </c>
      <c r="FH179" s="91">
        <v>2720</v>
      </c>
      <c r="FI179" s="153" t="s">
        <v>664</v>
      </c>
      <c r="FJ179" s="153" t="s">
        <v>84</v>
      </c>
      <c r="FK179" s="253" t="e">
        <f t="shared" si="440"/>
        <v>#VALUE!</v>
      </c>
      <c r="FL179" s="253" t="e">
        <f t="shared" si="441"/>
        <v>#VALUE!</v>
      </c>
      <c r="FM179" s="253" t="e">
        <f t="shared" si="442"/>
        <v>#VALUE!</v>
      </c>
      <c r="FN179" s="253" t="e">
        <f t="shared" si="443"/>
        <v>#VALUE!</v>
      </c>
      <c r="FO179" s="253">
        <f t="shared" si="444"/>
        <v>-4.816898438915171</v>
      </c>
      <c r="FP179" s="253">
        <f t="shared" si="445"/>
        <v>-4.9114350779857112</v>
      </c>
      <c r="FQ179" s="253">
        <f t="shared" si="446"/>
        <v>-0.10283705981942769</v>
      </c>
      <c r="FR179" s="253">
        <f t="shared" si="447"/>
        <v>-0.35083789902630796</v>
      </c>
      <c r="FS179" s="105" t="str">
        <f t="shared" si="448"/>
        <v>Negativ EK</v>
      </c>
      <c r="FT179" s="105" t="str">
        <f t="shared" si="449"/>
        <v>Negativ EK</v>
      </c>
      <c r="FU179" s="105" t="str">
        <f t="shared" si="450"/>
        <v>Negativ EK</v>
      </c>
      <c r="FV179" s="105" t="str">
        <f t="shared" si="451"/>
        <v>Negativ EK</v>
      </c>
      <c r="FW179" s="105">
        <f t="shared" si="452"/>
        <v>-2.4061790095411184</v>
      </c>
      <c r="FX179" s="105">
        <f t="shared" si="453"/>
        <v>-0.41365326123690432</v>
      </c>
      <c r="FY179" s="105">
        <f t="shared" si="454"/>
        <v>0.10575485799701045</v>
      </c>
      <c r="FZ179" s="105">
        <f t="shared" si="455"/>
        <v>0.11787698004525815</v>
      </c>
      <c r="GA179" s="105">
        <f t="shared" si="456"/>
        <v>0.18158327460653043</v>
      </c>
      <c r="GB179" s="105" t="e">
        <f t="shared" si="457"/>
        <v>#VALUE!</v>
      </c>
      <c r="GC179" s="105" t="e">
        <f t="shared" si="458"/>
        <v>#VALUE!</v>
      </c>
      <c r="GD179" s="105">
        <f t="shared" si="459"/>
        <v>1</v>
      </c>
      <c r="GE179" s="105">
        <f t="shared" si="460"/>
        <v>-0.89877041015256354</v>
      </c>
      <c r="GF179" s="105">
        <f t="shared" si="461"/>
        <v>-1.3478601940701358</v>
      </c>
      <c r="GG179" s="105">
        <f t="shared" si="462"/>
        <v>-5.7949500583778235</v>
      </c>
      <c r="GH179" s="105">
        <f t="shared" si="463"/>
        <v>-0.15006289308176102</v>
      </c>
      <c r="GI179" s="105">
        <f t="shared" si="464"/>
        <v>-0.16420371381081136</v>
      </c>
      <c r="GJ179" s="105" t="str">
        <f t="shared" si="465"/>
        <v>i.a</v>
      </c>
      <c r="GK179" s="105" t="str">
        <f t="shared" si="466"/>
        <v>i.a</v>
      </c>
      <c r="GL179" s="105">
        <f t="shared" si="467"/>
        <v>0</v>
      </c>
      <c r="GM179" s="105">
        <f t="shared" si="468"/>
        <v>-0.3099536667199233</v>
      </c>
      <c r="GN179" s="105">
        <f t="shared" si="469"/>
        <v>-0.1632391494319837</v>
      </c>
      <c r="GO179" s="105">
        <f t="shared" si="470"/>
        <v>-6.9526775846478442E-2</v>
      </c>
      <c r="GP179" s="105">
        <f t="shared" si="471"/>
        <v>1.4499999999999999E-2</v>
      </c>
      <c r="GQ179" s="105">
        <f t="shared" si="472"/>
        <v>1.706008583690987E-2</v>
      </c>
      <c r="GR179" s="105">
        <f t="shared" si="473"/>
        <v>2.0411775116512296E-2</v>
      </c>
      <c r="GS179" s="105" t="e">
        <f t="shared" si="474"/>
        <v>#VALUE!</v>
      </c>
      <c r="GT179" s="105" t="e">
        <f t="shared" si="475"/>
        <v>#VALUE!</v>
      </c>
      <c r="GU179" s="105" t="e">
        <f t="shared" si="476"/>
        <v>#VALUE!</v>
      </c>
      <c r="GV179" s="105">
        <f t="shared" si="477"/>
        <v>-5.0856430534828183</v>
      </c>
      <c r="GW179" s="105">
        <f t="shared" si="478"/>
        <v>-1.4037026048539973</v>
      </c>
      <c r="GX179" s="105">
        <f t="shared" si="479"/>
        <v>-0.35263026635005557</v>
      </c>
      <c r="GY179" s="105">
        <f t="shared" si="480"/>
        <v>1.9604956233689754E-3</v>
      </c>
      <c r="GZ179" s="105">
        <f t="shared" si="481"/>
        <v>5.2854013658033556E-2</v>
      </c>
      <c r="HA179" s="105" t="str">
        <f t="shared" si="482"/>
        <v>i.a.</v>
      </c>
      <c r="HB179" s="105" t="str">
        <f t="shared" si="483"/>
        <v>i.a.</v>
      </c>
      <c r="HC179" s="105" t="str">
        <f t="shared" si="484"/>
        <v>i.a.</v>
      </c>
      <c r="HD179" s="105">
        <f t="shared" si="485"/>
        <v>-0.85200581999584291</v>
      </c>
      <c r="HE179" s="105">
        <f t="shared" si="486"/>
        <v>-0.14000259504346699</v>
      </c>
      <c r="HF179" s="105">
        <f t="shared" si="487"/>
        <v>0.34679636286741378</v>
      </c>
      <c r="HG179" s="105">
        <f t="shared" si="488"/>
        <v>0.53570061255742729</v>
      </c>
      <c r="HH179" s="105">
        <f t="shared" si="489"/>
        <v>0.53465242881072028</v>
      </c>
      <c r="HI179" s="105">
        <f t="shared" si="490"/>
        <v>0.50781250000000011</v>
      </c>
      <c r="HJ179" s="105">
        <f t="shared" si="491"/>
        <v>0.4958667175378354</v>
      </c>
      <c r="HK179" s="105" t="e">
        <f t="shared" si="492"/>
        <v>#VALUE!</v>
      </c>
      <c r="HL179" s="105" t="e">
        <f t="shared" si="493"/>
        <v>#VALUE!</v>
      </c>
      <c r="HM179" s="105" t="e">
        <f t="shared" si="494"/>
        <v>#VALUE!</v>
      </c>
      <c r="HN179" s="105" t="e">
        <f t="shared" si="495"/>
        <v>#VALUE!</v>
      </c>
      <c r="HO179" s="105" t="e">
        <f t="shared" si="496"/>
        <v>#VALUE!</v>
      </c>
      <c r="HP179" s="105" t="e">
        <f t="shared" si="497"/>
        <v>#VALUE!</v>
      </c>
      <c r="HQ179" s="105" t="e">
        <f t="shared" si="498"/>
        <v>#VALUE!</v>
      </c>
      <c r="HR179" s="105" t="e">
        <f t="shared" si="499"/>
        <v>#VALUE!</v>
      </c>
      <c r="HS179" s="105" t="str">
        <f t="shared" si="500"/>
        <v>i.a</v>
      </c>
      <c r="HT179" s="105" t="str">
        <f t="shared" si="501"/>
        <v>i.a</v>
      </c>
      <c r="HU179" s="105" t="str">
        <f t="shared" si="502"/>
        <v>i.a</v>
      </c>
      <c r="HV179" s="105" t="str">
        <f t="shared" si="503"/>
        <v>i.a</v>
      </c>
      <c r="HW179" s="105" t="str">
        <f t="shared" si="504"/>
        <v>i.a</v>
      </c>
      <c r="HX179" s="105" t="str">
        <f t="shared" si="505"/>
        <v>i.a</v>
      </c>
      <c r="HY179" s="105" t="str">
        <f t="shared" si="506"/>
        <v>i.a</v>
      </c>
      <c r="HZ179" s="105" t="str">
        <f t="shared" si="507"/>
        <v>i.a</v>
      </c>
      <c r="IA179" s="105" t="str">
        <f t="shared" si="508"/>
        <v>i.a</v>
      </c>
      <c r="IB179" s="105" t="str">
        <f t="shared" si="509"/>
        <v>i.a</v>
      </c>
      <c r="IC179" s="105" t="e">
        <f t="shared" si="510"/>
        <v>#VALUE!</v>
      </c>
      <c r="ID179" s="105" t="e">
        <f t="shared" si="511"/>
        <v>#VALUE!</v>
      </c>
      <c r="IE179" s="105" t="e">
        <f t="shared" si="512"/>
        <v>#VALUE!</v>
      </c>
      <c r="IF179" s="105" t="e">
        <f t="shared" si="513"/>
        <v>#VALUE!</v>
      </c>
      <c r="IG179" s="105" t="e">
        <f t="shared" si="514"/>
        <v>#VALUE!</v>
      </c>
      <c r="IH179" s="105" t="e">
        <f t="shared" si="515"/>
        <v>#VALUE!</v>
      </c>
      <c r="II179" s="105" t="e">
        <f t="shared" si="516"/>
        <v>#VALUE!</v>
      </c>
      <c r="IJ179" s="105" t="e">
        <f t="shared" si="517"/>
        <v>#VALUE!</v>
      </c>
      <c r="IK179" s="105" t="str">
        <f t="shared" si="518"/>
        <v>i.a</v>
      </c>
      <c r="IL179" s="105" t="str">
        <f t="shared" si="519"/>
        <v>i.a</v>
      </c>
      <c r="IM179" s="105" t="str">
        <f t="shared" si="520"/>
        <v>i.a</v>
      </c>
      <c r="IN179" s="105" t="str">
        <f t="shared" si="521"/>
        <v>i.a</v>
      </c>
      <c r="IO179" s="105" t="str">
        <f t="shared" si="522"/>
        <v>i.a</v>
      </c>
      <c r="IP179" s="105" t="str">
        <f t="shared" si="523"/>
        <v>i.a</v>
      </c>
      <c r="IQ179" s="105" t="str">
        <f t="shared" si="524"/>
        <v>i.a</v>
      </c>
      <c r="IR179" s="105" t="str">
        <f t="shared" si="525"/>
        <v>i.a</v>
      </c>
      <c r="IS179" s="105" t="str">
        <f t="shared" si="526"/>
        <v>i.a</v>
      </c>
      <c r="IT179" s="105" t="str">
        <f t="shared" si="527"/>
        <v>i.a</v>
      </c>
      <c r="IU179" s="105" t="e">
        <f t="shared" si="528"/>
        <v>#VALUE!</v>
      </c>
      <c r="IV179" s="105" t="e">
        <f t="shared" si="529"/>
        <v>#VALUE!</v>
      </c>
      <c r="IW179" s="105" t="e">
        <f t="shared" si="530"/>
        <v>#VALUE!</v>
      </c>
      <c r="IX179" s="105">
        <f t="shared" si="531"/>
        <v>-0.20344494796911705</v>
      </c>
      <c r="IY179" s="105" t="e">
        <f t="shared" si="532"/>
        <v>#VALUE!</v>
      </c>
      <c r="IZ179" s="105" t="e">
        <f t="shared" si="533"/>
        <v>#VALUE!</v>
      </c>
      <c r="JA179" s="105" t="e">
        <f t="shared" si="534"/>
        <v>#VALUE!</v>
      </c>
      <c r="JB179" s="105" t="e">
        <f t="shared" si="535"/>
        <v>#VALUE!</v>
      </c>
      <c r="JC179" s="106" t="str">
        <f t="shared" si="536"/>
        <v>i.a.</v>
      </c>
      <c r="JD179" s="106" t="str">
        <f t="shared" si="537"/>
        <v>i.a.</v>
      </c>
      <c r="JE179" s="106" t="str">
        <f t="shared" si="538"/>
        <v>i.a.</v>
      </c>
      <c r="JF179" s="106">
        <f t="shared" si="539"/>
        <v>-4.1930555555555554E-2</v>
      </c>
      <c r="JG179" s="106">
        <f t="shared" si="540"/>
        <v>-3.4842105263157896E-2</v>
      </c>
      <c r="JH179" s="106" t="str">
        <f t="shared" si="541"/>
        <v>i.a.</v>
      </c>
      <c r="JI179" s="106" t="str">
        <f t="shared" si="542"/>
        <v>i.a.</v>
      </c>
      <c r="JJ179" s="106" t="str">
        <f t="shared" si="543"/>
        <v>i.a.</v>
      </c>
      <c r="JK179" s="106" t="str">
        <f t="shared" si="544"/>
        <v>i.a.</v>
      </c>
      <c r="JL179" s="106" t="str">
        <f t="shared" si="545"/>
        <v>i.a.</v>
      </c>
      <c r="JM179" s="105" t="e">
        <f t="shared" si="546"/>
        <v>#VALUE!</v>
      </c>
      <c r="JN179" s="105" t="e">
        <f t="shared" si="547"/>
        <v>#VALUE!</v>
      </c>
      <c r="JO179" s="105" t="e">
        <f t="shared" si="548"/>
        <v>#VALUE!</v>
      </c>
      <c r="JP179" s="105" t="e">
        <f t="shared" si="549"/>
        <v>#DIV/0!</v>
      </c>
      <c r="JQ179" s="105" t="e">
        <f t="shared" si="550"/>
        <v>#VALUE!</v>
      </c>
      <c r="JR179" s="105" t="e">
        <f t="shared" si="551"/>
        <v>#VALUE!</v>
      </c>
      <c r="JS179" s="105" t="e">
        <f t="shared" si="552"/>
        <v>#VALUE!</v>
      </c>
      <c r="JT179" s="105" t="e">
        <f t="shared" si="553"/>
        <v>#VALUE!</v>
      </c>
      <c r="JU179" s="103" t="str">
        <f t="shared" si="554"/>
        <v>i.a</v>
      </c>
      <c r="JV179" s="103" t="str">
        <f t="shared" si="555"/>
        <v>i.a</v>
      </c>
      <c r="JW179" s="103" t="str">
        <f t="shared" si="556"/>
        <v>i.a</v>
      </c>
      <c r="JX179" s="103">
        <f t="shared" si="557"/>
        <v>0</v>
      </c>
      <c r="JY179" s="103">
        <f t="shared" si="558"/>
        <v>0</v>
      </c>
      <c r="JZ179" s="103" t="str">
        <f t="shared" si="559"/>
        <v>i.a</v>
      </c>
      <c r="KA179" s="103" t="str">
        <f t="shared" si="560"/>
        <v>i.a</v>
      </c>
      <c r="KB179" s="103" t="str">
        <f t="shared" si="561"/>
        <v>i.a</v>
      </c>
      <c r="KC179" s="103" t="str">
        <f t="shared" si="562"/>
        <v>i.a</v>
      </c>
      <c r="KD179" s="103" t="str">
        <f t="shared" si="563"/>
        <v>i.a</v>
      </c>
      <c r="KE179" s="7"/>
      <c r="KF179" s="7"/>
      <c r="KG179" s="22"/>
      <c r="KH179" s="22"/>
      <c r="KI179" s="22"/>
      <c r="KJ179" s="22"/>
    </row>
    <row r="180" spans="1:296" s="11" customFormat="1" ht="15.75" customHeight="1" x14ac:dyDescent="0.25">
      <c r="A180" s="126" t="s">
        <v>251</v>
      </c>
      <c r="B180" s="221">
        <v>28654502</v>
      </c>
      <c r="C180" s="87" t="s">
        <v>86</v>
      </c>
      <c r="D180" s="88">
        <v>494100</v>
      </c>
      <c r="E180" s="88"/>
      <c r="F180" s="87"/>
      <c r="G180" s="89">
        <v>44723</v>
      </c>
      <c r="H180" s="87"/>
      <c r="I180" s="87" t="s">
        <v>78</v>
      </c>
      <c r="J180" s="87" t="s">
        <v>78</v>
      </c>
      <c r="K180" s="87" t="s">
        <v>78</v>
      </c>
      <c r="L180" s="87" t="s">
        <v>78</v>
      </c>
      <c r="M180" s="87" t="s">
        <v>78</v>
      </c>
      <c r="N180" s="87" t="s">
        <v>78</v>
      </c>
      <c r="O180" s="87" t="s">
        <v>78</v>
      </c>
      <c r="P180" s="87" t="s">
        <v>78</v>
      </c>
      <c r="Q180" s="107" t="s">
        <v>78</v>
      </c>
      <c r="R180" s="87" t="e">
        <f t="shared" si="376"/>
        <v>#DIV/0!</v>
      </c>
      <c r="S180" s="238" t="e">
        <f t="shared" si="377"/>
        <v>#DIV/0!</v>
      </c>
      <c r="T180" s="238" t="e">
        <f t="shared" si="378"/>
        <v>#DIV/0!</v>
      </c>
      <c r="U180" s="238" t="e">
        <f t="shared" si="379"/>
        <v>#DIV/0!</v>
      </c>
      <c r="V180" s="238" t="e">
        <f t="shared" si="380"/>
        <v>#DIV/0!</v>
      </c>
      <c r="W180" s="238" t="e">
        <f t="shared" si="381"/>
        <v>#DIV/0!</v>
      </c>
      <c r="X180" s="238" t="e">
        <f t="shared" si="382"/>
        <v>#DIV/0!</v>
      </c>
      <c r="Y180" s="238" t="e">
        <f t="shared" si="383"/>
        <v>#DIV/0!</v>
      </c>
      <c r="Z180" s="94"/>
      <c r="AA180" s="94"/>
      <c r="AB180" s="94"/>
      <c r="AC180" s="94"/>
      <c r="AD180" s="94"/>
      <c r="AE180" s="94"/>
      <c r="AF180" s="95"/>
      <c r="AG180" s="96"/>
      <c r="AH180" s="96"/>
      <c r="AI180" s="96"/>
      <c r="AJ180" s="104">
        <f t="shared" si="384"/>
        <v>-1</v>
      </c>
      <c r="AK180" s="104">
        <f t="shared" si="385"/>
        <v>-0.43925983532693902</v>
      </c>
      <c r="AL180" s="104">
        <f t="shared" si="386"/>
        <v>0.12152676828508543</v>
      </c>
      <c r="AM180" s="104">
        <f t="shared" si="387"/>
        <v>0.14869356403365078</v>
      </c>
      <c r="AN180" s="104">
        <f t="shared" si="388"/>
        <v>0.22956140865450425</v>
      </c>
      <c r="AO180" s="104">
        <f t="shared" si="389"/>
        <v>0.11646268225503935</v>
      </c>
      <c r="AP180" s="104">
        <f t="shared" si="390"/>
        <v>0.17920902806385122</v>
      </c>
      <c r="AQ180" s="104">
        <f t="shared" si="391"/>
        <v>0.16854936526081471</v>
      </c>
      <c r="AR180" s="190"/>
      <c r="AS180" s="190">
        <v>45.424999999999997</v>
      </c>
      <c r="AT180" s="190">
        <v>81.009</v>
      </c>
      <c r="AU180" s="190">
        <v>72.230999999999995</v>
      </c>
      <c r="AV180" s="190">
        <v>62.881</v>
      </c>
      <c r="AW180" s="190">
        <v>51.140999999999998</v>
      </c>
      <c r="AX180" s="191">
        <v>45.806277999999999</v>
      </c>
      <c r="AY180" s="193">
        <v>38.844918</v>
      </c>
      <c r="AZ180" s="193">
        <v>33.241999999999997</v>
      </c>
      <c r="BA180" s="193">
        <v>28.457999999999998</v>
      </c>
      <c r="BB180" s="104">
        <f t="shared" si="392"/>
        <v>-1</v>
      </c>
      <c r="BC180" s="104">
        <f t="shared" si="393"/>
        <v>-0.49264608453690206</v>
      </c>
      <c r="BD180" s="104">
        <f t="shared" si="394"/>
        <v>0.88329728830477439</v>
      </c>
      <c r="BE180" s="104">
        <f t="shared" si="395"/>
        <v>6.6158212131961727E-2</v>
      </c>
      <c r="BF180" s="104">
        <f t="shared" si="396"/>
        <v>4.9027816541073514E-2</v>
      </c>
      <c r="BG180" s="104">
        <f t="shared" si="397"/>
        <v>0.16591215189810268</v>
      </c>
      <c r="BH180" s="104">
        <f t="shared" si="398"/>
        <v>0.13756289552818168</v>
      </c>
      <c r="BI180" s="104">
        <f t="shared" si="399"/>
        <v>4.3051608751608871E-2</v>
      </c>
      <c r="BJ180" s="190"/>
      <c r="BK180" s="190">
        <v>11.487</v>
      </c>
      <c r="BL180" s="190">
        <v>22.640999999999998</v>
      </c>
      <c r="BM180" s="190">
        <v>12.022</v>
      </c>
      <c r="BN180" s="190">
        <v>11.276</v>
      </c>
      <c r="BO180" s="190">
        <v>10.749000000000001</v>
      </c>
      <c r="BP180" s="193">
        <v>9.2193909999999999</v>
      </c>
      <c r="BQ180" s="193">
        <v>8.1045110000000005</v>
      </c>
      <c r="BR180" s="193">
        <v>7.77</v>
      </c>
      <c r="BS180" s="193">
        <v>6.6260000000000003</v>
      </c>
      <c r="BT180" s="104">
        <f t="shared" si="400"/>
        <v>-1</v>
      </c>
      <c r="BU180" s="104">
        <f t="shared" si="401"/>
        <v>-0.4771952455542246</v>
      </c>
      <c r="BV180" s="104">
        <f t="shared" si="402"/>
        <v>0.95303221162497731</v>
      </c>
      <c r="BW180" s="104">
        <f t="shared" si="403"/>
        <v>6.5988873968923903E-2</v>
      </c>
      <c r="BX180" s="104">
        <f t="shared" si="404"/>
        <v>3.8549656340272985E-2</v>
      </c>
      <c r="BY180" s="104">
        <f t="shared" si="405"/>
        <v>0.14867707619748624</v>
      </c>
      <c r="BZ180" s="104">
        <f t="shared" si="406"/>
        <v>0.14481942044199558</v>
      </c>
      <c r="CA180" s="104">
        <f t="shared" si="407"/>
        <v>2.6221131872563589E-2</v>
      </c>
      <c r="CB180" s="190"/>
      <c r="CC180" s="190">
        <v>11.348000000000001</v>
      </c>
      <c r="CD180" s="190">
        <v>21.706</v>
      </c>
      <c r="CE180" s="190">
        <v>11.114000000000001</v>
      </c>
      <c r="CF180" s="190">
        <v>10.426</v>
      </c>
      <c r="CG180" s="190">
        <v>10.039</v>
      </c>
      <c r="CH180" s="191">
        <v>8.7396190000000011</v>
      </c>
      <c r="CI180" s="193">
        <v>7.6340590000000006</v>
      </c>
      <c r="CJ180" s="193">
        <v>7.4390000000000001</v>
      </c>
      <c r="CK180" s="193">
        <v>6.234</v>
      </c>
      <c r="CL180" s="105">
        <f t="shared" si="408"/>
        <v>-1</v>
      </c>
      <c r="CM180" s="105">
        <f t="shared" si="409"/>
        <v>-0.47748493085923649</v>
      </c>
      <c r="CN180" s="105">
        <f t="shared" si="410"/>
        <v>0.9590182912711277</v>
      </c>
      <c r="CO180" s="105">
        <f t="shared" si="411"/>
        <v>5.5474095796676524E-2</v>
      </c>
      <c r="CP180" s="105">
        <f t="shared" si="412"/>
        <v>4.7350908625543794E-2</v>
      </c>
      <c r="CQ180" s="105">
        <f t="shared" si="413"/>
        <v>0.14783140069510345</v>
      </c>
      <c r="CR180" s="105">
        <f t="shared" si="414"/>
        <v>9.7054804233759243E-2</v>
      </c>
      <c r="CS180" s="105">
        <f t="shared" si="415"/>
        <v>5.7491479209270523E-2</v>
      </c>
      <c r="CT180" s="190"/>
      <c r="CU180" s="190">
        <v>8.8420000000000005</v>
      </c>
      <c r="CV180" s="190">
        <v>16.922000000000001</v>
      </c>
      <c r="CW180" s="190">
        <v>8.6379999999999999</v>
      </c>
      <c r="CX180" s="190">
        <v>8.1839999999999993</v>
      </c>
      <c r="CY180" s="190">
        <v>7.8140000000000001</v>
      </c>
      <c r="CZ180" s="191">
        <v>6.80762</v>
      </c>
      <c r="DA180" s="193">
        <v>6.2053599999999998</v>
      </c>
      <c r="DB180" s="193">
        <v>5.8680000000000003</v>
      </c>
      <c r="DC180" s="193">
        <v>4.83</v>
      </c>
      <c r="DD180" s="104">
        <f t="shared" si="416"/>
        <v>-1</v>
      </c>
      <c r="DE180" s="104">
        <f t="shared" si="417"/>
        <v>-0.19877528430899971</v>
      </c>
      <c r="DF180" s="104">
        <f t="shared" si="418"/>
        <v>2.7950082583960287E-2</v>
      </c>
      <c r="DG180" s="104">
        <f t="shared" si="419"/>
        <v>0.18836281159357077</v>
      </c>
      <c r="DH180" s="104">
        <f t="shared" si="420"/>
        <v>0.2172608776447478</v>
      </c>
      <c r="DI180" s="104">
        <f t="shared" si="421"/>
        <v>8.0763401298333315E-2</v>
      </c>
      <c r="DJ180" s="104">
        <f t="shared" si="422"/>
        <v>0.24272664555335655</v>
      </c>
      <c r="DK180" s="104">
        <f t="shared" si="423"/>
        <v>8.5346813203823355E-2</v>
      </c>
      <c r="DL180" s="190"/>
      <c r="DM180" s="190">
        <v>44.878999999999998</v>
      </c>
      <c r="DN180" s="190">
        <v>56.012999999999998</v>
      </c>
      <c r="DO180" s="190">
        <v>54.49</v>
      </c>
      <c r="DP180" s="190">
        <v>45.853000000000002</v>
      </c>
      <c r="DQ180" s="190">
        <v>37.668999999999997</v>
      </c>
      <c r="DR180" s="193">
        <v>34.854067000000001</v>
      </c>
      <c r="DS180" s="193">
        <v>28.046447000000001</v>
      </c>
      <c r="DT180" s="193">
        <v>25.841000000000001</v>
      </c>
      <c r="DU180" s="193">
        <v>22.972999999999999</v>
      </c>
      <c r="DV180" s="104">
        <f t="shared" si="424"/>
        <v>-1</v>
      </c>
      <c r="DW180" s="104">
        <f t="shared" si="425"/>
        <v>1.0851860689497839E-2</v>
      </c>
      <c r="DX180" s="104">
        <f t="shared" si="426"/>
        <v>-0.19801477684960234</v>
      </c>
      <c r="DY180" s="104">
        <f t="shared" si="427"/>
        <v>0.19593619710041099</v>
      </c>
      <c r="DZ180" s="104">
        <f t="shared" si="428"/>
        <v>0.16285016720086087</v>
      </c>
      <c r="EA180" s="104">
        <f t="shared" si="429"/>
        <v>0.19944859478760391</v>
      </c>
      <c r="EB180" s="104">
        <f t="shared" si="430"/>
        <v>0.16770178554359849</v>
      </c>
      <c r="EC180" s="104">
        <f t="shared" si="431"/>
        <v>0.12199919992726627</v>
      </c>
      <c r="ED180" s="156"/>
      <c r="EE180" s="156">
        <v>97.435000000000002</v>
      </c>
      <c r="EF180" s="94">
        <v>96.388999999999996</v>
      </c>
      <c r="EG180" s="94">
        <v>120.188</v>
      </c>
      <c r="EH180" s="94">
        <v>100.497</v>
      </c>
      <c r="EI180" s="94">
        <v>86.423000000000002</v>
      </c>
      <c r="EJ180" s="96">
        <v>72.052274999999995</v>
      </c>
      <c r="EK180" s="96">
        <v>61.704346000000001</v>
      </c>
      <c r="EL180" s="96">
        <v>54.994999999999997</v>
      </c>
      <c r="EM180" s="96">
        <v>50.14</v>
      </c>
      <c r="EN180" s="104">
        <f t="shared" si="432"/>
        <v>-1</v>
      </c>
      <c r="EO180" s="104">
        <f t="shared" si="433"/>
        <v>-0.44736842105263153</v>
      </c>
      <c r="EP180" s="104">
        <f t="shared" si="434"/>
        <v>-5.0000000000000044E-2</v>
      </c>
      <c r="EQ180" s="104">
        <f t="shared" si="435"/>
        <v>0.11111111111111116</v>
      </c>
      <c r="ER180" s="104">
        <f t="shared" si="436"/>
        <v>0.26315789473684204</v>
      </c>
      <c r="ES180" s="104">
        <f t="shared" si="437"/>
        <v>7.547169811320753E-2</v>
      </c>
      <c r="ET180" s="104">
        <f t="shared" si="438"/>
        <v>0.15217391304347827</v>
      </c>
      <c r="EU180" s="104" t="e">
        <f t="shared" si="439"/>
        <v>#DIV/0!</v>
      </c>
      <c r="EV180" s="101"/>
      <c r="EW180" s="101">
        <v>42</v>
      </c>
      <c r="EX180" s="101">
        <v>76</v>
      </c>
      <c r="EY180" s="101">
        <v>80</v>
      </c>
      <c r="EZ180" s="101">
        <v>72</v>
      </c>
      <c r="FA180" s="101">
        <v>57</v>
      </c>
      <c r="FB180" s="110">
        <v>53</v>
      </c>
      <c r="FC180" s="110">
        <v>46</v>
      </c>
      <c r="FD180" s="110"/>
      <c r="FE180" s="110"/>
      <c r="FF180" s="153" t="s">
        <v>825</v>
      </c>
      <c r="FG180" s="90" t="s">
        <v>481</v>
      </c>
      <c r="FH180" s="91">
        <v>9230</v>
      </c>
      <c r="FI180" s="153" t="s">
        <v>560</v>
      </c>
      <c r="FJ180" s="153" t="s">
        <v>119</v>
      </c>
      <c r="FK180" s="253">
        <f t="shared" si="440"/>
        <v>-1</v>
      </c>
      <c r="FL180" s="253">
        <f t="shared" si="441"/>
        <v>-0.4273927191400555</v>
      </c>
      <c r="FM180" s="253">
        <f t="shared" si="442"/>
        <v>0.77346417030383874</v>
      </c>
      <c r="FN180" s="253">
        <f t="shared" si="443"/>
        <v>-0.11270818361387981</v>
      </c>
      <c r="FO180" s="253">
        <f t="shared" si="444"/>
        <v>-9.8215963343878401E-2</v>
      </c>
      <c r="FP180" s="253">
        <f t="shared" si="445"/>
        <v>-3.7324467698109823E-3</v>
      </c>
      <c r="FQ180" s="253">
        <f t="shared" si="446"/>
        <v>-1.9222707088868057E-2</v>
      </c>
      <c r="FR180" s="253">
        <f t="shared" si="447"/>
        <v>-7.0396518669230884E-2</v>
      </c>
      <c r="FS180" s="105">
        <f t="shared" si="448"/>
        <v>0</v>
      </c>
      <c r="FT180" s="105">
        <f t="shared" si="449"/>
        <v>0.22495341553344173</v>
      </c>
      <c r="FU180" s="105">
        <f t="shared" si="450"/>
        <v>0.39285811244943575</v>
      </c>
      <c r="FV180" s="105">
        <f t="shared" si="451"/>
        <v>0.2215201857628335</v>
      </c>
      <c r="FW180" s="105">
        <f t="shared" si="452"/>
        <v>0.24965877253897178</v>
      </c>
      <c r="FX180" s="105">
        <f t="shared" si="453"/>
        <v>0.27684984695972664</v>
      </c>
      <c r="FY180" s="105">
        <f t="shared" si="454"/>
        <v>0.27788704556531924</v>
      </c>
      <c r="FZ180" s="105">
        <f t="shared" si="455"/>
        <v>0.28333348210020043</v>
      </c>
      <c r="GA180" s="105">
        <f t="shared" si="456"/>
        <v>0.30478960953824724</v>
      </c>
      <c r="GB180" s="105">
        <f t="shared" si="457"/>
        <v>-1</v>
      </c>
      <c r="GC180" s="105">
        <f t="shared" si="458"/>
        <v>-0.4330878067254243</v>
      </c>
      <c r="GD180" s="105">
        <f t="shared" si="459"/>
        <v>0.91901938834474195</v>
      </c>
      <c r="GE180" s="105">
        <f t="shared" si="460"/>
        <v>-9.696493639483296E-2</v>
      </c>
      <c r="GF180" s="105">
        <f t="shared" si="461"/>
        <v>-0.11060896795957542</v>
      </c>
      <c r="GG180" s="105">
        <f t="shared" si="462"/>
        <v>-1.5944475750372049E-2</v>
      </c>
      <c r="GH180" s="105">
        <f t="shared" si="463"/>
        <v>-7.50448875345683E-3</v>
      </c>
      <c r="GI180" s="105">
        <f t="shared" si="464"/>
        <v>-6.0309807682209296E-2</v>
      </c>
      <c r="GJ180" s="105">
        <f t="shared" si="465"/>
        <v>0</v>
      </c>
      <c r="GK180" s="105">
        <f t="shared" si="466"/>
        <v>0.11853021297672114</v>
      </c>
      <c r="GL180" s="105">
        <f t="shared" si="467"/>
        <v>0.20908037326216541</v>
      </c>
      <c r="GM180" s="105">
        <f t="shared" si="468"/>
        <v>0.10895167319935654</v>
      </c>
      <c r="GN180" s="105">
        <f t="shared" si="469"/>
        <v>0.12065054568799485</v>
      </c>
      <c r="GO180" s="105">
        <f t="shared" si="470"/>
        <v>0.13565523076076064</v>
      </c>
      <c r="GP180" s="105">
        <f t="shared" si="471"/>
        <v>0.13785322821514756</v>
      </c>
      <c r="GQ180" s="105">
        <f t="shared" si="472"/>
        <v>0.13889556844645901</v>
      </c>
      <c r="GR180" s="105">
        <f t="shared" si="473"/>
        <v>0.14780995862462548</v>
      </c>
      <c r="GS180" s="105" t="e">
        <f t="shared" si="474"/>
        <v>#VALUE!</v>
      </c>
      <c r="GT180" s="105">
        <f t="shared" si="475"/>
        <v>-0.20737672170431753</v>
      </c>
      <c r="GU180" s="105">
        <f t="shared" si="476"/>
        <v>0.28175688642481017</v>
      </c>
      <c r="GV180" s="105">
        <f t="shared" si="477"/>
        <v>-6.3325999540795814E-3</v>
      </c>
      <c r="GW180" s="105">
        <f t="shared" si="478"/>
        <v>4.6790817921848755E-2</v>
      </c>
      <c r="GX180" s="105">
        <f t="shared" si="479"/>
        <v>-9.8949795768685816E-2</v>
      </c>
      <c r="GY180" s="105">
        <f t="shared" si="480"/>
        <v>6.425001737479738E-2</v>
      </c>
      <c r="GZ180" s="105">
        <f t="shared" si="481"/>
        <v>-3.2667034634087815E-2</v>
      </c>
      <c r="HA180" s="105" t="str">
        <f t="shared" si="482"/>
        <v>i.a.</v>
      </c>
      <c r="HB180" s="105">
        <f t="shared" si="483"/>
        <v>0.4606045055678144</v>
      </c>
      <c r="HC180" s="105">
        <f t="shared" si="484"/>
        <v>0.58111402753426222</v>
      </c>
      <c r="HD180" s="105">
        <f t="shared" si="485"/>
        <v>0.45337304889007224</v>
      </c>
      <c r="HE180" s="105">
        <f t="shared" si="486"/>
        <v>0.45626237599132313</v>
      </c>
      <c r="HF180" s="105">
        <f t="shared" si="487"/>
        <v>0.43586776668248034</v>
      </c>
      <c r="HG180" s="105">
        <f t="shared" si="488"/>
        <v>0.48373305353647755</v>
      </c>
      <c r="HH180" s="105">
        <f t="shared" si="489"/>
        <v>0.45452952373889516</v>
      </c>
      <c r="HI180" s="105">
        <f t="shared" si="490"/>
        <v>0.46987907991635608</v>
      </c>
      <c r="HJ180" s="105">
        <f t="shared" si="491"/>
        <v>0.45817710410849616</v>
      </c>
      <c r="HK180" s="105" t="e">
        <f t="shared" si="492"/>
        <v>#VALUE!</v>
      </c>
      <c r="HL180" s="105" t="e">
        <f t="shared" si="493"/>
        <v>#VALUE!</v>
      </c>
      <c r="HM180" s="105" t="e">
        <f t="shared" si="494"/>
        <v>#VALUE!</v>
      </c>
      <c r="HN180" s="105" t="e">
        <f t="shared" si="495"/>
        <v>#VALUE!</v>
      </c>
      <c r="HO180" s="105" t="e">
        <f t="shared" si="496"/>
        <v>#VALUE!</v>
      </c>
      <c r="HP180" s="105" t="e">
        <f t="shared" si="497"/>
        <v>#VALUE!</v>
      </c>
      <c r="HQ180" s="105" t="e">
        <f t="shared" si="498"/>
        <v>#VALUE!</v>
      </c>
      <c r="HR180" s="105" t="e">
        <f t="shared" si="499"/>
        <v>#VALUE!</v>
      </c>
      <c r="HS180" s="105" t="str">
        <f t="shared" si="500"/>
        <v>i.a</v>
      </c>
      <c r="HT180" s="105" t="str">
        <f t="shared" si="501"/>
        <v>i.a</v>
      </c>
      <c r="HU180" s="105" t="str">
        <f t="shared" si="502"/>
        <v>i.a</v>
      </c>
      <c r="HV180" s="105" t="str">
        <f t="shared" si="503"/>
        <v>i.a</v>
      </c>
      <c r="HW180" s="105" t="str">
        <f t="shared" si="504"/>
        <v>i.a</v>
      </c>
      <c r="HX180" s="105" t="str">
        <f t="shared" si="505"/>
        <v>i.a</v>
      </c>
      <c r="HY180" s="105" t="str">
        <f t="shared" si="506"/>
        <v>i.a</v>
      </c>
      <c r="HZ180" s="105" t="str">
        <f t="shared" si="507"/>
        <v>i.a</v>
      </c>
      <c r="IA180" s="105" t="str">
        <f t="shared" si="508"/>
        <v>i.a</v>
      </c>
      <c r="IB180" s="105" t="str">
        <f t="shared" si="509"/>
        <v>i.a</v>
      </c>
      <c r="IC180" s="105" t="e">
        <f t="shared" si="510"/>
        <v>#VALUE!</v>
      </c>
      <c r="ID180" s="105" t="e">
        <f t="shared" si="511"/>
        <v>#VALUE!</v>
      </c>
      <c r="IE180" s="105" t="e">
        <f t="shared" si="512"/>
        <v>#VALUE!</v>
      </c>
      <c r="IF180" s="105" t="e">
        <f t="shared" si="513"/>
        <v>#VALUE!</v>
      </c>
      <c r="IG180" s="105" t="e">
        <f t="shared" si="514"/>
        <v>#VALUE!</v>
      </c>
      <c r="IH180" s="105" t="e">
        <f t="shared" si="515"/>
        <v>#VALUE!</v>
      </c>
      <c r="II180" s="105" t="e">
        <f t="shared" si="516"/>
        <v>#VALUE!</v>
      </c>
      <c r="IJ180" s="105" t="e">
        <f t="shared" si="517"/>
        <v>#VALUE!</v>
      </c>
      <c r="IK180" s="105" t="str">
        <f t="shared" si="518"/>
        <v>i.a</v>
      </c>
      <c r="IL180" s="105" t="str">
        <f t="shared" si="519"/>
        <v>i.a</v>
      </c>
      <c r="IM180" s="105" t="str">
        <f t="shared" si="520"/>
        <v>i.a</v>
      </c>
      <c r="IN180" s="105" t="str">
        <f t="shared" si="521"/>
        <v>i.a</v>
      </c>
      <c r="IO180" s="105" t="str">
        <f t="shared" si="522"/>
        <v>i.a</v>
      </c>
      <c r="IP180" s="105" t="str">
        <f t="shared" si="523"/>
        <v>i.a</v>
      </c>
      <c r="IQ180" s="105" t="str">
        <f t="shared" si="524"/>
        <v>i.a</v>
      </c>
      <c r="IR180" s="105" t="str">
        <f t="shared" si="525"/>
        <v>i.a</v>
      </c>
      <c r="IS180" s="105" t="str">
        <f t="shared" si="526"/>
        <v>i.a</v>
      </c>
      <c r="IT180" s="105" t="str">
        <f t="shared" si="527"/>
        <v>i.a</v>
      </c>
      <c r="IU180" s="105" t="e">
        <f t="shared" si="528"/>
        <v>#VALUE!</v>
      </c>
      <c r="IV180" s="105">
        <f t="shared" si="529"/>
        <v>-5.3972349098120778E-2</v>
      </c>
      <c r="IW180" s="105">
        <f t="shared" si="530"/>
        <v>1.055823380657871</v>
      </c>
      <c r="IX180" s="105">
        <f t="shared" si="531"/>
        <v>-4.0610013427968349E-2</v>
      </c>
      <c r="IY180" s="105">
        <f t="shared" si="532"/>
        <v>-0.17781485539728392</v>
      </c>
      <c r="IZ180" s="105">
        <f t="shared" si="533"/>
        <v>6.8068158569592446E-2</v>
      </c>
      <c r="JA180" s="105">
        <f t="shared" si="534"/>
        <v>-6.383144522041511E-3</v>
      </c>
      <c r="JB180" s="105" t="e">
        <f t="shared" si="535"/>
        <v>#VALUE!</v>
      </c>
      <c r="JC180" s="106" t="str">
        <f t="shared" si="536"/>
        <v>i.a.</v>
      </c>
      <c r="JD180" s="106">
        <f t="shared" si="537"/>
        <v>0.2701904761904762</v>
      </c>
      <c r="JE180" s="106">
        <f t="shared" si="538"/>
        <v>0.28560526315789475</v>
      </c>
      <c r="JF180" s="106">
        <f t="shared" si="539"/>
        <v>0.13892500000000002</v>
      </c>
      <c r="JG180" s="106">
        <f t="shared" si="540"/>
        <v>0.14480555555555555</v>
      </c>
      <c r="JH180" s="106">
        <f t="shared" si="541"/>
        <v>0.17612280701754385</v>
      </c>
      <c r="JI180" s="106">
        <f t="shared" si="542"/>
        <v>0.16489847169811322</v>
      </c>
      <c r="JJ180" s="106">
        <f t="shared" si="543"/>
        <v>0.16595780434782609</v>
      </c>
      <c r="JK180" s="106" t="str">
        <f t="shared" si="544"/>
        <v>i.a.</v>
      </c>
      <c r="JL180" s="106" t="str">
        <f t="shared" si="545"/>
        <v>i.a.</v>
      </c>
      <c r="JM180" s="105" t="e">
        <f t="shared" si="546"/>
        <v>#VALUE!</v>
      </c>
      <c r="JN180" s="105" t="e">
        <f t="shared" si="547"/>
        <v>#DIV/0!</v>
      </c>
      <c r="JO180" s="105" t="e">
        <f t="shared" si="548"/>
        <v>#DIV/0!</v>
      </c>
      <c r="JP180" s="105" t="e">
        <f t="shared" si="549"/>
        <v>#DIV/0!</v>
      </c>
      <c r="JQ180" s="105" t="e">
        <f t="shared" si="550"/>
        <v>#DIV/0!</v>
      </c>
      <c r="JR180" s="105" t="e">
        <f t="shared" si="551"/>
        <v>#DIV/0!</v>
      </c>
      <c r="JS180" s="105" t="e">
        <f t="shared" si="552"/>
        <v>#DIV/0!</v>
      </c>
      <c r="JT180" s="105" t="e">
        <f t="shared" si="553"/>
        <v>#VALUE!</v>
      </c>
      <c r="JU180" s="103" t="str">
        <f t="shared" si="554"/>
        <v>i.a</v>
      </c>
      <c r="JV180" s="103">
        <f t="shared" si="555"/>
        <v>0</v>
      </c>
      <c r="JW180" s="103">
        <f t="shared" si="556"/>
        <v>0</v>
      </c>
      <c r="JX180" s="103">
        <f t="shared" si="557"/>
        <v>0</v>
      </c>
      <c r="JY180" s="103">
        <f t="shared" si="558"/>
        <v>0</v>
      </c>
      <c r="JZ180" s="103">
        <f t="shared" si="559"/>
        <v>0</v>
      </c>
      <c r="KA180" s="103">
        <f t="shared" si="560"/>
        <v>0</v>
      </c>
      <c r="KB180" s="103">
        <f t="shared" si="561"/>
        <v>0</v>
      </c>
      <c r="KC180" s="103" t="str">
        <f t="shared" si="562"/>
        <v>i.a</v>
      </c>
      <c r="KD180" s="103" t="str">
        <f t="shared" si="563"/>
        <v>i.a</v>
      </c>
      <c r="KE180" s="7"/>
      <c r="KF180" s="7"/>
      <c r="KG180" s="22"/>
      <c r="KH180" s="22"/>
      <c r="KI180" s="22"/>
      <c r="KJ180" s="22"/>
    </row>
    <row r="181" spans="1:296" s="11" customFormat="1" ht="15.6" customHeight="1" x14ac:dyDescent="0.25">
      <c r="A181" s="126" t="s">
        <v>633</v>
      </c>
      <c r="B181" s="221">
        <v>28681224</v>
      </c>
      <c r="C181" s="87" t="s">
        <v>86</v>
      </c>
      <c r="D181" s="88">
        <v>494100</v>
      </c>
      <c r="E181" s="88">
        <v>731190</v>
      </c>
      <c r="F181" s="87"/>
      <c r="G181" s="92">
        <v>44841</v>
      </c>
      <c r="H181" s="87" t="s">
        <v>87</v>
      </c>
      <c r="I181" s="87" t="s">
        <v>87</v>
      </c>
      <c r="J181" s="87" t="s">
        <v>87</v>
      </c>
      <c r="K181" s="87" t="s">
        <v>87</v>
      </c>
      <c r="L181" s="87" t="s">
        <v>87</v>
      </c>
      <c r="M181" s="87" t="s">
        <v>87</v>
      </c>
      <c r="N181" s="87" t="s">
        <v>87</v>
      </c>
      <c r="O181" s="87" t="s">
        <v>87</v>
      </c>
      <c r="P181" s="87" t="s">
        <v>87</v>
      </c>
      <c r="Q181" s="87"/>
      <c r="R181" s="87" t="e">
        <f t="shared" si="376"/>
        <v>#DIV/0!</v>
      </c>
      <c r="S181" s="238" t="e">
        <f t="shared" si="377"/>
        <v>#DIV/0!</v>
      </c>
      <c r="T181" s="238" t="e">
        <f t="shared" si="378"/>
        <v>#DIV/0!</v>
      </c>
      <c r="U181" s="238" t="e">
        <f t="shared" si="379"/>
        <v>#DIV/0!</v>
      </c>
      <c r="V181" s="238" t="e">
        <f t="shared" si="380"/>
        <v>#DIV/0!</v>
      </c>
      <c r="W181" s="238" t="e">
        <f t="shared" si="381"/>
        <v>#DIV/0!</v>
      </c>
      <c r="X181" s="238" t="e">
        <f t="shared" si="382"/>
        <v>#DIV/0!</v>
      </c>
      <c r="Y181" s="238" t="e">
        <f t="shared" si="383"/>
        <v>#DIV/0!</v>
      </c>
      <c r="Z181" s="94"/>
      <c r="AA181" s="94"/>
      <c r="AB181" s="94"/>
      <c r="AC181" s="94"/>
      <c r="AD181" s="94"/>
      <c r="AE181" s="94"/>
      <c r="AF181" s="95"/>
      <c r="AG181" s="95"/>
      <c r="AH181" s="95"/>
      <c r="AI181" s="97"/>
      <c r="AJ181" s="104">
        <f t="shared" si="384"/>
        <v>0.14119768514635581</v>
      </c>
      <c r="AK181" s="104">
        <f t="shared" si="385"/>
        <v>3.2294372294372237E-2</v>
      </c>
      <c r="AL181" s="104">
        <f t="shared" si="386"/>
        <v>5.0907602019926286E-2</v>
      </c>
      <c r="AM181" s="104">
        <f t="shared" si="387"/>
        <v>0.16839419550310972</v>
      </c>
      <c r="AN181" s="104">
        <f t="shared" si="388"/>
        <v>0.33472862717275614</v>
      </c>
      <c r="AO181" s="104">
        <f t="shared" si="389"/>
        <v>0.13926608470740387</v>
      </c>
      <c r="AP181" s="104">
        <f t="shared" si="390"/>
        <v>0.11761517615176148</v>
      </c>
      <c r="AQ181" s="104">
        <f t="shared" si="391"/>
        <v>4.139228598306674E-2</v>
      </c>
      <c r="AR181" s="190">
        <v>27.213000000000001</v>
      </c>
      <c r="AS181" s="190">
        <v>23.846</v>
      </c>
      <c r="AT181" s="190">
        <v>23.1</v>
      </c>
      <c r="AU181" s="190">
        <v>21.981000000000002</v>
      </c>
      <c r="AV181" s="190">
        <v>18.812999999999999</v>
      </c>
      <c r="AW181" s="191">
        <v>14.095000000000001</v>
      </c>
      <c r="AX181" s="197">
        <v>12.372</v>
      </c>
      <c r="AY181" s="191">
        <v>11.07</v>
      </c>
      <c r="AZ181" s="191">
        <v>10.63</v>
      </c>
      <c r="BA181" s="191"/>
      <c r="BB181" s="104">
        <f t="shared" si="392"/>
        <v>0.16145454545454543</v>
      </c>
      <c r="BC181" s="104">
        <f t="shared" si="393"/>
        <v>0.23373710183938981</v>
      </c>
      <c r="BD181" s="104">
        <f t="shared" si="394"/>
        <v>8.3616917841516855E-2</v>
      </c>
      <c r="BE181" s="104">
        <f t="shared" si="395"/>
        <v>0.27605459057071946</v>
      </c>
      <c r="BF181" s="104">
        <f t="shared" si="396"/>
        <v>0.27129337539432186</v>
      </c>
      <c r="BG181" s="104">
        <f t="shared" si="397"/>
        <v>0.47785547785547788</v>
      </c>
      <c r="BH181" s="104">
        <f t="shared" si="398"/>
        <v>-3.3783783783783813E-2</v>
      </c>
      <c r="BI181" s="104">
        <f t="shared" si="399"/>
        <v>-0.14036786060019354</v>
      </c>
      <c r="BJ181" s="190">
        <v>3.194</v>
      </c>
      <c r="BK181" s="190">
        <v>2.75</v>
      </c>
      <c r="BL181" s="190">
        <v>2.2290000000000001</v>
      </c>
      <c r="BM181" s="190">
        <v>2.0569999999999999</v>
      </c>
      <c r="BN181" s="190">
        <v>1.6120000000000001</v>
      </c>
      <c r="BO181" s="191">
        <v>1.268</v>
      </c>
      <c r="BP181" s="191">
        <v>0.85799999999999998</v>
      </c>
      <c r="BQ181" s="191">
        <v>0.88800000000000001</v>
      </c>
      <c r="BR181" s="191">
        <v>1.0329999999999999</v>
      </c>
      <c r="BS181" s="191"/>
      <c r="BT181" s="104">
        <f t="shared" si="400"/>
        <v>0.16860465116279072</v>
      </c>
      <c r="BU181" s="104">
        <f t="shared" si="401"/>
        <v>0.26470588235294118</v>
      </c>
      <c r="BV181" s="104">
        <f t="shared" si="402"/>
        <v>0.12026359143327847</v>
      </c>
      <c r="BW181" s="104">
        <f t="shared" si="403"/>
        <v>0.43160377358490559</v>
      </c>
      <c r="BX181" s="104">
        <f t="shared" si="404"/>
        <v>0.21489971346704881</v>
      </c>
      <c r="BY181" s="104">
        <f t="shared" si="405"/>
        <v>0.74409597691863028</v>
      </c>
      <c r="BZ181" s="104">
        <f t="shared" si="406"/>
        <v>-5.7302045694023584E-2</v>
      </c>
      <c r="CA181" s="104">
        <f t="shared" si="407"/>
        <v>-0.17556608536916934</v>
      </c>
      <c r="CB181" s="190">
        <v>3.0150000000000001</v>
      </c>
      <c r="CC181" s="190">
        <v>2.58</v>
      </c>
      <c r="CD181" s="190">
        <v>2.04</v>
      </c>
      <c r="CE181" s="190">
        <v>1.821</v>
      </c>
      <c r="CF181" s="190">
        <v>1.272</v>
      </c>
      <c r="CG181" s="191">
        <v>1.0469999999999999</v>
      </c>
      <c r="CH181" s="191">
        <v>0.60031100000000004</v>
      </c>
      <c r="CI181" s="191">
        <v>0.63680099999999995</v>
      </c>
      <c r="CJ181" s="191">
        <v>0.77241000000000004</v>
      </c>
      <c r="CK181" s="191"/>
      <c r="CL181" s="105">
        <f t="shared" si="408"/>
        <v>0.20677799607072683</v>
      </c>
      <c r="CM181" s="105">
        <f t="shared" si="409"/>
        <v>0.28779253636938651</v>
      </c>
      <c r="CN181" s="105">
        <f t="shared" si="410"/>
        <v>0.16678966789667896</v>
      </c>
      <c r="CO181" s="105">
        <f t="shared" si="411"/>
        <v>0.37983706720977595</v>
      </c>
      <c r="CP181" s="105">
        <f t="shared" si="412"/>
        <v>0.22291407222914064</v>
      </c>
      <c r="CQ181" s="105">
        <f t="shared" si="413"/>
        <v>0.74945533769063188</v>
      </c>
      <c r="CR181" s="105">
        <f t="shared" si="414"/>
        <v>-2.1321961620468986E-2</v>
      </c>
      <c r="CS181" s="105">
        <f t="shared" si="415"/>
        <v>-0.21963394342762066</v>
      </c>
      <c r="CT181" s="190">
        <v>2.4569999999999999</v>
      </c>
      <c r="CU181" s="190">
        <v>2.036</v>
      </c>
      <c r="CV181" s="190">
        <v>1.581</v>
      </c>
      <c r="CW181" s="190">
        <v>1.355</v>
      </c>
      <c r="CX181" s="190">
        <v>0.98199999999999998</v>
      </c>
      <c r="CY181" s="191">
        <v>0.80300000000000005</v>
      </c>
      <c r="CZ181" s="191">
        <v>0.45900000000000002</v>
      </c>
      <c r="DA181" s="191">
        <v>0.46899999999999997</v>
      </c>
      <c r="DB181" s="191">
        <v>0.60099999999999998</v>
      </c>
      <c r="DC181" s="191"/>
      <c r="DD181" s="104">
        <f t="shared" si="416"/>
        <v>0.19983661799244368</v>
      </c>
      <c r="DE181" s="104">
        <f t="shared" si="417"/>
        <v>0.20071113290828821</v>
      </c>
      <c r="DF181" s="104">
        <f t="shared" si="418"/>
        <v>0.24026763990267655</v>
      </c>
      <c r="DG181" s="104">
        <f t="shared" si="419"/>
        <v>0.14944939695857359</v>
      </c>
      <c r="DH181" s="104">
        <f t="shared" si="420"/>
        <v>0.20721671238657949</v>
      </c>
      <c r="DI181" s="104">
        <f t="shared" si="421"/>
        <v>0.17447335811648071</v>
      </c>
      <c r="DJ181" s="104">
        <f t="shared" si="422"/>
        <v>9.7361979874898044E-2</v>
      </c>
      <c r="DK181" s="104">
        <f t="shared" si="423"/>
        <v>0.11188388267311766</v>
      </c>
      <c r="DL181" s="190">
        <v>11.75</v>
      </c>
      <c r="DM181" s="190">
        <v>9.7929999999999993</v>
      </c>
      <c r="DN181" s="190">
        <v>8.1560000000000006</v>
      </c>
      <c r="DO181" s="190">
        <v>6.5759999999999996</v>
      </c>
      <c r="DP181" s="190">
        <v>5.7210000000000001</v>
      </c>
      <c r="DQ181" s="191">
        <v>4.7389999999999999</v>
      </c>
      <c r="DR181" s="191">
        <v>4.0350000000000001</v>
      </c>
      <c r="DS181" s="191">
        <v>3.677</v>
      </c>
      <c r="DT181" s="191">
        <v>3.3069999999999999</v>
      </c>
      <c r="DU181" s="191"/>
      <c r="DV181" s="104">
        <f t="shared" si="424"/>
        <v>4.0220152413209309E-2</v>
      </c>
      <c r="DW181" s="104">
        <f t="shared" si="425"/>
        <v>1.0972762645914402E-2</v>
      </c>
      <c r="DX181" s="104">
        <f t="shared" si="426"/>
        <v>6.8518210543821789E-2</v>
      </c>
      <c r="DY181" s="104">
        <f t="shared" si="427"/>
        <v>0.36387865041111422</v>
      </c>
      <c r="DZ181" s="104">
        <f t="shared" si="428"/>
        <v>9.418626295216237E-2</v>
      </c>
      <c r="EA181" s="104">
        <f t="shared" si="429"/>
        <v>5.3261011632466326E-2</v>
      </c>
      <c r="EB181" s="104">
        <f t="shared" si="430"/>
        <v>9.378127233738387E-2</v>
      </c>
      <c r="EC181" s="104">
        <f t="shared" si="431"/>
        <v>0.13178545425127419</v>
      </c>
      <c r="ED181" s="156">
        <v>27.027000000000001</v>
      </c>
      <c r="EE181" s="156">
        <v>25.981999999999999</v>
      </c>
      <c r="EF181" s="94">
        <v>25.7</v>
      </c>
      <c r="EG181" s="94">
        <v>24.052</v>
      </c>
      <c r="EH181" s="94">
        <v>17.635000000000002</v>
      </c>
      <c r="EI181" s="95">
        <v>16.117000000000001</v>
      </c>
      <c r="EJ181" s="95">
        <v>15.302</v>
      </c>
      <c r="EK181" s="95">
        <v>13.99</v>
      </c>
      <c r="EL181" s="95">
        <v>12.361000000000001</v>
      </c>
      <c r="EM181" s="95"/>
      <c r="EN181" s="104">
        <f t="shared" si="432"/>
        <v>-2.8571428571428581E-2</v>
      </c>
      <c r="EO181" s="104">
        <f t="shared" si="433"/>
        <v>6.0606060606060552E-2</v>
      </c>
      <c r="EP181" s="104">
        <f t="shared" si="434"/>
        <v>0.10000000000000009</v>
      </c>
      <c r="EQ181" s="104">
        <f t="shared" si="435"/>
        <v>0.11111111111111116</v>
      </c>
      <c r="ER181" s="104">
        <f t="shared" si="436"/>
        <v>0.42105263157894735</v>
      </c>
      <c r="ES181" s="104">
        <f t="shared" si="437"/>
        <v>0.11764705882352944</v>
      </c>
      <c r="ET181" s="104" t="e">
        <f t="shared" si="438"/>
        <v>#DIV/0!</v>
      </c>
      <c r="EU181" s="104" t="e">
        <f t="shared" si="439"/>
        <v>#DIV/0!</v>
      </c>
      <c r="EV181" s="101">
        <v>34</v>
      </c>
      <c r="EW181" s="101">
        <v>35</v>
      </c>
      <c r="EX181" s="101">
        <v>33</v>
      </c>
      <c r="EY181" s="101">
        <v>30</v>
      </c>
      <c r="EZ181" s="101">
        <v>27</v>
      </c>
      <c r="FA181" s="102">
        <v>19</v>
      </c>
      <c r="FB181" s="102">
        <v>17</v>
      </c>
      <c r="FC181" s="102"/>
      <c r="FD181" s="102"/>
      <c r="FE181" s="102"/>
      <c r="FF181" s="90"/>
      <c r="FG181" s="153" t="s">
        <v>481</v>
      </c>
      <c r="FH181" s="91">
        <v>7500</v>
      </c>
      <c r="FI181" s="90" t="s">
        <v>143</v>
      </c>
      <c r="FJ181" s="153" t="s">
        <v>80</v>
      </c>
      <c r="FK181" s="253">
        <f t="shared" si="440"/>
        <v>-2.6352648947643012E-2</v>
      </c>
      <c r="FL181" s="253">
        <f t="shared" si="441"/>
        <v>3.8032595622237077E-2</v>
      </c>
      <c r="FM181" s="253">
        <f t="shared" si="442"/>
        <v>-6.4900802073375952E-2</v>
      </c>
      <c r="FN181" s="253">
        <f t="shared" si="443"/>
        <v>0.21774217058616849</v>
      </c>
      <c r="FO181" s="253">
        <f t="shared" si="444"/>
        <v>1.9075534030581834E-2</v>
      </c>
      <c r="FP181" s="253">
        <f t="shared" si="445"/>
        <v>0.5329915858213442</v>
      </c>
      <c r="FQ181" s="253">
        <f t="shared" si="446"/>
        <v>-0.14629116793660005</v>
      </c>
      <c r="FR181" s="253">
        <f t="shared" si="447"/>
        <v>-0.2192431398384431</v>
      </c>
      <c r="FS181" s="105">
        <f t="shared" si="448"/>
        <v>0.27990530566773431</v>
      </c>
      <c r="FT181" s="105">
        <f t="shared" si="449"/>
        <v>0.28748119672405154</v>
      </c>
      <c r="FU181" s="105">
        <f t="shared" si="450"/>
        <v>0.27694814010317675</v>
      </c>
      <c r="FV181" s="105">
        <f t="shared" si="451"/>
        <v>0.29616979751158817</v>
      </c>
      <c r="FW181" s="105">
        <f t="shared" si="452"/>
        <v>0.24321223709369022</v>
      </c>
      <c r="FX181" s="105">
        <f t="shared" si="453"/>
        <v>0.23865967631638929</v>
      </c>
      <c r="FY181" s="105">
        <f t="shared" si="454"/>
        <v>0.15568231327800833</v>
      </c>
      <c r="FZ181" s="105">
        <f t="shared" si="455"/>
        <v>0.18235996563573881</v>
      </c>
      <c r="GA181" s="105">
        <f t="shared" si="456"/>
        <v>0.23356818869065621</v>
      </c>
      <c r="GB181" s="105">
        <f t="shared" si="457"/>
        <v>0.13237929065218776</v>
      </c>
      <c r="GC181" s="105">
        <f t="shared" si="458"/>
        <v>0.18766472448266916</v>
      </c>
      <c r="GD181" s="105">
        <f t="shared" si="459"/>
        <v>-9.2041758038685501E-2</v>
      </c>
      <c r="GE181" s="105">
        <f t="shared" si="460"/>
        <v>3.3161286274928037E-2</v>
      </c>
      <c r="GF181" s="105">
        <f t="shared" si="461"/>
        <v>0.18341925105221019</v>
      </c>
      <c r="GG181" s="105">
        <f t="shared" si="462"/>
        <v>0.37780778055770903</v>
      </c>
      <c r="GH181" s="105">
        <f t="shared" si="463"/>
        <v>-0.13079463629955251</v>
      </c>
      <c r="GI181" s="105">
        <f t="shared" si="464"/>
        <v>-0.19350970550483776</v>
      </c>
      <c r="GJ181" s="105">
        <f t="shared" si="465"/>
        <v>0.12050783829161085</v>
      </c>
      <c r="GK181" s="105">
        <f t="shared" si="466"/>
        <v>0.10642003018459037</v>
      </c>
      <c r="GL181" s="105">
        <f t="shared" si="467"/>
        <v>8.9604438012542226E-2</v>
      </c>
      <c r="GM181" s="105">
        <f t="shared" si="468"/>
        <v>9.8687840333917046E-2</v>
      </c>
      <c r="GN181" s="105">
        <f t="shared" si="469"/>
        <v>9.5520265465750182E-2</v>
      </c>
      <c r="GO181" s="105">
        <f t="shared" si="470"/>
        <v>8.0715490626690853E-2</v>
      </c>
      <c r="GP181" s="105">
        <f t="shared" si="471"/>
        <v>5.8582548136009827E-2</v>
      </c>
      <c r="GQ181" s="105">
        <f t="shared" si="472"/>
        <v>6.7397821714545947E-2</v>
      </c>
      <c r="GR181" s="105">
        <f t="shared" si="473"/>
        <v>8.3569290510476485E-2</v>
      </c>
      <c r="GS181" s="105">
        <f t="shared" si="474"/>
        <v>0.15344488876603649</v>
      </c>
      <c r="GT181" s="105">
        <f t="shared" si="475"/>
        <v>0.18767901299911516</v>
      </c>
      <c r="GU181" s="105">
        <f t="shared" si="476"/>
        <v>0.16073608073693291</v>
      </c>
      <c r="GV181" s="105">
        <f t="shared" si="477"/>
        <v>-0.15722018479276381</v>
      </c>
      <c r="GW181" s="105">
        <f t="shared" si="478"/>
        <v>0.10330092166342521</v>
      </c>
      <c r="GX181" s="105">
        <f t="shared" si="479"/>
        <v>0.11508291405958844</v>
      </c>
      <c r="GY181" s="105">
        <f t="shared" si="480"/>
        <v>3.2736961475507711E-3</v>
      </c>
      <c r="GZ181" s="105">
        <f t="shared" si="481"/>
        <v>-1.7584226324345323E-2</v>
      </c>
      <c r="HA181" s="105">
        <f t="shared" si="482"/>
        <v>0.43475043475043473</v>
      </c>
      <c r="HB181" s="105">
        <f t="shared" si="483"/>
        <v>0.37691478716034177</v>
      </c>
      <c r="HC181" s="105">
        <f t="shared" si="484"/>
        <v>0.31735408560311285</v>
      </c>
      <c r="HD181" s="105">
        <f t="shared" si="485"/>
        <v>0.27340761683020121</v>
      </c>
      <c r="HE181" s="105">
        <f t="shared" si="486"/>
        <v>0.32441168131556564</v>
      </c>
      <c r="HF181" s="105">
        <f t="shared" si="487"/>
        <v>0.29403735186449087</v>
      </c>
      <c r="HG181" s="105">
        <f t="shared" si="488"/>
        <v>0.26369102078159717</v>
      </c>
      <c r="HH181" s="105">
        <f t="shared" si="489"/>
        <v>0.26283059328091496</v>
      </c>
      <c r="HI181" s="105">
        <f t="shared" si="490"/>
        <v>0.2675349890785535</v>
      </c>
      <c r="HJ181" s="105" t="str">
        <f t="shared" si="491"/>
        <v>i.a.</v>
      </c>
      <c r="HK181" s="105" t="e">
        <f t="shared" si="492"/>
        <v>#VALUE!</v>
      </c>
      <c r="HL181" s="105" t="e">
        <f t="shared" si="493"/>
        <v>#VALUE!</v>
      </c>
      <c r="HM181" s="105" t="e">
        <f t="shared" si="494"/>
        <v>#VALUE!</v>
      </c>
      <c r="HN181" s="105" t="e">
        <f t="shared" si="495"/>
        <v>#VALUE!</v>
      </c>
      <c r="HO181" s="105" t="e">
        <f t="shared" si="496"/>
        <v>#VALUE!</v>
      </c>
      <c r="HP181" s="105" t="e">
        <f t="shared" si="497"/>
        <v>#VALUE!</v>
      </c>
      <c r="HQ181" s="105" t="e">
        <f t="shared" si="498"/>
        <v>#VALUE!</v>
      </c>
      <c r="HR181" s="105" t="e">
        <f t="shared" si="499"/>
        <v>#VALUE!</v>
      </c>
      <c r="HS181" s="105" t="str">
        <f t="shared" si="500"/>
        <v>i.a</v>
      </c>
      <c r="HT181" s="105" t="str">
        <f t="shared" si="501"/>
        <v>i.a</v>
      </c>
      <c r="HU181" s="105" t="str">
        <f t="shared" si="502"/>
        <v>i.a</v>
      </c>
      <c r="HV181" s="105" t="str">
        <f t="shared" si="503"/>
        <v>i.a</v>
      </c>
      <c r="HW181" s="105" t="str">
        <f t="shared" si="504"/>
        <v>i.a</v>
      </c>
      <c r="HX181" s="105" t="str">
        <f t="shared" si="505"/>
        <v>i.a</v>
      </c>
      <c r="HY181" s="105" t="str">
        <f t="shared" si="506"/>
        <v>i.a</v>
      </c>
      <c r="HZ181" s="105" t="str">
        <f t="shared" si="507"/>
        <v>i.a</v>
      </c>
      <c r="IA181" s="105" t="str">
        <f t="shared" si="508"/>
        <v>i.a</v>
      </c>
      <c r="IB181" s="105" t="str">
        <f t="shared" si="509"/>
        <v>i.a</v>
      </c>
      <c r="IC181" s="105" t="e">
        <f t="shared" si="510"/>
        <v>#VALUE!</v>
      </c>
      <c r="ID181" s="105" t="e">
        <f t="shared" si="511"/>
        <v>#VALUE!</v>
      </c>
      <c r="IE181" s="105" t="e">
        <f t="shared" si="512"/>
        <v>#VALUE!</v>
      </c>
      <c r="IF181" s="105" t="e">
        <f t="shared" si="513"/>
        <v>#VALUE!</v>
      </c>
      <c r="IG181" s="105" t="e">
        <f t="shared" si="514"/>
        <v>#VALUE!</v>
      </c>
      <c r="IH181" s="105" t="e">
        <f t="shared" si="515"/>
        <v>#VALUE!</v>
      </c>
      <c r="II181" s="105" t="e">
        <f t="shared" si="516"/>
        <v>#VALUE!</v>
      </c>
      <c r="IJ181" s="105" t="e">
        <f t="shared" si="517"/>
        <v>#VALUE!</v>
      </c>
      <c r="IK181" s="105" t="str">
        <f t="shared" si="518"/>
        <v>i.a</v>
      </c>
      <c r="IL181" s="105" t="str">
        <f t="shared" si="519"/>
        <v>i.a</v>
      </c>
      <c r="IM181" s="105" t="str">
        <f t="shared" si="520"/>
        <v>i.a</v>
      </c>
      <c r="IN181" s="105" t="str">
        <f t="shared" si="521"/>
        <v>i.a</v>
      </c>
      <c r="IO181" s="105" t="str">
        <f t="shared" si="522"/>
        <v>i.a</v>
      </c>
      <c r="IP181" s="105" t="str">
        <f t="shared" si="523"/>
        <v>i.a</v>
      </c>
      <c r="IQ181" s="105" t="str">
        <f t="shared" si="524"/>
        <v>i.a</v>
      </c>
      <c r="IR181" s="105" t="str">
        <f t="shared" si="525"/>
        <v>i.a</v>
      </c>
      <c r="IS181" s="105" t="str">
        <f t="shared" si="526"/>
        <v>i.a</v>
      </c>
      <c r="IT181" s="105" t="str">
        <f t="shared" si="527"/>
        <v>i.a</v>
      </c>
      <c r="IU181" s="105">
        <f t="shared" si="528"/>
        <v>0.20297537619699046</v>
      </c>
      <c r="IV181" s="105">
        <f t="shared" si="529"/>
        <v>0.19243697478991598</v>
      </c>
      <c r="IW181" s="105">
        <f t="shared" si="530"/>
        <v>1.8421446757525928E-2</v>
      </c>
      <c r="IX181" s="105">
        <f t="shared" si="531"/>
        <v>0.28844339622641507</v>
      </c>
      <c r="IY181" s="105">
        <f t="shared" si="532"/>
        <v>-0.14507057200466938</v>
      </c>
      <c r="IZ181" s="105">
        <f t="shared" si="533"/>
        <v>0.56050692671666924</v>
      </c>
      <c r="JA181" s="105" t="e">
        <f t="shared" si="534"/>
        <v>#VALUE!</v>
      </c>
      <c r="JB181" s="105" t="e">
        <f t="shared" si="535"/>
        <v>#VALUE!</v>
      </c>
      <c r="JC181" s="106">
        <f t="shared" si="536"/>
        <v>8.8676470588235301E-2</v>
      </c>
      <c r="JD181" s="106">
        <f t="shared" si="537"/>
        <v>7.3714285714285718E-2</v>
      </c>
      <c r="JE181" s="106">
        <f t="shared" si="538"/>
        <v>6.1818181818181821E-2</v>
      </c>
      <c r="JF181" s="106">
        <f t="shared" si="539"/>
        <v>6.0699999999999997E-2</v>
      </c>
      <c r="JG181" s="106">
        <f t="shared" si="540"/>
        <v>4.7111111111111111E-2</v>
      </c>
      <c r="JH181" s="106">
        <f t="shared" si="541"/>
        <v>5.5105263157894734E-2</v>
      </c>
      <c r="JI181" s="106">
        <f t="shared" si="542"/>
        <v>3.5312411764705884E-2</v>
      </c>
      <c r="JJ181" s="106" t="str">
        <f t="shared" si="543"/>
        <v>i.a.</v>
      </c>
      <c r="JK181" s="106" t="str">
        <f t="shared" si="544"/>
        <v>i.a.</v>
      </c>
      <c r="JL181" s="106" t="str">
        <f t="shared" si="545"/>
        <v>i.a.</v>
      </c>
      <c r="JM181" s="105" t="e">
        <f t="shared" si="546"/>
        <v>#DIV/0!</v>
      </c>
      <c r="JN181" s="105" t="e">
        <f t="shared" si="547"/>
        <v>#DIV/0!</v>
      </c>
      <c r="JO181" s="105" t="e">
        <f t="shared" si="548"/>
        <v>#DIV/0!</v>
      </c>
      <c r="JP181" s="105" t="e">
        <f t="shared" si="549"/>
        <v>#DIV/0!</v>
      </c>
      <c r="JQ181" s="105" t="e">
        <f t="shared" si="550"/>
        <v>#DIV/0!</v>
      </c>
      <c r="JR181" s="105" t="e">
        <f t="shared" si="551"/>
        <v>#DIV/0!</v>
      </c>
      <c r="JS181" s="105" t="e">
        <f t="shared" si="552"/>
        <v>#VALUE!</v>
      </c>
      <c r="JT181" s="105" t="e">
        <f t="shared" si="553"/>
        <v>#VALUE!</v>
      </c>
      <c r="JU181" s="103">
        <f t="shared" si="554"/>
        <v>0</v>
      </c>
      <c r="JV181" s="103">
        <f t="shared" si="555"/>
        <v>0</v>
      </c>
      <c r="JW181" s="103">
        <f t="shared" si="556"/>
        <v>0</v>
      </c>
      <c r="JX181" s="103">
        <f t="shared" si="557"/>
        <v>0</v>
      </c>
      <c r="JY181" s="103">
        <f t="shared" si="558"/>
        <v>0</v>
      </c>
      <c r="JZ181" s="103">
        <f t="shared" si="559"/>
        <v>0</v>
      </c>
      <c r="KA181" s="103">
        <f t="shared" si="560"/>
        <v>0</v>
      </c>
      <c r="KB181" s="103" t="str">
        <f t="shared" si="561"/>
        <v>i.a</v>
      </c>
      <c r="KC181" s="103" t="str">
        <f t="shared" si="562"/>
        <v>i.a</v>
      </c>
      <c r="KD181" s="103" t="str">
        <f t="shared" si="563"/>
        <v>i.a</v>
      </c>
      <c r="KE181" s="7"/>
      <c r="KF181" s="7"/>
      <c r="KG181" s="22"/>
      <c r="KH181" s="22"/>
      <c r="KI181" s="22"/>
      <c r="KJ181" s="22"/>
    </row>
    <row r="182" spans="1:296" s="11" customFormat="1" ht="15.75" customHeight="1" x14ac:dyDescent="0.25">
      <c r="A182" s="126" t="s">
        <v>252</v>
      </c>
      <c r="B182" s="222">
        <v>33863861</v>
      </c>
      <c r="C182" s="87" t="s">
        <v>86</v>
      </c>
      <c r="D182" s="88">
        <v>494100</v>
      </c>
      <c r="E182" s="88"/>
      <c r="F182" s="87"/>
      <c r="G182" s="92">
        <v>45015</v>
      </c>
      <c r="H182" s="87" t="s">
        <v>78</v>
      </c>
      <c r="I182" s="87" t="s">
        <v>78</v>
      </c>
      <c r="J182" s="87" t="s">
        <v>78</v>
      </c>
      <c r="K182" s="87" t="s">
        <v>78</v>
      </c>
      <c r="L182" s="87" t="s">
        <v>78</v>
      </c>
      <c r="M182" s="87" t="s">
        <v>78</v>
      </c>
      <c r="N182" s="87" t="s">
        <v>78</v>
      </c>
      <c r="O182" s="87" t="s">
        <v>78</v>
      </c>
      <c r="P182" s="87" t="s">
        <v>78</v>
      </c>
      <c r="Q182" s="87" t="s">
        <v>78</v>
      </c>
      <c r="R182" s="87" t="e">
        <f t="shared" si="376"/>
        <v>#DIV/0!</v>
      </c>
      <c r="S182" s="238" t="e">
        <f t="shared" si="377"/>
        <v>#DIV/0!</v>
      </c>
      <c r="T182" s="238" t="e">
        <f t="shared" si="378"/>
        <v>#DIV/0!</v>
      </c>
      <c r="U182" s="238" t="e">
        <f t="shared" si="379"/>
        <v>#DIV/0!</v>
      </c>
      <c r="V182" s="238" t="e">
        <f t="shared" si="380"/>
        <v>#DIV/0!</v>
      </c>
      <c r="W182" s="238" t="e">
        <f t="shared" si="381"/>
        <v>#DIV/0!</v>
      </c>
      <c r="X182" s="238" t="e">
        <f t="shared" si="382"/>
        <v>#DIV/0!</v>
      </c>
      <c r="Y182" s="238" t="e">
        <f t="shared" si="383"/>
        <v>#DIV/0!</v>
      </c>
      <c r="Z182" s="94"/>
      <c r="AA182" s="94"/>
      <c r="AB182" s="94"/>
      <c r="AC182" s="94"/>
      <c r="AD182" s="94"/>
      <c r="AE182" s="94"/>
      <c r="AF182" s="95"/>
      <c r="AG182" s="95"/>
      <c r="AH182" s="95"/>
      <c r="AI182" s="97"/>
      <c r="AJ182" s="104">
        <f t="shared" si="384"/>
        <v>0.12046762953237049</v>
      </c>
      <c r="AK182" s="104">
        <f t="shared" si="385"/>
        <v>-9.5285732149556143E-3</v>
      </c>
      <c r="AL182" s="104">
        <f t="shared" si="386"/>
        <v>6.5272412415079348E-2</v>
      </c>
      <c r="AM182" s="104">
        <f t="shared" si="387"/>
        <v>1.3872955739935332E-3</v>
      </c>
      <c r="AN182" s="104">
        <f t="shared" si="388"/>
        <v>8.5456967450480731E-2</v>
      </c>
      <c r="AO182" s="104">
        <f t="shared" si="389"/>
        <v>0.29052993497271834</v>
      </c>
      <c r="AP182" s="104">
        <f t="shared" si="390"/>
        <v>3.4045677628782328E-2</v>
      </c>
      <c r="AQ182" s="104">
        <f t="shared" si="391"/>
        <v>0.12930959238893242</v>
      </c>
      <c r="AR182" s="190">
        <v>44.375</v>
      </c>
      <c r="AS182" s="190">
        <v>39.603999999999999</v>
      </c>
      <c r="AT182" s="190">
        <v>39.984999999999999</v>
      </c>
      <c r="AU182" s="190">
        <v>37.534999999999997</v>
      </c>
      <c r="AV182" s="190">
        <v>37.482999999999997</v>
      </c>
      <c r="AW182" s="190">
        <v>34.531999999999996</v>
      </c>
      <c r="AX182" s="191">
        <v>26.757999999999999</v>
      </c>
      <c r="AY182" s="191">
        <v>25.876999999999999</v>
      </c>
      <c r="AZ182" s="191">
        <v>22.914000000000001</v>
      </c>
      <c r="BA182" s="191">
        <v>19.581</v>
      </c>
      <c r="BB182" s="104">
        <f t="shared" si="392"/>
        <v>2.3906485671191553</v>
      </c>
      <c r="BC182" s="104">
        <f t="shared" si="393"/>
        <v>-0.44441340782122901</v>
      </c>
      <c r="BD182" s="104">
        <f t="shared" si="394"/>
        <v>1.2126081582200245</v>
      </c>
      <c r="BE182" s="104">
        <f t="shared" si="395"/>
        <v>8.2998661311914398E-2</v>
      </c>
      <c r="BF182" s="104">
        <f t="shared" si="396"/>
        <v>-0.20149652592196687</v>
      </c>
      <c r="BG182" s="104">
        <f t="shared" si="397"/>
        <v>7.2787610619469021</v>
      </c>
      <c r="BH182" s="104">
        <f t="shared" si="398"/>
        <v>-0.91260634184068057</v>
      </c>
      <c r="BI182" s="104">
        <f t="shared" si="399"/>
        <v>-1.7477203647416513E-2</v>
      </c>
      <c r="BJ182" s="190">
        <v>6.7439999999999998</v>
      </c>
      <c r="BK182" s="190">
        <v>1.9890000000000001</v>
      </c>
      <c r="BL182" s="190">
        <v>3.58</v>
      </c>
      <c r="BM182" s="190">
        <v>1.6180000000000001</v>
      </c>
      <c r="BN182" s="190">
        <v>1.494</v>
      </c>
      <c r="BO182" s="190">
        <v>1.871</v>
      </c>
      <c r="BP182" s="191">
        <v>0.22600000000000001</v>
      </c>
      <c r="BQ182" s="191">
        <v>2.5859999999999999</v>
      </c>
      <c r="BR182" s="191">
        <v>2.6320000000000001</v>
      </c>
      <c r="BS182" s="191">
        <v>1.1930000000000001</v>
      </c>
      <c r="BT182" s="104">
        <f t="shared" si="400"/>
        <v>4.5811209439528033</v>
      </c>
      <c r="BU182" s="104">
        <f t="shared" si="401"/>
        <v>-0.61448066717210015</v>
      </c>
      <c r="BV182" s="104">
        <f t="shared" si="402"/>
        <v>3.5719237435008666</v>
      </c>
      <c r="BW182" s="104">
        <f t="shared" si="403"/>
        <v>-0.36031042128603108</v>
      </c>
      <c r="BX182" s="104">
        <f t="shared" si="404"/>
        <v>-0.35571428571428565</v>
      </c>
      <c r="BY182" s="104">
        <f t="shared" si="405"/>
        <v>2.1014948859166012</v>
      </c>
      <c r="BZ182" s="104">
        <f t="shared" si="406"/>
        <v>-1.641595153962645</v>
      </c>
      <c r="CA182" s="104">
        <f t="shared" si="407"/>
        <v>-6.6886481394253461E-2</v>
      </c>
      <c r="CB182" s="190">
        <v>5.6760000000000002</v>
      </c>
      <c r="CC182" s="190">
        <v>1.0169999999999999</v>
      </c>
      <c r="CD182" s="190">
        <v>2.6379999999999999</v>
      </c>
      <c r="CE182" s="190">
        <v>0.57699999999999996</v>
      </c>
      <c r="CF182" s="190">
        <v>0.90200000000000002</v>
      </c>
      <c r="CG182" s="190">
        <v>1.4</v>
      </c>
      <c r="CH182" s="191">
        <v>-1.2709999999999999</v>
      </c>
      <c r="CI182" s="191">
        <v>1.9810000000000001</v>
      </c>
      <c r="CJ182" s="191">
        <v>2.1230000000000002</v>
      </c>
      <c r="CK182" s="191">
        <v>0.66700000000000004</v>
      </c>
      <c r="CL182" s="105">
        <f t="shared" si="408"/>
        <v>4.5808080808080804</v>
      </c>
      <c r="CM182" s="105">
        <f t="shared" si="409"/>
        <v>-0.61422308816366289</v>
      </c>
      <c r="CN182" s="105">
        <f t="shared" si="410"/>
        <v>3.1307847082494971</v>
      </c>
      <c r="CO182" s="105">
        <f t="shared" si="411"/>
        <v>-0.35370611183355011</v>
      </c>
      <c r="CP182" s="105">
        <f t="shared" si="412"/>
        <v>-0.37783171521035597</v>
      </c>
      <c r="CQ182" s="105">
        <f t="shared" si="413"/>
        <v>2.0928381962864719</v>
      </c>
      <c r="CR182" s="105">
        <f t="shared" si="414"/>
        <v>-1.763673193787981</v>
      </c>
      <c r="CS182" s="105">
        <f t="shared" si="415"/>
        <v>-6.6792690611216052E-2</v>
      </c>
      <c r="CT182" s="190">
        <v>4.42</v>
      </c>
      <c r="CU182" s="190">
        <v>0.79200000000000004</v>
      </c>
      <c r="CV182" s="190">
        <v>2.0529999999999999</v>
      </c>
      <c r="CW182" s="190">
        <v>0.497</v>
      </c>
      <c r="CX182" s="190">
        <v>0.76900000000000002</v>
      </c>
      <c r="CY182" s="190">
        <v>1.236</v>
      </c>
      <c r="CZ182" s="191">
        <v>-1.131</v>
      </c>
      <c r="DA182" s="191">
        <v>1.4810000000000001</v>
      </c>
      <c r="DB182" s="191">
        <v>1.587</v>
      </c>
      <c r="DC182" s="191">
        <v>0.47599999999999998</v>
      </c>
      <c r="DD182" s="104">
        <f t="shared" si="416"/>
        <v>0.68083795440542216</v>
      </c>
      <c r="DE182" s="104">
        <f t="shared" si="417"/>
        <v>3.0476190476190504E-2</v>
      </c>
      <c r="DF182" s="104">
        <f t="shared" si="418"/>
        <v>0.48340004709206497</v>
      </c>
      <c r="DG182" s="104">
        <f t="shared" si="419"/>
        <v>0.13253333333333331</v>
      </c>
      <c r="DH182" s="104">
        <f t="shared" si="420"/>
        <v>0.25796712512579678</v>
      </c>
      <c r="DI182" s="104">
        <f t="shared" si="421"/>
        <v>0.70830945558739233</v>
      </c>
      <c r="DJ182" s="104">
        <f t="shared" si="422"/>
        <v>-0.51202460850111853</v>
      </c>
      <c r="DK182" s="104">
        <f t="shared" si="423"/>
        <v>0.15541195476575115</v>
      </c>
      <c r="DL182" s="190">
        <v>10.912000000000001</v>
      </c>
      <c r="DM182" s="190">
        <v>6.492</v>
      </c>
      <c r="DN182" s="190">
        <v>6.3</v>
      </c>
      <c r="DO182" s="190">
        <v>4.2469999999999999</v>
      </c>
      <c r="DP182" s="190">
        <v>3.75</v>
      </c>
      <c r="DQ182" s="190">
        <v>2.9809999999999999</v>
      </c>
      <c r="DR182" s="191">
        <v>1.7450000000000001</v>
      </c>
      <c r="DS182" s="191">
        <v>3.5760000000000001</v>
      </c>
      <c r="DT182" s="191">
        <v>3.0950000000000002</v>
      </c>
      <c r="DU182" s="191">
        <v>1.9079999999999999</v>
      </c>
      <c r="DV182" s="104">
        <f t="shared" si="424"/>
        <v>0.11414581412355718</v>
      </c>
      <c r="DW182" s="104">
        <f t="shared" si="425"/>
        <v>7.8048947693151405E-2</v>
      </c>
      <c r="DX182" s="104">
        <f t="shared" si="426"/>
        <v>6.0660595153696484E-2</v>
      </c>
      <c r="DY182" s="104">
        <f t="shared" si="427"/>
        <v>-4.5362255965292753E-2</v>
      </c>
      <c r="DZ182" s="104">
        <f t="shared" si="428"/>
        <v>3.8849828736253755E-2</v>
      </c>
      <c r="EA182" s="104">
        <f t="shared" si="429"/>
        <v>7.5854845904691715E-2</v>
      </c>
      <c r="EB182" s="104">
        <f t="shared" si="430"/>
        <v>0.51457023676634739</v>
      </c>
      <c r="EC182" s="104">
        <f t="shared" si="431"/>
        <v>0.51203695478369027</v>
      </c>
      <c r="ED182" s="156">
        <v>70.081999999999994</v>
      </c>
      <c r="EE182" s="156">
        <v>62.902000000000001</v>
      </c>
      <c r="EF182" s="94">
        <v>58.347999999999999</v>
      </c>
      <c r="EG182" s="94">
        <v>55.011000000000003</v>
      </c>
      <c r="EH182" s="94">
        <v>57.625</v>
      </c>
      <c r="EI182" s="94">
        <v>55.47</v>
      </c>
      <c r="EJ182" s="95">
        <v>51.558999999999997</v>
      </c>
      <c r="EK182" s="95">
        <v>34.042000000000002</v>
      </c>
      <c r="EL182" s="95">
        <v>22.513999999999999</v>
      </c>
      <c r="EM182" s="95">
        <v>22.495999999999999</v>
      </c>
      <c r="EN182" s="104">
        <f t="shared" si="432"/>
        <v>0</v>
      </c>
      <c r="EO182" s="104">
        <f t="shared" si="433"/>
        <v>-1.6393442622950838E-2</v>
      </c>
      <c r="EP182" s="104">
        <f t="shared" si="434"/>
        <v>1.6666666666666607E-2</v>
      </c>
      <c r="EQ182" s="104">
        <f t="shared" si="435"/>
        <v>1.6949152542372836E-2</v>
      </c>
      <c r="ER182" s="104">
        <f t="shared" si="436"/>
        <v>0.13461538461538458</v>
      </c>
      <c r="ES182" s="104">
        <f t="shared" si="437"/>
        <v>0.15555555555555545</v>
      </c>
      <c r="ET182" s="104">
        <f t="shared" si="438"/>
        <v>0.125</v>
      </c>
      <c r="EU182" s="104">
        <f t="shared" si="439"/>
        <v>8.1081081081081141E-2</v>
      </c>
      <c r="EV182" s="101">
        <v>60</v>
      </c>
      <c r="EW182" s="101">
        <v>60</v>
      </c>
      <c r="EX182" s="101">
        <v>61</v>
      </c>
      <c r="EY182" s="101">
        <v>60</v>
      </c>
      <c r="EZ182" s="101">
        <v>59</v>
      </c>
      <c r="FA182" s="101">
        <v>52</v>
      </c>
      <c r="FB182" s="102">
        <v>45</v>
      </c>
      <c r="FC182" s="102">
        <v>40</v>
      </c>
      <c r="FD182" s="102">
        <v>37</v>
      </c>
      <c r="FE182" s="102">
        <v>35</v>
      </c>
      <c r="FF182" s="153"/>
      <c r="FG182" s="93" t="s">
        <v>481</v>
      </c>
      <c r="FH182" s="91">
        <v>6500</v>
      </c>
      <c r="FI182" s="90" t="s">
        <v>253</v>
      </c>
      <c r="FJ182" s="90" t="s">
        <v>91</v>
      </c>
      <c r="FK182" s="253">
        <f t="shared" si="440"/>
        <v>3.1021431346267674</v>
      </c>
      <c r="FL182" s="253">
        <f t="shared" si="441"/>
        <v>-0.68213943063353188</v>
      </c>
      <c r="FM182" s="253">
        <f t="shared" si="442"/>
        <v>2.466547281385838</v>
      </c>
      <c r="FN182" s="253">
        <f t="shared" si="443"/>
        <v>-0.46157927293688578</v>
      </c>
      <c r="FO182" s="253">
        <f t="shared" si="444"/>
        <v>-0.54763121590933206</v>
      </c>
      <c r="FP182" s="253">
        <f t="shared" si="445"/>
        <v>2.2401722996111371</v>
      </c>
      <c r="FQ182" s="253">
        <f t="shared" si="446"/>
        <v>-1.804375356527872</v>
      </c>
      <c r="FR182" s="253">
        <f t="shared" si="447"/>
        <v>-0.30019983007277018</v>
      </c>
      <c r="FS182" s="105">
        <f t="shared" si="448"/>
        <v>0.65226384739140431</v>
      </c>
      <c r="FT182" s="105">
        <f t="shared" si="449"/>
        <v>0.15900562851782363</v>
      </c>
      <c r="FU182" s="105">
        <f t="shared" si="450"/>
        <v>0.50023703422774246</v>
      </c>
      <c r="FV182" s="105">
        <f t="shared" si="451"/>
        <v>0.14430411404276602</v>
      </c>
      <c r="FW182" s="105">
        <f t="shared" si="452"/>
        <v>0.26801366810280791</v>
      </c>
      <c r="FX182" s="105">
        <f t="shared" si="453"/>
        <v>0.59246720270842146</v>
      </c>
      <c r="FY182" s="105">
        <f t="shared" si="454"/>
        <v>-0.47772975004698365</v>
      </c>
      <c r="FZ182" s="105">
        <f t="shared" si="455"/>
        <v>0.59391395592864638</v>
      </c>
      <c r="GA182" s="105">
        <f t="shared" si="456"/>
        <v>0.84869078552868282</v>
      </c>
      <c r="GB182" s="105">
        <f t="shared" si="457"/>
        <v>2.0914706939421102</v>
      </c>
      <c r="GC182" s="105">
        <f t="shared" si="458"/>
        <v>-0.48057121234809647</v>
      </c>
      <c r="GD182" s="105">
        <f t="shared" si="459"/>
        <v>1.1984962156447276</v>
      </c>
      <c r="GE182" s="105">
        <f t="shared" si="460"/>
        <v>8.7411960661519933E-2</v>
      </c>
      <c r="GF182" s="105">
        <f t="shared" si="461"/>
        <v>-0.24432531652948569</v>
      </c>
      <c r="GG182" s="105">
        <f t="shared" si="462"/>
        <v>5.6212916654711966</v>
      </c>
      <c r="GH182" s="105">
        <f t="shared" si="463"/>
        <v>-0.94225960291517075</v>
      </c>
      <c r="GI182" s="105">
        <f t="shared" si="464"/>
        <v>-0.21806084122233216</v>
      </c>
      <c r="GJ182" s="105">
        <f t="shared" si="465"/>
        <v>0.10142573542681828</v>
      </c>
      <c r="GK182" s="105">
        <f t="shared" si="466"/>
        <v>3.2808247422680417E-2</v>
      </c>
      <c r="GL182" s="105">
        <f t="shared" si="467"/>
        <v>6.3162166215298299E-2</v>
      </c>
      <c r="GM182" s="105">
        <f t="shared" si="468"/>
        <v>2.8729713413118366E-2</v>
      </c>
      <c r="GN182" s="105">
        <f t="shared" si="469"/>
        <v>2.6420266147928733E-2</v>
      </c>
      <c r="GO182" s="105">
        <f t="shared" si="470"/>
        <v>3.4962486802642273E-2</v>
      </c>
      <c r="GP182" s="105">
        <f t="shared" si="471"/>
        <v>5.2803121458861466E-3</v>
      </c>
      <c r="GQ182" s="105">
        <f t="shared" si="472"/>
        <v>9.1449183110545298E-2</v>
      </c>
      <c r="GR182" s="105">
        <f t="shared" si="473"/>
        <v>0.11695178849144636</v>
      </c>
      <c r="GS182" s="105">
        <f t="shared" si="474"/>
        <v>0.50863372917453664</v>
      </c>
      <c r="GT182" s="105">
        <f t="shared" si="475"/>
        <v>-4.4128568854650711E-2</v>
      </c>
      <c r="GU182" s="105">
        <f t="shared" si="476"/>
        <v>0.39856241843047913</v>
      </c>
      <c r="GV182" s="105">
        <f t="shared" si="477"/>
        <v>0.18634879084789094</v>
      </c>
      <c r="GW182" s="105">
        <f t="shared" si="478"/>
        <v>0.2109229749367105</v>
      </c>
      <c r="GX182" s="105">
        <f t="shared" si="479"/>
        <v>0.58786239806436558</v>
      </c>
      <c r="GY182" s="105">
        <f t="shared" si="480"/>
        <v>-0.67781263644746947</v>
      </c>
      <c r="GZ182" s="105">
        <f t="shared" si="481"/>
        <v>-0.23585733066223724</v>
      </c>
      <c r="HA182" s="105">
        <f t="shared" si="482"/>
        <v>0.15570331896920753</v>
      </c>
      <c r="HB182" s="105">
        <f t="shared" si="483"/>
        <v>0.10320816508219134</v>
      </c>
      <c r="HC182" s="105">
        <f t="shared" si="484"/>
        <v>0.10797285253993281</v>
      </c>
      <c r="HD182" s="105">
        <f t="shared" si="485"/>
        <v>7.7202741269927821E-2</v>
      </c>
      <c r="HE182" s="105">
        <f t="shared" si="486"/>
        <v>6.5075921908893705E-2</v>
      </c>
      <c r="HF182" s="105">
        <f t="shared" si="487"/>
        <v>5.3740760771588243E-2</v>
      </c>
      <c r="HG182" s="105">
        <f t="shared" si="488"/>
        <v>3.3844721581101266E-2</v>
      </c>
      <c r="HH182" s="105">
        <f t="shared" si="489"/>
        <v>0.1050467070089889</v>
      </c>
      <c r="HI182" s="105">
        <f t="shared" si="490"/>
        <v>0.13747001865505909</v>
      </c>
      <c r="HJ182" s="105">
        <f t="shared" si="491"/>
        <v>8.4815078236130867E-2</v>
      </c>
      <c r="HK182" s="105" t="e">
        <f t="shared" si="492"/>
        <v>#VALUE!</v>
      </c>
      <c r="HL182" s="105" t="e">
        <f t="shared" si="493"/>
        <v>#VALUE!</v>
      </c>
      <c r="HM182" s="105" t="e">
        <f t="shared" si="494"/>
        <v>#VALUE!</v>
      </c>
      <c r="HN182" s="105" t="e">
        <f t="shared" si="495"/>
        <v>#VALUE!</v>
      </c>
      <c r="HO182" s="105" t="e">
        <f t="shared" si="496"/>
        <v>#VALUE!</v>
      </c>
      <c r="HP182" s="105" t="e">
        <f t="shared" si="497"/>
        <v>#VALUE!</v>
      </c>
      <c r="HQ182" s="105" t="e">
        <f t="shared" si="498"/>
        <v>#VALUE!</v>
      </c>
      <c r="HR182" s="105" t="e">
        <f t="shared" si="499"/>
        <v>#VALUE!</v>
      </c>
      <c r="HS182" s="105" t="str">
        <f t="shared" si="500"/>
        <v>i.a</v>
      </c>
      <c r="HT182" s="105" t="str">
        <f t="shared" si="501"/>
        <v>i.a</v>
      </c>
      <c r="HU182" s="105" t="str">
        <f t="shared" si="502"/>
        <v>i.a</v>
      </c>
      <c r="HV182" s="105" t="str">
        <f t="shared" si="503"/>
        <v>i.a</v>
      </c>
      <c r="HW182" s="105" t="str">
        <f t="shared" si="504"/>
        <v>i.a</v>
      </c>
      <c r="HX182" s="105" t="str">
        <f t="shared" si="505"/>
        <v>i.a</v>
      </c>
      <c r="HY182" s="105" t="str">
        <f t="shared" si="506"/>
        <v>i.a</v>
      </c>
      <c r="HZ182" s="105" t="str">
        <f t="shared" si="507"/>
        <v>i.a</v>
      </c>
      <c r="IA182" s="105" t="str">
        <f t="shared" si="508"/>
        <v>i.a</v>
      </c>
      <c r="IB182" s="105" t="str">
        <f t="shared" si="509"/>
        <v>i.a</v>
      </c>
      <c r="IC182" s="105" t="e">
        <f t="shared" si="510"/>
        <v>#VALUE!</v>
      </c>
      <c r="ID182" s="105" t="e">
        <f t="shared" si="511"/>
        <v>#VALUE!</v>
      </c>
      <c r="IE182" s="105" t="e">
        <f t="shared" si="512"/>
        <v>#VALUE!</v>
      </c>
      <c r="IF182" s="105" t="e">
        <f t="shared" si="513"/>
        <v>#VALUE!</v>
      </c>
      <c r="IG182" s="105" t="e">
        <f t="shared" si="514"/>
        <v>#VALUE!</v>
      </c>
      <c r="IH182" s="105" t="e">
        <f t="shared" si="515"/>
        <v>#VALUE!</v>
      </c>
      <c r="II182" s="105" t="e">
        <f t="shared" si="516"/>
        <v>#VALUE!</v>
      </c>
      <c r="IJ182" s="105" t="e">
        <f t="shared" si="517"/>
        <v>#VALUE!</v>
      </c>
      <c r="IK182" s="105" t="str">
        <f t="shared" si="518"/>
        <v>i.a</v>
      </c>
      <c r="IL182" s="105" t="str">
        <f t="shared" si="519"/>
        <v>i.a</v>
      </c>
      <c r="IM182" s="105" t="str">
        <f t="shared" si="520"/>
        <v>i.a</v>
      </c>
      <c r="IN182" s="105" t="str">
        <f t="shared" si="521"/>
        <v>i.a</v>
      </c>
      <c r="IO182" s="105" t="str">
        <f t="shared" si="522"/>
        <v>i.a</v>
      </c>
      <c r="IP182" s="105" t="str">
        <f t="shared" si="523"/>
        <v>i.a</v>
      </c>
      <c r="IQ182" s="105" t="str">
        <f t="shared" si="524"/>
        <v>i.a</v>
      </c>
      <c r="IR182" s="105" t="str">
        <f t="shared" si="525"/>
        <v>i.a</v>
      </c>
      <c r="IS182" s="105" t="str">
        <f t="shared" si="526"/>
        <v>i.a</v>
      </c>
      <c r="IT182" s="105" t="str">
        <f t="shared" si="527"/>
        <v>i.a</v>
      </c>
      <c r="IU182" s="105">
        <f t="shared" si="528"/>
        <v>4.5811209439528024</v>
      </c>
      <c r="IV182" s="105">
        <f t="shared" si="529"/>
        <v>-0.60805534495830171</v>
      </c>
      <c r="IW182" s="105">
        <f t="shared" si="530"/>
        <v>3.4969741739352793</v>
      </c>
      <c r="IX182" s="105">
        <f t="shared" si="531"/>
        <v>-0.37097191426459725</v>
      </c>
      <c r="IY182" s="105">
        <f t="shared" si="532"/>
        <v>-0.43215496368038736</v>
      </c>
      <c r="IZ182" s="105">
        <f t="shared" si="533"/>
        <v>1.9532167281970587</v>
      </c>
      <c r="JA182" s="105">
        <f t="shared" si="534"/>
        <v>-1.5703068035223513</v>
      </c>
      <c r="JB182" s="105">
        <f t="shared" si="535"/>
        <v>-0.13686999528968452</v>
      </c>
      <c r="JC182" s="106">
        <f t="shared" si="536"/>
        <v>9.4600000000000004E-2</v>
      </c>
      <c r="JD182" s="106">
        <f t="shared" si="537"/>
        <v>1.695E-2</v>
      </c>
      <c r="JE182" s="106">
        <f t="shared" si="538"/>
        <v>4.3245901639344261E-2</v>
      </c>
      <c r="JF182" s="106">
        <f t="shared" si="539"/>
        <v>9.6166666666666657E-3</v>
      </c>
      <c r="JG182" s="106">
        <f t="shared" si="540"/>
        <v>1.5288135593220339E-2</v>
      </c>
      <c r="JH182" s="106">
        <f t="shared" si="541"/>
        <v>2.6923076923076921E-2</v>
      </c>
      <c r="JI182" s="106">
        <f t="shared" si="542"/>
        <v>-2.8244444444444444E-2</v>
      </c>
      <c r="JJ182" s="106">
        <f t="shared" si="543"/>
        <v>4.9525E-2</v>
      </c>
      <c r="JK182" s="106">
        <f t="shared" si="544"/>
        <v>5.7378378378378385E-2</v>
      </c>
      <c r="JL182" s="106">
        <f t="shared" si="545"/>
        <v>1.9057142857142859E-2</v>
      </c>
      <c r="JM182" s="105" t="e">
        <f t="shared" si="546"/>
        <v>#DIV/0!</v>
      </c>
      <c r="JN182" s="105" t="e">
        <f t="shared" si="547"/>
        <v>#DIV/0!</v>
      </c>
      <c r="JO182" s="105" t="e">
        <f t="shared" si="548"/>
        <v>#DIV/0!</v>
      </c>
      <c r="JP182" s="105" t="e">
        <f t="shared" si="549"/>
        <v>#DIV/0!</v>
      </c>
      <c r="JQ182" s="105" t="e">
        <f t="shared" si="550"/>
        <v>#DIV/0!</v>
      </c>
      <c r="JR182" s="105" t="e">
        <f t="shared" si="551"/>
        <v>#DIV/0!</v>
      </c>
      <c r="JS182" s="105" t="e">
        <f t="shared" si="552"/>
        <v>#DIV/0!</v>
      </c>
      <c r="JT182" s="105" t="e">
        <f t="shared" si="553"/>
        <v>#DIV/0!</v>
      </c>
      <c r="JU182" s="103">
        <f t="shared" si="554"/>
        <v>0</v>
      </c>
      <c r="JV182" s="103">
        <f t="shared" si="555"/>
        <v>0</v>
      </c>
      <c r="JW182" s="103">
        <f t="shared" si="556"/>
        <v>0</v>
      </c>
      <c r="JX182" s="103">
        <f t="shared" si="557"/>
        <v>0</v>
      </c>
      <c r="JY182" s="103">
        <f t="shared" si="558"/>
        <v>0</v>
      </c>
      <c r="JZ182" s="103">
        <f t="shared" si="559"/>
        <v>0</v>
      </c>
      <c r="KA182" s="103">
        <f t="shared" si="560"/>
        <v>0</v>
      </c>
      <c r="KB182" s="103">
        <f t="shared" si="561"/>
        <v>0</v>
      </c>
      <c r="KC182" s="103">
        <f t="shared" si="562"/>
        <v>0</v>
      </c>
      <c r="KD182" s="103">
        <f t="shared" si="563"/>
        <v>0</v>
      </c>
      <c r="KE182" s="7"/>
      <c r="KF182" s="7"/>
      <c r="KG182" s="22"/>
      <c r="KH182" s="22"/>
      <c r="KI182" s="22"/>
      <c r="KJ182" s="22"/>
    </row>
    <row r="183" spans="1:296" s="11" customFormat="1" ht="15.75" customHeight="1" x14ac:dyDescent="0.25">
      <c r="A183" s="126" t="s">
        <v>254</v>
      </c>
      <c r="B183" s="221">
        <v>39604418</v>
      </c>
      <c r="C183" s="87" t="s">
        <v>82</v>
      </c>
      <c r="D183" s="88">
        <v>522920</v>
      </c>
      <c r="E183" s="88"/>
      <c r="F183" s="87"/>
      <c r="G183" s="92">
        <v>44747</v>
      </c>
      <c r="H183" s="87"/>
      <c r="I183" s="87" t="s">
        <v>78</v>
      </c>
      <c r="J183" s="87" t="s">
        <v>78</v>
      </c>
      <c r="K183" s="87" t="s">
        <v>78</v>
      </c>
      <c r="L183" s="87" t="s">
        <v>78</v>
      </c>
      <c r="M183" s="87" t="s">
        <v>78</v>
      </c>
      <c r="N183" s="87" t="s">
        <v>78</v>
      </c>
      <c r="O183" s="87" t="s">
        <v>78</v>
      </c>
      <c r="P183" s="87" t="s">
        <v>78</v>
      </c>
      <c r="Q183" s="87" t="s">
        <v>78</v>
      </c>
      <c r="R183" s="87">
        <f t="shared" si="376"/>
        <v>-1</v>
      </c>
      <c r="S183" s="238">
        <f t="shared" si="377"/>
        <v>0.4898973958151831</v>
      </c>
      <c r="T183" s="238">
        <f t="shared" si="378"/>
        <v>8.1241256285112806E-2</v>
      </c>
      <c r="U183" s="238">
        <f t="shared" si="379"/>
        <v>1.138470131763536E-2</v>
      </c>
      <c r="V183" s="238">
        <f t="shared" si="380"/>
        <v>-3.0422499823171023E-2</v>
      </c>
      <c r="W183" s="238">
        <f t="shared" si="381"/>
        <v>0.12079933786862562</v>
      </c>
      <c r="X183" s="238">
        <f t="shared" si="382"/>
        <v>-8.0414164774776697E-2</v>
      </c>
      <c r="Y183" s="238">
        <f t="shared" si="383"/>
        <v>-9.5802371238185469E-2</v>
      </c>
      <c r="Z183" s="94"/>
      <c r="AA183" s="94">
        <v>2992.7420000000002</v>
      </c>
      <c r="AB183" s="94">
        <v>2008.69</v>
      </c>
      <c r="AC183" s="94">
        <v>1857.7629999999999</v>
      </c>
      <c r="AD183" s="94">
        <v>1836.8510000000001</v>
      </c>
      <c r="AE183" s="94">
        <v>1894.4860000000001</v>
      </c>
      <c r="AF183" s="95">
        <v>1690.299</v>
      </c>
      <c r="AG183" s="95">
        <v>1838.1089999999999</v>
      </c>
      <c r="AH183" s="95">
        <v>2032.8620000000001</v>
      </c>
      <c r="AI183" s="97">
        <v>1816.925</v>
      </c>
      <c r="AJ183" s="104">
        <f t="shared" si="384"/>
        <v>-1</v>
      </c>
      <c r="AK183" s="104">
        <f t="shared" si="385"/>
        <v>1.1471095459617699</v>
      </c>
      <c r="AL183" s="104">
        <f t="shared" si="386"/>
        <v>-7.0875224416517169E-2</v>
      </c>
      <c r="AM183" s="104">
        <f t="shared" si="387"/>
        <v>4.0299950039454822E-2</v>
      </c>
      <c r="AN183" s="104">
        <f t="shared" si="388"/>
        <v>4.0256264541167035E-2</v>
      </c>
      <c r="AO183" s="104">
        <f t="shared" si="389"/>
        <v>0.15918112257824768</v>
      </c>
      <c r="AP183" s="104">
        <f t="shared" si="390"/>
        <v>-4.9446609008391866E-2</v>
      </c>
      <c r="AQ183" s="104">
        <f t="shared" si="391"/>
        <v>0.13256999460530866</v>
      </c>
      <c r="AR183" s="190"/>
      <c r="AS183" s="190">
        <v>444.471</v>
      </c>
      <c r="AT183" s="190">
        <v>207.00899999999999</v>
      </c>
      <c r="AU183" s="190">
        <v>222.8</v>
      </c>
      <c r="AV183" s="190">
        <v>214.16900000000001</v>
      </c>
      <c r="AW183" s="190">
        <v>205.881</v>
      </c>
      <c r="AX183" s="191">
        <v>177.60900000000001</v>
      </c>
      <c r="AY183" s="191">
        <v>186.84800000000001</v>
      </c>
      <c r="AZ183" s="191">
        <v>164.977</v>
      </c>
      <c r="BA183" s="191">
        <v>143.21100000000001</v>
      </c>
      <c r="BB183" s="104">
        <f t="shared" si="392"/>
        <v>-1</v>
      </c>
      <c r="BC183" s="104">
        <f t="shared" si="393"/>
        <v>6.526824489795918</v>
      </c>
      <c r="BD183" s="104">
        <f t="shared" si="394"/>
        <v>-0.15628960273293299</v>
      </c>
      <c r="BE183" s="104">
        <f t="shared" si="395"/>
        <v>-0.22353897492940866</v>
      </c>
      <c r="BF183" s="104">
        <f t="shared" si="396"/>
        <v>-0.14822440464260345</v>
      </c>
      <c r="BG183" s="104">
        <f t="shared" si="397"/>
        <v>0.17777205519431763</v>
      </c>
      <c r="BH183" s="104">
        <f t="shared" si="398"/>
        <v>-0.31963323648362563</v>
      </c>
      <c r="BI183" s="104">
        <f t="shared" si="399"/>
        <v>0.43553897424074117</v>
      </c>
      <c r="BJ183" s="190"/>
      <c r="BK183" s="190">
        <v>230.50899999999999</v>
      </c>
      <c r="BL183" s="190">
        <v>30.625</v>
      </c>
      <c r="BM183" s="190">
        <v>36.298000000000002</v>
      </c>
      <c r="BN183" s="190">
        <v>46.747999999999998</v>
      </c>
      <c r="BO183" s="190">
        <v>54.883000000000003</v>
      </c>
      <c r="BP183" s="191">
        <v>46.598999999999997</v>
      </c>
      <c r="BQ183" s="191">
        <v>68.491</v>
      </c>
      <c r="BR183" s="191">
        <v>47.710999999999999</v>
      </c>
      <c r="BS183" s="191">
        <v>26.812999999999999</v>
      </c>
      <c r="BT183" s="104">
        <f t="shared" si="400"/>
        <v>-1</v>
      </c>
      <c r="BU183" s="104">
        <f t="shared" si="401"/>
        <v>6.434137651821862</v>
      </c>
      <c r="BV183" s="104">
        <f t="shared" si="402"/>
        <v>-0.12495748781317308</v>
      </c>
      <c r="BW183" s="104">
        <f t="shared" si="403"/>
        <v>-0.22476600606406827</v>
      </c>
      <c r="BX183" s="104">
        <f t="shared" si="404"/>
        <v>-0.19810423200253707</v>
      </c>
      <c r="BY183" s="104">
        <f t="shared" si="405"/>
        <v>0.2273061453963586</v>
      </c>
      <c r="BZ183" s="104">
        <f t="shared" si="406"/>
        <v>-0.30192609588213987</v>
      </c>
      <c r="CA183" s="104">
        <f t="shared" si="407"/>
        <v>0.41082266754690472</v>
      </c>
      <c r="CB183" s="190"/>
      <c r="CC183" s="190">
        <v>229.529</v>
      </c>
      <c r="CD183" s="190">
        <v>30.875</v>
      </c>
      <c r="CE183" s="190">
        <v>35.283999999999999</v>
      </c>
      <c r="CF183" s="190">
        <v>45.514000000000003</v>
      </c>
      <c r="CG183" s="190">
        <v>56.758000000000003</v>
      </c>
      <c r="CH183" s="191">
        <v>46.246000000000002</v>
      </c>
      <c r="CI183" s="191">
        <v>66.248000000000005</v>
      </c>
      <c r="CJ183" s="191">
        <v>46.957000000000001</v>
      </c>
      <c r="CK183" s="191">
        <v>26.126999999999999</v>
      </c>
      <c r="CL183" s="105">
        <f t="shared" si="408"/>
        <v>-1</v>
      </c>
      <c r="CM183" s="105">
        <f t="shared" si="409"/>
        <v>7.7304922560915461</v>
      </c>
      <c r="CN183" s="105">
        <f t="shared" si="410"/>
        <v>-0.19846603937692731</v>
      </c>
      <c r="CO183" s="105">
        <f t="shared" si="411"/>
        <v>-0.24233165588305774</v>
      </c>
      <c r="CP183" s="105">
        <f t="shared" si="412"/>
        <v>-0.20797153024911028</v>
      </c>
      <c r="CQ183" s="105">
        <f t="shared" si="413"/>
        <v>0.17619153923428954</v>
      </c>
      <c r="CR183" s="105">
        <f t="shared" si="414"/>
        <v>-0.28509585652442804</v>
      </c>
      <c r="CS183" s="105">
        <f t="shared" si="415"/>
        <v>0.37191417154743028</v>
      </c>
      <c r="CT183" s="190"/>
      <c r="CU183" s="190">
        <v>177.00200000000001</v>
      </c>
      <c r="CV183" s="190">
        <v>20.274000000000001</v>
      </c>
      <c r="CW183" s="190">
        <v>25.294</v>
      </c>
      <c r="CX183" s="190">
        <v>33.384</v>
      </c>
      <c r="CY183" s="190">
        <v>42.15</v>
      </c>
      <c r="CZ183" s="191">
        <v>35.835999999999999</v>
      </c>
      <c r="DA183" s="191">
        <v>50.127000000000002</v>
      </c>
      <c r="DB183" s="191">
        <v>36.537999999999997</v>
      </c>
      <c r="DC183" s="191">
        <v>19.366</v>
      </c>
      <c r="DD183" s="104">
        <f t="shared" si="416"/>
        <v>-1</v>
      </c>
      <c r="DE183" s="104">
        <f t="shared" si="417"/>
        <v>2.1530011191612184</v>
      </c>
      <c r="DF183" s="104">
        <f t="shared" si="418"/>
        <v>-0.15570917047941119</v>
      </c>
      <c r="DG183" s="104">
        <f t="shared" si="419"/>
        <v>-0.16735336135323708</v>
      </c>
      <c r="DH183" s="104">
        <f t="shared" si="420"/>
        <v>-0.14869878647407711</v>
      </c>
      <c r="DI183" s="104">
        <f t="shared" si="421"/>
        <v>1.1192895297149901</v>
      </c>
      <c r="DJ183" s="104">
        <f t="shared" si="422"/>
        <v>0.23525204752566622</v>
      </c>
      <c r="DK183" s="104">
        <f t="shared" si="423"/>
        <v>-0.39980337312027475</v>
      </c>
      <c r="DL183" s="190"/>
      <c r="DM183" s="190">
        <v>214.114</v>
      </c>
      <c r="DN183" s="190">
        <v>67.908000000000001</v>
      </c>
      <c r="DO183" s="190">
        <v>80.432000000000002</v>
      </c>
      <c r="DP183" s="190">
        <v>96.597999999999999</v>
      </c>
      <c r="DQ183" s="190">
        <v>113.471</v>
      </c>
      <c r="DR183" s="191">
        <v>53.542000000000002</v>
      </c>
      <c r="DS183" s="191">
        <v>43.344999999999999</v>
      </c>
      <c r="DT183" s="191">
        <v>72.218000000000004</v>
      </c>
      <c r="DU183" s="191">
        <v>35.677</v>
      </c>
      <c r="DV183" s="104">
        <f t="shared" si="424"/>
        <v>-1</v>
      </c>
      <c r="DW183" s="104">
        <f t="shared" si="425"/>
        <v>0.84162969908993657</v>
      </c>
      <c r="DX183" s="104">
        <f t="shared" si="426"/>
        <v>0.10510163411717799</v>
      </c>
      <c r="DY183" s="104">
        <f t="shared" si="427"/>
        <v>-3.9543697125138721E-2</v>
      </c>
      <c r="DZ183" s="104">
        <f t="shared" si="428"/>
        <v>-0.1668101936018882</v>
      </c>
      <c r="EA183" s="104">
        <f t="shared" si="429"/>
        <v>0.3394596534399672</v>
      </c>
      <c r="EB183" s="104">
        <f t="shared" si="430"/>
        <v>8.4848615930319227E-2</v>
      </c>
      <c r="EC183" s="104">
        <f t="shared" si="431"/>
        <v>-5.5751029887149972E-2</v>
      </c>
      <c r="ED183" s="156"/>
      <c r="EE183" s="156">
        <v>765.94299999999998</v>
      </c>
      <c r="EF183" s="94">
        <v>415.90499999999997</v>
      </c>
      <c r="EG183" s="94">
        <v>376.35</v>
      </c>
      <c r="EH183" s="94">
        <v>391.84500000000003</v>
      </c>
      <c r="EI183" s="94">
        <v>470.29500000000002</v>
      </c>
      <c r="EJ183" s="95">
        <v>351.108</v>
      </c>
      <c r="EK183" s="95">
        <v>323.64699999999999</v>
      </c>
      <c r="EL183" s="95">
        <v>342.75599999999997</v>
      </c>
      <c r="EM183" s="95">
        <v>331.16699999999997</v>
      </c>
      <c r="EN183" s="104">
        <f t="shared" si="432"/>
        <v>-1</v>
      </c>
      <c r="EO183" s="104">
        <f t="shared" si="433"/>
        <v>2.2222222222222143E-2</v>
      </c>
      <c r="EP183" s="104">
        <f t="shared" si="434"/>
        <v>-3.5714285714285698E-2</v>
      </c>
      <c r="EQ183" s="104">
        <f t="shared" si="435"/>
        <v>2.9411764705882248E-2</v>
      </c>
      <c r="ER183" s="104">
        <f t="shared" si="436"/>
        <v>8.8000000000000078E-2</v>
      </c>
      <c r="ES183" s="104">
        <f t="shared" si="437"/>
        <v>8.2251082251082241E-2</v>
      </c>
      <c r="ET183" s="104">
        <f t="shared" si="438"/>
        <v>0.11594202898550732</v>
      </c>
      <c r="EU183" s="104">
        <f t="shared" si="439"/>
        <v>4.020100502512558E-2</v>
      </c>
      <c r="EV183" s="101"/>
      <c r="EW183" s="101">
        <v>276</v>
      </c>
      <c r="EX183" s="101">
        <v>270</v>
      </c>
      <c r="EY183" s="101">
        <v>280</v>
      </c>
      <c r="EZ183" s="101">
        <v>272</v>
      </c>
      <c r="FA183" s="101">
        <v>250</v>
      </c>
      <c r="FB183" s="102">
        <v>231</v>
      </c>
      <c r="FC183" s="102">
        <v>207</v>
      </c>
      <c r="FD183" s="102">
        <v>199</v>
      </c>
      <c r="FE183" s="102">
        <v>205</v>
      </c>
      <c r="FF183" s="153" t="s">
        <v>677</v>
      </c>
      <c r="FG183" s="90" t="s">
        <v>481</v>
      </c>
      <c r="FH183" s="91">
        <v>2630</v>
      </c>
      <c r="FI183" s="153" t="s">
        <v>549</v>
      </c>
      <c r="FJ183" s="153" t="s">
        <v>84</v>
      </c>
      <c r="FK183" s="253">
        <f t="shared" si="440"/>
        <v>-1</v>
      </c>
      <c r="FL183" s="253">
        <f t="shared" si="441"/>
        <v>2.9102622464604004</v>
      </c>
      <c r="FM183" s="253">
        <f t="shared" si="442"/>
        <v>4.4281892493150662E-2</v>
      </c>
      <c r="FN183" s="253">
        <f t="shared" si="443"/>
        <v>-8.008456266097691E-2</v>
      </c>
      <c r="FO183" s="253">
        <f t="shared" si="444"/>
        <v>-0.3624617725577774</v>
      </c>
      <c r="FP183" s="253">
        <f t="shared" si="445"/>
        <v>-0.28801943256502788</v>
      </c>
      <c r="FQ183" s="253">
        <f t="shared" si="446"/>
        <v>-0.16736492427702096</v>
      </c>
      <c r="FR183" s="253">
        <f t="shared" si="447"/>
        <v>0.31720976190453076</v>
      </c>
      <c r="FS183" s="105">
        <f t="shared" si="448"/>
        <v>0</v>
      </c>
      <c r="FT183" s="105">
        <f t="shared" si="449"/>
        <v>1.6277382615540632</v>
      </c>
      <c r="FU183" s="105">
        <f t="shared" si="450"/>
        <v>0.41627342591344207</v>
      </c>
      <c r="FV183" s="105">
        <f t="shared" si="451"/>
        <v>0.39862170253629325</v>
      </c>
      <c r="FW183" s="105">
        <f t="shared" si="452"/>
        <v>0.43332428868609835</v>
      </c>
      <c r="FX183" s="105">
        <f t="shared" si="453"/>
        <v>0.67968361744295358</v>
      </c>
      <c r="FY183" s="105">
        <f t="shared" si="454"/>
        <v>0.95463787711457682</v>
      </c>
      <c r="FZ183" s="105">
        <f t="shared" si="455"/>
        <v>1.1465261372584652</v>
      </c>
      <c r="GA183" s="105">
        <f t="shared" si="456"/>
        <v>0.87042031604800962</v>
      </c>
      <c r="GB183" s="105">
        <f t="shared" si="457"/>
        <v>-1</v>
      </c>
      <c r="GC183" s="105">
        <f t="shared" si="458"/>
        <v>4.0456271332381704</v>
      </c>
      <c r="GD183" s="105">
        <f t="shared" si="459"/>
        <v>-0.18191225220595059</v>
      </c>
      <c r="GE183" s="105">
        <f t="shared" si="460"/>
        <v>-0.12858309653882202</v>
      </c>
      <c r="GF183" s="105">
        <f t="shared" si="461"/>
        <v>-0.18847167588401939</v>
      </c>
      <c r="GG183" s="105">
        <f t="shared" si="462"/>
        <v>-3.2499780129069573E-2</v>
      </c>
      <c r="GH183" s="105">
        <f t="shared" si="463"/>
        <v>-0.3280546979161289</v>
      </c>
      <c r="GI183" s="105">
        <f t="shared" si="464"/>
        <v>0.45173826068796658</v>
      </c>
      <c r="GJ183" s="105">
        <f t="shared" si="465"/>
        <v>0</v>
      </c>
      <c r="GK183" s="105">
        <f t="shared" si="466"/>
        <v>0.39008231176936459</v>
      </c>
      <c r="GL183" s="105">
        <f t="shared" si="467"/>
        <v>7.7310966797306424E-2</v>
      </c>
      <c r="GM183" s="105">
        <f t="shared" si="468"/>
        <v>9.4502047006293971E-2</v>
      </c>
      <c r="GN183" s="105">
        <f t="shared" si="469"/>
        <v>0.10844642401466117</v>
      </c>
      <c r="GO183" s="105">
        <f t="shared" si="470"/>
        <v>0.13363233394570023</v>
      </c>
      <c r="GP183" s="105">
        <f t="shared" si="471"/>
        <v>0.13812124400708403</v>
      </c>
      <c r="GQ183" s="105">
        <f t="shared" si="472"/>
        <v>0.20555429672435446</v>
      </c>
      <c r="GR183" s="105">
        <f t="shared" si="473"/>
        <v>0.14159184357856905</v>
      </c>
      <c r="GS183" s="105" t="e">
        <f t="shared" si="474"/>
        <v>#VALUE!</v>
      </c>
      <c r="GT183" s="105">
        <f t="shared" si="475"/>
        <v>0.71207117300470957</v>
      </c>
      <c r="GU183" s="105">
        <f t="shared" si="476"/>
        <v>-0.23600617042335714</v>
      </c>
      <c r="GV183" s="105">
        <f t="shared" si="477"/>
        <v>-0.13307181580831451</v>
      </c>
      <c r="GW183" s="105">
        <f t="shared" si="478"/>
        <v>2.1737432441842796E-2</v>
      </c>
      <c r="GX183" s="105">
        <f t="shared" si="479"/>
        <v>0.58219736165421843</v>
      </c>
      <c r="GY183" s="105">
        <f t="shared" si="480"/>
        <v>0.13864001795897357</v>
      </c>
      <c r="GZ183" s="105">
        <f t="shared" si="481"/>
        <v>-0.36436613025059061</v>
      </c>
      <c r="HA183" s="105" t="str">
        <f t="shared" si="482"/>
        <v>i.a.</v>
      </c>
      <c r="HB183" s="105">
        <f t="shared" si="483"/>
        <v>0.27954299471370586</v>
      </c>
      <c r="HC183" s="105">
        <f t="shared" si="484"/>
        <v>0.16327767158365494</v>
      </c>
      <c r="HD183" s="105">
        <f t="shared" si="485"/>
        <v>0.2137159558921217</v>
      </c>
      <c r="HE183" s="105">
        <f t="shared" si="486"/>
        <v>0.24652094578213321</v>
      </c>
      <c r="HF183" s="105">
        <f t="shared" si="487"/>
        <v>0.24127622024473999</v>
      </c>
      <c r="HG183" s="105">
        <f t="shared" si="488"/>
        <v>0.15249438919079031</v>
      </c>
      <c r="HH183" s="105">
        <f t="shared" si="489"/>
        <v>0.13392677824914181</v>
      </c>
      <c r="HI183" s="105">
        <f t="shared" si="490"/>
        <v>0.2106979892401592</v>
      </c>
      <c r="HJ183" s="105">
        <f t="shared" si="491"/>
        <v>0.10773114470946683</v>
      </c>
      <c r="HK183" s="105" t="e">
        <f t="shared" si="492"/>
        <v>#VALUE!</v>
      </c>
      <c r="HL183" s="105">
        <f t="shared" si="493"/>
        <v>4.0519079440887857</v>
      </c>
      <c r="HM183" s="105">
        <f t="shared" si="494"/>
        <v>-0.21968349583158264</v>
      </c>
      <c r="HN183" s="105">
        <f t="shared" si="495"/>
        <v>-0.23227924640444403</v>
      </c>
      <c r="HO183" s="105">
        <f t="shared" si="496"/>
        <v>-0.12149818327874563</v>
      </c>
      <c r="HP183" s="105">
        <f t="shared" si="497"/>
        <v>5.0832218935848335E-2</v>
      </c>
      <c r="HQ183" s="105">
        <f t="shared" si="498"/>
        <v>-0.26013783873721791</v>
      </c>
      <c r="HR183" s="105">
        <f t="shared" si="499"/>
        <v>0.58763850797367412</v>
      </c>
      <c r="HS183" s="105" t="str">
        <f t="shared" si="500"/>
        <v>i.a</v>
      </c>
      <c r="HT183" s="105">
        <f t="shared" si="501"/>
        <v>7.7022676862890271E-2</v>
      </c>
      <c r="HU183" s="105">
        <f t="shared" si="502"/>
        <v>1.5246255021929715E-2</v>
      </c>
      <c r="HV183" s="105">
        <f t="shared" si="503"/>
        <v>1.9538552549490974E-2</v>
      </c>
      <c r="HW183" s="105">
        <f t="shared" si="504"/>
        <v>2.5450077333436405E-2</v>
      </c>
      <c r="HX183" s="105">
        <f t="shared" si="505"/>
        <v>2.8969863065760316E-2</v>
      </c>
      <c r="HY183" s="105">
        <f t="shared" si="506"/>
        <v>2.7568495278054356E-2</v>
      </c>
      <c r="HZ183" s="105">
        <f t="shared" si="507"/>
        <v>3.7261664025365203E-2</v>
      </c>
      <c r="IA183" s="105">
        <f t="shared" si="508"/>
        <v>2.3469866621541449E-2</v>
      </c>
      <c r="IB183" s="105">
        <f t="shared" si="509"/>
        <v>1.4757351018891808E-2</v>
      </c>
      <c r="IC183" s="105" t="e">
        <f t="shared" si="510"/>
        <v>#VALUE!</v>
      </c>
      <c r="ID183" s="105">
        <f t="shared" si="511"/>
        <v>3.9896977286508681</v>
      </c>
      <c r="IE183" s="105">
        <f t="shared" si="512"/>
        <v>-0.19070558295817866</v>
      </c>
      <c r="IF183" s="105">
        <f t="shared" si="513"/>
        <v>-0.23349246540317026</v>
      </c>
      <c r="IG183" s="105">
        <f t="shared" si="514"/>
        <v>-0.17294309340798927</v>
      </c>
      <c r="IH183" s="105">
        <f t="shared" si="515"/>
        <v>9.502754322666912E-2</v>
      </c>
      <c r="II183" s="105">
        <f t="shared" si="516"/>
        <v>-0.24088227832816808</v>
      </c>
      <c r="IJ183" s="105">
        <f t="shared" si="517"/>
        <v>0.56030343662684623</v>
      </c>
      <c r="IK183" s="105" t="str">
        <f t="shared" si="518"/>
        <v>i.a</v>
      </c>
      <c r="IL183" s="105">
        <f t="shared" si="519"/>
        <v>7.6695217963994214E-2</v>
      </c>
      <c r="IM183" s="105">
        <f t="shared" si="520"/>
        <v>1.5370714246598529E-2</v>
      </c>
      <c r="IN183" s="105">
        <f t="shared" si="521"/>
        <v>1.8992734810629772E-2</v>
      </c>
      <c r="IO183" s="105">
        <f t="shared" si="522"/>
        <v>2.4778275428981446E-2</v>
      </c>
      <c r="IP183" s="105">
        <f t="shared" si="523"/>
        <v>2.9959577426278156E-2</v>
      </c>
      <c r="IQ183" s="105">
        <f t="shared" si="524"/>
        <v>2.7359656486810914E-2</v>
      </c>
      <c r="IR183" s="105">
        <f t="shared" si="525"/>
        <v>3.6041388187534038E-2</v>
      </c>
      <c r="IS183" s="105">
        <f t="shared" si="526"/>
        <v>2.3098960972264718E-2</v>
      </c>
      <c r="IT183" s="105">
        <f t="shared" si="527"/>
        <v>1.4379790029858138E-2</v>
      </c>
      <c r="IU183" s="105" t="e">
        <f t="shared" si="528"/>
        <v>#VALUE!</v>
      </c>
      <c r="IV183" s="105">
        <f t="shared" si="529"/>
        <v>6.2725259637387785</v>
      </c>
      <c r="IW183" s="105">
        <f t="shared" si="530"/>
        <v>-9.2548505880327647E-2</v>
      </c>
      <c r="IX183" s="105">
        <f t="shared" si="531"/>
        <v>-0.24691554874795202</v>
      </c>
      <c r="IY183" s="105">
        <f t="shared" si="532"/>
        <v>-0.26296344853174364</v>
      </c>
      <c r="IZ183" s="105">
        <f t="shared" si="533"/>
        <v>0.13403087834623534</v>
      </c>
      <c r="JA183" s="105">
        <f t="shared" si="534"/>
        <v>-0.37445325475152791</v>
      </c>
      <c r="JB183" s="105">
        <f t="shared" si="535"/>
        <v>0.35629812000886008</v>
      </c>
      <c r="JC183" s="106" t="str">
        <f t="shared" si="536"/>
        <v>i.a.</v>
      </c>
      <c r="JD183" s="106">
        <f t="shared" si="537"/>
        <v>0.83162681159420293</v>
      </c>
      <c r="JE183" s="106">
        <f t="shared" si="538"/>
        <v>0.11435185185185186</v>
      </c>
      <c r="JF183" s="106">
        <f t="shared" si="539"/>
        <v>0.12601428571428572</v>
      </c>
      <c r="JG183" s="106">
        <f t="shared" si="540"/>
        <v>0.16733088235294119</v>
      </c>
      <c r="JH183" s="106">
        <f t="shared" si="541"/>
        <v>0.22703200000000001</v>
      </c>
      <c r="JI183" s="106">
        <f t="shared" si="542"/>
        <v>0.20019913419913421</v>
      </c>
      <c r="JJ183" s="106">
        <f t="shared" si="543"/>
        <v>0.3200386473429952</v>
      </c>
      <c r="JK183" s="106">
        <f t="shared" si="544"/>
        <v>0.23596482412060302</v>
      </c>
      <c r="JL183" s="106">
        <f t="shared" si="545"/>
        <v>0.12744878048780486</v>
      </c>
      <c r="JM183" s="105" t="e">
        <f t="shared" si="546"/>
        <v>#VALUE!</v>
      </c>
      <c r="JN183" s="105">
        <f t="shared" si="547"/>
        <v>0.45750832199311381</v>
      </c>
      <c r="JO183" s="105">
        <f t="shared" si="548"/>
        <v>0.12128722874011706</v>
      </c>
      <c r="JP183" s="105">
        <f t="shared" si="549"/>
        <v>-1.7512004434297013E-2</v>
      </c>
      <c r="JQ183" s="105">
        <f t="shared" si="550"/>
        <v>-0.10884420939629696</v>
      </c>
      <c r="JR183" s="105">
        <f t="shared" si="551"/>
        <v>3.5618588190610076E-2</v>
      </c>
      <c r="JS183" s="105">
        <f t="shared" si="552"/>
        <v>-0.17595555025272183</v>
      </c>
      <c r="JT183" s="105">
        <f t="shared" si="553"/>
        <v>-0.13074720713236188</v>
      </c>
      <c r="JU183" s="103" t="str">
        <f t="shared" si="554"/>
        <v>i.a</v>
      </c>
      <c r="JV183" s="103">
        <f t="shared" si="555"/>
        <v>10.843268115942029</v>
      </c>
      <c r="JW183" s="103">
        <f t="shared" si="556"/>
        <v>7.439592592592593</v>
      </c>
      <c r="JX183" s="103">
        <f t="shared" si="557"/>
        <v>6.634867857142857</v>
      </c>
      <c r="JY183" s="103">
        <f t="shared" si="558"/>
        <v>6.7531286764705882</v>
      </c>
      <c r="JZ183" s="103">
        <f t="shared" si="559"/>
        <v>7.5779440000000005</v>
      </c>
      <c r="KA183" s="103">
        <f t="shared" si="560"/>
        <v>7.3173116883116887</v>
      </c>
      <c r="KB183" s="103">
        <f t="shared" si="561"/>
        <v>8.8797536231884049</v>
      </c>
      <c r="KC183" s="103">
        <f t="shared" si="562"/>
        <v>10.215386934673367</v>
      </c>
      <c r="KD183" s="103">
        <f t="shared" si="563"/>
        <v>8.8630487804878051</v>
      </c>
      <c r="KE183" s="7"/>
      <c r="KF183" s="7"/>
      <c r="KG183" s="22"/>
      <c r="KH183" s="22"/>
      <c r="KI183" s="22"/>
      <c r="KJ183" s="22"/>
    </row>
    <row r="184" spans="1:296" s="11" customFormat="1" ht="15.75" customHeight="1" x14ac:dyDescent="0.25">
      <c r="A184" s="126" t="s">
        <v>255</v>
      </c>
      <c r="B184" s="222">
        <v>29407827</v>
      </c>
      <c r="C184" s="87" t="s">
        <v>503</v>
      </c>
      <c r="D184" s="88">
        <v>494100</v>
      </c>
      <c r="E184" s="88"/>
      <c r="F184" s="87"/>
      <c r="G184" s="92">
        <v>44851</v>
      </c>
      <c r="H184" s="87" t="s">
        <v>87</v>
      </c>
      <c r="I184" s="87" t="s">
        <v>87</v>
      </c>
      <c r="J184" s="87" t="s">
        <v>87</v>
      </c>
      <c r="K184" s="87" t="s">
        <v>87</v>
      </c>
      <c r="L184" s="87" t="s">
        <v>87</v>
      </c>
      <c r="M184" s="87" t="s">
        <v>87</v>
      </c>
      <c r="N184" s="87" t="s">
        <v>87</v>
      </c>
      <c r="O184" s="87" t="s">
        <v>87</v>
      </c>
      <c r="P184" s="87" t="s">
        <v>87</v>
      </c>
      <c r="Q184" s="87"/>
      <c r="R184" s="87" t="e">
        <f t="shared" si="376"/>
        <v>#DIV/0!</v>
      </c>
      <c r="S184" s="238" t="e">
        <f t="shared" si="377"/>
        <v>#DIV/0!</v>
      </c>
      <c r="T184" s="238" t="e">
        <f t="shared" si="378"/>
        <v>#DIV/0!</v>
      </c>
      <c r="U184" s="238" t="e">
        <f t="shared" si="379"/>
        <v>#DIV/0!</v>
      </c>
      <c r="V184" s="238" t="e">
        <f t="shared" si="380"/>
        <v>#DIV/0!</v>
      </c>
      <c r="W184" s="238" t="e">
        <f t="shared" si="381"/>
        <v>#DIV/0!</v>
      </c>
      <c r="X184" s="238" t="e">
        <f t="shared" si="382"/>
        <v>#DIV/0!</v>
      </c>
      <c r="Y184" s="238" t="e">
        <f t="shared" si="383"/>
        <v>#DIV/0!</v>
      </c>
      <c r="Z184" s="94"/>
      <c r="AA184" s="94"/>
      <c r="AB184" s="94"/>
      <c r="AC184" s="94"/>
      <c r="AD184" s="94"/>
      <c r="AE184" s="94"/>
      <c r="AF184" s="95"/>
      <c r="AG184" s="95"/>
      <c r="AH184" s="97"/>
      <c r="AI184" s="97"/>
      <c r="AJ184" s="104">
        <f t="shared" si="384"/>
        <v>0.15003304692663588</v>
      </c>
      <c r="AK184" s="104">
        <f t="shared" si="385"/>
        <v>1.323626737260094E-3</v>
      </c>
      <c r="AL184" s="104">
        <f t="shared" si="386"/>
        <v>-0.29557109557109562</v>
      </c>
      <c r="AM184" s="104">
        <f t="shared" si="387"/>
        <v>0.13974495217853355</v>
      </c>
      <c r="AN184" s="104">
        <f t="shared" si="388"/>
        <v>1.7847485127095684E-2</v>
      </c>
      <c r="AO184" s="104">
        <f t="shared" si="389"/>
        <v>-0.26873090998113103</v>
      </c>
      <c r="AP184" s="104">
        <f t="shared" si="390"/>
        <v>0.13104724534135659</v>
      </c>
      <c r="AQ184" s="104">
        <f t="shared" si="391"/>
        <v>0.37872376642287153</v>
      </c>
      <c r="AR184" s="190">
        <v>1.74</v>
      </c>
      <c r="AS184" s="190">
        <v>1.5129999999999999</v>
      </c>
      <c r="AT184" s="190">
        <v>1.5109999999999999</v>
      </c>
      <c r="AU184" s="190">
        <v>2.145</v>
      </c>
      <c r="AV184" s="190">
        <v>1.8819999999999999</v>
      </c>
      <c r="AW184" s="190">
        <v>1.849</v>
      </c>
      <c r="AX184" s="191">
        <v>2.5284810000000002</v>
      </c>
      <c r="AY184" s="191">
        <v>2.235522</v>
      </c>
      <c r="AZ184" s="191">
        <v>1.621443</v>
      </c>
      <c r="BA184" s="191"/>
      <c r="BB184" s="104">
        <f t="shared" si="392"/>
        <v>3.6363636363636394E-3</v>
      </c>
      <c r="BC184" s="104">
        <f t="shared" si="393"/>
        <v>0.32530120481927727</v>
      </c>
      <c r="BD184" s="104">
        <f t="shared" si="394"/>
        <v>5.3299492385786705E-2</v>
      </c>
      <c r="BE184" s="104">
        <f t="shared" si="395"/>
        <v>8.5399449035812744E-2</v>
      </c>
      <c r="BF184" s="104">
        <f t="shared" si="396"/>
        <v>0.74519230769230771</v>
      </c>
      <c r="BG184" s="104">
        <f t="shared" si="397"/>
        <v>-0.84637235647817488</v>
      </c>
      <c r="BH184" s="104">
        <f t="shared" si="398"/>
        <v>1.9329435517063598</v>
      </c>
      <c r="BI184" s="104">
        <f t="shared" si="399"/>
        <v>0.27407665005161158</v>
      </c>
      <c r="BJ184" s="190">
        <v>0.55200000000000005</v>
      </c>
      <c r="BK184" s="190">
        <v>0.55000000000000004</v>
      </c>
      <c r="BL184" s="190">
        <v>0.41499999999999998</v>
      </c>
      <c r="BM184" s="190">
        <v>0.39400000000000002</v>
      </c>
      <c r="BN184" s="190">
        <v>0.36299999999999999</v>
      </c>
      <c r="BO184" s="190">
        <v>0.20799999999999999</v>
      </c>
      <c r="BP184" s="197">
        <v>1.353923</v>
      </c>
      <c r="BQ184" s="197">
        <v>0.46162599999999998</v>
      </c>
      <c r="BR184" s="191">
        <v>0.36232199999999998</v>
      </c>
      <c r="BS184" s="191"/>
      <c r="BT184" s="104">
        <f t="shared" si="400"/>
        <v>1.1214953271028047E-2</v>
      </c>
      <c r="BU184" s="104">
        <f t="shared" si="401"/>
        <v>0.31449631449631466</v>
      </c>
      <c r="BV184" s="104">
        <f t="shared" si="402"/>
        <v>3.8265306122448869E-2</v>
      </c>
      <c r="BW184" s="104">
        <f t="shared" si="403"/>
        <v>0.10422535211267615</v>
      </c>
      <c r="BX184" s="104">
        <f t="shared" si="404"/>
        <v>0.71497584541062797</v>
      </c>
      <c r="BY184" s="104">
        <f t="shared" si="405"/>
        <v>-0.84693979410074904</v>
      </c>
      <c r="BZ184" s="104">
        <f t="shared" si="406"/>
        <v>2.0216230950205216</v>
      </c>
      <c r="CA184" s="104">
        <f t="shared" si="407"/>
        <v>0.33166222359745789</v>
      </c>
      <c r="CB184" s="190">
        <v>0.54100000000000004</v>
      </c>
      <c r="CC184" s="190">
        <v>0.53500000000000003</v>
      </c>
      <c r="CD184" s="190">
        <v>0.40699999999999997</v>
      </c>
      <c r="CE184" s="190">
        <v>0.39200000000000002</v>
      </c>
      <c r="CF184" s="190">
        <v>0.35499999999999998</v>
      </c>
      <c r="CG184" s="190">
        <v>0.20699999999999999</v>
      </c>
      <c r="CH184" s="191">
        <v>1.352409</v>
      </c>
      <c r="CI184" s="191">
        <v>0.447577</v>
      </c>
      <c r="CJ184" s="191">
        <v>0.33610400000000001</v>
      </c>
      <c r="CK184" s="191"/>
      <c r="CL184" s="105">
        <f t="shared" si="408"/>
        <v>9.4527363184079546E-2</v>
      </c>
      <c r="CM184" s="105">
        <f t="shared" si="409"/>
        <v>0.26415094339622647</v>
      </c>
      <c r="CN184" s="105">
        <f t="shared" si="410"/>
        <v>4.9504950495049549E-2</v>
      </c>
      <c r="CO184" s="105">
        <f t="shared" si="411"/>
        <v>0.10583941605839405</v>
      </c>
      <c r="CP184" s="105">
        <f t="shared" si="412"/>
        <v>0.55681818181818199</v>
      </c>
      <c r="CQ184" s="105">
        <f t="shared" si="413"/>
        <v>-0.83301786993420346</v>
      </c>
      <c r="CR184" s="105">
        <f t="shared" si="414"/>
        <v>2.0979918994068578</v>
      </c>
      <c r="CS184" s="105">
        <f t="shared" si="415"/>
        <v>0.41732001366404775</v>
      </c>
      <c r="CT184" s="190">
        <v>0.44</v>
      </c>
      <c r="CU184" s="190">
        <v>0.40200000000000002</v>
      </c>
      <c r="CV184" s="191">
        <v>0.318</v>
      </c>
      <c r="CW184" s="191">
        <v>0.30299999999999999</v>
      </c>
      <c r="CX184" s="191">
        <v>0.27400000000000002</v>
      </c>
      <c r="CY184" s="191">
        <v>0.17599999999999999</v>
      </c>
      <c r="CZ184" s="191">
        <v>1.0540050000000001</v>
      </c>
      <c r="DA184" s="191">
        <v>0.34022200000000002</v>
      </c>
      <c r="DB184" s="191">
        <v>0.24004600000000001</v>
      </c>
      <c r="DC184" s="191"/>
      <c r="DD184" s="104">
        <f t="shared" si="416"/>
        <v>0.20114942528735635</v>
      </c>
      <c r="DE184" s="104">
        <f t="shared" si="417"/>
        <v>0.16974789915966385</v>
      </c>
      <c r="DF184" s="104">
        <f t="shared" si="418"/>
        <v>3.1195840554592753E-2</v>
      </c>
      <c r="DG184" s="104">
        <f t="shared" si="419"/>
        <v>1.1058394160583938</v>
      </c>
      <c r="DH184" s="104">
        <f t="shared" si="420"/>
        <v>-0.732421875</v>
      </c>
      <c r="DI184" s="104">
        <f t="shared" si="421"/>
        <v>-0.24059550957598677</v>
      </c>
      <c r="DJ184" s="104">
        <f t="shared" si="422"/>
        <v>3.5799368249439576</v>
      </c>
      <c r="DK184" s="104">
        <f t="shared" si="423"/>
        <v>7.4281035762630454</v>
      </c>
      <c r="DL184" s="190">
        <v>0.83599999999999997</v>
      </c>
      <c r="DM184" s="190">
        <v>0.69599999999999995</v>
      </c>
      <c r="DN184" s="191">
        <v>0.59499999999999997</v>
      </c>
      <c r="DO184" s="191">
        <v>0.57699999999999996</v>
      </c>
      <c r="DP184" s="191">
        <v>0.27400000000000002</v>
      </c>
      <c r="DQ184" s="191">
        <v>1.024</v>
      </c>
      <c r="DR184" s="191">
        <v>1.348425</v>
      </c>
      <c r="DS184" s="191">
        <v>0.29442000000000002</v>
      </c>
      <c r="DT184" s="191">
        <v>-4.5802000000000002E-2</v>
      </c>
      <c r="DU184" s="191"/>
      <c r="DV184" s="104">
        <f t="shared" si="424"/>
        <v>-0.11755952380952384</v>
      </c>
      <c r="DW184" s="104">
        <f t="shared" si="425"/>
        <v>0.13769751693002252</v>
      </c>
      <c r="DX184" s="104">
        <f t="shared" si="426"/>
        <v>-0.15619047619047621</v>
      </c>
      <c r="DY184" s="104">
        <f t="shared" si="427"/>
        <v>-6.25E-2</v>
      </c>
      <c r="DZ184" s="104">
        <f t="shared" si="428"/>
        <v>0.2101566720691519</v>
      </c>
      <c r="EA184" s="104">
        <f t="shared" si="429"/>
        <v>-0.35412170496516759</v>
      </c>
      <c r="EB184" s="104">
        <f t="shared" si="430"/>
        <v>0.38776760334900651</v>
      </c>
      <c r="EC184" s="104">
        <f t="shared" si="431"/>
        <v>0.53882437451191967</v>
      </c>
      <c r="ED184" s="156">
        <v>1.7789999999999999</v>
      </c>
      <c r="EE184" s="156">
        <v>2.016</v>
      </c>
      <c r="EF184" s="95">
        <v>1.772</v>
      </c>
      <c r="EG184" s="95">
        <v>2.1</v>
      </c>
      <c r="EH184" s="95">
        <v>2.2400000000000002</v>
      </c>
      <c r="EI184" s="95">
        <v>1.851</v>
      </c>
      <c r="EJ184" s="95">
        <v>2.8658649999999999</v>
      </c>
      <c r="EK184" s="95">
        <v>2.0650900000000001</v>
      </c>
      <c r="EL184" s="95">
        <v>1.3419920000000001</v>
      </c>
      <c r="EM184" s="95"/>
      <c r="EN184" s="104">
        <f t="shared" si="432"/>
        <v>0</v>
      </c>
      <c r="EO184" s="104">
        <f t="shared" si="433"/>
        <v>0</v>
      </c>
      <c r="EP184" s="104">
        <f t="shared" si="434"/>
        <v>-0.33333333333333337</v>
      </c>
      <c r="EQ184" s="104">
        <f t="shared" si="435"/>
        <v>-0.25</v>
      </c>
      <c r="ER184" s="104">
        <f t="shared" si="436"/>
        <v>0.33333333333333326</v>
      </c>
      <c r="ES184" s="104">
        <f t="shared" si="437"/>
        <v>0</v>
      </c>
      <c r="ET184" s="104" t="e">
        <f t="shared" si="438"/>
        <v>#DIV/0!</v>
      </c>
      <c r="EU184" s="104" t="e">
        <f t="shared" si="439"/>
        <v>#DIV/0!</v>
      </c>
      <c r="EV184" s="101">
        <v>2</v>
      </c>
      <c r="EW184" s="101">
        <v>2</v>
      </c>
      <c r="EX184" s="101">
        <v>2</v>
      </c>
      <c r="EY184" s="101">
        <v>3</v>
      </c>
      <c r="EZ184" s="101">
        <v>4</v>
      </c>
      <c r="FA184" s="101">
        <v>3</v>
      </c>
      <c r="FB184" s="102">
        <v>3</v>
      </c>
      <c r="FC184" s="102"/>
      <c r="FD184" s="102"/>
      <c r="FE184" s="102"/>
      <c r="FF184" s="90"/>
      <c r="FG184" s="90" t="s">
        <v>481</v>
      </c>
      <c r="FH184" s="91">
        <v>2635</v>
      </c>
      <c r="FI184" s="90" t="s">
        <v>150</v>
      </c>
      <c r="FJ184" s="90" t="s">
        <v>84</v>
      </c>
      <c r="FK184" s="253">
        <f t="shared" si="440"/>
        <v>-0.14785998389497579</v>
      </c>
      <c r="FL184" s="253">
        <f t="shared" si="441"/>
        <v>0.19333050394243284</v>
      </c>
      <c r="FM184" s="253">
        <f t="shared" si="442"/>
        <v>-0.2461059935919761</v>
      </c>
      <c r="FN184" s="253">
        <f t="shared" si="443"/>
        <v>0.68423561344565642</v>
      </c>
      <c r="FO184" s="253">
        <f t="shared" si="444"/>
        <v>2.1345543682960777</v>
      </c>
      <c r="FP184" s="253">
        <f t="shared" si="445"/>
        <v>-0.8940096340408844</v>
      </c>
      <c r="FQ184" s="253">
        <f t="shared" si="446"/>
        <v>-0.54272625193623736</v>
      </c>
      <c r="FR184" s="253" t="e">
        <f t="shared" si="447"/>
        <v>#VALUE!</v>
      </c>
      <c r="FS184" s="105">
        <f t="shared" si="448"/>
        <v>0.70626631853785904</v>
      </c>
      <c r="FT184" s="105">
        <f t="shared" si="449"/>
        <v>0.82881487219209926</v>
      </c>
      <c r="FU184" s="105">
        <f t="shared" si="450"/>
        <v>0.69453924914675769</v>
      </c>
      <c r="FV184" s="105">
        <f t="shared" si="451"/>
        <v>0.92126909518213873</v>
      </c>
      <c r="FW184" s="105">
        <f t="shared" si="452"/>
        <v>0.54699537750385208</v>
      </c>
      <c r="FX184" s="105">
        <f t="shared" si="453"/>
        <v>0.17450498962032521</v>
      </c>
      <c r="FY184" s="105">
        <f t="shared" si="454"/>
        <v>1.6464231257361468</v>
      </c>
      <c r="FZ184" s="105">
        <f t="shared" si="455"/>
        <v>3.6005196727509672</v>
      </c>
      <c r="GA184" s="105" t="str">
        <f t="shared" si="456"/>
        <v>Negativ EK</v>
      </c>
      <c r="GB184" s="105">
        <f t="shared" si="457"/>
        <v>1.7851239669423491E-3</v>
      </c>
      <c r="GC184" s="105">
        <f t="shared" si="458"/>
        <v>0.35469014389129905</v>
      </c>
      <c r="GD184" s="105">
        <f t="shared" si="459"/>
        <v>0.18060945169274648</v>
      </c>
      <c r="GE184" s="105">
        <f t="shared" si="460"/>
        <v>2.3126531337675078E-2</v>
      </c>
      <c r="GF184" s="105">
        <f t="shared" si="461"/>
        <v>1.012181988370344</v>
      </c>
      <c r="GG184" s="105">
        <f t="shared" si="462"/>
        <v>-0.83939947465908793</v>
      </c>
      <c r="GH184" s="105">
        <f t="shared" si="463"/>
        <v>1.0265403318494708</v>
      </c>
      <c r="GI184" s="105">
        <f t="shared" si="464"/>
        <v>3.6745060764974396E-3</v>
      </c>
      <c r="GJ184" s="105">
        <f t="shared" si="465"/>
        <v>0.29090909090909095</v>
      </c>
      <c r="GK184" s="105">
        <f t="shared" si="466"/>
        <v>0.29039070749736007</v>
      </c>
      <c r="GL184" s="105">
        <f t="shared" si="467"/>
        <v>0.2143595041322314</v>
      </c>
      <c r="GM184" s="105">
        <f t="shared" si="468"/>
        <v>0.1815668202764977</v>
      </c>
      <c r="GN184" s="105">
        <f t="shared" si="469"/>
        <v>0.17746272305059888</v>
      </c>
      <c r="GO184" s="105">
        <f t="shared" si="470"/>
        <v>8.8194171340498395E-2</v>
      </c>
      <c r="GP184" s="105">
        <f t="shared" si="471"/>
        <v>0.54915244612858971</v>
      </c>
      <c r="GQ184" s="105">
        <f t="shared" si="472"/>
        <v>0.27098026992012519</v>
      </c>
      <c r="GR184" s="105">
        <f t="shared" si="473"/>
        <v>0.2699881966509487</v>
      </c>
      <c r="GS184" s="105">
        <f t="shared" si="474"/>
        <v>0.36116764551956748</v>
      </c>
      <c r="GT184" s="105">
        <f t="shared" si="475"/>
        <v>2.8171268507402942E-2</v>
      </c>
      <c r="GU184" s="105">
        <f t="shared" si="476"/>
        <v>0.22207182007034151</v>
      </c>
      <c r="GV184" s="105">
        <f t="shared" si="477"/>
        <v>1.2462287104622867</v>
      </c>
      <c r="GW184" s="105">
        <f t="shared" si="478"/>
        <v>-0.77888968331473218</v>
      </c>
      <c r="GX184" s="105">
        <f t="shared" si="479"/>
        <v>0.17577025929174214</v>
      </c>
      <c r="GY184" s="105">
        <f t="shared" si="480"/>
        <v>2.3002188650978037</v>
      </c>
      <c r="GZ184" s="105">
        <f t="shared" si="481"/>
        <v>5.1772821400115232</v>
      </c>
      <c r="HA184" s="105">
        <f t="shared" si="482"/>
        <v>0.46992692523889829</v>
      </c>
      <c r="HB184" s="105">
        <f t="shared" si="483"/>
        <v>0.34523809523809523</v>
      </c>
      <c r="HC184" s="105">
        <f t="shared" si="484"/>
        <v>0.33577878103837472</v>
      </c>
      <c r="HD184" s="105">
        <f t="shared" si="485"/>
        <v>0.27476190476190471</v>
      </c>
      <c r="HE184" s="105">
        <f t="shared" si="486"/>
        <v>0.12232142857142857</v>
      </c>
      <c r="HF184" s="105">
        <f t="shared" si="487"/>
        <v>0.55321447866018369</v>
      </c>
      <c r="HG184" s="105">
        <f t="shared" si="488"/>
        <v>0.47051239329137973</v>
      </c>
      <c r="HH184" s="105">
        <f t="shared" si="489"/>
        <v>0.14257005747933504</v>
      </c>
      <c r="HI184" s="105">
        <f t="shared" si="490"/>
        <v>-3.4129860684713471E-2</v>
      </c>
      <c r="HJ184" s="105" t="str">
        <f t="shared" si="491"/>
        <v>i.a.</v>
      </c>
      <c r="HK184" s="105" t="e">
        <f t="shared" si="492"/>
        <v>#VALUE!</v>
      </c>
      <c r="HL184" s="105" t="e">
        <f t="shared" si="493"/>
        <v>#VALUE!</v>
      </c>
      <c r="HM184" s="105" t="e">
        <f t="shared" si="494"/>
        <v>#VALUE!</v>
      </c>
      <c r="HN184" s="105" t="e">
        <f t="shared" si="495"/>
        <v>#VALUE!</v>
      </c>
      <c r="HO184" s="105" t="e">
        <f t="shared" si="496"/>
        <v>#VALUE!</v>
      </c>
      <c r="HP184" s="105" t="e">
        <f t="shared" si="497"/>
        <v>#VALUE!</v>
      </c>
      <c r="HQ184" s="105" t="e">
        <f t="shared" si="498"/>
        <v>#VALUE!</v>
      </c>
      <c r="HR184" s="105" t="e">
        <f t="shared" si="499"/>
        <v>#VALUE!</v>
      </c>
      <c r="HS184" s="105" t="str">
        <f t="shared" si="500"/>
        <v>i.a</v>
      </c>
      <c r="HT184" s="105" t="str">
        <f t="shared" si="501"/>
        <v>i.a</v>
      </c>
      <c r="HU184" s="105" t="str">
        <f t="shared" si="502"/>
        <v>i.a</v>
      </c>
      <c r="HV184" s="105" t="str">
        <f t="shared" si="503"/>
        <v>i.a</v>
      </c>
      <c r="HW184" s="105" t="str">
        <f t="shared" si="504"/>
        <v>i.a</v>
      </c>
      <c r="HX184" s="105" t="str">
        <f t="shared" si="505"/>
        <v>i.a</v>
      </c>
      <c r="HY184" s="105" t="str">
        <f t="shared" si="506"/>
        <v>i.a</v>
      </c>
      <c r="HZ184" s="105" t="str">
        <f t="shared" si="507"/>
        <v>i.a</v>
      </c>
      <c r="IA184" s="105" t="str">
        <f t="shared" si="508"/>
        <v>i.a</v>
      </c>
      <c r="IB184" s="105" t="str">
        <f t="shared" si="509"/>
        <v>i.a</v>
      </c>
      <c r="IC184" s="105" t="e">
        <f t="shared" si="510"/>
        <v>#VALUE!</v>
      </c>
      <c r="ID184" s="105" t="e">
        <f t="shared" si="511"/>
        <v>#VALUE!</v>
      </c>
      <c r="IE184" s="105" t="e">
        <f t="shared" si="512"/>
        <v>#VALUE!</v>
      </c>
      <c r="IF184" s="105" t="e">
        <f t="shared" si="513"/>
        <v>#VALUE!</v>
      </c>
      <c r="IG184" s="105" t="e">
        <f t="shared" si="514"/>
        <v>#VALUE!</v>
      </c>
      <c r="IH184" s="105" t="e">
        <f t="shared" si="515"/>
        <v>#VALUE!</v>
      </c>
      <c r="II184" s="105" t="e">
        <f t="shared" si="516"/>
        <v>#VALUE!</v>
      </c>
      <c r="IJ184" s="105" t="e">
        <f t="shared" si="517"/>
        <v>#VALUE!</v>
      </c>
      <c r="IK184" s="105" t="str">
        <f t="shared" si="518"/>
        <v>i.a</v>
      </c>
      <c r="IL184" s="105" t="str">
        <f t="shared" si="519"/>
        <v>i.a</v>
      </c>
      <c r="IM184" s="105" t="str">
        <f t="shared" si="520"/>
        <v>i.a</v>
      </c>
      <c r="IN184" s="105" t="str">
        <f t="shared" si="521"/>
        <v>i.a</v>
      </c>
      <c r="IO184" s="105" t="str">
        <f t="shared" si="522"/>
        <v>i.a</v>
      </c>
      <c r="IP184" s="105" t="str">
        <f t="shared" si="523"/>
        <v>i.a</v>
      </c>
      <c r="IQ184" s="105" t="str">
        <f t="shared" si="524"/>
        <v>i.a</v>
      </c>
      <c r="IR184" s="105" t="str">
        <f t="shared" si="525"/>
        <v>i.a</v>
      </c>
      <c r="IS184" s="105" t="str">
        <f t="shared" si="526"/>
        <v>i.a</v>
      </c>
      <c r="IT184" s="105" t="str">
        <f t="shared" si="527"/>
        <v>i.a</v>
      </c>
      <c r="IU184" s="105">
        <f t="shared" si="528"/>
        <v>1.1214953271028047E-2</v>
      </c>
      <c r="IV184" s="105">
        <f t="shared" si="529"/>
        <v>0.31449631449631466</v>
      </c>
      <c r="IW184" s="105">
        <f t="shared" si="530"/>
        <v>0.55739795918367319</v>
      </c>
      <c r="IX184" s="105">
        <f t="shared" si="531"/>
        <v>0.4723004694835683</v>
      </c>
      <c r="IY184" s="105">
        <f t="shared" si="532"/>
        <v>0.28623188405797112</v>
      </c>
      <c r="IZ184" s="105">
        <f t="shared" si="533"/>
        <v>-0.84693979410074904</v>
      </c>
      <c r="JA184" s="105" t="e">
        <f t="shared" si="534"/>
        <v>#VALUE!</v>
      </c>
      <c r="JB184" s="105" t="e">
        <f t="shared" si="535"/>
        <v>#VALUE!</v>
      </c>
      <c r="JC184" s="106">
        <f t="shared" si="536"/>
        <v>0.27050000000000002</v>
      </c>
      <c r="JD184" s="106">
        <f t="shared" si="537"/>
        <v>0.26750000000000002</v>
      </c>
      <c r="JE184" s="106">
        <f t="shared" si="538"/>
        <v>0.20349999999999999</v>
      </c>
      <c r="JF184" s="106">
        <f t="shared" si="539"/>
        <v>0.13066666666666668</v>
      </c>
      <c r="JG184" s="106">
        <f t="shared" si="540"/>
        <v>8.8749999999999996E-2</v>
      </c>
      <c r="JH184" s="106">
        <f t="shared" si="541"/>
        <v>6.8999999999999992E-2</v>
      </c>
      <c r="JI184" s="106">
        <f t="shared" si="542"/>
        <v>0.45080300000000001</v>
      </c>
      <c r="JJ184" s="106" t="str">
        <f t="shared" si="543"/>
        <v>i.a.</v>
      </c>
      <c r="JK184" s="106" t="str">
        <f t="shared" si="544"/>
        <v>i.a.</v>
      </c>
      <c r="JL184" s="106" t="str">
        <f t="shared" si="545"/>
        <v>i.a.</v>
      </c>
      <c r="JM184" s="105" t="e">
        <f t="shared" si="546"/>
        <v>#DIV/0!</v>
      </c>
      <c r="JN184" s="105" t="e">
        <f t="shared" si="547"/>
        <v>#DIV/0!</v>
      </c>
      <c r="JO184" s="105" t="e">
        <f t="shared" si="548"/>
        <v>#DIV/0!</v>
      </c>
      <c r="JP184" s="105" t="e">
        <f t="shared" si="549"/>
        <v>#DIV/0!</v>
      </c>
      <c r="JQ184" s="105" t="e">
        <f t="shared" si="550"/>
        <v>#DIV/0!</v>
      </c>
      <c r="JR184" s="105" t="e">
        <f t="shared" si="551"/>
        <v>#DIV/0!</v>
      </c>
      <c r="JS184" s="105" t="e">
        <f t="shared" si="552"/>
        <v>#VALUE!</v>
      </c>
      <c r="JT184" s="105" t="e">
        <f t="shared" si="553"/>
        <v>#VALUE!</v>
      </c>
      <c r="JU184" s="103">
        <f t="shared" si="554"/>
        <v>0</v>
      </c>
      <c r="JV184" s="103">
        <f t="shared" si="555"/>
        <v>0</v>
      </c>
      <c r="JW184" s="103">
        <f t="shared" si="556"/>
        <v>0</v>
      </c>
      <c r="JX184" s="103">
        <f t="shared" si="557"/>
        <v>0</v>
      </c>
      <c r="JY184" s="103">
        <f t="shared" si="558"/>
        <v>0</v>
      </c>
      <c r="JZ184" s="103">
        <f t="shared" si="559"/>
        <v>0</v>
      </c>
      <c r="KA184" s="103">
        <f t="shared" si="560"/>
        <v>0</v>
      </c>
      <c r="KB184" s="103" t="str">
        <f t="shared" si="561"/>
        <v>i.a</v>
      </c>
      <c r="KC184" s="103" t="str">
        <f t="shared" si="562"/>
        <v>i.a</v>
      </c>
      <c r="KD184" s="103" t="str">
        <f t="shared" si="563"/>
        <v>i.a</v>
      </c>
      <c r="KE184" s="7"/>
      <c r="KF184" s="7"/>
      <c r="KG184" s="22"/>
      <c r="KH184" s="22"/>
      <c r="KI184" s="22"/>
      <c r="KJ184" s="22"/>
    </row>
    <row r="185" spans="1:296" s="11" customFormat="1" ht="15.75" customHeight="1" x14ac:dyDescent="0.25">
      <c r="A185" s="126" t="s">
        <v>460</v>
      </c>
      <c r="B185" s="222">
        <v>57346612</v>
      </c>
      <c r="C185" s="87" t="s">
        <v>86</v>
      </c>
      <c r="D185" s="88">
        <v>642020</v>
      </c>
      <c r="E185" s="88"/>
      <c r="F185" s="87"/>
      <c r="G185" s="92">
        <v>44664</v>
      </c>
      <c r="H185" s="87"/>
      <c r="I185" s="87" t="s">
        <v>78</v>
      </c>
      <c r="J185" s="87" t="s">
        <v>78</v>
      </c>
      <c r="K185" s="87" t="s">
        <v>78</v>
      </c>
      <c r="L185" s="87" t="s">
        <v>78</v>
      </c>
      <c r="M185" s="87" t="s">
        <v>78</v>
      </c>
      <c r="N185" s="87" t="s">
        <v>78</v>
      </c>
      <c r="O185" s="87" t="s">
        <v>78</v>
      </c>
      <c r="P185" s="87" t="s">
        <v>78</v>
      </c>
      <c r="Q185" s="87" t="s">
        <v>78</v>
      </c>
      <c r="R185" s="87" t="e">
        <f t="shared" si="376"/>
        <v>#DIV/0!</v>
      </c>
      <c r="S185" s="238">
        <f t="shared" si="377"/>
        <v>-1</v>
      </c>
      <c r="T185" s="238">
        <f t="shared" si="378"/>
        <v>-0.25536172558216286</v>
      </c>
      <c r="U185" s="238">
        <f t="shared" si="379"/>
        <v>-0.23239049472078632</v>
      </c>
      <c r="V185" s="238">
        <f t="shared" si="380"/>
        <v>0.12400534320392298</v>
      </c>
      <c r="W185" s="238">
        <f t="shared" si="381"/>
        <v>-0.13239583935582544</v>
      </c>
      <c r="X185" s="238">
        <f t="shared" si="382"/>
        <v>-0.16617252947840588</v>
      </c>
      <c r="Y185" s="238">
        <f t="shared" si="383"/>
        <v>-3.1858335737682597E-2</v>
      </c>
      <c r="Z185" s="94"/>
      <c r="AA185" s="94"/>
      <c r="AB185" s="94">
        <v>212.10499999999999</v>
      </c>
      <c r="AC185" s="94">
        <v>284.84300000000002</v>
      </c>
      <c r="AD185" s="94">
        <v>371.07799999999997</v>
      </c>
      <c r="AE185" s="94">
        <v>330.13900000000001</v>
      </c>
      <c r="AF185" s="95">
        <v>380.51799999999997</v>
      </c>
      <c r="AG185" s="95">
        <v>456.351</v>
      </c>
      <c r="AH185" s="97">
        <v>471.36799999999999</v>
      </c>
      <c r="AI185" s="97">
        <v>451.18799999999999</v>
      </c>
      <c r="AJ185" s="104">
        <f t="shared" si="384"/>
        <v>-1</v>
      </c>
      <c r="AK185" s="104">
        <f t="shared" si="385"/>
        <v>-5.033432062855827E-2</v>
      </c>
      <c r="AL185" s="104">
        <f t="shared" si="386"/>
        <v>-2.0992498958188568E-2</v>
      </c>
      <c r="AM185" s="104">
        <f t="shared" si="387"/>
        <v>3.3336921807155362E-2</v>
      </c>
      <c r="AN185" s="104">
        <f t="shared" si="388"/>
        <v>0.54178538825417022</v>
      </c>
      <c r="AO185" s="104">
        <f t="shared" si="389"/>
        <v>-0.49062240196147505</v>
      </c>
      <c r="AP185" s="104">
        <f t="shared" si="390"/>
        <v>-0.39505762411347517</v>
      </c>
      <c r="AQ185" s="104">
        <f t="shared" si="391"/>
        <v>0.27687920412739192</v>
      </c>
      <c r="AR185" s="190"/>
      <c r="AS185" s="190">
        <v>53.545000000000002</v>
      </c>
      <c r="AT185" s="190">
        <v>56.383000000000003</v>
      </c>
      <c r="AU185" s="190">
        <v>57.591999999999999</v>
      </c>
      <c r="AV185" s="190">
        <v>55.734000000000002</v>
      </c>
      <c r="AW185" s="190">
        <v>36.149000000000001</v>
      </c>
      <c r="AX185" s="191">
        <v>70.966999999999999</v>
      </c>
      <c r="AY185" s="191">
        <v>117.312</v>
      </c>
      <c r="AZ185" s="191">
        <v>91.873999999999995</v>
      </c>
      <c r="BA185" s="197">
        <v>84.55</v>
      </c>
      <c r="BB185" s="104">
        <f t="shared" si="392"/>
        <v>1</v>
      </c>
      <c r="BC185" s="104">
        <f t="shared" si="393"/>
        <v>-0.2452413793103449</v>
      </c>
      <c r="BD185" s="104">
        <f t="shared" si="394"/>
        <v>0.10105393676379412</v>
      </c>
      <c r="BE185" s="104">
        <f t="shared" si="395"/>
        <v>0.61272509003601439</v>
      </c>
      <c r="BF185" s="104">
        <f t="shared" si="396"/>
        <v>-3.5789357959542656</v>
      </c>
      <c r="BG185" s="104">
        <f t="shared" si="397"/>
        <v>-1.1980922514046779</v>
      </c>
      <c r="BH185" s="104">
        <f t="shared" si="398"/>
        <v>-0.34890250127616135</v>
      </c>
      <c r="BI185" s="104">
        <f t="shared" si="399"/>
        <v>0.10508007145319508</v>
      </c>
      <c r="BJ185" s="190"/>
      <c r="BK185" s="190">
        <v>-9.0280000000000005</v>
      </c>
      <c r="BL185" s="190">
        <v>-7.25</v>
      </c>
      <c r="BM185" s="190">
        <v>-8.0649999999999995</v>
      </c>
      <c r="BN185" s="190">
        <v>-20.824999999999999</v>
      </c>
      <c r="BO185" s="190">
        <v>-4.548</v>
      </c>
      <c r="BP185" s="197">
        <v>22.959</v>
      </c>
      <c r="BQ185" s="197">
        <v>35.262</v>
      </c>
      <c r="BR185" s="191">
        <v>31.908999999999999</v>
      </c>
      <c r="BS185" s="191">
        <v>25.175999999999998</v>
      </c>
      <c r="BT185" s="104">
        <f t="shared" si="400"/>
        <v>1</v>
      </c>
      <c r="BU185" s="104">
        <f t="shared" si="401"/>
        <v>-0.4294506496466835</v>
      </c>
      <c r="BV185" s="104">
        <f t="shared" si="402"/>
        <v>0.41932495036399736</v>
      </c>
      <c r="BW185" s="104">
        <f t="shared" si="403"/>
        <v>0.62832685590593795</v>
      </c>
      <c r="BX185" s="104">
        <f t="shared" si="404"/>
        <v>-2.7789551961331109</v>
      </c>
      <c r="BY185" s="104">
        <f t="shared" si="405"/>
        <v>-1.2412865024895707</v>
      </c>
      <c r="BZ185" s="104">
        <f t="shared" si="406"/>
        <v>-0.31578785832668349</v>
      </c>
      <c r="CA185" s="104">
        <f t="shared" si="407"/>
        <v>0.27060016378738838</v>
      </c>
      <c r="CB185" s="190"/>
      <c r="CC185" s="190">
        <v>-6.2709999999999999</v>
      </c>
      <c r="CD185" s="190">
        <v>-4.3869999999999996</v>
      </c>
      <c r="CE185" s="190">
        <v>-7.5549999999999997</v>
      </c>
      <c r="CF185" s="190">
        <v>-20.327000000000002</v>
      </c>
      <c r="CG185" s="190">
        <v>-5.3789999999999996</v>
      </c>
      <c r="CH185" s="191">
        <v>22.292999999999999</v>
      </c>
      <c r="CI185" s="191">
        <v>32.582000000000001</v>
      </c>
      <c r="CJ185" s="191">
        <v>25.643000000000001</v>
      </c>
      <c r="CK185" s="191">
        <v>19.492000000000001</v>
      </c>
      <c r="CL185" s="105">
        <f t="shared" si="408"/>
        <v>-1</v>
      </c>
      <c r="CM185" s="105">
        <f t="shared" si="409"/>
        <v>1.1600877192982457</v>
      </c>
      <c r="CN185" s="105">
        <f t="shared" si="410"/>
        <v>-0.54343738247461471</v>
      </c>
      <c r="CO185" s="105">
        <f t="shared" si="411"/>
        <v>0.86461303462321804</v>
      </c>
      <c r="CP185" s="105">
        <f t="shared" si="412"/>
        <v>-3.5515643105446113</v>
      </c>
      <c r="CQ185" s="105">
        <f t="shared" si="413"/>
        <v>-1.2645129651198432</v>
      </c>
      <c r="CR185" s="105">
        <f t="shared" si="414"/>
        <v>-2.4575460416168461E-2</v>
      </c>
      <c r="CS185" s="105">
        <f t="shared" si="415"/>
        <v>0.30462594586161162</v>
      </c>
      <c r="CT185" s="190"/>
      <c r="CU185" s="190">
        <v>0.65700000000000003</v>
      </c>
      <c r="CV185" s="190">
        <v>-4.1040000000000001</v>
      </c>
      <c r="CW185" s="190">
        <v>-2.6589999999999998</v>
      </c>
      <c r="CX185" s="190">
        <v>-19.64</v>
      </c>
      <c r="CY185" s="190">
        <v>-4.3150000000000004</v>
      </c>
      <c r="CZ185" s="191">
        <v>16.312999999999999</v>
      </c>
      <c r="DA185" s="191">
        <v>16.724</v>
      </c>
      <c r="DB185" s="191">
        <v>12.819000000000001</v>
      </c>
      <c r="DC185" s="191">
        <v>16.677</v>
      </c>
      <c r="DD185" s="104">
        <f t="shared" si="416"/>
        <v>-1</v>
      </c>
      <c r="DE185" s="104">
        <f t="shared" si="417"/>
        <v>1.0440988062310667E-2</v>
      </c>
      <c r="DF185" s="104">
        <f t="shared" si="418"/>
        <v>-5.7317004345617734E-2</v>
      </c>
      <c r="DG185" s="104">
        <f t="shared" si="419"/>
        <v>-2.9903860893940332E-2</v>
      </c>
      <c r="DH185" s="104">
        <f t="shared" si="420"/>
        <v>-0.17807257541939667</v>
      </c>
      <c r="DI185" s="104">
        <f t="shared" si="421"/>
        <v>-7.8558693038105892E-2</v>
      </c>
      <c r="DJ185" s="104">
        <f t="shared" si="422"/>
        <v>8.6909494064519588E-2</v>
      </c>
      <c r="DK185" s="104">
        <f t="shared" si="423"/>
        <v>0.80674212197703765</v>
      </c>
      <c r="DL185" s="190"/>
      <c r="DM185" s="190">
        <v>84.388999999999996</v>
      </c>
      <c r="DN185" s="198">
        <v>83.516999999999996</v>
      </c>
      <c r="DO185" s="190">
        <v>88.594999999999999</v>
      </c>
      <c r="DP185" s="190">
        <v>91.325999999999993</v>
      </c>
      <c r="DQ185" s="190">
        <v>111.11199999999999</v>
      </c>
      <c r="DR185" s="191">
        <v>120.58499999999999</v>
      </c>
      <c r="DS185" s="191">
        <v>110.943</v>
      </c>
      <c r="DT185" s="191">
        <v>61.405000000000001</v>
      </c>
      <c r="DU185" s="191">
        <v>62.03</v>
      </c>
      <c r="DV185" s="104">
        <f t="shared" si="424"/>
        <v>-1</v>
      </c>
      <c r="DW185" s="104">
        <f t="shared" si="425"/>
        <v>-4.3338762328829494E-3</v>
      </c>
      <c r="DX185" s="104">
        <f t="shared" si="426"/>
        <v>-0.20211158022722076</v>
      </c>
      <c r="DY185" s="104">
        <f t="shared" si="427"/>
        <v>-0.30897689870734513</v>
      </c>
      <c r="DZ185" s="104">
        <f t="shared" si="428"/>
        <v>0.15156491327735266</v>
      </c>
      <c r="EA185" s="104">
        <f t="shared" si="429"/>
        <v>-0.18354893647860282</v>
      </c>
      <c r="EB185" s="104">
        <f t="shared" si="430"/>
        <v>-0.18537169980635704</v>
      </c>
      <c r="EC185" s="104">
        <f t="shared" si="431"/>
        <v>0.1822588581818434</v>
      </c>
      <c r="ED185" s="156"/>
      <c r="EE185" s="156">
        <v>142.43899999999999</v>
      </c>
      <c r="EF185" s="94">
        <v>143.059</v>
      </c>
      <c r="EG185" s="94">
        <v>179.297</v>
      </c>
      <c r="EH185" s="94">
        <v>259.46600000000001</v>
      </c>
      <c r="EI185" s="94">
        <v>225.316</v>
      </c>
      <c r="EJ185" s="95">
        <v>275.97000000000003</v>
      </c>
      <c r="EK185" s="95">
        <v>338.76799999999997</v>
      </c>
      <c r="EL185" s="95">
        <v>286.54300000000001</v>
      </c>
      <c r="EM185" s="95">
        <v>335.017</v>
      </c>
      <c r="EN185" s="104">
        <f t="shared" si="432"/>
        <v>-1</v>
      </c>
      <c r="EO185" s="104">
        <f t="shared" si="433"/>
        <v>2.0942408376963373E-2</v>
      </c>
      <c r="EP185" s="104">
        <f t="shared" si="434"/>
        <v>-5.9113300492610876E-2</v>
      </c>
      <c r="EQ185" s="104">
        <f t="shared" si="435"/>
        <v>-4.2452830188679291E-2</v>
      </c>
      <c r="ER185" s="104">
        <f t="shared" si="436"/>
        <v>5.0571428571428569</v>
      </c>
      <c r="ES185" s="104">
        <f t="shared" si="437"/>
        <v>-0.14634146341463417</v>
      </c>
      <c r="ET185" s="104">
        <f t="shared" si="438"/>
        <v>-0.16326530612244894</v>
      </c>
      <c r="EU185" s="104">
        <f t="shared" si="439"/>
        <v>-4.8543689320388328E-2</v>
      </c>
      <c r="EV185" s="101"/>
      <c r="EW185" s="101">
        <v>390</v>
      </c>
      <c r="EX185" s="101">
        <v>382</v>
      </c>
      <c r="EY185" s="101">
        <v>406</v>
      </c>
      <c r="EZ185" s="101">
        <v>424</v>
      </c>
      <c r="FA185" s="101">
        <v>70</v>
      </c>
      <c r="FB185" s="102">
        <v>82</v>
      </c>
      <c r="FC185" s="102">
        <v>98</v>
      </c>
      <c r="FD185" s="102">
        <v>103</v>
      </c>
      <c r="FE185" s="102">
        <v>108</v>
      </c>
      <c r="FF185" s="90"/>
      <c r="FG185" s="90" t="s">
        <v>497</v>
      </c>
      <c r="FH185" s="91">
        <v>6705</v>
      </c>
      <c r="FI185" s="90" t="s">
        <v>90</v>
      </c>
      <c r="FJ185" s="90" t="s">
        <v>91</v>
      </c>
      <c r="FK185" s="253">
        <f t="shared" si="440"/>
        <v>1</v>
      </c>
      <c r="FL185" s="253">
        <f t="shared" si="441"/>
        <v>-0.46525800276339124</v>
      </c>
      <c r="FM185" s="253">
        <f t="shared" si="442"/>
        <v>0.39297878355048327</v>
      </c>
      <c r="FN185" s="253">
        <f t="shared" si="443"/>
        <v>0.58181219566302023</v>
      </c>
      <c r="FO185" s="253">
        <f t="shared" si="444"/>
        <v>-3.325139460370353</v>
      </c>
      <c r="FP185" s="253">
        <f t="shared" si="445"/>
        <v>-1.2411105078978379</v>
      </c>
      <c r="FQ185" s="253">
        <f t="shared" si="446"/>
        <v>-0.49067674668673866</v>
      </c>
      <c r="FR185" s="253">
        <f t="shared" si="447"/>
        <v>-9.000086327026556E-2</v>
      </c>
      <c r="FS185" s="105">
        <f t="shared" si="448"/>
        <v>0</v>
      </c>
      <c r="FT185" s="105">
        <f t="shared" si="449"/>
        <v>-7.469655640656081E-2</v>
      </c>
      <c r="FU185" s="105">
        <f t="shared" si="450"/>
        <v>-5.0978432648507946E-2</v>
      </c>
      <c r="FV185" s="105">
        <f t="shared" si="451"/>
        <v>-8.3981302905163938E-2</v>
      </c>
      <c r="FW185" s="105">
        <f t="shared" si="452"/>
        <v>-0.20082198006303167</v>
      </c>
      <c r="FX185" s="105">
        <f t="shared" si="453"/>
        <v>-4.6431330573982396E-2</v>
      </c>
      <c r="FY185" s="105">
        <f t="shared" si="454"/>
        <v>0.19257282056597907</v>
      </c>
      <c r="FZ185" s="105">
        <f t="shared" si="455"/>
        <v>0.37809548123563952</v>
      </c>
      <c r="GA185" s="105">
        <f t="shared" si="456"/>
        <v>0.41548993397334633</v>
      </c>
      <c r="GB185" s="105">
        <f t="shared" si="457"/>
        <v>1</v>
      </c>
      <c r="GC185" s="105">
        <f t="shared" si="458"/>
        <v>-0.40600294947413135</v>
      </c>
      <c r="GD185" s="105">
        <f t="shared" si="459"/>
        <v>-0.22356733407694426</v>
      </c>
      <c r="GE185" s="105">
        <f t="shared" si="460"/>
        <v>0.57210634123168813</v>
      </c>
      <c r="GF185" s="105">
        <f t="shared" si="461"/>
        <v>-3.7348218568567524</v>
      </c>
      <c r="GG185" s="105">
        <f t="shared" si="462"/>
        <v>-1.2429248661323256</v>
      </c>
      <c r="GH185" s="105">
        <f t="shared" si="463"/>
        <v>-0.3377041470927416</v>
      </c>
      <c r="GI185" s="105">
        <f t="shared" si="464"/>
        <v>9.8451121461877233E-2</v>
      </c>
      <c r="GJ185" s="105">
        <f t="shared" si="465"/>
        <v>0</v>
      </c>
      <c r="GK185" s="105">
        <f t="shared" si="466"/>
        <v>-6.3243875613839678E-2</v>
      </c>
      <c r="GL185" s="105">
        <f t="shared" si="467"/>
        <v>-4.4981324994726325E-2</v>
      </c>
      <c r="GM185" s="105">
        <f t="shared" si="468"/>
        <v>-3.6762443505947394E-2</v>
      </c>
      <c r="GN185" s="105">
        <f t="shared" si="469"/>
        <v>-8.591490608149642E-2</v>
      </c>
      <c r="GO185" s="105">
        <f t="shared" si="470"/>
        <v>-1.8145330210698082E-2</v>
      </c>
      <c r="GP185" s="105">
        <f t="shared" si="471"/>
        <v>7.4695236019247213E-2</v>
      </c>
      <c r="GQ185" s="105">
        <f t="shared" si="472"/>
        <v>0.11278227953770205</v>
      </c>
      <c r="GR185" s="105">
        <f t="shared" si="473"/>
        <v>0.10267391724049167</v>
      </c>
      <c r="GS185" s="105" t="e">
        <f t="shared" si="474"/>
        <v>#VALUE!</v>
      </c>
      <c r="GT185" s="105">
        <f t="shared" si="475"/>
        <v>1.4839175444970201E-2</v>
      </c>
      <c r="GU185" s="105">
        <f t="shared" si="476"/>
        <v>0.18147221126838423</v>
      </c>
      <c r="GV185" s="105">
        <f t="shared" si="477"/>
        <v>0.40385485997698184</v>
      </c>
      <c r="GW185" s="105">
        <f t="shared" si="478"/>
        <v>-0.28625176479075021</v>
      </c>
      <c r="GX185" s="105">
        <f t="shared" si="479"/>
        <v>0.12859343092489625</v>
      </c>
      <c r="GY185" s="105">
        <f t="shared" si="480"/>
        <v>0.33423979231528472</v>
      </c>
      <c r="GZ185" s="105">
        <f t="shared" si="481"/>
        <v>0.52821195584490377</v>
      </c>
      <c r="HA185" s="105" t="str">
        <f t="shared" si="482"/>
        <v>i.a.</v>
      </c>
      <c r="HB185" s="105">
        <f t="shared" si="483"/>
        <v>0.59245712199608258</v>
      </c>
      <c r="HC185" s="105">
        <f t="shared" si="484"/>
        <v>0.58379409893820033</v>
      </c>
      <c r="HD185" s="105">
        <f t="shared" si="485"/>
        <v>0.49412427424887201</v>
      </c>
      <c r="HE185" s="105">
        <f t="shared" si="486"/>
        <v>0.35197675225270358</v>
      </c>
      <c r="HF185" s="105">
        <f t="shared" si="487"/>
        <v>0.49313852544870312</v>
      </c>
      <c r="HG185" s="105">
        <f t="shared" si="488"/>
        <v>0.43694966844222194</v>
      </c>
      <c r="HH185" s="105">
        <f t="shared" si="489"/>
        <v>0.32748960940820859</v>
      </c>
      <c r="HI185" s="105">
        <f t="shared" si="490"/>
        <v>0.21429593464157212</v>
      </c>
      <c r="HJ185" s="105">
        <f t="shared" si="491"/>
        <v>0.18515478319010678</v>
      </c>
      <c r="HK185" s="105" t="e">
        <f t="shared" si="492"/>
        <v>#VALUE!</v>
      </c>
      <c r="HL185" s="105" t="e">
        <f t="shared" si="493"/>
        <v>#VALUE!</v>
      </c>
      <c r="HM185" s="105">
        <f t="shared" si="494"/>
        <v>-0.20722516437797617</v>
      </c>
      <c r="HN185" s="105">
        <f t="shared" si="495"/>
        <v>0.49547926738724202</v>
      </c>
      <c r="HO185" s="105">
        <f t="shared" si="496"/>
        <v>-3.0737669297035812</v>
      </c>
      <c r="HP185" s="105">
        <f t="shared" si="497"/>
        <v>-1.2283210021233639</v>
      </c>
      <c r="HQ185" s="105">
        <f t="shared" si="498"/>
        <v>-0.21914602031934743</v>
      </c>
      <c r="HR185" s="105">
        <f t="shared" si="499"/>
        <v>0.14144459663888012</v>
      </c>
      <c r="HS185" s="105" t="str">
        <f t="shared" si="500"/>
        <v>i.a</v>
      </c>
      <c r="HT185" s="105" t="str">
        <f t="shared" si="501"/>
        <v>i.a</v>
      </c>
      <c r="HU185" s="105">
        <f t="shared" si="502"/>
        <v>-3.4181183847622643E-2</v>
      </c>
      <c r="HV185" s="105">
        <f t="shared" si="503"/>
        <v>-2.831384306442496E-2</v>
      </c>
      <c r="HW185" s="105">
        <f t="shared" si="504"/>
        <v>-5.6120276599528944E-2</v>
      </c>
      <c r="HX185" s="105">
        <f t="shared" si="505"/>
        <v>-1.3776015557083531E-2</v>
      </c>
      <c r="HY185" s="105">
        <f t="shared" si="506"/>
        <v>6.0336173321629993E-2</v>
      </c>
      <c r="HZ185" s="105">
        <f t="shared" si="507"/>
        <v>7.7269470210430125E-2</v>
      </c>
      <c r="IA185" s="105">
        <f t="shared" si="508"/>
        <v>6.7694455287588468E-2</v>
      </c>
      <c r="IB185" s="105">
        <f t="shared" si="509"/>
        <v>5.5799356365860794E-2</v>
      </c>
      <c r="IC185" s="105" t="e">
        <f t="shared" si="510"/>
        <v>#VALUE!</v>
      </c>
      <c r="ID185" s="105" t="e">
        <f t="shared" si="511"/>
        <v>#VALUE!</v>
      </c>
      <c r="IE185" s="105">
        <f t="shared" si="512"/>
        <v>0.22019177688659905</v>
      </c>
      <c r="IF185" s="105">
        <f t="shared" si="513"/>
        <v>0.51580440114682002</v>
      </c>
      <c r="IG185" s="105">
        <f t="shared" si="514"/>
        <v>-2.3620438007539906</v>
      </c>
      <c r="IH185" s="105">
        <f t="shared" si="515"/>
        <v>-1.2781066682649624</v>
      </c>
      <c r="II185" s="105">
        <f t="shared" si="516"/>
        <v>-0.17943199779048635</v>
      </c>
      <c r="IJ185" s="105">
        <f t="shared" si="517"/>
        <v>0.31241140701813658</v>
      </c>
      <c r="IK185" s="105" t="str">
        <f t="shared" si="518"/>
        <v>i.a</v>
      </c>
      <c r="IL185" s="105" t="str">
        <f t="shared" si="519"/>
        <v>i.a</v>
      </c>
      <c r="IM185" s="105">
        <f t="shared" si="520"/>
        <v>-2.0683152212347657E-2</v>
      </c>
      <c r="IN185" s="105">
        <f t="shared" si="521"/>
        <v>-2.6523383056631194E-2</v>
      </c>
      <c r="IO185" s="105">
        <f t="shared" si="522"/>
        <v>-5.4778240693331329E-2</v>
      </c>
      <c r="IP185" s="105">
        <f t="shared" si="523"/>
        <v>-1.6293137133146944E-2</v>
      </c>
      <c r="IQ185" s="105">
        <f t="shared" si="524"/>
        <v>5.8585927603950406E-2</v>
      </c>
      <c r="IR185" s="105">
        <f t="shared" si="525"/>
        <v>7.1396797640412749E-2</v>
      </c>
      <c r="IS185" s="105">
        <f t="shared" si="526"/>
        <v>5.4401232158313675E-2</v>
      </c>
      <c r="IT185" s="105">
        <f t="shared" si="527"/>
        <v>4.3201503586088284E-2</v>
      </c>
      <c r="IU185" s="105" t="e">
        <f t="shared" si="528"/>
        <v>#VALUE!</v>
      </c>
      <c r="IV185" s="105">
        <f t="shared" si="529"/>
        <v>-0.40012858503854637</v>
      </c>
      <c r="IW185" s="105">
        <f t="shared" si="530"/>
        <v>0.38284274829262549</v>
      </c>
      <c r="IX185" s="105">
        <f t="shared" si="531"/>
        <v>0.61184873621703872</v>
      </c>
      <c r="IY185" s="105">
        <f t="shared" si="532"/>
        <v>0.37611588743085439</v>
      </c>
      <c r="IZ185" s="105">
        <f t="shared" si="533"/>
        <v>-1.2826499029163543</v>
      </c>
      <c r="JA185" s="105">
        <f t="shared" si="534"/>
        <v>-0.18228305019530472</v>
      </c>
      <c r="JB185" s="105">
        <f t="shared" si="535"/>
        <v>0.33542670275613257</v>
      </c>
      <c r="JC185" s="106" t="str">
        <f t="shared" si="536"/>
        <v>i.a.</v>
      </c>
      <c r="JD185" s="106">
        <f t="shared" si="537"/>
        <v>-1.6079487179487179E-2</v>
      </c>
      <c r="JE185" s="106">
        <f t="shared" si="538"/>
        <v>-1.1484293193717276E-2</v>
      </c>
      <c r="JF185" s="106">
        <f t="shared" si="539"/>
        <v>-1.8608374384236452E-2</v>
      </c>
      <c r="JG185" s="106">
        <f t="shared" si="540"/>
        <v>-4.7941037735849061E-2</v>
      </c>
      <c r="JH185" s="106">
        <f t="shared" si="541"/>
        <v>-7.6842857142857143E-2</v>
      </c>
      <c r="JI185" s="106">
        <f t="shared" si="542"/>
        <v>0.27186585365853655</v>
      </c>
      <c r="JJ185" s="106">
        <f t="shared" si="543"/>
        <v>0.33246938775510204</v>
      </c>
      <c r="JK185" s="106">
        <f t="shared" si="544"/>
        <v>0.24896116504854371</v>
      </c>
      <c r="JL185" s="106">
        <f t="shared" si="545"/>
        <v>0.18048148148148149</v>
      </c>
      <c r="JM185" s="105" t="e">
        <f t="shared" si="546"/>
        <v>#VALUE!</v>
      </c>
      <c r="JN185" s="105">
        <f t="shared" si="547"/>
        <v>-1</v>
      </c>
      <c r="JO185" s="105">
        <f t="shared" si="548"/>
        <v>-0.20857816907423596</v>
      </c>
      <c r="JP185" s="105">
        <f t="shared" si="549"/>
        <v>-0.19835854621087048</v>
      </c>
      <c r="JQ185" s="105">
        <f t="shared" si="550"/>
        <v>-0.81443308013142779</v>
      </c>
      <c r="JR185" s="105">
        <f t="shared" si="551"/>
        <v>1.6336302468890267E-2</v>
      </c>
      <c r="JS185" s="105">
        <f t="shared" si="552"/>
        <v>-3.4744864498021293E-3</v>
      </c>
      <c r="JT185" s="105">
        <f t="shared" si="553"/>
        <v>1.7536647132843752E-2</v>
      </c>
      <c r="JU185" s="103" t="str">
        <f t="shared" si="554"/>
        <v>i.a</v>
      </c>
      <c r="JV185" s="103">
        <f t="shared" si="555"/>
        <v>0</v>
      </c>
      <c r="JW185" s="103">
        <f t="shared" si="556"/>
        <v>0.55524869109947639</v>
      </c>
      <c r="JX185" s="103">
        <f t="shared" si="557"/>
        <v>0.70158374384236455</v>
      </c>
      <c r="JY185" s="103">
        <f t="shared" si="558"/>
        <v>0.87518396226415085</v>
      </c>
      <c r="JZ185" s="103">
        <f t="shared" si="559"/>
        <v>4.7162714285714289</v>
      </c>
      <c r="KA185" s="103">
        <f t="shared" si="560"/>
        <v>4.6404634146341461</v>
      </c>
      <c r="KB185" s="103">
        <f t="shared" si="561"/>
        <v>4.6566428571428569</v>
      </c>
      <c r="KC185" s="103">
        <f t="shared" si="562"/>
        <v>4.5763883495145627</v>
      </c>
      <c r="KD185" s="103">
        <f t="shared" si="563"/>
        <v>4.1776666666666662</v>
      </c>
      <c r="KE185" s="7"/>
      <c r="KF185" s="7"/>
      <c r="KG185" s="22"/>
      <c r="KH185" s="22"/>
      <c r="KI185" s="22"/>
      <c r="KJ185" s="22"/>
    </row>
    <row r="186" spans="1:296" s="11" customFormat="1" ht="15.75" customHeight="1" x14ac:dyDescent="0.25">
      <c r="A186" s="126" t="s">
        <v>634</v>
      </c>
      <c r="B186" s="221">
        <v>21031305</v>
      </c>
      <c r="C186" s="87" t="s">
        <v>86</v>
      </c>
      <c r="D186" s="88">
        <v>494100</v>
      </c>
      <c r="E186" s="88"/>
      <c r="F186" s="87"/>
      <c r="G186" s="92">
        <v>44713</v>
      </c>
      <c r="H186" s="87"/>
      <c r="I186" s="87" t="s">
        <v>78</v>
      </c>
      <c r="J186" s="87" t="s">
        <v>78</v>
      </c>
      <c r="K186" s="87" t="s">
        <v>78</v>
      </c>
      <c r="L186" s="87" t="s">
        <v>78</v>
      </c>
      <c r="M186" s="87" t="s">
        <v>78</v>
      </c>
      <c r="N186" s="87" t="s">
        <v>78</v>
      </c>
      <c r="O186" s="87" t="s">
        <v>78</v>
      </c>
      <c r="P186" s="87" t="s">
        <v>78</v>
      </c>
      <c r="Q186" s="87" t="s">
        <v>78</v>
      </c>
      <c r="R186" s="87" t="e">
        <f t="shared" si="376"/>
        <v>#DIV/0!</v>
      </c>
      <c r="S186" s="238" t="e">
        <f t="shared" si="377"/>
        <v>#DIV/0!</v>
      </c>
      <c r="T186" s="238" t="e">
        <f t="shared" si="378"/>
        <v>#DIV/0!</v>
      </c>
      <c r="U186" s="238" t="e">
        <f t="shared" si="379"/>
        <v>#DIV/0!</v>
      </c>
      <c r="V186" s="238" t="e">
        <f t="shared" si="380"/>
        <v>#DIV/0!</v>
      </c>
      <c r="W186" s="238" t="e">
        <f t="shared" si="381"/>
        <v>#DIV/0!</v>
      </c>
      <c r="X186" s="238" t="e">
        <f t="shared" si="382"/>
        <v>#DIV/0!</v>
      </c>
      <c r="Y186" s="238" t="e">
        <f t="shared" si="383"/>
        <v>#DIV/0!</v>
      </c>
      <c r="Z186" s="94"/>
      <c r="AA186" s="94"/>
      <c r="AB186" s="94"/>
      <c r="AC186" s="94"/>
      <c r="AD186" s="94"/>
      <c r="AE186" s="94"/>
      <c r="AF186" s="95"/>
      <c r="AG186" s="95"/>
      <c r="AH186" s="95"/>
      <c r="AI186" s="97"/>
      <c r="AJ186" s="104">
        <f t="shared" si="384"/>
        <v>-1</v>
      </c>
      <c r="AK186" s="104">
        <f t="shared" si="385"/>
        <v>-1.791408405289154E-4</v>
      </c>
      <c r="AL186" s="104">
        <f t="shared" si="386"/>
        <v>0.27932346335426506</v>
      </c>
      <c r="AM186" s="104">
        <f t="shared" si="387"/>
        <v>0.42010024083837799</v>
      </c>
      <c r="AN186" s="104">
        <f t="shared" si="388"/>
        <v>0.19714797786955501</v>
      </c>
      <c r="AO186" s="104">
        <f t="shared" si="389"/>
        <v>1.0631595526854606E-2</v>
      </c>
      <c r="AP186" s="104">
        <f t="shared" si="390"/>
        <v>-2.1122417514646864E-2</v>
      </c>
      <c r="AQ186" s="104">
        <f t="shared" si="391"/>
        <v>1.7252195734002419E-2</v>
      </c>
      <c r="AR186" s="190"/>
      <c r="AS186" s="190">
        <v>27.905999999999999</v>
      </c>
      <c r="AT186" s="190">
        <v>27.911000000000001</v>
      </c>
      <c r="AU186" s="190">
        <v>21.817</v>
      </c>
      <c r="AV186" s="190">
        <v>15.363</v>
      </c>
      <c r="AW186" s="190">
        <v>12.833</v>
      </c>
      <c r="AX186" s="191">
        <v>12.698</v>
      </c>
      <c r="AY186" s="191">
        <v>12.972</v>
      </c>
      <c r="AZ186" s="191">
        <v>12.752000000000001</v>
      </c>
      <c r="BA186" s="191">
        <v>10.167</v>
      </c>
      <c r="BB186" s="104">
        <f t="shared" si="392"/>
        <v>-1</v>
      </c>
      <c r="BC186" s="104">
        <f t="shared" si="393"/>
        <v>-0.30493791510251228</v>
      </c>
      <c r="BD186" s="104">
        <f t="shared" si="394"/>
        <v>2.6376050420168071</v>
      </c>
      <c r="BE186" s="104">
        <f t="shared" si="395"/>
        <v>0.47140649149922709</v>
      </c>
      <c r="BF186" s="104">
        <f t="shared" si="396"/>
        <v>0.20260223048327133</v>
      </c>
      <c r="BG186" s="104">
        <f t="shared" si="397"/>
        <v>-0.37946943483275658</v>
      </c>
      <c r="BH186" s="104">
        <f t="shared" si="398"/>
        <v>-3.020134228187922E-2</v>
      </c>
      <c r="BI186" s="104">
        <f t="shared" si="399"/>
        <v>-2.0810514786418419E-2</v>
      </c>
      <c r="BJ186" s="190"/>
      <c r="BK186" s="190">
        <v>2.407</v>
      </c>
      <c r="BL186" s="190">
        <v>3.4630000000000001</v>
      </c>
      <c r="BM186" s="190">
        <v>0.95199999999999996</v>
      </c>
      <c r="BN186" s="190">
        <v>0.64700000000000002</v>
      </c>
      <c r="BO186" s="190">
        <v>0.53800000000000003</v>
      </c>
      <c r="BP186" s="191">
        <v>0.86699999999999999</v>
      </c>
      <c r="BQ186" s="191">
        <v>0.89400000000000002</v>
      </c>
      <c r="BR186" s="191">
        <v>0.91300000000000003</v>
      </c>
      <c r="BS186" s="191">
        <v>1.1819999999999999</v>
      </c>
      <c r="BT186" s="104">
        <f t="shared" si="400"/>
        <v>-1</v>
      </c>
      <c r="BU186" s="104">
        <f t="shared" si="401"/>
        <v>-9.8771621960390993E-2</v>
      </c>
      <c r="BV186" s="104">
        <f t="shared" si="402"/>
        <v>2.2040160642570279</v>
      </c>
      <c r="BW186" s="104">
        <f t="shared" si="403"/>
        <v>0.49101796407185649</v>
      </c>
      <c r="BX186" s="104">
        <f t="shared" si="404"/>
        <v>0.1314363143631436</v>
      </c>
      <c r="BY186" s="104">
        <f t="shared" si="405"/>
        <v>-0.31729879740980571</v>
      </c>
      <c r="BZ186" s="104">
        <f t="shared" si="406"/>
        <v>-3.395889186773908E-2</v>
      </c>
      <c r="CA186" s="104">
        <f t="shared" si="407"/>
        <v>3.8997214484679701E-2</v>
      </c>
      <c r="CB186" s="190"/>
      <c r="CC186" s="190">
        <v>3.5950000000000002</v>
      </c>
      <c r="CD186" s="190">
        <v>3.9889999999999999</v>
      </c>
      <c r="CE186" s="190">
        <v>1.2450000000000001</v>
      </c>
      <c r="CF186" s="190">
        <v>0.83499999999999996</v>
      </c>
      <c r="CG186" s="190">
        <v>0.73799999999999999</v>
      </c>
      <c r="CH186" s="191">
        <v>1.081</v>
      </c>
      <c r="CI186" s="191">
        <v>1.119</v>
      </c>
      <c r="CJ186" s="191">
        <v>1.077</v>
      </c>
      <c r="CK186" s="191">
        <v>1.171</v>
      </c>
      <c r="CL186" s="105">
        <f t="shared" si="408"/>
        <v>-1</v>
      </c>
      <c r="CM186" s="105">
        <f t="shared" si="409"/>
        <v>-0.22218564845292951</v>
      </c>
      <c r="CN186" s="105">
        <f t="shared" si="410"/>
        <v>2.1514522821576763</v>
      </c>
      <c r="CO186" s="105">
        <f t="shared" si="411"/>
        <v>0.50390015600624016</v>
      </c>
      <c r="CP186" s="105">
        <f t="shared" si="412"/>
        <v>0.13451327433628332</v>
      </c>
      <c r="CQ186" s="105">
        <f t="shared" si="413"/>
        <v>-0.33840749414519911</v>
      </c>
      <c r="CR186" s="105">
        <f t="shared" si="414"/>
        <v>-1.7261219792865379E-2</v>
      </c>
      <c r="CS186" s="105">
        <f t="shared" si="415"/>
        <v>7.0197044334975284E-2</v>
      </c>
      <c r="CT186" s="190"/>
      <c r="CU186" s="190">
        <v>2.363</v>
      </c>
      <c r="CV186" s="190">
        <v>3.0379999999999998</v>
      </c>
      <c r="CW186" s="190">
        <v>0.96399999999999997</v>
      </c>
      <c r="CX186" s="190">
        <v>0.64100000000000001</v>
      </c>
      <c r="CY186" s="190">
        <v>0.56499999999999995</v>
      </c>
      <c r="CZ186" s="191">
        <v>0.85399999999999998</v>
      </c>
      <c r="DA186" s="191">
        <v>0.86899999999999999</v>
      </c>
      <c r="DB186" s="191">
        <v>0.81200000000000006</v>
      </c>
      <c r="DC186" s="191">
        <v>0.90900000000000003</v>
      </c>
      <c r="DD186" s="104">
        <f t="shared" si="416"/>
        <v>-1</v>
      </c>
      <c r="DE186" s="104">
        <f t="shared" si="417"/>
        <v>0.22030063035396791</v>
      </c>
      <c r="DF186" s="104">
        <f t="shared" si="418"/>
        <v>0.69553302274595785</v>
      </c>
      <c r="DG186" s="104">
        <f t="shared" si="419"/>
        <v>0.14568288854003139</v>
      </c>
      <c r="DH186" s="104">
        <f t="shared" si="420"/>
        <v>4.6320630749014456E-2</v>
      </c>
      <c r="DI186" s="104">
        <f t="shared" si="421"/>
        <v>-4.2164883574575172E-2</v>
      </c>
      <c r="DJ186" s="104">
        <f t="shared" si="422"/>
        <v>8.6867305061559513E-2</v>
      </c>
      <c r="DK186" s="104">
        <f t="shared" si="423"/>
        <v>0.26854663774403459</v>
      </c>
      <c r="DL186" s="190"/>
      <c r="DM186" s="190">
        <v>7.55</v>
      </c>
      <c r="DN186" s="190">
        <v>6.1870000000000003</v>
      </c>
      <c r="DO186" s="190">
        <v>3.649</v>
      </c>
      <c r="DP186" s="190">
        <v>3.1850000000000001</v>
      </c>
      <c r="DQ186" s="190">
        <v>3.044</v>
      </c>
      <c r="DR186" s="191">
        <v>3.1779999999999999</v>
      </c>
      <c r="DS186" s="191">
        <v>2.9239999999999999</v>
      </c>
      <c r="DT186" s="191">
        <v>2.3050000000000002</v>
      </c>
      <c r="DU186" s="191">
        <v>1.1140000000000001</v>
      </c>
      <c r="DV186" s="104">
        <f t="shared" si="424"/>
        <v>-1</v>
      </c>
      <c r="DW186" s="104">
        <f t="shared" si="425"/>
        <v>-0.12140992167101827</v>
      </c>
      <c r="DX186" s="104">
        <f t="shared" si="426"/>
        <v>0.63291409081219352</v>
      </c>
      <c r="DY186" s="104">
        <f t="shared" si="427"/>
        <v>0.20323187414500699</v>
      </c>
      <c r="DZ186" s="104">
        <f t="shared" si="428"/>
        <v>0.41872877244056284</v>
      </c>
      <c r="EA186" s="104">
        <f t="shared" si="429"/>
        <v>-3.7140854940434398E-2</v>
      </c>
      <c r="EB186" s="104">
        <f t="shared" si="430"/>
        <v>2.4652943992340859E-2</v>
      </c>
      <c r="EC186" s="104">
        <f t="shared" si="431"/>
        <v>-0.11172531093866267</v>
      </c>
      <c r="ED186" s="156"/>
      <c r="EE186" s="156">
        <v>20.190000000000001</v>
      </c>
      <c r="EF186" s="94">
        <v>22.98</v>
      </c>
      <c r="EG186" s="94">
        <v>14.073</v>
      </c>
      <c r="EH186" s="94">
        <v>11.696</v>
      </c>
      <c r="EI186" s="94">
        <v>8.2439999999999998</v>
      </c>
      <c r="EJ186" s="95">
        <v>8.5619999999999994</v>
      </c>
      <c r="EK186" s="95">
        <v>8.3559999999999999</v>
      </c>
      <c r="EL186" s="95">
        <v>9.407</v>
      </c>
      <c r="EM186" s="95">
        <v>7.6280000000000001</v>
      </c>
      <c r="EN186" s="104">
        <f t="shared" si="432"/>
        <v>-1</v>
      </c>
      <c r="EO186" s="104">
        <f t="shared" si="433"/>
        <v>-7.8431372549019662E-2</v>
      </c>
      <c r="EP186" s="104">
        <f t="shared" si="434"/>
        <v>0.15909090909090917</v>
      </c>
      <c r="EQ186" s="104">
        <f t="shared" si="435"/>
        <v>0.46666666666666656</v>
      </c>
      <c r="ER186" s="104">
        <f t="shared" si="436"/>
        <v>0.15384615384615374</v>
      </c>
      <c r="ES186" s="104">
        <f t="shared" si="437"/>
        <v>-3.703703703703709E-2</v>
      </c>
      <c r="ET186" s="104">
        <f t="shared" si="438"/>
        <v>0</v>
      </c>
      <c r="EU186" s="104" t="e">
        <f t="shared" si="439"/>
        <v>#DIV/0!</v>
      </c>
      <c r="EV186" s="101"/>
      <c r="EW186" s="101">
        <v>47</v>
      </c>
      <c r="EX186" s="101">
        <v>51</v>
      </c>
      <c r="EY186" s="101">
        <v>44</v>
      </c>
      <c r="EZ186" s="101">
        <v>30</v>
      </c>
      <c r="FA186" s="101">
        <v>26</v>
      </c>
      <c r="FB186" s="102">
        <v>27</v>
      </c>
      <c r="FC186" s="102">
        <v>27</v>
      </c>
      <c r="FD186" s="102"/>
      <c r="FE186" s="102"/>
      <c r="FF186" s="90"/>
      <c r="FG186" s="90" t="s">
        <v>481</v>
      </c>
      <c r="FH186" s="91">
        <v>7160</v>
      </c>
      <c r="FI186" s="153" t="s">
        <v>566</v>
      </c>
      <c r="FJ186" s="153" t="s">
        <v>80</v>
      </c>
      <c r="FK186" s="253">
        <f t="shared" si="440"/>
        <v>-1</v>
      </c>
      <c r="FL186" s="253">
        <f t="shared" si="441"/>
        <v>-0.35470027470353099</v>
      </c>
      <c r="FM186" s="253">
        <f t="shared" si="442"/>
        <v>1.2261331621728881</v>
      </c>
      <c r="FN186" s="253">
        <f t="shared" si="443"/>
        <v>0.35902120254661912</v>
      </c>
      <c r="FO186" s="253">
        <f t="shared" si="444"/>
        <v>0.13016483351540825</v>
      </c>
      <c r="FP186" s="253">
        <f t="shared" si="445"/>
        <v>-0.33046564799013722</v>
      </c>
      <c r="FQ186" s="253">
        <f t="shared" si="446"/>
        <v>-0.17216831294270862</v>
      </c>
      <c r="FR186" s="253">
        <f t="shared" si="447"/>
        <v>-0.32064802518203861</v>
      </c>
      <c r="FS186" s="105">
        <f t="shared" si="448"/>
        <v>0</v>
      </c>
      <c r="FT186" s="105">
        <f t="shared" si="449"/>
        <v>0.52340394554851866</v>
      </c>
      <c r="FU186" s="105">
        <f t="shared" si="450"/>
        <v>0.81110207401382672</v>
      </c>
      <c r="FV186" s="105">
        <f t="shared" si="451"/>
        <v>0.36435469710272173</v>
      </c>
      <c r="FW186" s="105">
        <f t="shared" si="452"/>
        <v>0.26810081875100333</v>
      </c>
      <c r="FX186" s="105">
        <f t="shared" si="453"/>
        <v>0.23722275795564129</v>
      </c>
      <c r="FY186" s="105">
        <f t="shared" si="454"/>
        <v>0.35431006227466399</v>
      </c>
      <c r="FZ186" s="105">
        <f t="shared" si="455"/>
        <v>0.42799770510613883</v>
      </c>
      <c r="GA186" s="105">
        <f t="shared" si="456"/>
        <v>0.63000877449546644</v>
      </c>
      <c r="GB186" s="105">
        <f t="shared" si="457"/>
        <v>-1</v>
      </c>
      <c r="GC186" s="105">
        <f t="shared" si="458"/>
        <v>-0.40342516952266366</v>
      </c>
      <c r="GD186" s="105">
        <f t="shared" si="459"/>
        <v>1.5298206441511109</v>
      </c>
      <c r="GE186" s="105">
        <f t="shared" si="460"/>
        <v>0.13857136250900631</v>
      </c>
      <c r="GF186" s="105">
        <f t="shared" si="461"/>
        <v>1.3587416524666922E-2</v>
      </c>
      <c r="GG186" s="105">
        <f t="shared" si="462"/>
        <v>-0.37533404132456116</v>
      </c>
      <c r="GH186" s="105">
        <f t="shared" si="463"/>
        <v>1.8236999470799018E-2</v>
      </c>
      <c r="GI186" s="105">
        <f t="shared" si="464"/>
        <v>-6.0941683239691194E-2</v>
      </c>
      <c r="GJ186" s="105">
        <f t="shared" si="465"/>
        <v>0</v>
      </c>
      <c r="GK186" s="105">
        <f t="shared" si="466"/>
        <v>0.11151262450776002</v>
      </c>
      <c r="GL186" s="105">
        <f t="shared" si="467"/>
        <v>0.18692143686071305</v>
      </c>
      <c r="GM186" s="105">
        <f t="shared" si="468"/>
        <v>7.3887228840855287E-2</v>
      </c>
      <c r="GN186" s="105">
        <f t="shared" si="469"/>
        <v>6.4894684052156482E-2</v>
      </c>
      <c r="GO186" s="105">
        <f t="shared" si="470"/>
        <v>6.4024753064381781E-2</v>
      </c>
      <c r="GP186" s="105">
        <f t="shared" si="471"/>
        <v>0.10249438467904008</v>
      </c>
      <c r="GQ186" s="105">
        <f t="shared" si="472"/>
        <v>0.10065867252153354</v>
      </c>
      <c r="GR186" s="105">
        <f t="shared" si="473"/>
        <v>0.10719107719401233</v>
      </c>
      <c r="GS186" s="105" t="e">
        <f t="shared" si="474"/>
        <v>#VALUE!</v>
      </c>
      <c r="GT186" s="105">
        <f t="shared" si="475"/>
        <v>0.3889305837312621</v>
      </c>
      <c r="GU186" s="105">
        <f t="shared" si="476"/>
        <v>3.8347964712961792E-2</v>
      </c>
      <c r="GV186" s="105">
        <f t="shared" si="477"/>
        <v>-4.782867445717285E-2</v>
      </c>
      <c r="GW186" s="105">
        <f t="shared" si="478"/>
        <v>-0.26249424761500723</v>
      </c>
      <c r="GX186" s="105">
        <f t="shared" si="479"/>
        <v>-5.217823042881267E-3</v>
      </c>
      <c r="GY186" s="105">
        <f t="shared" si="480"/>
        <v>6.0717496039989688E-2</v>
      </c>
      <c r="GZ186" s="105">
        <f t="shared" si="481"/>
        <v>0.42810174979154303</v>
      </c>
      <c r="HA186" s="105" t="str">
        <f t="shared" si="482"/>
        <v>i.a.</v>
      </c>
      <c r="HB186" s="105">
        <f t="shared" si="483"/>
        <v>0.3739474987617632</v>
      </c>
      <c r="HC186" s="105">
        <f t="shared" si="484"/>
        <v>0.26923411662315055</v>
      </c>
      <c r="HD186" s="105">
        <f t="shared" si="485"/>
        <v>0.25929084061678392</v>
      </c>
      <c r="HE186" s="105">
        <f t="shared" si="486"/>
        <v>0.27231532147742821</v>
      </c>
      <c r="HF186" s="105">
        <f t="shared" si="487"/>
        <v>0.36923823386705484</v>
      </c>
      <c r="HG186" s="105">
        <f t="shared" si="488"/>
        <v>0.37117495912170057</v>
      </c>
      <c r="HH186" s="105">
        <f t="shared" si="489"/>
        <v>0.34992819530876018</v>
      </c>
      <c r="HI186" s="105">
        <f t="shared" si="490"/>
        <v>0.24503029658764752</v>
      </c>
      <c r="HJ186" s="105">
        <f t="shared" si="491"/>
        <v>0.14604090194022026</v>
      </c>
      <c r="HK186" s="105" t="e">
        <f t="shared" si="492"/>
        <v>#VALUE!</v>
      </c>
      <c r="HL186" s="105" t="e">
        <f t="shared" si="493"/>
        <v>#VALUE!</v>
      </c>
      <c r="HM186" s="105" t="e">
        <f t="shared" si="494"/>
        <v>#VALUE!</v>
      </c>
      <c r="HN186" s="105" t="e">
        <f t="shared" si="495"/>
        <v>#VALUE!</v>
      </c>
      <c r="HO186" s="105" t="e">
        <f t="shared" si="496"/>
        <v>#VALUE!</v>
      </c>
      <c r="HP186" s="105" t="e">
        <f t="shared" si="497"/>
        <v>#VALUE!</v>
      </c>
      <c r="HQ186" s="105" t="e">
        <f t="shared" si="498"/>
        <v>#VALUE!</v>
      </c>
      <c r="HR186" s="105" t="e">
        <f t="shared" si="499"/>
        <v>#VALUE!</v>
      </c>
      <c r="HS186" s="105" t="str">
        <f t="shared" si="500"/>
        <v>i.a</v>
      </c>
      <c r="HT186" s="105" t="str">
        <f t="shared" si="501"/>
        <v>i.a</v>
      </c>
      <c r="HU186" s="105" t="str">
        <f t="shared" si="502"/>
        <v>i.a</v>
      </c>
      <c r="HV186" s="105" t="str">
        <f t="shared" si="503"/>
        <v>i.a</v>
      </c>
      <c r="HW186" s="105" t="str">
        <f t="shared" si="504"/>
        <v>i.a</v>
      </c>
      <c r="HX186" s="105" t="str">
        <f t="shared" si="505"/>
        <v>i.a</v>
      </c>
      <c r="HY186" s="105" t="str">
        <f t="shared" si="506"/>
        <v>i.a</v>
      </c>
      <c r="HZ186" s="105" t="str">
        <f t="shared" si="507"/>
        <v>i.a</v>
      </c>
      <c r="IA186" s="105" t="str">
        <f t="shared" si="508"/>
        <v>i.a</v>
      </c>
      <c r="IB186" s="105" t="str">
        <f t="shared" si="509"/>
        <v>i.a</v>
      </c>
      <c r="IC186" s="105" t="e">
        <f t="shared" si="510"/>
        <v>#VALUE!</v>
      </c>
      <c r="ID186" s="105" t="e">
        <f t="shared" si="511"/>
        <v>#VALUE!</v>
      </c>
      <c r="IE186" s="105" t="e">
        <f t="shared" si="512"/>
        <v>#VALUE!</v>
      </c>
      <c r="IF186" s="105" t="e">
        <f t="shared" si="513"/>
        <v>#VALUE!</v>
      </c>
      <c r="IG186" s="105" t="e">
        <f t="shared" si="514"/>
        <v>#VALUE!</v>
      </c>
      <c r="IH186" s="105" t="e">
        <f t="shared" si="515"/>
        <v>#VALUE!</v>
      </c>
      <c r="II186" s="105" t="e">
        <f t="shared" si="516"/>
        <v>#VALUE!</v>
      </c>
      <c r="IJ186" s="105" t="e">
        <f t="shared" si="517"/>
        <v>#VALUE!</v>
      </c>
      <c r="IK186" s="105" t="str">
        <f t="shared" si="518"/>
        <v>i.a</v>
      </c>
      <c r="IL186" s="105" t="str">
        <f t="shared" si="519"/>
        <v>i.a</v>
      </c>
      <c r="IM186" s="105" t="str">
        <f t="shared" si="520"/>
        <v>i.a</v>
      </c>
      <c r="IN186" s="105" t="str">
        <f t="shared" si="521"/>
        <v>i.a</v>
      </c>
      <c r="IO186" s="105" t="str">
        <f t="shared" si="522"/>
        <v>i.a</v>
      </c>
      <c r="IP186" s="105" t="str">
        <f t="shared" si="523"/>
        <v>i.a</v>
      </c>
      <c r="IQ186" s="105" t="str">
        <f t="shared" si="524"/>
        <v>i.a</v>
      </c>
      <c r="IR186" s="105" t="str">
        <f t="shared" si="525"/>
        <v>i.a</v>
      </c>
      <c r="IS186" s="105" t="str">
        <f t="shared" si="526"/>
        <v>i.a</v>
      </c>
      <c r="IT186" s="105" t="str">
        <f t="shared" si="527"/>
        <v>i.a</v>
      </c>
      <c r="IU186" s="105" t="e">
        <f t="shared" si="528"/>
        <v>#VALUE!</v>
      </c>
      <c r="IV186" s="105">
        <f t="shared" si="529"/>
        <v>-2.2071334467658209E-2</v>
      </c>
      <c r="IW186" s="105">
        <f t="shared" si="530"/>
        <v>1.7642491534766513</v>
      </c>
      <c r="IX186" s="105">
        <f t="shared" si="531"/>
        <v>1.6603157321720328E-2</v>
      </c>
      <c r="IY186" s="105">
        <f t="shared" si="532"/>
        <v>-1.9421860885275536E-2</v>
      </c>
      <c r="IZ186" s="105">
        <f t="shared" si="533"/>
        <v>-0.29104105884864445</v>
      </c>
      <c r="JA186" s="105">
        <f t="shared" si="534"/>
        <v>-3.3958891867739018E-2</v>
      </c>
      <c r="JB186" s="105" t="e">
        <f t="shared" si="535"/>
        <v>#VALUE!</v>
      </c>
      <c r="JC186" s="106" t="str">
        <f t="shared" si="536"/>
        <v>i.a.</v>
      </c>
      <c r="JD186" s="106">
        <f t="shared" si="537"/>
        <v>7.6489361702127667E-2</v>
      </c>
      <c r="JE186" s="106">
        <f t="shared" si="538"/>
        <v>7.8215686274509796E-2</v>
      </c>
      <c r="JF186" s="106">
        <f t="shared" si="539"/>
        <v>2.8295454545454547E-2</v>
      </c>
      <c r="JG186" s="106">
        <f t="shared" si="540"/>
        <v>2.7833333333333331E-2</v>
      </c>
      <c r="JH186" s="106">
        <f t="shared" si="541"/>
        <v>2.8384615384615383E-2</v>
      </c>
      <c r="JI186" s="106">
        <f t="shared" si="542"/>
        <v>4.0037037037037038E-2</v>
      </c>
      <c r="JJ186" s="106">
        <f t="shared" si="543"/>
        <v>4.1444444444444443E-2</v>
      </c>
      <c r="JK186" s="106" t="str">
        <f t="shared" si="544"/>
        <v>i.a.</v>
      </c>
      <c r="JL186" s="106" t="str">
        <f t="shared" si="545"/>
        <v>i.a.</v>
      </c>
      <c r="JM186" s="105" t="e">
        <f t="shared" si="546"/>
        <v>#VALUE!</v>
      </c>
      <c r="JN186" s="105" t="e">
        <f t="shared" si="547"/>
        <v>#DIV/0!</v>
      </c>
      <c r="JO186" s="105" t="e">
        <f t="shared" si="548"/>
        <v>#DIV/0!</v>
      </c>
      <c r="JP186" s="105" t="e">
        <f t="shared" si="549"/>
        <v>#DIV/0!</v>
      </c>
      <c r="JQ186" s="105" t="e">
        <f t="shared" si="550"/>
        <v>#DIV/0!</v>
      </c>
      <c r="JR186" s="105" t="e">
        <f t="shared" si="551"/>
        <v>#DIV/0!</v>
      </c>
      <c r="JS186" s="105" t="e">
        <f t="shared" si="552"/>
        <v>#DIV/0!</v>
      </c>
      <c r="JT186" s="105" t="e">
        <f t="shared" si="553"/>
        <v>#VALUE!</v>
      </c>
      <c r="JU186" s="103" t="str">
        <f t="shared" si="554"/>
        <v>i.a</v>
      </c>
      <c r="JV186" s="103">
        <f t="shared" si="555"/>
        <v>0</v>
      </c>
      <c r="JW186" s="103">
        <f t="shared" si="556"/>
        <v>0</v>
      </c>
      <c r="JX186" s="103">
        <f t="shared" si="557"/>
        <v>0</v>
      </c>
      <c r="JY186" s="103">
        <f t="shared" si="558"/>
        <v>0</v>
      </c>
      <c r="JZ186" s="103">
        <f t="shared" si="559"/>
        <v>0</v>
      </c>
      <c r="KA186" s="103">
        <f t="shared" si="560"/>
        <v>0</v>
      </c>
      <c r="KB186" s="103">
        <f t="shared" si="561"/>
        <v>0</v>
      </c>
      <c r="KC186" s="103" t="str">
        <f t="shared" si="562"/>
        <v>i.a</v>
      </c>
      <c r="KD186" s="103" t="str">
        <f t="shared" si="563"/>
        <v>i.a</v>
      </c>
      <c r="KE186" s="7"/>
      <c r="KF186" s="7"/>
      <c r="KG186" s="22"/>
      <c r="KH186" s="22"/>
      <c r="KI186" s="22"/>
      <c r="KJ186" s="22"/>
    </row>
    <row r="187" spans="1:296" s="11" customFormat="1" ht="15.6" customHeight="1" x14ac:dyDescent="0.25">
      <c r="A187" s="126" t="s">
        <v>256</v>
      </c>
      <c r="B187" s="222">
        <v>23701316</v>
      </c>
      <c r="C187" s="111" t="s">
        <v>86</v>
      </c>
      <c r="D187" s="8">
        <v>494100</v>
      </c>
      <c r="E187" s="8"/>
      <c r="F187" s="111"/>
      <c r="G187" s="89">
        <v>44888</v>
      </c>
      <c r="H187" s="87" t="s">
        <v>87</v>
      </c>
      <c r="I187" s="87" t="s">
        <v>87</v>
      </c>
      <c r="J187" s="87" t="s">
        <v>87</v>
      </c>
      <c r="K187" s="87" t="s">
        <v>87</v>
      </c>
      <c r="L187" s="87" t="s">
        <v>87</v>
      </c>
      <c r="M187" s="87" t="s">
        <v>87</v>
      </c>
      <c r="N187" s="87" t="s">
        <v>87</v>
      </c>
      <c r="O187" s="87" t="s">
        <v>87</v>
      </c>
      <c r="P187" s="107" t="s">
        <v>87</v>
      </c>
      <c r="R187" s="87" t="e">
        <f t="shared" si="376"/>
        <v>#DIV/0!</v>
      </c>
      <c r="S187" s="238" t="e">
        <f t="shared" si="377"/>
        <v>#DIV/0!</v>
      </c>
      <c r="T187" s="238" t="e">
        <f t="shared" si="378"/>
        <v>#DIV/0!</v>
      </c>
      <c r="U187" s="238" t="e">
        <f t="shared" si="379"/>
        <v>#DIV/0!</v>
      </c>
      <c r="V187" s="238" t="e">
        <f t="shared" si="380"/>
        <v>#DIV/0!</v>
      </c>
      <c r="W187" s="238" t="e">
        <f t="shared" si="381"/>
        <v>#DIV/0!</v>
      </c>
      <c r="X187" s="238" t="e">
        <f t="shared" si="382"/>
        <v>#DIV/0!</v>
      </c>
      <c r="Y187" s="238" t="e">
        <f t="shared" si="383"/>
        <v>#DIV/0!</v>
      </c>
      <c r="Z187" s="94"/>
      <c r="AA187" s="94"/>
      <c r="AB187" s="94"/>
      <c r="AC187" s="94"/>
      <c r="AD187" s="94"/>
      <c r="AE187" s="94"/>
      <c r="AF187" s="95"/>
      <c r="AG187" s="96"/>
      <c r="AH187" s="96"/>
      <c r="AI187" s="96"/>
      <c r="AJ187" s="104">
        <f t="shared" si="384"/>
        <v>0.15537377653789766</v>
      </c>
      <c r="AK187" s="104">
        <f t="shared" si="385"/>
        <v>1.1043120757242645E-2</v>
      </c>
      <c r="AL187" s="104">
        <f t="shared" si="386"/>
        <v>4.396865798273196E-2</v>
      </c>
      <c r="AM187" s="104">
        <f t="shared" si="387"/>
        <v>-0.30460887068786008</v>
      </c>
      <c r="AN187" s="104">
        <f t="shared" si="388"/>
        <v>0.14504848195835313</v>
      </c>
      <c r="AO187" s="104">
        <f t="shared" si="389"/>
        <v>0.20465316673847492</v>
      </c>
      <c r="AP187" s="104">
        <f t="shared" si="390"/>
        <v>4.6071410686564077E-2</v>
      </c>
      <c r="AQ187" s="104">
        <f t="shared" si="391"/>
        <v>0.36989778418055852</v>
      </c>
      <c r="AR187" s="190">
        <v>24.434999999999999</v>
      </c>
      <c r="AS187" s="190">
        <v>21.149000000000001</v>
      </c>
      <c r="AT187" s="190">
        <v>20.917999999999999</v>
      </c>
      <c r="AU187" s="190">
        <v>20.036999999999999</v>
      </c>
      <c r="AV187" s="190">
        <v>28.814</v>
      </c>
      <c r="AW187" s="191">
        <v>25.164000000000001</v>
      </c>
      <c r="AX187" s="191">
        <v>20.888999999999999</v>
      </c>
      <c r="AY187" s="196">
        <v>19.969000000000001</v>
      </c>
      <c r="AZ187" s="193">
        <v>14.577</v>
      </c>
      <c r="BA187" s="192"/>
      <c r="BB187" s="104">
        <f t="shared" si="392"/>
        <v>0.38956310679611661</v>
      </c>
      <c r="BC187" s="104">
        <f t="shared" si="393"/>
        <v>-4.5329471397538103E-2</v>
      </c>
      <c r="BD187" s="104">
        <f t="shared" si="394"/>
        <v>9.4988899460830986E-2</v>
      </c>
      <c r="BE187" s="104">
        <f t="shared" si="395"/>
        <v>-0.49668768457179341</v>
      </c>
      <c r="BF187" s="104">
        <f t="shared" si="396"/>
        <v>0.35112692763938319</v>
      </c>
      <c r="BG187" s="104">
        <f t="shared" si="397"/>
        <v>0.11628746840014437</v>
      </c>
      <c r="BH187" s="104">
        <f t="shared" si="398"/>
        <v>7.2280448138781195E-4</v>
      </c>
      <c r="BI187" s="104">
        <f t="shared" si="399"/>
        <v>1.9699463327370306</v>
      </c>
      <c r="BJ187" s="190">
        <v>9.16</v>
      </c>
      <c r="BK187" s="190">
        <v>6.5919999999999996</v>
      </c>
      <c r="BL187" s="190">
        <v>6.9050000000000002</v>
      </c>
      <c r="BM187" s="190">
        <v>6.306</v>
      </c>
      <c r="BN187" s="190">
        <v>12.529</v>
      </c>
      <c r="BO187" s="193">
        <v>9.2729999999999997</v>
      </c>
      <c r="BP187" s="193">
        <v>8.3070000000000004</v>
      </c>
      <c r="BQ187" s="193">
        <v>8.3010000000000002</v>
      </c>
      <c r="BR187" s="193">
        <v>2.7949999999999999</v>
      </c>
      <c r="BS187" s="192"/>
      <c r="BT187" s="104">
        <f t="shared" si="400"/>
        <v>0.32428488032691177</v>
      </c>
      <c r="BU187" s="104">
        <f t="shared" si="401"/>
        <v>6.2490308574972939E-2</v>
      </c>
      <c r="BV187" s="104">
        <f t="shared" si="402"/>
        <v>-6.6039102099927652E-2</v>
      </c>
      <c r="BW187" s="104">
        <f t="shared" si="403"/>
        <v>-0.44256074917251959</v>
      </c>
      <c r="BX187" s="104">
        <f t="shared" si="404"/>
        <v>0.34480512430789273</v>
      </c>
      <c r="BY187" s="104">
        <f t="shared" si="405"/>
        <v>0.10549687950072005</v>
      </c>
      <c r="BZ187" s="104">
        <f t="shared" si="406"/>
        <v>3.4902496584275314E-2</v>
      </c>
      <c r="CA187" s="104">
        <f t="shared" si="407"/>
        <v>2.1266019417475728</v>
      </c>
      <c r="CB187" s="190">
        <v>9.0739999999999998</v>
      </c>
      <c r="CC187" s="190">
        <v>6.8520000000000003</v>
      </c>
      <c r="CD187" s="190">
        <v>6.4489999999999998</v>
      </c>
      <c r="CE187" s="190">
        <v>6.9050000000000002</v>
      </c>
      <c r="CF187" s="190">
        <v>12.387</v>
      </c>
      <c r="CG187" s="191">
        <v>9.2110000000000003</v>
      </c>
      <c r="CH187" s="191">
        <v>8.3320000000000007</v>
      </c>
      <c r="CI187" s="193">
        <v>8.0510000000000002</v>
      </c>
      <c r="CJ187" s="193">
        <v>2.5750000000000002</v>
      </c>
      <c r="CK187" s="192"/>
      <c r="CL187" s="105">
        <f t="shared" si="408"/>
        <v>0.30425963488843821</v>
      </c>
      <c r="CM187" s="105">
        <f t="shared" si="409"/>
        <v>9.1146881287726425E-2</v>
      </c>
      <c r="CN187" s="105">
        <f t="shared" si="410"/>
        <v>-0.1009406657018813</v>
      </c>
      <c r="CO187" s="105">
        <f t="shared" si="411"/>
        <v>-0.42827593339538739</v>
      </c>
      <c r="CP187" s="105">
        <f t="shared" si="412"/>
        <v>0.346657381615599</v>
      </c>
      <c r="CQ187" s="105">
        <f t="shared" si="413"/>
        <v>0.1012269938650307</v>
      </c>
      <c r="CR187" s="105">
        <f t="shared" si="414"/>
        <v>6.4489795918367274E-2</v>
      </c>
      <c r="CS187" s="105">
        <f t="shared" si="415"/>
        <v>2.2202944269190326</v>
      </c>
      <c r="CT187" s="190">
        <v>7.0730000000000004</v>
      </c>
      <c r="CU187" s="190">
        <v>5.423</v>
      </c>
      <c r="CV187" s="190">
        <v>4.97</v>
      </c>
      <c r="CW187" s="190">
        <v>5.5279999999999996</v>
      </c>
      <c r="CX187" s="190">
        <v>9.6690000000000005</v>
      </c>
      <c r="CY187" s="191">
        <v>7.18</v>
      </c>
      <c r="CZ187" s="191">
        <v>6.52</v>
      </c>
      <c r="DA187" s="193">
        <v>6.125</v>
      </c>
      <c r="DB187" s="193">
        <v>1.9019999999999999</v>
      </c>
      <c r="DC187" s="192"/>
      <c r="DD187" s="104">
        <f t="shared" si="416"/>
        <v>6.7842649561460813E-2</v>
      </c>
      <c r="DE187" s="104">
        <f t="shared" si="417"/>
        <v>1.4037765904490155E-2</v>
      </c>
      <c r="DF187" s="104">
        <f t="shared" si="418"/>
        <v>-1.7252625399517316E-2</v>
      </c>
      <c r="DG187" s="104">
        <f t="shared" si="419"/>
        <v>-0.12728411225593445</v>
      </c>
      <c r="DH187" s="104">
        <f t="shared" si="420"/>
        <v>8.2178278814760031E-2</v>
      </c>
      <c r="DI187" s="104">
        <f t="shared" si="421"/>
        <v>7.1980453014594187E-2</v>
      </c>
      <c r="DJ187" s="104">
        <f t="shared" si="422"/>
        <v>5.2876759951329767E-2</v>
      </c>
      <c r="DK187" s="104">
        <f t="shared" si="423"/>
        <v>0.26151214805718803</v>
      </c>
      <c r="DL187" s="190">
        <v>32.628999999999998</v>
      </c>
      <c r="DM187" s="190">
        <v>30.556000000000001</v>
      </c>
      <c r="DN187" s="190">
        <v>30.132999999999999</v>
      </c>
      <c r="DO187" s="190">
        <v>30.661999999999999</v>
      </c>
      <c r="DP187" s="190">
        <v>35.134</v>
      </c>
      <c r="DQ187" s="193">
        <v>32.466000000000001</v>
      </c>
      <c r="DR187" s="193">
        <v>30.286000000000001</v>
      </c>
      <c r="DS187" s="193">
        <v>28.765000000000001</v>
      </c>
      <c r="DT187" s="193">
        <v>22.802</v>
      </c>
      <c r="DU187" s="192"/>
      <c r="DV187" s="104">
        <f t="shared" si="424"/>
        <v>6.4922956129158882E-2</v>
      </c>
      <c r="DW187" s="104">
        <f t="shared" si="425"/>
        <v>-9.2172673408473238E-2</v>
      </c>
      <c r="DX187" s="104">
        <f t="shared" si="426"/>
        <v>-1.6582331164706199E-2</v>
      </c>
      <c r="DY187" s="104">
        <f t="shared" si="427"/>
        <v>3.7074899475226797E-2</v>
      </c>
      <c r="DZ187" s="104">
        <f t="shared" si="428"/>
        <v>-5.9563740466169635E-2</v>
      </c>
      <c r="EA187" s="104">
        <f t="shared" si="429"/>
        <v>6.4182429974536159E-2</v>
      </c>
      <c r="EB187" s="104">
        <f t="shared" si="430"/>
        <v>0.15896814313193341</v>
      </c>
      <c r="EC187" s="104">
        <f t="shared" si="431"/>
        <v>0.28800271508569497</v>
      </c>
      <c r="ED187" s="156">
        <v>43.402000000000001</v>
      </c>
      <c r="EE187" s="156">
        <v>40.756</v>
      </c>
      <c r="EF187" s="94">
        <v>44.893999999999998</v>
      </c>
      <c r="EG187" s="94">
        <v>45.651000000000003</v>
      </c>
      <c r="EH187" s="94">
        <v>44.018999999999998</v>
      </c>
      <c r="EI187" s="96">
        <v>46.807000000000002</v>
      </c>
      <c r="EJ187" s="96">
        <v>43.984000000000002</v>
      </c>
      <c r="EK187" s="96">
        <v>37.951000000000001</v>
      </c>
      <c r="EL187" s="96">
        <v>29.465</v>
      </c>
      <c r="EN187" s="104">
        <f t="shared" si="432"/>
        <v>5.8823529411764719E-2</v>
      </c>
      <c r="EO187" s="104">
        <f t="shared" si="433"/>
        <v>0</v>
      </c>
      <c r="EP187" s="104">
        <f t="shared" si="434"/>
        <v>0</v>
      </c>
      <c r="EQ187" s="104">
        <f t="shared" si="435"/>
        <v>-0.22727272727272729</v>
      </c>
      <c r="ER187" s="104">
        <f t="shared" si="436"/>
        <v>-4.3478260869565188E-2</v>
      </c>
      <c r="ES187" s="104">
        <f t="shared" si="437"/>
        <v>9.5238095238095344E-2</v>
      </c>
      <c r="ET187" s="104" t="e">
        <f t="shared" si="438"/>
        <v>#DIV/0!</v>
      </c>
      <c r="EU187" s="104" t="e">
        <f t="shared" si="439"/>
        <v>#DIV/0!</v>
      </c>
      <c r="EV187" s="101">
        <v>18</v>
      </c>
      <c r="EW187" s="101">
        <v>17</v>
      </c>
      <c r="EX187" s="101">
        <v>17</v>
      </c>
      <c r="EY187" s="101">
        <v>17</v>
      </c>
      <c r="EZ187" s="101">
        <v>22</v>
      </c>
      <c r="FA187" s="110">
        <v>23</v>
      </c>
      <c r="FB187" s="110">
        <v>21</v>
      </c>
      <c r="FD187" s="110"/>
      <c r="FE187" s="110"/>
      <c r="FF187" s="120"/>
      <c r="FG187" s="120" t="s">
        <v>481</v>
      </c>
      <c r="FH187" s="91">
        <v>9500</v>
      </c>
      <c r="FI187" s="90" t="s">
        <v>257</v>
      </c>
      <c r="FJ187" s="90" t="s">
        <v>119</v>
      </c>
      <c r="FK187" s="253">
        <f t="shared" si="440"/>
        <v>0.27197159297554713</v>
      </c>
      <c r="FL187" s="253">
        <f t="shared" si="441"/>
        <v>6.4346064522656121E-2</v>
      </c>
      <c r="FM187" s="253">
        <f t="shared" si="442"/>
        <v>1.0788572057457969E-2</v>
      </c>
      <c r="FN187" s="253">
        <f t="shared" si="443"/>
        <v>-0.42727683512770265</v>
      </c>
      <c r="FO187" s="253">
        <f t="shared" si="444"/>
        <v>0.2483611118427351</v>
      </c>
      <c r="FP187" s="253">
        <f t="shared" si="445"/>
        <v>4.0296663554899054E-2</v>
      </c>
      <c r="FQ187" s="253">
        <f t="shared" si="446"/>
        <v>-9.6258877218652922E-2</v>
      </c>
      <c r="FR187" s="253">
        <f t="shared" si="447"/>
        <v>1.7650542973501713</v>
      </c>
      <c r="FS187" s="105">
        <f t="shared" si="448"/>
        <v>0.28722006805412675</v>
      </c>
      <c r="FT187" s="105">
        <f t="shared" si="449"/>
        <v>0.22580698314356804</v>
      </c>
      <c r="FU187" s="105">
        <f t="shared" si="450"/>
        <v>0.21215560490171889</v>
      </c>
      <c r="FV187" s="105">
        <f t="shared" si="451"/>
        <v>0.20989117879506355</v>
      </c>
      <c r="FW187" s="105">
        <f t="shared" si="452"/>
        <v>0.36647928994082846</v>
      </c>
      <c r="FX187" s="105">
        <f t="shared" si="453"/>
        <v>0.29356833248342684</v>
      </c>
      <c r="FY187" s="105">
        <f t="shared" si="454"/>
        <v>0.28219674518636434</v>
      </c>
      <c r="FZ187" s="105">
        <f t="shared" si="455"/>
        <v>0.31225396086644558</v>
      </c>
      <c r="GA187" s="105">
        <f t="shared" si="456"/>
        <v>0.11292869046574863</v>
      </c>
      <c r="GB187" s="105">
        <f t="shared" si="457"/>
        <v>0.41419805719108571</v>
      </c>
      <c r="GC187" s="105">
        <f t="shared" si="458"/>
        <v>9.2310917957959242E-3</v>
      </c>
      <c r="GD187" s="105">
        <f t="shared" si="459"/>
        <v>8.4407251804657454E-2</v>
      </c>
      <c r="GE187" s="105">
        <f t="shared" si="460"/>
        <v>-0.49019912611707062</v>
      </c>
      <c r="GF187" s="105">
        <f t="shared" si="461"/>
        <v>0.35060626788923066</v>
      </c>
      <c r="GG187" s="105">
        <f t="shared" si="462"/>
        <v>7.4017658508644486E-3</v>
      </c>
      <c r="GH187" s="105">
        <f t="shared" si="463"/>
        <v>-0.17660671767965783</v>
      </c>
      <c r="GI187" s="105">
        <f t="shared" si="464"/>
        <v>1.5961038535094521</v>
      </c>
      <c r="GJ187" s="105">
        <f t="shared" si="465"/>
        <v>0.21768578150621451</v>
      </c>
      <c r="GK187" s="105">
        <f t="shared" si="466"/>
        <v>0.15392877991827203</v>
      </c>
      <c r="GL187" s="105">
        <f t="shared" si="467"/>
        <v>0.15252084598818266</v>
      </c>
      <c r="GM187" s="105">
        <f t="shared" si="468"/>
        <v>0.14064904650384744</v>
      </c>
      <c r="GN187" s="105">
        <f t="shared" si="469"/>
        <v>0.27589016360953916</v>
      </c>
      <c r="GO187" s="105">
        <f t="shared" si="470"/>
        <v>0.20427134848167769</v>
      </c>
      <c r="GP187" s="105">
        <f t="shared" si="471"/>
        <v>0.20277048880209922</v>
      </c>
      <c r="GQ187" s="105">
        <f t="shared" si="472"/>
        <v>0.24626201495194019</v>
      </c>
      <c r="GR187" s="105">
        <f t="shared" si="473"/>
        <v>9.4858306465297804E-2</v>
      </c>
      <c r="GS187" s="105">
        <f t="shared" si="474"/>
        <v>2.7416945193054331E-3</v>
      </c>
      <c r="GT187" s="105">
        <f t="shared" si="475"/>
        <v>0.11699409810865093</v>
      </c>
      <c r="GU187" s="105">
        <f t="shared" si="476"/>
        <v>-6.8159669696077818E-4</v>
      </c>
      <c r="GV187" s="105">
        <f t="shared" si="477"/>
        <v>-0.15848326076962138</v>
      </c>
      <c r="GW187" s="105">
        <f t="shared" si="478"/>
        <v>0.1507194324378672</v>
      </c>
      <c r="GX187" s="105">
        <f t="shared" si="479"/>
        <v>7.3277126368686924E-3</v>
      </c>
      <c r="GY187" s="105">
        <f t="shared" si="480"/>
        <v>-9.1539516257891154E-2</v>
      </c>
      <c r="GZ187" s="105">
        <f t="shared" si="481"/>
        <v>-2.0567167070563549E-2</v>
      </c>
      <c r="HA187" s="105">
        <f t="shared" si="482"/>
        <v>0.75178563199852533</v>
      </c>
      <c r="HB187" s="105">
        <f t="shared" si="483"/>
        <v>0.74973010108941018</v>
      </c>
      <c r="HC187" s="105">
        <f t="shared" si="484"/>
        <v>0.67120327883458819</v>
      </c>
      <c r="HD187" s="105">
        <f t="shared" si="485"/>
        <v>0.67166108080874454</v>
      </c>
      <c r="HE187" s="105">
        <f t="shared" si="486"/>
        <v>0.79815534201140426</v>
      </c>
      <c r="HF187" s="105">
        <f t="shared" si="487"/>
        <v>0.69361420300382426</v>
      </c>
      <c r="HG187" s="105">
        <f t="shared" si="488"/>
        <v>0.68856857038923247</v>
      </c>
      <c r="HH187" s="105">
        <f t="shared" si="489"/>
        <v>0.75795104213327713</v>
      </c>
      <c r="HI187" s="105">
        <f t="shared" si="490"/>
        <v>0.77386730018666217</v>
      </c>
      <c r="HJ187" s="105" t="str">
        <f t="shared" si="491"/>
        <v>i.a.</v>
      </c>
      <c r="HK187" s="105" t="e">
        <f t="shared" si="492"/>
        <v>#VALUE!</v>
      </c>
      <c r="HL187" s="105" t="e">
        <f t="shared" si="493"/>
        <v>#VALUE!</v>
      </c>
      <c r="HM187" s="105" t="e">
        <f t="shared" si="494"/>
        <v>#VALUE!</v>
      </c>
      <c r="HN187" s="105" t="e">
        <f t="shared" si="495"/>
        <v>#VALUE!</v>
      </c>
      <c r="HO187" s="105" t="e">
        <f t="shared" si="496"/>
        <v>#VALUE!</v>
      </c>
      <c r="HP187" s="105" t="e">
        <f t="shared" si="497"/>
        <v>#VALUE!</v>
      </c>
      <c r="HQ187" s="105" t="e">
        <f t="shared" si="498"/>
        <v>#VALUE!</v>
      </c>
      <c r="HR187" s="105" t="e">
        <f t="shared" si="499"/>
        <v>#VALUE!</v>
      </c>
      <c r="HS187" s="105" t="str">
        <f t="shared" si="500"/>
        <v>i.a</v>
      </c>
      <c r="HT187" s="105" t="str">
        <f t="shared" si="501"/>
        <v>i.a</v>
      </c>
      <c r="HU187" s="105" t="str">
        <f t="shared" si="502"/>
        <v>i.a</v>
      </c>
      <c r="HV187" s="105" t="str">
        <f t="shared" si="503"/>
        <v>i.a</v>
      </c>
      <c r="HW187" s="105" t="str">
        <f t="shared" si="504"/>
        <v>i.a</v>
      </c>
      <c r="HX187" s="105" t="str">
        <f t="shared" si="505"/>
        <v>i.a</v>
      </c>
      <c r="HY187" s="105" t="str">
        <f t="shared" si="506"/>
        <v>i.a</v>
      </c>
      <c r="HZ187" s="105" t="str">
        <f t="shared" si="507"/>
        <v>i.a</v>
      </c>
      <c r="IA187" s="105" t="str">
        <f t="shared" si="508"/>
        <v>i.a</v>
      </c>
      <c r="IB187" s="105" t="str">
        <f t="shared" si="509"/>
        <v>i.a</v>
      </c>
      <c r="IC187" s="105" t="e">
        <f t="shared" si="510"/>
        <v>#VALUE!</v>
      </c>
      <c r="ID187" s="105" t="e">
        <f t="shared" si="511"/>
        <v>#VALUE!</v>
      </c>
      <c r="IE187" s="105" t="e">
        <f t="shared" si="512"/>
        <v>#VALUE!</v>
      </c>
      <c r="IF187" s="105" t="e">
        <f t="shared" si="513"/>
        <v>#VALUE!</v>
      </c>
      <c r="IG187" s="105" t="e">
        <f t="shared" si="514"/>
        <v>#VALUE!</v>
      </c>
      <c r="IH187" s="105" t="e">
        <f t="shared" si="515"/>
        <v>#VALUE!</v>
      </c>
      <c r="II187" s="105" t="e">
        <f t="shared" si="516"/>
        <v>#VALUE!</v>
      </c>
      <c r="IJ187" s="105" t="e">
        <f t="shared" si="517"/>
        <v>#VALUE!</v>
      </c>
      <c r="IK187" s="105" t="str">
        <f t="shared" si="518"/>
        <v>i.a</v>
      </c>
      <c r="IL187" s="105" t="str">
        <f t="shared" si="519"/>
        <v>i.a</v>
      </c>
      <c r="IM187" s="105" t="str">
        <f t="shared" si="520"/>
        <v>i.a</v>
      </c>
      <c r="IN187" s="105" t="str">
        <f t="shared" si="521"/>
        <v>i.a</v>
      </c>
      <c r="IO187" s="105" t="str">
        <f t="shared" si="522"/>
        <v>i.a</v>
      </c>
      <c r="IP187" s="105" t="str">
        <f t="shared" si="523"/>
        <v>i.a</v>
      </c>
      <c r="IQ187" s="105" t="str">
        <f t="shared" si="524"/>
        <v>i.a</v>
      </c>
      <c r="IR187" s="105" t="str">
        <f t="shared" si="525"/>
        <v>i.a</v>
      </c>
      <c r="IS187" s="105" t="str">
        <f t="shared" si="526"/>
        <v>i.a</v>
      </c>
      <c r="IT187" s="105" t="str">
        <f t="shared" si="527"/>
        <v>i.a</v>
      </c>
      <c r="IU187" s="105">
        <f t="shared" si="528"/>
        <v>0.25071349808652765</v>
      </c>
      <c r="IV187" s="105">
        <f t="shared" si="529"/>
        <v>6.2490308574973043E-2</v>
      </c>
      <c r="IW187" s="105">
        <f t="shared" si="530"/>
        <v>-6.603910209992768E-2</v>
      </c>
      <c r="IX187" s="105">
        <f t="shared" si="531"/>
        <v>-0.27860802834090764</v>
      </c>
      <c r="IY187" s="105">
        <f t="shared" si="532"/>
        <v>0.40593262995825141</v>
      </c>
      <c r="IZ187" s="105">
        <f t="shared" si="533"/>
        <v>9.3667160658747785E-3</v>
      </c>
      <c r="JA187" s="105" t="e">
        <f t="shared" si="534"/>
        <v>#VALUE!</v>
      </c>
      <c r="JB187" s="105" t="e">
        <f t="shared" si="535"/>
        <v>#VALUE!</v>
      </c>
      <c r="JC187" s="106">
        <f t="shared" si="536"/>
        <v>0.50411111111111107</v>
      </c>
      <c r="JD187" s="106">
        <f t="shared" si="537"/>
        <v>0.4030588235294118</v>
      </c>
      <c r="JE187" s="106">
        <f t="shared" si="538"/>
        <v>0.37935294117647056</v>
      </c>
      <c r="JF187" s="106">
        <f t="shared" si="539"/>
        <v>0.40617647058823531</v>
      </c>
      <c r="JG187" s="106">
        <f t="shared" si="540"/>
        <v>0.56304545454545452</v>
      </c>
      <c r="JH187" s="106">
        <f t="shared" si="541"/>
        <v>0.40047826086956523</v>
      </c>
      <c r="JI187" s="106">
        <f t="shared" si="542"/>
        <v>0.39676190476190482</v>
      </c>
      <c r="JJ187" s="106" t="str">
        <f t="shared" si="543"/>
        <v>i.a.</v>
      </c>
      <c r="JK187" s="106" t="str">
        <f t="shared" si="544"/>
        <v>i.a.</v>
      </c>
      <c r="JL187" s="106" t="str">
        <f t="shared" si="545"/>
        <v>i.a.</v>
      </c>
      <c r="JM187" s="105" t="e">
        <f t="shared" si="546"/>
        <v>#DIV/0!</v>
      </c>
      <c r="JN187" s="105" t="e">
        <f t="shared" si="547"/>
        <v>#DIV/0!</v>
      </c>
      <c r="JO187" s="105" t="e">
        <f t="shared" si="548"/>
        <v>#DIV/0!</v>
      </c>
      <c r="JP187" s="105" t="e">
        <f t="shared" si="549"/>
        <v>#DIV/0!</v>
      </c>
      <c r="JQ187" s="105" t="e">
        <f t="shared" si="550"/>
        <v>#DIV/0!</v>
      </c>
      <c r="JR187" s="105" t="e">
        <f t="shared" si="551"/>
        <v>#DIV/0!</v>
      </c>
      <c r="JS187" s="105" t="e">
        <f t="shared" si="552"/>
        <v>#VALUE!</v>
      </c>
      <c r="JT187" s="105" t="e">
        <f t="shared" si="553"/>
        <v>#VALUE!</v>
      </c>
      <c r="JU187" s="103">
        <f t="shared" si="554"/>
        <v>0</v>
      </c>
      <c r="JV187" s="103">
        <f t="shared" si="555"/>
        <v>0</v>
      </c>
      <c r="JW187" s="103">
        <f t="shared" si="556"/>
        <v>0</v>
      </c>
      <c r="JX187" s="103">
        <f t="shared" si="557"/>
        <v>0</v>
      </c>
      <c r="JY187" s="103">
        <f t="shared" si="558"/>
        <v>0</v>
      </c>
      <c r="JZ187" s="103">
        <f t="shared" si="559"/>
        <v>0</v>
      </c>
      <c r="KA187" s="103">
        <f t="shared" si="560"/>
        <v>0</v>
      </c>
      <c r="KB187" s="103" t="str">
        <f t="shared" si="561"/>
        <v>i.a</v>
      </c>
      <c r="KC187" s="103" t="str">
        <f t="shared" si="562"/>
        <v>i.a</v>
      </c>
      <c r="KD187" s="103" t="str">
        <f t="shared" si="563"/>
        <v>i.a</v>
      </c>
      <c r="KE187" s="7"/>
      <c r="KF187" s="7"/>
      <c r="KG187" s="22"/>
      <c r="KH187" s="22"/>
      <c r="KI187" s="22"/>
      <c r="KJ187" s="22"/>
    </row>
    <row r="188" spans="1:296" s="11" customFormat="1" ht="15.6" customHeight="1" x14ac:dyDescent="0.25">
      <c r="A188" s="126" t="s">
        <v>467</v>
      </c>
      <c r="B188" s="223">
        <v>36536497</v>
      </c>
      <c r="C188" s="87" t="s">
        <v>86</v>
      </c>
      <c r="D188" s="88">
        <v>494100</v>
      </c>
      <c r="E188" s="88"/>
      <c r="F188" s="87"/>
      <c r="G188" s="109">
        <v>44726</v>
      </c>
      <c r="H188" s="87"/>
      <c r="I188" s="87" t="s">
        <v>78</v>
      </c>
      <c r="J188" s="87" t="s">
        <v>78</v>
      </c>
      <c r="K188" s="87" t="s">
        <v>78</v>
      </c>
      <c r="L188" s="87" t="s">
        <v>78</v>
      </c>
      <c r="M188" s="87" t="s">
        <v>78</v>
      </c>
      <c r="N188" s="87" t="s">
        <v>78</v>
      </c>
      <c r="O188" s="87" t="s">
        <v>78</v>
      </c>
      <c r="P188" s="87"/>
      <c r="Q188" s="87"/>
      <c r="R188" s="87" t="e">
        <f t="shared" si="376"/>
        <v>#DIV/0!</v>
      </c>
      <c r="S188" s="238" t="e">
        <f t="shared" si="377"/>
        <v>#DIV/0!</v>
      </c>
      <c r="T188" s="238" t="e">
        <f t="shared" si="378"/>
        <v>#DIV/0!</v>
      </c>
      <c r="U188" s="238" t="e">
        <f t="shared" si="379"/>
        <v>#DIV/0!</v>
      </c>
      <c r="V188" s="238" t="e">
        <f t="shared" si="380"/>
        <v>#DIV/0!</v>
      </c>
      <c r="W188" s="238" t="e">
        <f t="shared" si="381"/>
        <v>#DIV/0!</v>
      </c>
      <c r="X188" s="238" t="e">
        <f t="shared" si="382"/>
        <v>#DIV/0!</v>
      </c>
      <c r="Y188" s="238" t="e">
        <f t="shared" si="383"/>
        <v>#DIV/0!</v>
      </c>
      <c r="Z188" s="94"/>
      <c r="AA188" s="94"/>
      <c r="AB188" s="94"/>
      <c r="AC188" s="94"/>
      <c r="AD188" s="94"/>
      <c r="AE188" s="94"/>
      <c r="AF188" s="95"/>
      <c r="AG188" s="95"/>
      <c r="AH188" s="95"/>
      <c r="AI188" s="97"/>
      <c r="AJ188" s="104">
        <f t="shared" si="384"/>
        <v>-1</v>
      </c>
      <c r="AK188" s="104">
        <f t="shared" si="385"/>
        <v>-9.635481983111778E-2</v>
      </c>
      <c r="AL188" s="104">
        <f t="shared" si="386"/>
        <v>3.3838973162193753E-2</v>
      </c>
      <c r="AM188" s="104">
        <f t="shared" si="387"/>
        <v>0.10322303804710591</v>
      </c>
      <c r="AN188" s="104">
        <f t="shared" si="388"/>
        <v>-7.5342767711501987E-2</v>
      </c>
      <c r="AO188" s="104">
        <f t="shared" si="389"/>
        <v>7.7321301353597729E-2</v>
      </c>
      <c r="AP188" s="104">
        <f t="shared" si="390"/>
        <v>0.21944862736012985</v>
      </c>
      <c r="AQ188" s="104" t="e">
        <f t="shared" si="391"/>
        <v>#DIV/0!</v>
      </c>
      <c r="AR188" s="190"/>
      <c r="AS188" s="190">
        <v>21.617000000000001</v>
      </c>
      <c r="AT188" s="190">
        <v>23.922000000000001</v>
      </c>
      <c r="AU188" s="190">
        <v>23.138999999999999</v>
      </c>
      <c r="AV188" s="190">
        <v>20.974</v>
      </c>
      <c r="AW188" s="190">
        <v>22.683</v>
      </c>
      <c r="AX188" s="191">
        <v>21.055</v>
      </c>
      <c r="AY188" s="191">
        <v>17.265999999999998</v>
      </c>
      <c r="AZ188" s="191"/>
      <c r="BA188" s="191"/>
      <c r="BB188" s="104">
        <f t="shared" si="392"/>
        <v>-1</v>
      </c>
      <c r="BC188" s="104">
        <f t="shared" si="393"/>
        <v>-0.62190003815337658</v>
      </c>
      <c r="BD188" s="104">
        <f t="shared" si="394"/>
        <v>1.0654058313632784</v>
      </c>
      <c r="BE188" s="104">
        <f t="shared" si="395"/>
        <v>-0.24193548387096778</v>
      </c>
      <c r="BF188" s="104">
        <f t="shared" si="396"/>
        <v>-0.49578313253012046</v>
      </c>
      <c r="BG188" s="104">
        <f t="shared" si="397"/>
        <v>6.2399999999999949E-2</v>
      </c>
      <c r="BH188" s="104">
        <f t="shared" si="398"/>
        <v>0.14974245768947758</v>
      </c>
      <c r="BI188" s="104" t="e">
        <f t="shared" si="399"/>
        <v>#DIV/0!</v>
      </c>
      <c r="BJ188" s="190"/>
      <c r="BK188" s="190">
        <v>0.99099999999999999</v>
      </c>
      <c r="BL188" s="190">
        <v>2.621</v>
      </c>
      <c r="BM188" s="190">
        <v>1.2689999999999999</v>
      </c>
      <c r="BN188" s="190">
        <v>1.6739999999999999</v>
      </c>
      <c r="BO188" s="190">
        <v>3.32</v>
      </c>
      <c r="BP188" s="191">
        <v>3.125</v>
      </c>
      <c r="BQ188" s="191">
        <v>2.718</v>
      </c>
      <c r="BR188" s="191"/>
      <c r="BS188" s="191"/>
      <c r="BT188" s="104">
        <f t="shared" si="400"/>
        <v>-1</v>
      </c>
      <c r="BU188" s="104">
        <f t="shared" si="401"/>
        <v>-0.72988235294117654</v>
      </c>
      <c r="BV188" s="104">
        <f t="shared" si="402"/>
        <v>3.4736842105263159</v>
      </c>
      <c r="BW188" s="104">
        <f t="shared" si="403"/>
        <v>-0.51530612244897955</v>
      </c>
      <c r="BX188" s="104">
        <f t="shared" si="404"/>
        <v>-0.63254593175853013</v>
      </c>
      <c r="BY188" s="104">
        <f t="shared" si="405"/>
        <v>6.2126642771803936E-2</v>
      </c>
      <c r="BZ188" s="104">
        <f t="shared" si="406"/>
        <v>0.17556179775280897</v>
      </c>
      <c r="CA188" s="104" t="e">
        <f t="shared" si="407"/>
        <v>#DIV/0!</v>
      </c>
      <c r="CB188" s="190"/>
      <c r="CC188" s="190">
        <v>0.57399999999999995</v>
      </c>
      <c r="CD188" s="190">
        <v>2.125</v>
      </c>
      <c r="CE188" s="190">
        <v>0.47499999999999998</v>
      </c>
      <c r="CF188" s="190">
        <v>0.98</v>
      </c>
      <c r="CG188" s="190">
        <v>2.6669999999999998</v>
      </c>
      <c r="CH188" s="191">
        <v>2.5110000000000001</v>
      </c>
      <c r="CI188" s="191">
        <v>2.1360000000000001</v>
      </c>
      <c r="CJ188" s="191"/>
      <c r="CK188" s="191"/>
      <c r="CL188" s="105">
        <f t="shared" si="408"/>
        <v>-1</v>
      </c>
      <c r="CM188" s="105">
        <f t="shared" si="409"/>
        <v>-0.62077294685990347</v>
      </c>
      <c r="CN188" s="105">
        <f t="shared" si="410"/>
        <v>3.3464566929133857</v>
      </c>
      <c r="CO188" s="105">
        <f t="shared" si="411"/>
        <v>-0.4844384303112314</v>
      </c>
      <c r="CP188" s="105">
        <f t="shared" si="412"/>
        <v>-0.63013013013013008</v>
      </c>
      <c r="CQ188" s="105">
        <f t="shared" si="413"/>
        <v>2.7249357326478114E-2</v>
      </c>
      <c r="CR188" s="105">
        <f t="shared" si="414"/>
        <v>0.19325153374233139</v>
      </c>
      <c r="CS188" s="105" t="e">
        <f t="shared" si="415"/>
        <v>#DIV/0!</v>
      </c>
      <c r="CT188" s="190"/>
      <c r="CU188" s="190">
        <v>0.628</v>
      </c>
      <c r="CV188" s="190">
        <v>1.6559999999999999</v>
      </c>
      <c r="CW188" s="190">
        <v>0.38100000000000001</v>
      </c>
      <c r="CX188" s="190">
        <v>0.73899999999999999</v>
      </c>
      <c r="CY188" s="190">
        <v>1.998</v>
      </c>
      <c r="CZ188" s="191">
        <v>1.9450000000000001</v>
      </c>
      <c r="DA188" s="191">
        <v>1.63</v>
      </c>
      <c r="DB188" s="191"/>
      <c r="DC188" s="191"/>
      <c r="DD188" s="104">
        <f t="shared" si="416"/>
        <v>-1</v>
      </c>
      <c r="DE188" s="104">
        <f t="shared" si="417"/>
        <v>-0.30692520775623272</v>
      </c>
      <c r="DF188" s="104">
        <f t="shared" si="418"/>
        <v>0.22083192424754822</v>
      </c>
      <c r="DG188" s="104">
        <f t="shared" si="419"/>
        <v>-5.1179207444248351E-2</v>
      </c>
      <c r="DH188" s="104">
        <f t="shared" si="420"/>
        <v>-4.0190945488142921E-2</v>
      </c>
      <c r="DI188" s="104">
        <f t="shared" si="421"/>
        <v>0.18158660844250352</v>
      </c>
      <c r="DJ188" s="104">
        <f t="shared" si="422"/>
        <v>0.32401830884124322</v>
      </c>
      <c r="DK188" s="104" t="e">
        <f t="shared" si="423"/>
        <v>#DIV/0!</v>
      </c>
      <c r="DL188" s="190"/>
      <c r="DM188" s="190">
        <v>5.0039999999999996</v>
      </c>
      <c r="DN188" s="190">
        <v>7.22</v>
      </c>
      <c r="DO188" s="190">
        <v>5.9139999999999997</v>
      </c>
      <c r="DP188" s="190">
        <v>6.2329999999999997</v>
      </c>
      <c r="DQ188" s="190">
        <v>6.4939999999999998</v>
      </c>
      <c r="DR188" s="191">
        <v>5.4960000000000004</v>
      </c>
      <c r="DS188" s="191">
        <v>4.1509999999999998</v>
      </c>
      <c r="DT188" s="191"/>
      <c r="DU188" s="191"/>
      <c r="DV188" s="104">
        <f t="shared" si="424"/>
        <v>-1</v>
      </c>
      <c r="DW188" s="104">
        <f t="shared" si="425"/>
        <v>-0.20628614137917467</v>
      </c>
      <c r="DX188" s="104">
        <f t="shared" si="426"/>
        <v>4.8504846360074128E-2</v>
      </c>
      <c r="DY188" s="104">
        <f t="shared" si="427"/>
        <v>4.1630864409692547E-2</v>
      </c>
      <c r="DZ188" s="104">
        <f t="shared" si="428"/>
        <v>-4.0481490642262363E-2</v>
      </c>
      <c r="EA188" s="104">
        <f t="shared" si="429"/>
        <v>3.5162584279252229E-2</v>
      </c>
      <c r="EB188" s="104">
        <f t="shared" si="430"/>
        <v>0.11569224909541043</v>
      </c>
      <c r="EC188" s="104" t="e">
        <f t="shared" si="431"/>
        <v>#DIV/0!</v>
      </c>
      <c r="ED188" s="156"/>
      <c r="EE188" s="156">
        <v>20.177</v>
      </c>
      <c r="EF188" s="94">
        <v>25.420999999999999</v>
      </c>
      <c r="EG188" s="94">
        <v>24.245000000000001</v>
      </c>
      <c r="EH188" s="94">
        <v>23.276</v>
      </c>
      <c r="EI188" s="94">
        <v>24.257999999999999</v>
      </c>
      <c r="EJ188" s="95">
        <v>23.434000000000001</v>
      </c>
      <c r="EK188" s="95">
        <v>21.004000000000001</v>
      </c>
      <c r="EL188" s="95"/>
      <c r="EM188" s="95"/>
      <c r="EN188" s="104">
        <f t="shared" si="432"/>
        <v>-1</v>
      </c>
      <c r="EO188" s="104">
        <f t="shared" si="433"/>
        <v>-7.6923076923076872E-2</v>
      </c>
      <c r="EP188" s="104">
        <f t="shared" si="434"/>
        <v>-4.8780487804878092E-2</v>
      </c>
      <c r="EQ188" s="104">
        <f t="shared" si="435"/>
        <v>0.24242424242424243</v>
      </c>
      <c r="ER188" s="104">
        <f t="shared" si="436"/>
        <v>-0.17500000000000004</v>
      </c>
      <c r="ES188" s="104">
        <f t="shared" si="437"/>
        <v>0.11111111111111116</v>
      </c>
      <c r="ET188" s="104" t="e">
        <f t="shared" si="438"/>
        <v>#DIV/0!</v>
      </c>
      <c r="EU188" s="104" t="e">
        <f t="shared" si="439"/>
        <v>#DIV/0!</v>
      </c>
      <c r="EV188" s="101"/>
      <c r="EW188" s="101">
        <v>36</v>
      </c>
      <c r="EX188" s="101">
        <v>39</v>
      </c>
      <c r="EY188" s="101">
        <v>41</v>
      </c>
      <c r="EZ188" s="101">
        <v>33</v>
      </c>
      <c r="FA188" s="101">
        <v>40</v>
      </c>
      <c r="FB188" s="102">
        <v>36</v>
      </c>
      <c r="FC188" s="102"/>
      <c r="FD188" s="102"/>
      <c r="FE188" s="102"/>
      <c r="FF188" s="90"/>
      <c r="FG188" s="90" t="s">
        <v>497</v>
      </c>
      <c r="FH188" s="91">
        <v>6100</v>
      </c>
      <c r="FI188" s="153" t="s">
        <v>453</v>
      </c>
      <c r="FJ188" s="153" t="s">
        <v>91</v>
      </c>
      <c r="FK188" s="253">
        <f t="shared" si="440"/>
        <v>-1</v>
      </c>
      <c r="FL188" s="253">
        <f t="shared" si="441"/>
        <v>-0.70977379119186945</v>
      </c>
      <c r="FM188" s="253">
        <f t="shared" si="442"/>
        <v>3.1374936885383855</v>
      </c>
      <c r="FN188" s="253">
        <f t="shared" si="443"/>
        <v>-0.49216275791620673</v>
      </c>
      <c r="FO188" s="253">
        <f t="shared" si="444"/>
        <v>-0.65382460295315292</v>
      </c>
      <c r="FP188" s="253">
        <f t="shared" si="445"/>
        <v>-0.14542654521938353</v>
      </c>
      <c r="FQ188" s="253">
        <f t="shared" si="446"/>
        <v>1.1663112360715206E-2</v>
      </c>
      <c r="FR188" s="253" t="e">
        <f t="shared" si="447"/>
        <v>#VALUE!</v>
      </c>
      <c r="FS188" s="105">
        <f t="shared" si="448"/>
        <v>0</v>
      </c>
      <c r="FT188" s="105">
        <f t="shared" si="449"/>
        <v>9.3913612565445018E-2</v>
      </c>
      <c r="FU188" s="105">
        <f t="shared" si="450"/>
        <v>0.3235876351454241</v>
      </c>
      <c r="FV188" s="105">
        <f t="shared" si="451"/>
        <v>7.8208611179715157E-2</v>
      </c>
      <c r="FW188" s="105">
        <f t="shared" si="452"/>
        <v>0.1540033000707158</v>
      </c>
      <c r="FX188" s="105">
        <f t="shared" si="453"/>
        <v>0.4448707256046705</v>
      </c>
      <c r="FY188" s="105">
        <f t="shared" si="454"/>
        <v>0.52057634497771332</v>
      </c>
      <c r="FZ188" s="105">
        <f t="shared" si="455"/>
        <v>0.51457480125271027</v>
      </c>
      <c r="GA188" s="105" t="str">
        <f t="shared" si="456"/>
        <v>Negativ EK</v>
      </c>
      <c r="GB188" s="105">
        <f t="shared" si="457"/>
        <v>-1</v>
      </c>
      <c r="GC188" s="105">
        <f t="shared" si="458"/>
        <v>-0.58816806208442485</v>
      </c>
      <c r="GD188" s="105">
        <f t="shared" si="459"/>
        <v>0.976204053320468</v>
      </c>
      <c r="GE188" s="105">
        <f t="shared" si="460"/>
        <v>-0.24172810526551589</v>
      </c>
      <c r="GF188" s="105">
        <f t="shared" si="461"/>
        <v>-0.49410714765486824</v>
      </c>
      <c r="GG188" s="105">
        <f t="shared" si="462"/>
        <v>-1.0086991528977712E-2</v>
      </c>
      <c r="GH188" s="105">
        <f t="shared" si="463"/>
        <v>8.6871172478949807E-2</v>
      </c>
      <c r="GI188" s="105" t="e">
        <f t="shared" si="464"/>
        <v>#VALUE!</v>
      </c>
      <c r="GJ188" s="105">
        <f t="shared" si="465"/>
        <v>0</v>
      </c>
      <c r="GK188" s="105">
        <f t="shared" si="466"/>
        <v>4.3466818720119302E-2</v>
      </c>
      <c r="GL188" s="105">
        <f t="shared" si="467"/>
        <v>0.10554504087303186</v>
      </c>
      <c r="GM188" s="105">
        <f t="shared" si="468"/>
        <v>5.3407967004061356E-2</v>
      </c>
      <c r="GN188" s="105">
        <f t="shared" si="469"/>
        <v>7.0433794757436774E-2</v>
      </c>
      <c r="GO188" s="105">
        <f t="shared" si="470"/>
        <v>0.13922670468841733</v>
      </c>
      <c r="GP188" s="105">
        <f t="shared" si="471"/>
        <v>0.1406453935820694</v>
      </c>
      <c r="GQ188" s="105">
        <f t="shared" si="472"/>
        <v>0.12940392306227386</v>
      </c>
      <c r="GR188" s="105" t="str">
        <f t="shared" si="473"/>
        <v>i.a</v>
      </c>
      <c r="GS188" s="105" t="e">
        <f t="shared" si="474"/>
        <v>#VALUE!</v>
      </c>
      <c r="GT188" s="105">
        <f t="shared" si="475"/>
        <v>-0.12679514825648969</v>
      </c>
      <c r="GU188" s="105">
        <f t="shared" si="476"/>
        <v>0.16435506090955548</v>
      </c>
      <c r="GV188" s="105">
        <f t="shared" si="477"/>
        <v>-8.9100731386773671E-2</v>
      </c>
      <c r="GW188" s="105">
        <f t="shared" si="478"/>
        <v>3.0280307392292034E-4</v>
      </c>
      <c r="GX188" s="105">
        <f t="shared" si="479"/>
        <v>0.14145026722077791</v>
      </c>
      <c r="GY188" s="105">
        <f t="shared" si="480"/>
        <v>0.18672358790225618</v>
      </c>
      <c r="GZ188" s="105" t="e">
        <f t="shared" si="481"/>
        <v>#VALUE!</v>
      </c>
      <c r="HA188" s="105" t="str">
        <f t="shared" si="482"/>
        <v>i.a.</v>
      </c>
      <c r="HB188" s="105">
        <f t="shared" si="483"/>
        <v>0.24800515438370421</v>
      </c>
      <c r="HC188" s="105">
        <f t="shared" si="484"/>
        <v>0.28401715117422605</v>
      </c>
      <c r="HD188" s="105">
        <f t="shared" si="485"/>
        <v>0.24392658280057741</v>
      </c>
      <c r="HE188" s="105">
        <f t="shared" si="486"/>
        <v>0.26778656126482214</v>
      </c>
      <c r="HF188" s="105">
        <f t="shared" si="487"/>
        <v>0.26770549921675324</v>
      </c>
      <c r="HG188" s="105">
        <f t="shared" si="488"/>
        <v>0.23453102329947939</v>
      </c>
      <c r="HH188" s="105">
        <f t="shared" si="489"/>
        <v>0.19762902304322985</v>
      </c>
      <c r="HI188" s="105" t="str">
        <f t="shared" si="490"/>
        <v>i.a.</v>
      </c>
      <c r="HJ188" s="105" t="str">
        <f t="shared" si="491"/>
        <v>i.a.</v>
      </c>
      <c r="HK188" s="105" t="e">
        <f t="shared" si="492"/>
        <v>#VALUE!</v>
      </c>
      <c r="HL188" s="105" t="e">
        <f t="shared" si="493"/>
        <v>#VALUE!</v>
      </c>
      <c r="HM188" s="105" t="e">
        <f t="shared" si="494"/>
        <v>#VALUE!</v>
      </c>
      <c r="HN188" s="105" t="e">
        <f t="shared" si="495"/>
        <v>#VALUE!</v>
      </c>
      <c r="HO188" s="105" t="e">
        <f t="shared" si="496"/>
        <v>#VALUE!</v>
      </c>
      <c r="HP188" s="105" t="e">
        <f t="shared" si="497"/>
        <v>#VALUE!</v>
      </c>
      <c r="HQ188" s="105" t="e">
        <f t="shared" si="498"/>
        <v>#VALUE!</v>
      </c>
      <c r="HR188" s="105" t="e">
        <f t="shared" si="499"/>
        <v>#VALUE!</v>
      </c>
      <c r="HS188" s="105" t="str">
        <f t="shared" si="500"/>
        <v>i.a</v>
      </c>
      <c r="HT188" s="105" t="str">
        <f t="shared" si="501"/>
        <v>i.a</v>
      </c>
      <c r="HU188" s="105" t="str">
        <f t="shared" si="502"/>
        <v>i.a</v>
      </c>
      <c r="HV188" s="105" t="str">
        <f t="shared" si="503"/>
        <v>i.a</v>
      </c>
      <c r="HW188" s="105" t="str">
        <f t="shared" si="504"/>
        <v>i.a</v>
      </c>
      <c r="HX188" s="105" t="str">
        <f t="shared" si="505"/>
        <v>i.a</v>
      </c>
      <c r="HY188" s="105" t="str">
        <f t="shared" si="506"/>
        <v>i.a</v>
      </c>
      <c r="HZ188" s="105" t="str">
        <f t="shared" si="507"/>
        <v>i.a</v>
      </c>
      <c r="IA188" s="105" t="str">
        <f t="shared" si="508"/>
        <v>i.a</v>
      </c>
      <c r="IB188" s="105" t="str">
        <f t="shared" si="509"/>
        <v>i.a</v>
      </c>
      <c r="IC188" s="105" t="e">
        <f t="shared" si="510"/>
        <v>#VALUE!</v>
      </c>
      <c r="ID188" s="105" t="e">
        <f t="shared" si="511"/>
        <v>#VALUE!</v>
      </c>
      <c r="IE188" s="105" t="e">
        <f t="shared" si="512"/>
        <v>#VALUE!</v>
      </c>
      <c r="IF188" s="105" t="e">
        <f t="shared" si="513"/>
        <v>#VALUE!</v>
      </c>
      <c r="IG188" s="105" t="e">
        <f t="shared" si="514"/>
        <v>#VALUE!</v>
      </c>
      <c r="IH188" s="105" t="e">
        <f t="shared" si="515"/>
        <v>#VALUE!</v>
      </c>
      <c r="II188" s="105" t="e">
        <f t="shared" si="516"/>
        <v>#VALUE!</v>
      </c>
      <c r="IJ188" s="105" t="e">
        <f t="shared" si="517"/>
        <v>#VALUE!</v>
      </c>
      <c r="IK188" s="105" t="str">
        <f t="shared" si="518"/>
        <v>i.a</v>
      </c>
      <c r="IL188" s="105" t="str">
        <f t="shared" si="519"/>
        <v>i.a</v>
      </c>
      <c r="IM188" s="105" t="str">
        <f t="shared" si="520"/>
        <v>i.a</v>
      </c>
      <c r="IN188" s="105" t="str">
        <f t="shared" si="521"/>
        <v>i.a</v>
      </c>
      <c r="IO188" s="105" t="str">
        <f t="shared" si="522"/>
        <v>i.a</v>
      </c>
      <c r="IP188" s="105" t="str">
        <f t="shared" si="523"/>
        <v>i.a</v>
      </c>
      <c r="IQ188" s="105" t="str">
        <f t="shared" si="524"/>
        <v>i.a</v>
      </c>
      <c r="IR188" s="105" t="str">
        <f t="shared" si="525"/>
        <v>i.a</v>
      </c>
      <c r="IS188" s="105" t="str">
        <f t="shared" si="526"/>
        <v>i.a</v>
      </c>
      <c r="IT188" s="105" t="str">
        <f t="shared" si="527"/>
        <v>i.a</v>
      </c>
      <c r="IU188" s="105" t="e">
        <f t="shared" si="528"/>
        <v>#VALUE!</v>
      </c>
      <c r="IV188" s="105">
        <f t="shared" si="529"/>
        <v>-0.70737254901960789</v>
      </c>
      <c r="IW188" s="105">
        <f t="shared" si="530"/>
        <v>3.7031039136302297</v>
      </c>
      <c r="IX188" s="105">
        <f t="shared" si="531"/>
        <v>-0.60988053758088601</v>
      </c>
      <c r="IY188" s="105">
        <f t="shared" si="532"/>
        <v>-0.55460112940427908</v>
      </c>
      <c r="IZ188" s="105">
        <f t="shared" si="533"/>
        <v>-4.4086021505376459E-2</v>
      </c>
      <c r="JA188" s="105" t="e">
        <f t="shared" si="534"/>
        <v>#VALUE!</v>
      </c>
      <c r="JB188" s="105" t="e">
        <f t="shared" si="535"/>
        <v>#VALUE!</v>
      </c>
      <c r="JC188" s="106" t="str">
        <f t="shared" si="536"/>
        <v>i.a.</v>
      </c>
      <c r="JD188" s="106">
        <f t="shared" si="537"/>
        <v>1.5944444444444442E-2</v>
      </c>
      <c r="JE188" s="106">
        <f t="shared" si="538"/>
        <v>5.4487179487179488E-2</v>
      </c>
      <c r="JF188" s="106">
        <f t="shared" si="539"/>
        <v>1.1585365853658536E-2</v>
      </c>
      <c r="JG188" s="106">
        <f t="shared" si="540"/>
        <v>2.9696969696969697E-2</v>
      </c>
      <c r="JH188" s="106">
        <f t="shared" si="541"/>
        <v>6.6674999999999998E-2</v>
      </c>
      <c r="JI188" s="106">
        <f t="shared" si="542"/>
        <v>6.9750000000000006E-2</v>
      </c>
      <c r="JJ188" s="106" t="str">
        <f t="shared" si="543"/>
        <v>i.a.</v>
      </c>
      <c r="JK188" s="106" t="str">
        <f t="shared" si="544"/>
        <v>i.a.</v>
      </c>
      <c r="JL188" s="106" t="str">
        <f t="shared" si="545"/>
        <v>i.a.</v>
      </c>
      <c r="JM188" s="105" t="e">
        <f t="shared" si="546"/>
        <v>#VALUE!</v>
      </c>
      <c r="JN188" s="105" t="e">
        <f t="shared" si="547"/>
        <v>#DIV/0!</v>
      </c>
      <c r="JO188" s="105" t="e">
        <f t="shared" si="548"/>
        <v>#DIV/0!</v>
      </c>
      <c r="JP188" s="105" t="e">
        <f t="shared" si="549"/>
        <v>#DIV/0!</v>
      </c>
      <c r="JQ188" s="105" t="e">
        <f t="shared" si="550"/>
        <v>#DIV/0!</v>
      </c>
      <c r="JR188" s="105" t="e">
        <f t="shared" si="551"/>
        <v>#DIV/0!</v>
      </c>
      <c r="JS188" s="105" t="e">
        <f t="shared" si="552"/>
        <v>#VALUE!</v>
      </c>
      <c r="JT188" s="105" t="e">
        <f t="shared" si="553"/>
        <v>#VALUE!</v>
      </c>
      <c r="JU188" s="103" t="str">
        <f t="shared" si="554"/>
        <v>i.a</v>
      </c>
      <c r="JV188" s="103">
        <f t="shared" si="555"/>
        <v>0</v>
      </c>
      <c r="JW188" s="103">
        <f t="shared" si="556"/>
        <v>0</v>
      </c>
      <c r="JX188" s="103">
        <f t="shared" si="557"/>
        <v>0</v>
      </c>
      <c r="JY188" s="103">
        <f t="shared" si="558"/>
        <v>0</v>
      </c>
      <c r="JZ188" s="103">
        <f t="shared" si="559"/>
        <v>0</v>
      </c>
      <c r="KA188" s="103">
        <f t="shared" si="560"/>
        <v>0</v>
      </c>
      <c r="KB188" s="103" t="str">
        <f t="shared" si="561"/>
        <v>i.a</v>
      </c>
      <c r="KC188" s="103" t="str">
        <f t="shared" si="562"/>
        <v>i.a</v>
      </c>
      <c r="KD188" s="103" t="str">
        <f t="shared" si="563"/>
        <v>i.a</v>
      </c>
      <c r="KE188" s="7"/>
      <c r="KF188" s="7"/>
      <c r="KG188" s="22"/>
      <c r="KH188" s="22"/>
      <c r="KI188" s="22"/>
      <c r="KJ188" s="22"/>
    </row>
    <row r="189" spans="1:296" s="11" customFormat="1" ht="15.6" customHeight="1" x14ac:dyDescent="0.25">
      <c r="A189" s="126" t="s">
        <v>258</v>
      </c>
      <c r="B189" s="221">
        <v>77849416</v>
      </c>
      <c r="C189" s="87" t="s">
        <v>86</v>
      </c>
      <c r="D189" s="88">
        <v>494100</v>
      </c>
      <c r="E189" s="88"/>
      <c r="F189" s="87"/>
      <c r="G189" s="92">
        <v>44883</v>
      </c>
      <c r="H189" s="87" t="s">
        <v>87</v>
      </c>
      <c r="I189" s="87" t="s">
        <v>87</v>
      </c>
      <c r="J189" s="87" t="s">
        <v>87</v>
      </c>
      <c r="K189" s="87" t="s">
        <v>87</v>
      </c>
      <c r="L189" s="87" t="s">
        <v>87</v>
      </c>
      <c r="M189" s="87" t="s">
        <v>87</v>
      </c>
      <c r="N189" s="87" t="s">
        <v>87</v>
      </c>
      <c r="O189" s="87" t="s">
        <v>87</v>
      </c>
      <c r="P189" s="87" t="s">
        <v>87</v>
      </c>
      <c r="R189" s="87" t="e">
        <f t="shared" si="376"/>
        <v>#DIV/0!</v>
      </c>
      <c r="S189" s="238" t="e">
        <f t="shared" si="377"/>
        <v>#DIV/0!</v>
      </c>
      <c r="T189" s="238" t="e">
        <f t="shared" si="378"/>
        <v>#DIV/0!</v>
      </c>
      <c r="U189" s="238" t="e">
        <f t="shared" si="379"/>
        <v>#DIV/0!</v>
      </c>
      <c r="V189" s="238" t="e">
        <f t="shared" si="380"/>
        <v>#DIV/0!</v>
      </c>
      <c r="W189" s="238" t="e">
        <f t="shared" si="381"/>
        <v>#DIV/0!</v>
      </c>
      <c r="X189" s="238" t="e">
        <f t="shared" si="382"/>
        <v>#DIV/0!</v>
      </c>
      <c r="Y189" s="238" t="e">
        <f t="shared" si="383"/>
        <v>#DIV/0!</v>
      </c>
      <c r="Z189" s="94"/>
      <c r="AA189" s="94"/>
      <c r="AB189" s="94"/>
      <c r="AC189" s="94"/>
      <c r="AD189" s="94"/>
      <c r="AE189" s="94"/>
      <c r="AF189" s="95"/>
      <c r="AG189" s="95"/>
      <c r="AH189" s="95"/>
      <c r="AI189" s="97"/>
      <c r="AJ189" s="104">
        <f t="shared" si="384"/>
        <v>-3.6983895307127243E-2</v>
      </c>
      <c r="AK189" s="104">
        <f t="shared" si="385"/>
        <v>0.13694661641446812</v>
      </c>
      <c r="AL189" s="104">
        <f t="shared" si="386"/>
        <v>0.10782557215635576</v>
      </c>
      <c r="AM189" s="104">
        <f t="shared" si="387"/>
        <v>-1.8505271669828596E-3</v>
      </c>
      <c r="AN189" s="104">
        <f t="shared" si="388"/>
        <v>-1.9127516778523562E-2</v>
      </c>
      <c r="AO189" s="104">
        <f t="shared" si="389"/>
        <v>3.6554515557804278E-2</v>
      </c>
      <c r="AP189" s="104">
        <f t="shared" si="390"/>
        <v>8.4536506738914233E-2</v>
      </c>
      <c r="AQ189" s="104">
        <f t="shared" si="391"/>
        <v>8.0550369909424234E-3</v>
      </c>
      <c r="AR189" s="190">
        <v>77.855999999999995</v>
      </c>
      <c r="AS189" s="190">
        <v>80.846000000000004</v>
      </c>
      <c r="AT189" s="190">
        <v>71.108000000000004</v>
      </c>
      <c r="AU189" s="190">
        <v>64.186999999999998</v>
      </c>
      <c r="AV189" s="190">
        <v>64.305999999999997</v>
      </c>
      <c r="AW189" s="190">
        <v>65.56</v>
      </c>
      <c r="AX189" s="191">
        <v>63.247999999999998</v>
      </c>
      <c r="AY189" s="191">
        <v>58.317999999999998</v>
      </c>
      <c r="AZ189" s="191">
        <v>57.851999999999997</v>
      </c>
      <c r="BA189" s="192"/>
      <c r="BB189" s="104">
        <f t="shared" si="392"/>
        <v>-0.43578947368421062</v>
      </c>
      <c r="BC189" s="104">
        <f t="shared" si="393"/>
        <v>0.79471032745591941</v>
      </c>
      <c r="BD189" s="104">
        <f t="shared" si="394"/>
        <v>2.2607802874743324</v>
      </c>
      <c r="BE189" s="104">
        <f t="shared" si="395"/>
        <v>-0.49164926931106473</v>
      </c>
      <c r="BF189" s="104">
        <f t="shared" si="396"/>
        <v>-0.41118623232944068</v>
      </c>
      <c r="BG189" s="104">
        <f t="shared" si="397"/>
        <v>-0.28054457513511338</v>
      </c>
      <c r="BH189" s="104">
        <f t="shared" si="398"/>
        <v>0.4920382669892237</v>
      </c>
      <c r="BI189" s="104">
        <f t="shared" si="399"/>
        <v>0.2279233054280313</v>
      </c>
      <c r="BJ189" s="190">
        <v>4.8239999999999998</v>
      </c>
      <c r="BK189" s="190">
        <v>8.5500000000000007</v>
      </c>
      <c r="BL189" s="190">
        <v>4.7640000000000002</v>
      </c>
      <c r="BM189" s="190">
        <v>1.4610000000000001</v>
      </c>
      <c r="BN189" s="190">
        <v>2.8740000000000001</v>
      </c>
      <c r="BO189" s="190">
        <v>4.8810000000000002</v>
      </c>
      <c r="BP189" s="191">
        <v>6.7842979999999997</v>
      </c>
      <c r="BQ189" s="191">
        <v>4.5469999999999997</v>
      </c>
      <c r="BR189" s="191">
        <v>3.7029999999999998</v>
      </c>
      <c r="BS189" s="192"/>
      <c r="BT189" s="104">
        <f t="shared" si="400"/>
        <v>-0.48612108159846856</v>
      </c>
      <c r="BU189" s="104">
        <f t="shared" si="401"/>
        <v>0.93966117428637741</v>
      </c>
      <c r="BV189" s="104">
        <f t="shared" si="402"/>
        <v>2.8960216998191681</v>
      </c>
      <c r="BW189" s="104">
        <f t="shared" si="403"/>
        <v>-0.53016142735768901</v>
      </c>
      <c r="BX189" s="104">
        <f t="shared" si="404"/>
        <v>-0.45319396051103361</v>
      </c>
      <c r="BY189" s="104">
        <f t="shared" si="405"/>
        <v>-0.28431997430534162</v>
      </c>
      <c r="BZ189" s="104">
        <f t="shared" si="406"/>
        <v>0.68306043648573045</v>
      </c>
      <c r="CA189" s="104">
        <f t="shared" si="407"/>
        <v>0.41544554455445543</v>
      </c>
      <c r="CB189" s="190">
        <v>4.2949999999999999</v>
      </c>
      <c r="CC189" s="190">
        <v>8.3580000000000005</v>
      </c>
      <c r="CD189" s="190">
        <v>4.3090000000000002</v>
      </c>
      <c r="CE189" s="190">
        <v>1.1060000000000001</v>
      </c>
      <c r="CF189" s="190">
        <v>2.3540000000000001</v>
      </c>
      <c r="CG189" s="190">
        <v>4.3049999999999997</v>
      </c>
      <c r="CH189" s="191">
        <v>6.0152580000000002</v>
      </c>
      <c r="CI189" s="191">
        <v>3.5739999999999998</v>
      </c>
      <c r="CJ189" s="191">
        <v>2.5249999999999999</v>
      </c>
      <c r="CK189" s="192"/>
      <c r="CL189" s="105">
        <f t="shared" si="408"/>
        <v>-0.48646582046184428</v>
      </c>
      <c r="CM189" s="105">
        <f t="shared" si="409"/>
        <v>0.96780018055973516</v>
      </c>
      <c r="CN189" s="105">
        <f t="shared" si="410"/>
        <v>3.0524390243902442</v>
      </c>
      <c r="CO189" s="105">
        <f t="shared" si="411"/>
        <v>-0.55288985823336978</v>
      </c>
      <c r="CP189" s="105">
        <f t="shared" si="412"/>
        <v>-0.45171898355754858</v>
      </c>
      <c r="CQ189" s="105">
        <f t="shared" si="413"/>
        <v>-0.28332322058475679</v>
      </c>
      <c r="CR189" s="105">
        <f t="shared" si="414"/>
        <v>0.65686048988285395</v>
      </c>
      <c r="CS189" s="105">
        <f t="shared" si="415"/>
        <v>0.43871297242083768</v>
      </c>
      <c r="CT189" s="190">
        <v>3.3580000000000001</v>
      </c>
      <c r="CU189" s="190">
        <v>6.5389999999999997</v>
      </c>
      <c r="CV189" s="191">
        <v>3.323</v>
      </c>
      <c r="CW189" s="191">
        <v>0.82</v>
      </c>
      <c r="CX189" s="191">
        <v>1.8340000000000001</v>
      </c>
      <c r="CY189" s="191">
        <v>3.3450000000000002</v>
      </c>
      <c r="CZ189" s="191">
        <v>4.667376</v>
      </c>
      <c r="DA189" s="191">
        <v>2.8170000000000002</v>
      </c>
      <c r="DB189" s="191">
        <v>1.958</v>
      </c>
      <c r="DC189" s="192"/>
      <c r="DD189" s="104">
        <f t="shared" si="416"/>
        <v>0.57956506731101132</v>
      </c>
      <c r="DE189" s="104">
        <f t="shared" si="417"/>
        <v>-0.4852065748556198</v>
      </c>
      <c r="DF189" s="104">
        <f t="shared" si="418"/>
        <v>0.41893595562279379</v>
      </c>
      <c r="DG189" s="104">
        <f t="shared" si="419"/>
        <v>-6.5394132202191549E-2</v>
      </c>
      <c r="DH189" s="104">
        <f t="shared" si="420"/>
        <v>-7.2763028515240941E-2</v>
      </c>
      <c r="DI189" s="104">
        <f t="shared" si="421"/>
        <v>-6.681884938244155E-2</v>
      </c>
      <c r="DJ189" s="104">
        <f t="shared" si="422"/>
        <v>0.23515741090542749</v>
      </c>
      <c r="DK189" s="104">
        <f t="shared" si="423"/>
        <v>0.14688041594454065</v>
      </c>
      <c r="DL189" s="190">
        <v>9.1519999999999992</v>
      </c>
      <c r="DM189" s="190">
        <v>5.7939999999999996</v>
      </c>
      <c r="DN189" s="191">
        <v>11.255000000000001</v>
      </c>
      <c r="DO189" s="191">
        <v>7.9320000000000004</v>
      </c>
      <c r="DP189" s="191">
        <v>8.4870000000000001</v>
      </c>
      <c r="DQ189" s="191">
        <v>9.1530000000000005</v>
      </c>
      <c r="DR189" s="191">
        <v>9.8083849999999995</v>
      </c>
      <c r="DS189" s="191">
        <v>7.9409999999999998</v>
      </c>
      <c r="DT189" s="191">
        <v>6.9240000000000004</v>
      </c>
      <c r="DU189" s="192"/>
      <c r="DV189" s="104">
        <f t="shared" si="424"/>
        <v>-1.1859198212040845E-2</v>
      </c>
      <c r="DW189" s="104">
        <f t="shared" si="425"/>
        <v>0.12598301352626629</v>
      </c>
      <c r="DX189" s="104">
        <f t="shared" si="426"/>
        <v>-4.6075827819537563E-2</v>
      </c>
      <c r="DY189" s="104">
        <f t="shared" si="427"/>
        <v>-4.8359462006339449E-2</v>
      </c>
      <c r="DZ189" s="104">
        <f t="shared" si="428"/>
        <v>4.9761683503702026E-2</v>
      </c>
      <c r="EA189" s="104">
        <f t="shared" si="429"/>
        <v>0.17589819363263426</v>
      </c>
      <c r="EB189" s="104">
        <f t="shared" si="430"/>
        <v>5.1968202465931146E-2</v>
      </c>
      <c r="EC189" s="104">
        <f t="shared" si="431"/>
        <v>2.2755285863278685E-2</v>
      </c>
      <c r="ED189" s="156">
        <v>70.741</v>
      </c>
      <c r="EE189" s="156">
        <v>71.59</v>
      </c>
      <c r="EF189" s="95">
        <v>63.58</v>
      </c>
      <c r="EG189" s="95">
        <v>66.650999999999996</v>
      </c>
      <c r="EH189" s="95">
        <v>70.037999999999997</v>
      </c>
      <c r="EI189" s="95">
        <v>66.718000000000004</v>
      </c>
      <c r="EJ189" s="95">
        <v>56.737904999999998</v>
      </c>
      <c r="EK189" s="95">
        <v>53.935000000000002</v>
      </c>
      <c r="EL189" s="95">
        <v>52.734999999999999</v>
      </c>
      <c r="EN189" s="104">
        <f t="shared" si="432"/>
        <v>3.6036036036036112E-2</v>
      </c>
      <c r="EO189" s="104">
        <f t="shared" si="433"/>
        <v>2.7777777777777679E-2</v>
      </c>
      <c r="EP189" s="104">
        <f t="shared" si="434"/>
        <v>1.8867924528301883E-2</v>
      </c>
      <c r="EQ189" s="104">
        <f t="shared" si="435"/>
        <v>-7.8260869565217384E-2</v>
      </c>
      <c r="ER189" s="104">
        <f t="shared" si="436"/>
        <v>-4.9586776859504078E-2</v>
      </c>
      <c r="ES189" s="104">
        <f t="shared" si="437"/>
        <v>6.1403508771929793E-2</v>
      </c>
      <c r="ET189" s="104">
        <f t="shared" si="438"/>
        <v>0</v>
      </c>
      <c r="EU189" s="104">
        <f t="shared" si="439"/>
        <v>2.7027027027026973E-2</v>
      </c>
      <c r="EV189" s="101">
        <v>115</v>
      </c>
      <c r="EW189" s="101">
        <v>111</v>
      </c>
      <c r="EX189" s="101">
        <v>108</v>
      </c>
      <c r="EY189" s="101">
        <v>106</v>
      </c>
      <c r="EZ189" s="101">
        <v>115</v>
      </c>
      <c r="FA189" s="101">
        <v>121</v>
      </c>
      <c r="FB189" s="102">
        <v>114</v>
      </c>
      <c r="FC189" s="102">
        <v>114</v>
      </c>
      <c r="FD189" s="102">
        <v>111</v>
      </c>
      <c r="FF189" s="90"/>
      <c r="FG189" s="90" t="s">
        <v>481</v>
      </c>
      <c r="FH189" s="91">
        <v>8643</v>
      </c>
      <c r="FI189" s="90" t="s">
        <v>259</v>
      </c>
      <c r="FJ189" s="90" t="s">
        <v>80</v>
      </c>
      <c r="FK189" s="253">
        <f t="shared" si="440"/>
        <v>-0.41381495518347988</v>
      </c>
      <c r="FL189" s="253">
        <f t="shared" si="441"/>
        <v>1.1829009883883352</v>
      </c>
      <c r="FM189" s="253">
        <f t="shared" si="442"/>
        <v>2.3339646786538237</v>
      </c>
      <c r="FN189" s="253">
        <f t="shared" si="443"/>
        <v>-0.49522185142759206</v>
      </c>
      <c r="FO189" s="253">
        <f t="shared" si="444"/>
        <v>-0.4122335694401647</v>
      </c>
      <c r="FP189" s="253">
        <f t="shared" si="445"/>
        <v>-0.33006579883988507</v>
      </c>
      <c r="FQ189" s="253">
        <f t="shared" si="446"/>
        <v>0.4095526908881848</v>
      </c>
      <c r="FR189" s="253">
        <f t="shared" si="447"/>
        <v>0.31860678782308099</v>
      </c>
      <c r="FS189" s="105">
        <f t="shared" si="448"/>
        <v>0.57473571524153622</v>
      </c>
      <c r="FT189" s="105">
        <f t="shared" si="449"/>
        <v>0.98046806264297037</v>
      </c>
      <c r="FU189" s="105">
        <f t="shared" si="450"/>
        <v>0.44915828425496429</v>
      </c>
      <c r="FV189" s="105">
        <f t="shared" si="451"/>
        <v>0.13472196845118461</v>
      </c>
      <c r="FW189" s="105">
        <f t="shared" si="452"/>
        <v>0.26689342403628119</v>
      </c>
      <c r="FX189" s="105">
        <f t="shared" si="453"/>
        <v>0.45408075412212767</v>
      </c>
      <c r="FY189" s="105">
        <f t="shared" si="454"/>
        <v>0.67779903360031912</v>
      </c>
      <c r="FZ189" s="105">
        <f t="shared" si="455"/>
        <v>0.48086108308106285</v>
      </c>
      <c r="GA189" s="105">
        <f t="shared" si="456"/>
        <v>0.36467359907567876</v>
      </c>
      <c r="GB189" s="105">
        <f t="shared" si="457"/>
        <v>-0.46417620306113749</v>
      </c>
      <c r="GC189" s="105">
        <f t="shared" si="458"/>
        <v>0.72913309650744862</v>
      </c>
      <c r="GD189" s="105">
        <f t="shared" si="459"/>
        <v>2.4224784937117816</v>
      </c>
      <c r="GE189" s="105">
        <f t="shared" si="460"/>
        <v>-0.49140009418390623</v>
      </c>
      <c r="GF189" s="105">
        <f t="shared" si="461"/>
        <v>-0.46845084263777359</v>
      </c>
      <c r="GG189" s="105">
        <f t="shared" si="462"/>
        <v>-0.35503917866216089</v>
      </c>
      <c r="GH189" s="105">
        <f t="shared" si="463"/>
        <v>0.43807304904249605</v>
      </c>
      <c r="GI189" s="105">
        <f t="shared" si="464"/>
        <v>0.21410959992026302</v>
      </c>
      <c r="GJ189" s="105">
        <f t="shared" si="465"/>
        <v>6.7785654565765699E-2</v>
      </c>
      <c r="GK189" s="105">
        <f t="shared" si="466"/>
        <v>0.12650736110083599</v>
      </c>
      <c r="GL189" s="105">
        <f t="shared" si="467"/>
        <v>7.3162303906136025E-2</v>
      </c>
      <c r="GM189" s="105">
        <f t="shared" si="468"/>
        <v>2.1376994491144132E-2</v>
      </c>
      <c r="GN189" s="105">
        <f t="shared" si="469"/>
        <v>4.2031062622480915E-2</v>
      </c>
      <c r="GO189" s="105">
        <f t="shared" si="470"/>
        <v>7.9072766912202386E-2</v>
      </c>
      <c r="GP189" s="105">
        <f t="shared" si="471"/>
        <v>0.12260088410980086</v>
      </c>
      <c r="GQ189" s="105">
        <f t="shared" si="472"/>
        <v>8.5253585825442943E-2</v>
      </c>
      <c r="GR189" s="105">
        <f t="shared" si="473"/>
        <v>7.0219019626434051E-2</v>
      </c>
      <c r="GS189" s="105">
        <f t="shared" si="474"/>
        <v>0.59852225963437478</v>
      </c>
      <c r="GT189" s="105">
        <f t="shared" si="475"/>
        <v>-0.54280533635033257</v>
      </c>
      <c r="GU189" s="105">
        <f t="shared" si="476"/>
        <v>0.48747248156990924</v>
      </c>
      <c r="GV189" s="105">
        <f t="shared" si="477"/>
        <v>-1.790032004286644E-2</v>
      </c>
      <c r="GW189" s="105">
        <f t="shared" si="478"/>
        <v>-0.11671669288785856</v>
      </c>
      <c r="GX189" s="105">
        <f t="shared" si="479"/>
        <v>-0.20640991229458733</v>
      </c>
      <c r="GY189" s="105">
        <f t="shared" si="480"/>
        <v>0.17413949205886678</v>
      </c>
      <c r="GZ189" s="105">
        <f t="shared" si="481"/>
        <v>0.12136346963632784</v>
      </c>
      <c r="HA189" s="105">
        <f t="shared" si="482"/>
        <v>0.12937334784636914</v>
      </c>
      <c r="HB189" s="105">
        <f t="shared" si="483"/>
        <v>8.0933091213856681E-2</v>
      </c>
      <c r="HC189" s="105">
        <f t="shared" si="484"/>
        <v>0.17702107581000318</v>
      </c>
      <c r="HD189" s="105">
        <f t="shared" si="485"/>
        <v>0.11900796687221499</v>
      </c>
      <c r="HE189" s="105">
        <f t="shared" si="486"/>
        <v>0.12117707530197894</v>
      </c>
      <c r="HF189" s="105">
        <f t="shared" si="487"/>
        <v>0.13718936418957403</v>
      </c>
      <c r="HG189" s="105">
        <f t="shared" si="488"/>
        <v>0.1728718217565488</v>
      </c>
      <c r="HH189" s="105">
        <f t="shared" si="489"/>
        <v>0.14723278019838693</v>
      </c>
      <c r="HI189" s="105">
        <f t="shared" si="490"/>
        <v>0.13129799943111786</v>
      </c>
      <c r="HJ189" s="105" t="str">
        <f t="shared" si="491"/>
        <v>i.a.</v>
      </c>
      <c r="HK189" s="105" t="e">
        <f t="shared" si="492"/>
        <v>#VALUE!</v>
      </c>
      <c r="HL189" s="105" t="e">
        <f t="shared" si="493"/>
        <v>#VALUE!</v>
      </c>
      <c r="HM189" s="105" t="e">
        <f t="shared" si="494"/>
        <v>#VALUE!</v>
      </c>
      <c r="HN189" s="105" t="e">
        <f t="shared" si="495"/>
        <v>#VALUE!</v>
      </c>
      <c r="HO189" s="105" t="e">
        <f t="shared" si="496"/>
        <v>#VALUE!</v>
      </c>
      <c r="HP189" s="105" t="e">
        <f t="shared" si="497"/>
        <v>#VALUE!</v>
      </c>
      <c r="HQ189" s="105" t="e">
        <f t="shared" si="498"/>
        <v>#VALUE!</v>
      </c>
      <c r="HR189" s="105" t="e">
        <f t="shared" si="499"/>
        <v>#VALUE!</v>
      </c>
      <c r="HS189" s="105" t="str">
        <f t="shared" si="500"/>
        <v>i.a</v>
      </c>
      <c r="HT189" s="105" t="str">
        <f t="shared" si="501"/>
        <v>i.a</v>
      </c>
      <c r="HU189" s="105" t="str">
        <f t="shared" si="502"/>
        <v>i.a</v>
      </c>
      <c r="HV189" s="105" t="str">
        <f t="shared" si="503"/>
        <v>i.a</v>
      </c>
      <c r="HW189" s="105" t="str">
        <f t="shared" si="504"/>
        <v>i.a</v>
      </c>
      <c r="HX189" s="105" t="str">
        <f t="shared" si="505"/>
        <v>i.a</v>
      </c>
      <c r="HY189" s="105" t="str">
        <f t="shared" si="506"/>
        <v>i.a</v>
      </c>
      <c r="HZ189" s="105" t="str">
        <f t="shared" si="507"/>
        <v>i.a</v>
      </c>
      <c r="IA189" s="105" t="str">
        <f t="shared" si="508"/>
        <v>i.a</v>
      </c>
      <c r="IB189" s="105" t="str">
        <f t="shared" si="509"/>
        <v>i.a</v>
      </c>
      <c r="IC189" s="105" t="e">
        <f t="shared" si="510"/>
        <v>#VALUE!</v>
      </c>
      <c r="ID189" s="105" t="e">
        <f t="shared" si="511"/>
        <v>#VALUE!</v>
      </c>
      <c r="IE189" s="105" t="e">
        <f t="shared" si="512"/>
        <v>#VALUE!</v>
      </c>
      <c r="IF189" s="105" t="e">
        <f t="shared" si="513"/>
        <v>#VALUE!</v>
      </c>
      <c r="IG189" s="105" t="e">
        <f t="shared" si="514"/>
        <v>#VALUE!</v>
      </c>
      <c r="IH189" s="105" t="e">
        <f t="shared" si="515"/>
        <v>#VALUE!</v>
      </c>
      <c r="II189" s="105" t="e">
        <f t="shared" si="516"/>
        <v>#VALUE!</v>
      </c>
      <c r="IJ189" s="105" t="e">
        <f t="shared" si="517"/>
        <v>#VALUE!</v>
      </c>
      <c r="IK189" s="105" t="str">
        <f t="shared" si="518"/>
        <v>i.a</v>
      </c>
      <c r="IL189" s="105" t="str">
        <f t="shared" si="519"/>
        <v>i.a</v>
      </c>
      <c r="IM189" s="105" t="str">
        <f t="shared" si="520"/>
        <v>i.a</v>
      </c>
      <c r="IN189" s="105" t="str">
        <f t="shared" si="521"/>
        <v>i.a</v>
      </c>
      <c r="IO189" s="105" t="str">
        <f t="shared" si="522"/>
        <v>i.a</v>
      </c>
      <c r="IP189" s="105" t="str">
        <f t="shared" si="523"/>
        <v>i.a</v>
      </c>
      <c r="IQ189" s="105" t="str">
        <f t="shared" si="524"/>
        <v>i.a</v>
      </c>
      <c r="IR189" s="105" t="str">
        <f t="shared" si="525"/>
        <v>i.a</v>
      </c>
      <c r="IS189" s="105" t="str">
        <f t="shared" si="526"/>
        <v>i.a</v>
      </c>
      <c r="IT189" s="105" t="str">
        <f t="shared" si="527"/>
        <v>i.a</v>
      </c>
      <c r="IU189" s="105">
        <f t="shared" si="528"/>
        <v>-0.50399513093417403</v>
      </c>
      <c r="IV189" s="105">
        <f t="shared" si="529"/>
        <v>0.88723789930566443</v>
      </c>
      <c r="IW189" s="105">
        <f t="shared" si="530"/>
        <v>2.8238731498225169</v>
      </c>
      <c r="IX189" s="105">
        <f t="shared" si="531"/>
        <v>-0.49026947307673807</v>
      </c>
      <c r="IY189" s="105">
        <f t="shared" si="532"/>
        <v>-0.42466494975508756</v>
      </c>
      <c r="IZ189" s="105">
        <f t="shared" si="533"/>
        <v>-0.32572295099842102</v>
      </c>
      <c r="JA189" s="105">
        <f t="shared" si="534"/>
        <v>0.68306043648573034</v>
      </c>
      <c r="JB189" s="105">
        <f t="shared" si="535"/>
        <v>0.37819697759249604</v>
      </c>
      <c r="JC189" s="106">
        <f t="shared" si="536"/>
        <v>3.7347826086956519E-2</v>
      </c>
      <c r="JD189" s="106">
        <f t="shared" si="537"/>
        <v>7.5297297297297297E-2</v>
      </c>
      <c r="JE189" s="106">
        <f t="shared" si="538"/>
        <v>3.9898148148148148E-2</v>
      </c>
      <c r="JF189" s="106">
        <f t="shared" si="539"/>
        <v>1.0433962264150944E-2</v>
      </c>
      <c r="JG189" s="106">
        <f t="shared" si="540"/>
        <v>2.0469565217391305E-2</v>
      </c>
      <c r="JH189" s="106">
        <f t="shared" si="541"/>
        <v>3.5578512396694212E-2</v>
      </c>
      <c r="JI189" s="106">
        <f t="shared" si="542"/>
        <v>5.276542105263158E-2</v>
      </c>
      <c r="JJ189" s="106">
        <f t="shared" si="543"/>
        <v>3.1350877192982456E-2</v>
      </c>
      <c r="JK189" s="106">
        <f t="shared" si="544"/>
        <v>2.2747747747747748E-2</v>
      </c>
      <c r="JL189" s="106" t="str">
        <f t="shared" si="545"/>
        <v>i.a.</v>
      </c>
      <c r="JM189" s="105" t="e">
        <f t="shared" si="546"/>
        <v>#DIV/0!</v>
      </c>
      <c r="JN189" s="105" t="e">
        <f t="shared" si="547"/>
        <v>#DIV/0!</v>
      </c>
      <c r="JO189" s="105" t="e">
        <f t="shared" si="548"/>
        <v>#DIV/0!</v>
      </c>
      <c r="JP189" s="105" t="e">
        <f t="shared" si="549"/>
        <v>#DIV/0!</v>
      </c>
      <c r="JQ189" s="105" t="e">
        <f t="shared" si="550"/>
        <v>#DIV/0!</v>
      </c>
      <c r="JR189" s="105" t="e">
        <f t="shared" si="551"/>
        <v>#DIV/0!</v>
      </c>
      <c r="JS189" s="105" t="e">
        <f t="shared" si="552"/>
        <v>#DIV/0!</v>
      </c>
      <c r="JT189" s="105" t="e">
        <f t="shared" si="553"/>
        <v>#DIV/0!</v>
      </c>
      <c r="JU189" s="103">
        <f t="shared" si="554"/>
        <v>0</v>
      </c>
      <c r="JV189" s="103">
        <f t="shared" si="555"/>
        <v>0</v>
      </c>
      <c r="JW189" s="103">
        <f t="shared" si="556"/>
        <v>0</v>
      </c>
      <c r="JX189" s="103">
        <f t="shared" si="557"/>
        <v>0</v>
      </c>
      <c r="JY189" s="103">
        <f t="shared" si="558"/>
        <v>0</v>
      </c>
      <c r="JZ189" s="103">
        <f t="shared" si="559"/>
        <v>0</v>
      </c>
      <c r="KA189" s="103">
        <f t="shared" si="560"/>
        <v>0</v>
      </c>
      <c r="KB189" s="103">
        <f t="shared" si="561"/>
        <v>0</v>
      </c>
      <c r="KC189" s="103">
        <f t="shared" si="562"/>
        <v>0</v>
      </c>
      <c r="KD189" s="103" t="str">
        <f t="shared" si="563"/>
        <v>i.a</v>
      </c>
      <c r="KE189" s="7"/>
      <c r="KF189" s="7"/>
      <c r="KG189" s="22"/>
      <c r="KH189" s="22"/>
      <c r="KI189" s="22"/>
      <c r="KJ189" s="22"/>
    </row>
    <row r="190" spans="1:296" s="11" customFormat="1" ht="15.6" customHeight="1" x14ac:dyDescent="0.25">
      <c r="A190" s="126" t="s">
        <v>260</v>
      </c>
      <c r="B190" s="222">
        <v>49830610</v>
      </c>
      <c r="C190" s="87" t="s">
        <v>86</v>
      </c>
      <c r="D190" s="88">
        <v>494100</v>
      </c>
      <c r="E190" s="88"/>
      <c r="F190" s="87"/>
      <c r="G190" s="92">
        <v>44742</v>
      </c>
      <c r="H190" s="87"/>
      <c r="I190" s="87" t="s">
        <v>78</v>
      </c>
      <c r="J190" s="87" t="s">
        <v>78</v>
      </c>
      <c r="K190" s="87" t="s">
        <v>78</v>
      </c>
      <c r="L190" s="87" t="s">
        <v>78</v>
      </c>
      <c r="M190" s="87" t="s">
        <v>78</v>
      </c>
      <c r="N190" s="87" t="s">
        <v>78</v>
      </c>
      <c r="O190" s="87" t="s">
        <v>78</v>
      </c>
      <c r="P190" s="87" t="s">
        <v>78</v>
      </c>
      <c r="Q190" s="87" t="s">
        <v>78</v>
      </c>
      <c r="R190" s="87" t="e">
        <f t="shared" si="376"/>
        <v>#DIV/0!</v>
      </c>
      <c r="S190" s="238" t="e">
        <f t="shared" si="377"/>
        <v>#DIV/0!</v>
      </c>
      <c r="T190" s="238" t="e">
        <f t="shared" si="378"/>
        <v>#DIV/0!</v>
      </c>
      <c r="U190" s="238" t="e">
        <f t="shared" si="379"/>
        <v>#DIV/0!</v>
      </c>
      <c r="V190" s="238" t="e">
        <f t="shared" si="380"/>
        <v>#DIV/0!</v>
      </c>
      <c r="W190" s="238" t="e">
        <f t="shared" si="381"/>
        <v>#DIV/0!</v>
      </c>
      <c r="X190" s="238" t="e">
        <f t="shared" si="382"/>
        <v>#DIV/0!</v>
      </c>
      <c r="Y190" s="238" t="e">
        <f t="shared" si="383"/>
        <v>#DIV/0!</v>
      </c>
      <c r="Z190" s="94"/>
      <c r="AA190" s="94"/>
      <c r="AB190" s="94"/>
      <c r="AC190" s="94"/>
      <c r="AD190" s="94"/>
      <c r="AE190" s="94"/>
      <c r="AF190" s="95"/>
      <c r="AG190" s="95"/>
      <c r="AH190" s="97"/>
      <c r="AI190" s="97"/>
      <c r="AJ190" s="104">
        <f t="shared" si="384"/>
        <v>-1</v>
      </c>
      <c r="AK190" s="104">
        <f t="shared" si="385"/>
        <v>0.1924047637826326</v>
      </c>
      <c r="AL190" s="104">
        <f t="shared" si="386"/>
        <v>-6.2654788748013168E-2</v>
      </c>
      <c r="AM190" s="104">
        <f t="shared" si="387"/>
        <v>-8.9024032825321866E-3</v>
      </c>
      <c r="AN190" s="104">
        <f t="shared" si="388"/>
        <v>6.892230576441094E-2</v>
      </c>
      <c r="AO190" s="104">
        <f t="shared" si="389"/>
        <v>0.35858693339008313</v>
      </c>
      <c r="AP190" s="104">
        <f t="shared" si="390"/>
        <v>-1.0111649462818631E-2</v>
      </c>
      <c r="AQ190" s="104">
        <f t="shared" si="391"/>
        <v>0.23035054752802434</v>
      </c>
      <c r="AR190" s="190"/>
      <c r="AS190" s="190">
        <v>30.236999999999998</v>
      </c>
      <c r="AT190" s="190">
        <v>25.358000000000001</v>
      </c>
      <c r="AU190" s="190">
        <v>27.053000000000001</v>
      </c>
      <c r="AV190" s="190">
        <v>27.295999999999999</v>
      </c>
      <c r="AW190" s="190">
        <v>25.536000000000001</v>
      </c>
      <c r="AX190" s="191">
        <v>18.795999999999999</v>
      </c>
      <c r="AY190" s="191">
        <v>18.988</v>
      </c>
      <c r="AZ190" s="191">
        <v>15.433</v>
      </c>
      <c r="BA190" s="197">
        <v>11.204000000000001</v>
      </c>
      <c r="BB190" s="104">
        <f t="shared" si="392"/>
        <v>-1</v>
      </c>
      <c r="BC190" s="104">
        <f t="shared" si="393"/>
        <v>6.4512711864406782</v>
      </c>
      <c r="BD190" s="104">
        <f t="shared" si="394"/>
        <v>-1.4382544103992572</v>
      </c>
      <c r="BE190" s="104">
        <f t="shared" si="395"/>
        <v>-6.994818652849738E-2</v>
      </c>
      <c r="BF190" s="104">
        <f t="shared" si="396"/>
        <v>-0.8194292842663341</v>
      </c>
      <c r="BG190" s="104">
        <f t="shared" si="397"/>
        <v>1.6456270627062708</v>
      </c>
      <c r="BH190" s="104">
        <f t="shared" si="398"/>
        <v>-0.20602685882738292</v>
      </c>
      <c r="BI190" s="104">
        <f t="shared" si="399"/>
        <v>6.9712793733681462</v>
      </c>
      <c r="BJ190" s="190"/>
      <c r="BK190" s="190">
        <v>2.573</v>
      </c>
      <c r="BL190" s="190">
        <v>-0.47199999999999998</v>
      </c>
      <c r="BM190" s="190">
        <v>1.077</v>
      </c>
      <c r="BN190" s="190">
        <v>1.1579999999999999</v>
      </c>
      <c r="BO190" s="190">
        <v>6.4130000000000003</v>
      </c>
      <c r="BP190" s="197">
        <v>2.4239999999999999</v>
      </c>
      <c r="BQ190" s="197">
        <v>3.0529999999999999</v>
      </c>
      <c r="BR190" s="191">
        <v>0.38300000000000001</v>
      </c>
      <c r="BS190" s="191">
        <v>-2.0390000000000001</v>
      </c>
      <c r="BT190" s="104">
        <f t="shared" si="400"/>
        <v>-1</v>
      </c>
      <c r="BU190" s="104">
        <f t="shared" si="401"/>
        <v>2.7136524822695036</v>
      </c>
      <c r="BV190" s="104">
        <f t="shared" si="402"/>
        <v>-3.5694760820045555</v>
      </c>
      <c r="BW190" s="104">
        <f t="shared" si="403"/>
        <v>-1.3483146067415743E-2</v>
      </c>
      <c r="BX190" s="104">
        <f t="shared" si="404"/>
        <v>-0.9220392431674842</v>
      </c>
      <c r="BY190" s="104">
        <f t="shared" si="405"/>
        <v>2.1483728626585772</v>
      </c>
      <c r="BZ190" s="104">
        <f t="shared" si="406"/>
        <v>-0.23598820058997061</v>
      </c>
      <c r="CA190" s="104">
        <f t="shared" si="407"/>
        <v>3.7497103128621094</v>
      </c>
      <c r="CB190" s="190"/>
      <c r="CC190" s="190">
        <v>1.9330000000000001</v>
      </c>
      <c r="CD190" s="190">
        <v>-1.1279999999999999</v>
      </c>
      <c r="CE190" s="190">
        <v>0.439</v>
      </c>
      <c r="CF190" s="190">
        <v>0.44500000000000001</v>
      </c>
      <c r="CG190" s="190">
        <v>5.7080000000000002</v>
      </c>
      <c r="CH190" s="191">
        <v>1.8129999999999999</v>
      </c>
      <c r="CI190" s="191">
        <v>2.3730000000000002</v>
      </c>
      <c r="CJ190" s="191">
        <v>-0.86299999999999999</v>
      </c>
      <c r="CK190" s="191">
        <v>-2.585</v>
      </c>
      <c r="CL190" s="105">
        <f t="shared" si="408"/>
        <v>-1</v>
      </c>
      <c r="CM190" s="105">
        <f t="shared" si="409"/>
        <v>2.6404371584699451</v>
      </c>
      <c r="CN190" s="105">
        <f t="shared" si="410"/>
        <v>-3.8593750000000004</v>
      </c>
      <c r="CO190" s="105">
        <f t="shared" si="411"/>
        <v>-4.4776119402985114E-2</v>
      </c>
      <c r="CP190" s="105">
        <f t="shared" si="412"/>
        <v>-0.9247021802652281</v>
      </c>
      <c r="CQ190" s="105">
        <f t="shared" si="413"/>
        <v>2.0306539509536785</v>
      </c>
      <c r="CR190" s="105">
        <f t="shared" si="414"/>
        <v>-0.21075268817204307</v>
      </c>
      <c r="CS190" s="105">
        <f t="shared" si="415"/>
        <v>7.8888888888888884</v>
      </c>
      <c r="CT190" s="190"/>
      <c r="CU190" s="190">
        <v>1.5009999999999999</v>
      </c>
      <c r="CV190" s="190">
        <v>-0.91500000000000004</v>
      </c>
      <c r="CW190" s="190">
        <v>0.32</v>
      </c>
      <c r="CX190" s="190">
        <v>0.33500000000000002</v>
      </c>
      <c r="CY190" s="190">
        <v>4.4489999999999998</v>
      </c>
      <c r="CZ190" s="191">
        <v>1.468</v>
      </c>
      <c r="DA190" s="191">
        <v>1.86</v>
      </c>
      <c r="DB190" s="191">
        <v>-0.27</v>
      </c>
      <c r="DC190" s="191">
        <v>-2.3290000000000002</v>
      </c>
      <c r="DD190" s="104">
        <f t="shared" si="416"/>
        <v>-1</v>
      </c>
      <c r="DE190" s="104">
        <f t="shared" si="417"/>
        <v>0.15458290422245102</v>
      </c>
      <c r="DF190" s="104">
        <f t="shared" si="418"/>
        <v>-8.6203651421042596E-2</v>
      </c>
      <c r="DG190" s="104">
        <f t="shared" si="419"/>
        <v>3.1049873859887476E-2</v>
      </c>
      <c r="DH190" s="104">
        <f t="shared" si="420"/>
        <v>3.359743255440769E-2</v>
      </c>
      <c r="DI190" s="104">
        <f t="shared" si="421"/>
        <v>0.80568634552698293</v>
      </c>
      <c r="DJ190" s="104">
        <f t="shared" si="422"/>
        <v>0.36177558569667095</v>
      </c>
      <c r="DK190" s="104">
        <f t="shared" si="423"/>
        <v>0.84822242479489507</v>
      </c>
      <c r="DL190" s="190"/>
      <c r="DM190" s="190">
        <v>11.211</v>
      </c>
      <c r="DN190" s="190">
        <v>9.7100000000000009</v>
      </c>
      <c r="DO190" s="190">
        <v>10.625999999999999</v>
      </c>
      <c r="DP190" s="190">
        <v>10.305999999999999</v>
      </c>
      <c r="DQ190" s="190">
        <v>9.9710000000000001</v>
      </c>
      <c r="DR190" s="191">
        <v>5.5220000000000002</v>
      </c>
      <c r="DS190" s="191">
        <v>4.0549999999999997</v>
      </c>
      <c r="DT190" s="191">
        <v>2.194</v>
      </c>
      <c r="DU190" s="191">
        <v>-0.73599999999999999</v>
      </c>
      <c r="DV190" s="104">
        <f t="shared" si="424"/>
        <v>-1</v>
      </c>
      <c r="DW190" s="104">
        <f t="shared" si="425"/>
        <v>3.5434359774297874E-3</v>
      </c>
      <c r="DX190" s="104">
        <f t="shared" si="426"/>
        <v>-3.499349563278209E-2</v>
      </c>
      <c r="DY190" s="104">
        <f t="shared" si="427"/>
        <v>1.0042233693101865E-2</v>
      </c>
      <c r="DZ190" s="104">
        <f t="shared" si="428"/>
        <v>0.29695450008520585</v>
      </c>
      <c r="EA190" s="104">
        <f t="shared" si="429"/>
        <v>7.4245514932789414E-2</v>
      </c>
      <c r="EB190" s="104">
        <f t="shared" si="430"/>
        <v>0.31050791692370949</v>
      </c>
      <c r="EC190" s="104">
        <f t="shared" si="431"/>
        <v>1.8002930709650533E-2</v>
      </c>
      <c r="ED190" s="156"/>
      <c r="EE190" s="156">
        <v>52.110999999999997</v>
      </c>
      <c r="EF190" s="94">
        <v>51.927</v>
      </c>
      <c r="EG190" s="94">
        <v>53.81</v>
      </c>
      <c r="EH190" s="94">
        <v>53.274999999999999</v>
      </c>
      <c r="EI190" s="94">
        <v>41.076999999999998</v>
      </c>
      <c r="EJ190" s="95">
        <v>38.238</v>
      </c>
      <c r="EK190" s="95">
        <v>29.178000000000001</v>
      </c>
      <c r="EL190" s="95">
        <v>28.661999999999999</v>
      </c>
      <c r="EM190" s="95">
        <v>21.614999999999998</v>
      </c>
      <c r="EN190" s="104">
        <f t="shared" si="432"/>
        <v>-1</v>
      </c>
      <c r="EO190" s="104">
        <f t="shared" si="433"/>
        <v>0</v>
      </c>
      <c r="EP190" s="104">
        <f t="shared" si="434"/>
        <v>-4.5454545454545414E-2</v>
      </c>
      <c r="EQ190" s="104">
        <f t="shared" si="435"/>
        <v>-8.333333333333337E-2</v>
      </c>
      <c r="ER190" s="104">
        <f t="shared" si="436"/>
        <v>0.45454545454545459</v>
      </c>
      <c r="ES190" s="104">
        <f t="shared" si="437"/>
        <v>0.10000000000000009</v>
      </c>
      <c r="ET190" s="104">
        <f t="shared" si="438"/>
        <v>0</v>
      </c>
      <c r="EU190" s="104" t="e">
        <f t="shared" si="439"/>
        <v>#DIV/0!</v>
      </c>
      <c r="EV190" s="101"/>
      <c r="EW190" s="101">
        <v>42</v>
      </c>
      <c r="EX190" s="101">
        <v>42</v>
      </c>
      <c r="EY190" s="101">
        <v>44</v>
      </c>
      <c r="EZ190" s="101">
        <v>48</v>
      </c>
      <c r="FA190" s="101">
        <v>33</v>
      </c>
      <c r="FB190" s="102">
        <v>30</v>
      </c>
      <c r="FC190" s="102">
        <v>30</v>
      </c>
      <c r="FD190" s="102"/>
      <c r="FE190" s="102"/>
      <c r="FF190" s="90"/>
      <c r="FG190" s="90" t="s">
        <v>497</v>
      </c>
      <c r="FH190" s="91">
        <v>2750</v>
      </c>
      <c r="FI190" s="90" t="s">
        <v>261</v>
      </c>
      <c r="FJ190" s="90" t="s">
        <v>84</v>
      </c>
      <c r="FK190" s="253">
        <f t="shared" si="440"/>
        <v>-1</v>
      </c>
      <c r="FL190" s="253">
        <f t="shared" si="441"/>
        <v>2.6657347583496307</v>
      </c>
      <c r="FM190" s="253">
        <f t="shared" si="442"/>
        <v>-3.644781340898867</v>
      </c>
      <c r="FN190" s="253">
        <f t="shared" si="443"/>
        <v>-4.4353036155598338E-2</v>
      </c>
      <c r="FO190" s="253">
        <f t="shared" si="444"/>
        <v>-0.94043270673146095</v>
      </c>
      <c r="FP190" s="253">
        <f t="shared" si="445"/>
        <v>0.94616710163823614</v>
      </c>
      <c r="FQ190" s="253">
        <f t="shared" si="446"/>
        <v>-0.5014817025672681</v>
      </c>
      <c r="FR190" s="253">
        <f t="shared" si="447"/>
        <v>1.6415550705957682</v>
      </c>
      <c r="FS190" s="105">
        <f t="shared" si="448"/>
        <v>0</v>
      </c>
      <c r="FT190" s="105">
        <f t="shared" si="449"/>
        <v>0.18479040198843269</v>
      </c>
      <c r="FU190" s="105">
        <f t="shared" si="450"/>
        <v>-0.11093627065302911</v>
      </c>
      <c r="FV190" s="105">
        <f t="shared" si="451"/>
        <v>4.1945346837378182E-2</v>
      </c>
      <c r="FW190" s="105">
        <f t="shared" si="452"/>
        <v>4.3892094491295552E-2</v>
      </c>
      <c r="FX190" s="105">
        <f t="shared" si="453"/>
        <v>0.73684889950300136</v>
      </c>
      <c r="FY190" s="105">
        <f t="shared" si="454"/>
        <v>0.3786154328077686</v>
      </c>
      <c r="FZ190" s="105">
        <f t="shared" si="455"/>
        <v>0.75948151704272693</v>
      </c>
      <c r="GA190" s="105">
        <f t="shared" si="456"/>
        <v>-1.1838134430727023</v>
      </c>
      <c r="GB190" s="105">
        <f t="shared" si="457"/>
        <v>-1</v>
      </c>
      <c r="GC190" s="105">
        <f t="shared" si="458"/>
        <v>6.5402935604363597</v>
      </c>
      <c r="GD190" s="105">
        <f t="shared" si="459"/>
        <v>-1.4438415458884255</v>
      </c>
      <c r="GE190" s="105">
        <f t="shared" si="460"/>
        <v>-0.1805365018007824</v>
      </c>
      <c r="GF190" s="105">
        <f t="shared" si="461"/>
        <v>-0.84820707225691327</v>
      </c>
      <c r="GG190" s="105">
        <f t="shared" si="462"/>
        <v>1.2487246303902912</v>
      </c>
      <c r="GH190" s="105">
        <f t="shared" si="463"/>
        <v>-0.31880552857742694</v>
      </c>
      <c r="GI190" s="105">
        <f t="shared" si="464"/>
        <v>5.9289767125662216</v>
      </c>
      <c r="GJ190" s="105">
        <f t="shared" si="465"/>
        <v>0</v>
      </c>
      <c r="GK190" s="105">
        <f t="shared" si="466"/>
        <v>4.946269632249755E-2</v>
      </c>
      <c r="GL190" s="105">
        <f t="shared" si="467"/>
        <v>-8.9278114567275402E-3</v>
      </c>
      <c r="GM190" s="105">
        <f t="shared" si="468"/>
        <v>2.0114862025493764E-2</v>
      </c>
      <c r="GN190" s="105">
        <f t="shared" si="469"/>
        <v>2.4546379515007627E-2</v>
      </c>
      <c r="GO190" s="105">
        <f t="shared" si="470"/>
        <v>0.16170963878207151</v>
      </c>
      <c r="GP190" s="105">
        <f t="shared" si="471"/>
        <v>7.1911712353150595E-2</v>
      </c>
      <c r="GQ190" s="105">
        <f t="shared" si="472"/>
        <v>0.10556708160442599</v>
      </c>
      <c r="GR190" s="105">
        <f t="shared" si="473"/>
        <v>1.523559480478151E-2</v>
      </c>
      <c r="GS190" s="105" t="e">
        <f t="shared" si="474"/>
        <v>#VALUE!</v>
      </c>
      <c r="GT190" s="105">
        <f t="shared" si="475"/>
        <v>0.15050615930531408</v>
      </c>
      <c r="GU190" s="105">
        <f t="shared" si="476"/>
        <v>-5.3067161264203626E-2</v>
      </c>
      <c r="GV190" s="105">
        <f t="shared" si="477"/>
        <v>2.0798774017571114E-2</v>
      </c>
      <c r="GW190" s="105">
        <f t="shared" si="478"/>
        <v>-0.20305806218606473</v>
      </c>
      <c r="GX190" s="105">
        <f t="shared" si="479"/>
        <v>0.68088795384913148</v>
      </c>
      <c r="GY190" s="105">
        <f t="shared" si="480"/>
        <v>3.9120457122691334E-2</v>
      </c>
      <c r="GZ190" s="105">
        <f t="shared" si="481"/>
        <v>0.81553743023755154</v>
      </c>
      <c r="HA190" s="105" t="str">
        <f t="shared" si="482"/>
        <v>i.a.</v>
      </c>
      <c r="HB190" s="105">
        <f t="shared" si="483"/>
        <v>0.21513691926848461</v>
      </c>
      <c r="HC190" s="105">
        <f t="shared" si="484"/>
        <v>0.18699327902632543</v>
      </c>
      <c r="HD190" s="105">
        <f t="shared" si="485"/>
        <v>0.19747258873815274</v>
      </c>
      <c r="HE190" s="105">
        <f t="shared" si="486"/>
        <v>0.19344908493664945</v>
      </c>
      <c r="HF190" s="105">
        <f t="shared" si="487"/>
        <v>0.24273924580665582</v>
      </c>
      <c r="HG190" s="105">
        <f t="shared" si="488"/>
        <v>0.14441131858360795</v>
      </c>
      <c r="HH190" s="105">
        <f t="shared" si="489"/>
        <v>0.13897456988141749</v>
      </c>
      <c r="HI190" s="105">
        <f t="shared" si="490"/>
        <v>7.6547344916614329E-2</v>
      </c>
      <c r="HJ190" s="105">
        <f t="shared" si="491"/>
        <v>-3.4050427943557719E-2</v>
      </c>
      <c r="HK190" s="105" t="e">
        <f t="shared" si="492"/>
        <v>#VALUE!</v>
      </c>
      <c r="HL190" s="105" t="e">
        <f t="shared" si="493"/>
        <v>#VALUE!</v>
      </c>
      <c r="HM190" s="105" t="e">
        <f t="shared" si="494"/>
        <v>#VALUE!</v>
      </c>
      <c r="HN190" s="105" t="e">
        <f t="shared" si="495"/>
        <v>#VALUE!</v>
      </c>
      <c r="HO190" s="105" t="e">
        <f t="shared" si="496"/>
        <v>#VALUE!</v>
      </c>
      <c r="HP190" s="105" t="e">
        <f t="shared" si="497"/>
        <v>#VALUE!</v>
      </c>
      <c r="HQ190" s="105" t="e">
        <f t="shared" si="498"/>
        <v>#VALUE!</v>
      </c>
      <c r="HR190" s="105" t="e">
        <f t="shared" si="499"/>
        <v>#VALUE!</v>
      </c>
      <c r="HS190" s="105" t="str">
        <f t="shared" si="500"/>
        <v>i.a</v>
      </c>
      <c r="HT190" s="105" t="str">
        <f t="shared" si="501"/>
        <v>i.a</v>
      </c>
      <c r="HU190" s="105" t="str">
        <f t="shared" si="502"/>
        <v>i.a</v>
      </c>
      <c r="HV190" s="105" t="str">
        <f t="shared" si="503"/>
        <v>i.a</v>
      </c>
      <c r="HW190" s="105" t="str">
        <f t="shared" si="504"/>
        <v>i.a</v>
      </c>
      <c r="HX190" s="105" t="str">
        <f t="shared" si="505"/>
        <v>i.a</v>
      </c>
      <c r="HY190" s="105" t="str">
        <f t="shared" si="506"/>
        <v>i.a</v>
      </c>
      <c r="HZ190" s="105" t="str">
        <f t="shared" si="507"/>
        <v>i.a</v>
      </c>
      <c r="IA190" s="105" t="str">
        <f t="shared" si="508"/>
        <v>i.a</v>
      </c>
      <c r="IB190" s="105" t="str">
        <f t="shared" si="509"/>
        <v>i.a</v>
      </c>
      <c r="IC190" s="105" t="e">
        <f t="shared" si="510"/>
        <v>#VALUE!</v>
      </c>
      <c r="ID190" s="105" t="e">
        <f t="shared" si="511"/>
        <v>#VALUE!</v>
      </c>
      <c r="IE190" s="105" t="e">
        <f t="shared" si="512"/>
        <v>#VALUE!</v>
      </c>
      <c r="IF190" s="105" t="e">
        <f t="shared" si="513"/>
        <v>#VALUE!</v>
      </c>
      <c r="IG190" s="105" t="e">
        <f t="shared" si="514"/>
        <v>#VALUE!</v>
      </c>
      <c r="IH190" s="105" t="e">
        <f t="shared" si="515"/>
        <v>#VALUE!</v>
      </c>
      <c r="II190" s="105" t="e">
        <f t="shared" si="516"/>
        <v>#VALUE!</v>
      </c>
      <c r="IJ190" s="105" t="e">
        <f t="shared" si="517"/>
        <v>#VALUE!</v>
      </c>
      <c r="IK190" s="105" t="str">
        <f t="shared" si="518"/>
        <v>i.a</v>
      </c>
      <c r="IL190" s="105" t="str">
        <f t="shared" si="519"/>
        <v>i.a</v>
      </c>
      <c r="IM190" s="105" t="str">
        <f t="shared" si="520"/>
        <v>i.a</v>
      </c>
      <c r="IN190" s="105" t="str">
        <f t="shared" si="521"/>
        <v>i.a</v>
      </c>
      <c r="IO190" s="105" t="str">
        <f t="shared" si="522"/>
        <v>i.a</v>
      </c>
      <c r="IP190" s="105" t="str">
        <f t="shared" si="523"/>
        <v>i.a</v>
      </c>
      <c r="IQ190" s="105" t="str">
        <f t="shared" si="524"/>
        <v>i.a</v>
      </c>
      <c r="IR190" s="105" t="str">
        <f t="shared" si="525"/>
        <v>i.a</v>
      </c>
      <c r="IS190" s="105" t="str">
        <f t="shared" si="526"/>
        <v>i.a</v>
      </c>
      <c r="IT190" s="105" t="str">
        <f t="shared" si="527"/>
        <v>i.a</v>
      </c>
      <c r="IU190" s="105" t="e">
        <f t="shared" si="528"/>
        <v>#VALUE!</v>
      </c>
      <c r="IV190" s="105">
        <f t="shared" si="529"/>
        <v>2.7136524822695036</v>
      </c>
      <c r="IW190" s="105">
        <f t="shared" si="530"/>
        <v>-3.6918320859095344</v>
      </c>
      <c r="IX190" s="105">
        <f t="shared" si="531"/>
        <v>7.6200204290091819E-2</v>
      </c>
      <c r="IY190" s="105">
        <f t="shared" si="532"/>
        <v>-0.94640197967764539</v>
      </c>
      <c r="IZ190" s="105">
        <f t="shared" si="533"/>
        <v>1.8621571478714336</v>
      </c>
      <c r="JA190" s="105">
        <f t="shared" si="534"/>
        <v>-0.23598820058997055</v>
      </c>
      <c r="JB190" s="105" t="e">
        <f t="shared" si="535"/>
        <v>#VALUE!</v>
      </c>
      <c r="JC190" s="106" t="str">
        <f t="shared" si="536"/>
        <v>i.a.</v>
      </c>
      <c r="JD190" s="106">
        <f t="shared" si="537"/>
        <v>4.6023809523809522E-2</v>
      </c>
      <c r="JE190" s="106">
        <f t="shared" si="538"/>
        <v>-2.6857142857142854E-2</v>
      </c>
      <c r="JF190" s="106">
        <f t="shared" si="539"/>
        <v>9.977272727272727E-3</v>
      </c>
      <c r="JG190" s="106">
        <f t="shared" si="540"/>
        <v>9.2708333333333341E-3</v>
      </c>
      <c r="JH190" s="106">
        <f t="shared" si="541"/>
        <v>0.17296969696969697</v>
      </c>
      <c r="JI190" s="106">
        <f t="shared" si="542"/>
        <v>6.0433333333333332E-2</v>
      </c>
      <c r="JJ190" s="106">
        <f t="shared" si="543"/>
        <v>7.9100000000000004E-2</v>
      </c>
      <c r="JK190" s="106" t="str">
        <f t="shared" si="544"/>
        <v>i.a.</v>
      </c>
      <c r="JL190" s="106" t="str">
        <f t="shared" si="545"/>
        <v>i.a.</v>
      </c>
      <c r="JM190" s="105" t="e">
        <f t="shared" si="546"/>
        <v>#VALUE!</v>
      </c>
      <c r="JN190" s="105" t="e">
        <f t="shared" si="547"/>
        <v>#DIV/0!</v>
      </c>
      <c r="JO190" s="105" t="e">
        <f t="shared" si="548"/>
        <v>#DIV/0!</v>
      </c>
      <c r="JP190" s="105" t="e">
        <f t="shared" si="549"/>
        <v>#DIV/0!</v>
      </c>
      <c r="JQ190" s="105" t="e">
        <f t="shared" si="550"/>
        <v>#DIV/0!</v>
      </c>
      <c r="JR190" s="105" t="e">
        <f t="shared" si="551"/>
        <v>#DIV/0!</v>
      </c>
      <c r="JS190" s="105" t="e">
        <f t="shared" si="552"/>
        <v>#DIV/0!</v>
      </c>
      <c r="JT190" s="105" t="e">
        <f t="shared" si="553"/>
        <v>#VALUE!</v>
      </c>
      <c r="JU190" s="103" t="str">
        <f t="shared" si="554"/>
        <v>i.a</v>
      </c>
      <c r="JV190" s="103">
        <f t="shared" si="555"/>
        <v>0</v>
      </c>
      <c r="JW190" s="103">
        <f t="shared" si="556"/>
        <v>0</v>
      </c>
      <c r="JX190" s="103">
        <f t="shared" si="557"/>
        <v>0</v>
      </c>
      <c r="JY190" s="103">
        <f t="shared" si="558"/>
        <v>0</v>
      </c>
      <c r="JZ190" s="103">
        <f t="shared" si="559"/>
        <v>0</v>
      </c>
      <c r="KA190" s="103">
        <f t="shared" si="560"/>
        <v>0</v>
      </c>
      <c r="KB190" s="103">
        <f t="shared" si="561"/>
        <v>0</v>
      </c>
      <c r="KC190" s="103" t="str">
        <f t="shared" si="562"/>
        <v>i.a</v>
      </c>
      <c r="KD190" s="103" t="str">
        <f t="shared" si="563"/>
        <v>i.a</v>
      </c>
      <c r="KE190" s="7"/>
      <c r="KF190" s="7"/>
      <c r="KG190" s="22"/>
      <c r="KH190" s="22"/>
      <c r="KI190" s="22"/>
      <c r="KJ190" s="22"/>
    </row>
    <row r="191" spans="1:296" s="11" customFormat="1" ht="15.75" customHeight="1" x14ac:dyDescent="0.25">
      <c r="A191" s="126" t="s">
        <v>262</v>
      </c>
      <c r="B191" s="222">
        <v>31773180</v>
      </c>
      <c r="C191" s="87" t="s">
        <v>86</v>
      </c>
      <c r="D191" s="88">
        <v>494100</v>
      </c>
      <c r="E191" s="88"/>
      <c r="F191" s="87"/>
      <c r="G191" s="92">
        <v>44851</v>
      </c>
      <c r="H191" s="87" t="s">
        <v>87</v>
      </c>
      <c r="I191" s="87" t="s">
        <v>87</v>
      </c>
      <c r="J191" s="87" t="s">
        <v>87</v>
      </c>
      <c r="K191" s="87" t="s">
        <v>87</v>
      </c>
      <c r="L191" s="87" t="s">
        <v>87</v>
      </c>
      <c r="M191" s="87" t="s">
        <v>87</v>
      </c>
      <c r="N191" s="87" t="s">
        <v>87</v>
      </c>
      <c r="O191" s="87" t="s">
        <v>87</v>
      </c>
      <c r="P191" s="87" t="s">
        <v>87</v>
      </c>
      <c r="R191" s="87" t="e">
        <f t="shared" si="376"/>
        <v>#DIV/0!</v>
      </c>
      <c r="S191" s="238" t="e">
        <f t="shared" si="377"/>
        <v>#DIV/0!</v>
      </c>
      <c r="T191" s="238" t="e">
        <f t="shared" si="378"/>
        <v>#DIV/0!</v>
      </c>
      <c r="U191" s="238" t="e">
        <f t="shared" si="379"/>
        <v>#DIV/0!</v>
      </c>
      <c r="V191" s="238" t="e">
        <f t="shared" si="380"/>
        <v>#DIV/0!</v>
      </c>
      <c r="W191" s="238" t="e">
        <f t="shared" si="381"/>
        <v>#DIV/0!</v>
      </c>
      <c r="X191" s="238" t="e">
        <f t="shared" si="382"/>
        <v>#DIV/0!</v>
      </c>
      <c r="Y191" s="238" t="e">
        <f t="shared" si="383"/>
        <v>#DIV/0!</v>
      </c>
      <c r="Z191" s="94"/>
      <c r="AA191" s="94"/>
      <c r="AB191" s="94"/>
      <c r="AC191" s="94"/>
      <c r="AD191" s="94"/>
      <c r="AE191" s="94"/>
      <c r="AF191" s="95"/>
      <c r="AG191" s="95"/>
      <c r="AH191" s="97"/>
      <c r="AI191" s="97"/>
      <c r="AJ191" s="104">
        <f t="shared" si="384"/>
        <v>4.0956183898122188E-2</v>
      </c>
      <c r="AK191" s="104">
        <f t="shared" si="385"/>
        <v>6.6344438690373361E-2</v>
      </c>
      <c r="AL191" s="104">
        <f t="shared" si="386"/>
        <v>7.3614653373523329E-3</v>
      </c>
      <c r="AM191" s="104">
        <f t="shared" si="387"/>
        <v>-1.5858528237307601E-2</v>
      </c>
      <c r="AN191" s="104">
        <f t="shared" si="388"/>
        <v>-0.18988862701603579</v>
      </c>
      <c r="AO191" s="104">
        <f t="shared" si="389"/>
        <v>-4.3410989788249831E-2</v>
      </c>
      <c r="AP191" s="104">
        <f t="shared" si="390"/>
        <v>-6.849014356587889E-3</v>
      </c>
      <c r="AQ191" s="104">
        <f t="shared" si="391"/>
        <v>0.53836282588139961</v>
      </c>
      <c r="AR191" s="190">
        <v>19.291</v>
      </c>
      <c r="AS191" s="190">
        <v>18.532</v>
      </c>
      <c r="AT191" s="190">
        <v>17.379000000000001</v>
      </c>
      <c r="AU191" s="190">
        <v>17.251999999999999</v>
      </c>
      <c r="AV191" s="190">
        <v>17.53</v>
      </c>
      <c r="AW191" s="190">
        <v>21.638999999999999</v>
      </c>
      <c r="AX191" s="191">
        <v>22.620999999999999</v>
      </c>
      <c r="AY191" s="191">
        <v>22.777000000000001</v>
      </c>
      <c r="AZ191" s="191">
        <v>14.805999999999999</v>
      </c>
      <c r="BA191" s="192"/>
      <c r="BB191" s="104">
        <f t="shared" si="392"/>
        <v>0.6262548262548262</v>
      </c>
      <c r="BC191" s="104">
        <f t="shared" si="393"/>
        <v>6.5106382978723403</v>
      </c>
      <c r="BD191" s="104">
        <f t="shared" si="394"/>
        <v>0.6875</v>
      </c>
      <c r="BE191" s="104">
        <f t="shared" si="395"/>
        <v>-4.3571428571428568</v>
      </c>
      <c r="BF191" s="104">
        <f t="shared" si="396"/>
        <v>-0.83017437452615617</v>
      </c>
      <c r="BG191" s="104">
        <f t="shared" si="397"/>
        <v>0.29950738916256164</v>
      </c>
      <c r="BH191" s="104">
        <f t="shared" si="398"/>
        <v>-0.41363373772385914</v>
      </c>
      <c r="BI191" s="104">
        <f t="shared" si="399"/>
        <v>3.6589861751152073</v>
      </c>
      <c r="BJ191" s="190">
        <v>2.1059999999999999</v>
      </c>
      <c r="BK191" s="190">
        <v>1.2949999999999999</v>
      </c>
      <c r="BL191" s="190">
        <v>-0.23499999999999999</v>
      </c>
      <c r="BM191" s="190">
        <v>-0.752</v>
      </c>
      <c r="BN191" s="190">
        <v>0.224</v>
      </c>
      <c r="BO191" s="190">
        <v>1.319</v>
      </c>
      <c r="BP191" s="197">
        <v>1.0149999999999999</v>
      </c>
      <c r="BQ191" s="197">
        <v>1.7310000000000001</v>
      </c>
      <c r="BR191" s="191">
        <v>-0.65100000000000002</v>
      </c>
      <c r="BS191" s="192"/>
      <c r="BT191" s="104">
        <f t="shared" si="400"/>
        <v>1.3777429467084639</v>
      </c>
      <c r="BU191" s="104">
        <f t="shared" si="401"/>
        <v>5.2533333333333339</v>
      </c>
      <c r="BV191" s="104">
        <f t="shared" si="402"/>
        <v>0.47552447552447552</v>
      </c>
      <c r="BW191" s="104">
        <f t="shared" si="403"/>
        <v>-0.85714285714285698</v>
      </c>
      <c r="BX191" s="104">
        <f t="shared" si="404"/>
        <v>-1.2941738299904491</v>
      </c>
      <c r="BY191" s="104">
        <f t="shared" si="405"/>
        <v>2.1347305389221551</v>
      </c>
      <c r="BZ191" s="104">
        <f t="shared" si="406"/>
        <v>-0.463884430176565</v>
      </c>
      <c r="CA191" s="104">
        <f t="shared" si="407"/>
        <v>1.5089869281045751</v>
      </c>
      <c r="CB191" s="190">
        <v>3.0339999999999998</v>
      </c>
      <c r="CC191" s="190">
        <v>1.276</v>
      </c>
      <c r="CD191" s="190">
        <v>-0.3</v>
      </c>
      <c r="CE191" s="190">
        <v>-0.57199999999999995</v>
      </c>
      <c r="CF191" s="190">
        <v>-0.308</v>
      </c>
      <c r="CG191" s="190">
        <v>1.0469999999999999</v>
      </c>
      <c r="CH191" s="191">
        <v>0.33400000000000002</v>
      </c>
      <c r="CI191" s="191">
        <v>0.623</v>
      </c>
      <c r="CJ191" s="191">
        <v>-1.224</v>
      </c>
      <c r="CK191" s="192"/>
      <c r="CL191" s="105">
        <f t="shared" si="408"/>
        <v>1.5527093596059118</v>
      </c>
      <c r="CM191" s="105">
        <f t="shared" si="409"/>
        <v>6.5464480874316937</v>
      </c>
      <c r="CN191" s="105">
        <f t="shared" si="410"/>
        <v>0.51968503937007871</v>
      </c>
      <c r="CO191" s="105">
        <f t="shared" si="411"/>
        <v>-0.41111111111111104</v>
      </c>
      <c r="CP191" s="105">
        <f t="shared" si="412"/>
        <v>-1.3082191780821917</v>
      </c>
      <c r="CQ191" s="105">
        <f t="shared" si="413"/>
        <v>2.2932330827067666</v>
      </c>
      <c r="CR191" s="105">
        <f t="shared" si="414"/>
        <v>-0.32828282828282829</v>
      </c>
      <c r="CS191" s="105">
        <f t="shared" si="415"/>
        <v>1.4295010845986984</v>
      </c>
      <c r="CT191" s="190">
        <v>2.5910000000000002</v>
      </c>
      <c r="CU191" s="190">
        <v>1.0149999999999999</v>
      </c>
      <c r="CV191" s="191">
        <v>-0.183</v>
      </c>
      <c r="CW191" s="191">
        <v>-0.38100000000000001</v>
      </c>
      <c r="CX191" s="191">
        <v>-0.27</v>
      </c>
      <c r="CY191" s="191">
        <v>0.876</v>
      </c>
      <c r="CZ191" s="191">
        <v>0.26600000000000001</v>
      </c>
      <c r="DA191" s="191">
        <v>0.39600000000000002</v>
      </c>
      <c r="DB191" s="191">
        <v>-0.92200000000000004</v>
      </c>
      <c r="DC191" s="192"/>
      <c r="DD191" s="104">
        <f t="shared" si="416"/>
        <v>-0.24115919826375593</v>
      </c>
      <c r="DE191" s="104">
        <f t="shared" si="417"/>
        <v>0.14870215574131107</v>
      </c>
      <c r="DF191" s="104">
        <f t="shared" si="418"/>
        <v>-2.6274453805511945E-2</v>
      </c>
      <c r="DG191" s="104">
        <f t="shared" si="419"/>
        <v>-5.1469592306650401E-2</v>
      </c>
      <c r="DH191" s="104">
        <f t="shared" si="420"/>
        <v>-0.13171821709984713</v>
      </c>
      <c r="DI191" s="104">
        <f t="shared" si="421"/>
        <v>0.11485511996853288</v>
      </c>
      <c r="DJ191" s="104">
        <f t="shared" si="422"/>
        <v>3.6136394511615273E-2</v>
      </c>
      <c r="DK191" s="104">
        <f t="shared" si="423"/>
        <v>6.5420081967213113</v>
      </c>
      <c r="DL191" s="190">
        <v>5.944</v>
      </c>
      <c r="DM191" s="190">
        <v>7.8330000000000002</v>
      </c>
      <c r="DN191" s="191">
        <v>6.819</v>
      </c>
      <c r="DO191" s="191">
        <v>7.0030000000000001</v>
      </c>
      <c r="DP191" s="191">
        <v>7.383</v>
      </c>
      <c r="DQ191" s="191">
        <v>8.5030000000000001</v>
      </c>
      <c r="DR191" s="191">
        <v>7.6269999999999998</v>
      </c>
      <c r="DS191" s="191">
        <v>7.3609999999999998</v>
      </c>
      <c r="DT191" s="191">
        <v>0.97599999999999998</v>
      </c>
      <c r="DU191" s="192"/>
      <c r="DV191" s="104">
        <f t="shared" si="424"/>
        <v>0.1003571568742887</v>
      </c>
      <c r="DW191" s="104">
        <f t="shared" si="425"/>
        <v>-4.5873277411623725E-2</v>
      </c>
      <c r="DX191" s="104">
        <f t="shared" si="426"/>
        <v>-0.12623519403180417</v>
      </c>
      <c r="DY191" s="104">
        <f t="shared" si="427"/>
        <v>5.5718677674531092E-2</v>
      </c>
      <c r="DZ191" s="104">
        <f t="shared" si="428"/>
        <v>-8.5166224244722422E-2</v>
      </c>
      <c r="EA191" s="104">
        <f t="shared" si="429"/>
        <v>-6.7154059312540482E-2</v>
      </c>
      <c r="EB191" s="104">
        <f t="shared" si="430"/>
        <v>-0.10299600708676004</v>
      </c>
      <c r="EC191" s="104">
        <f t="shared" si="431"/>
        <v>0.68494920691498851</v>
      </c>
      <c r="ED191" s="156">
        <v>28.036000000000001</v>
      </c>
      <c r="EE191" s="156">
        <v>25.478999999999999</v>
      </c>
      <c r="EF191" s="95">
        <v>26.704000000000001</v>
      </c>
      <c r="EG191" s="95">
        <v>30.562000000000001</v>
      </c>
      <c r="EH191" s="95">
        <v>28.949000000000002</v>
      </c>
      <c r="EI191" s="95">
        <v>31.643999999999998</v>
      </c>
      <c r="EJ191" s="95">
        <v>33.921999999999997</v>
      </c>
      <c r="EK191" s="95">
        <v>37.817</v>
      </c>
      <c r="EL191" s="95">
        <v>22.443999999999999</v>
      </c>
      <c r="EN191" s="104">
        <f t="shared" si="432"/>
        <v>-2.8571428571428581E-2</v>
      </c>
      <c r="EO191" s="104">
        <f t="shared" si="433"/>
        <v>9.375E-2</v>
      </c>
      <c r="EP191" s="104">
        <f t="shared" si="434"/>
        <v>6.6666666666666652E-2</v>
      </c>
      <c r="EQ191" s="104">
        <f t="shared" si="435"/>
        <v>7.1428571428571397E-2</v>
      </c>
      <c r="ER191" s="104">
        <f t="shared" si="436"/>
        <v>-0.17647058823529416</v>
      </c>
      <c r="ES191" s="104">
        <f t="shared" si="437"/>
        <v>-0.12820512820512819</v>
      </c>
      <c r="ET191" s="104" t="e">
        <f t="shared" si="438"/>
        <v>#DIV/0!</v>
      </c>
      <c r="EU191" s="104" t="e">
        <f t="shared" si="439"/>
        <v>#DIV/0!</v>
      </c>
      <c r="EV191" s="101">
        <v>34</v>
      </c>
      <c r="EW191" s="101">
        <v>35</v>
      </c>
      <c r="EX191" s="101">
        <v>32</v>
      </c>
      <c r="EY191" s="101">
        <v>30</v>
      </c>
      <c r="EZ191" s="101">
        <v>28</v>
      </c>
      <c r="FA191" s="101">
        <v>34</v>
      </c>
      <c r="FB191" s="102">
        <v>39</v>
      </c>
      <c r="FD191" s="102"/>
      <c r="FE191" s="102"/>
      <c r="FF191" s="90"/>
      <c r="FG191" s="90" t="s">
        <v>481</v>
      </c>
      <c r="FH191" s="91">
        <v>6330</v>
      </c>
      <c r="FI191" s="90" t="s">
        <v>134</v>
      </c>
      <c r="FJ191" s="90" t="s">
        <v>91</v>
      </c>
      <c r="FK191" s="253">
        <f t="shared" si="440"/>
        <v>1.5287573241759751</v>
      </c>
      <c r="FL191" s="253">
        <f t="shared" si="441"/>
        <v>5.0123923923923916</v>
      </c>
      <c r="FM191" s="253">
        <f t="shared" si="442"/>
        <v>0.45412350635907284</v>
      </c>
      <c r="FN191" s="253">
        <f t="shared" si="443"/>
        <v>-1.0507834998311851</v>
      </c>
      <c r="FO191" s="253">
        <f t="shared" si="444"/>
        <v>-1.2986921740995809</v>
      </c>
      <c r="FP191" s="253">
        <f t="shared" si="445"/>
        <v>1.9127923941329981</v>
      </c>
      <c r="FQ191" s="253">
        <f t="shared" si="446"/>
        <v>-0.70178839700974249</v>
      </c>
      <c r="FR191" s="253">
        <f t="shared" si="447"/>
        <v>1.1191726620679057</v>
      </c>
      <c r="FS191" s="105">
        <f t="shared" si="448"/>
        <v>0.44044421862524491</v>
      </c>
      <c r="FT191" s="105">
        <f t="shared" si="449"/>
        <v>0.17417417417417416</v>
      </c>
      <c r="FU191" s="105">
        <f t="shared" si="450"/>
        <v>-4.3409058023440895E-2</v>
      </c>
      <c r="FV191" s="105">
        <f t="shared" si="451"/>
        <v>-7.9521757264006676E-2</v>
      </c>
      <c r="FW191" s="105">
        <f t="shared" si="452"/>
        <v>-3.8776281002140249E-2</v>
      </c>
      <c r="FX191" s="105">
        <f t="shared" si="453"/>
        <v>0.12982021078735276</v>
      </c>
      <c r="FY191" s="105">
        <f t="shared" si="454"/>
        <v>4.4568988524152663E-2</v>
      </c>
      <c r="FZ191" s="105">
        <f t="shared" si="455"/>
        <v>0.14945424013434089</v>
      </c>
      <c r="GA191" s="105">
        <f t="shared" si="456"/>
        <v>-1.2540983606557377</v>
      </c>
      <c r="GB191" s="105">
        <f t="shared" si="457"/>
        <v>0.58577698960021674</v>
      </c>
      <c r="GC191" s="105">
        <f t="shared" si="458"/>
        <v>7.047414153382471</v>
      </c>
      <c r="GD191" s="105">
        <f t="shared" si="459"/>
        <v>0.67524905703209592</v>
      </c>
      <c r="GE191" s="105">
        <f t="shared" si="460"/>
        <v>-4.418180792506547</v>
      </c>
      <c r="GF191" s="105">
        <f t="shared" si="461"/>
        <v>-0.81623641411024306</v>
      </c>
      <c r="GG191" s="105">
        <f t="shared" si="462"/>
        <v>0.42185523886058346</v>
      </c>
      <c r="GH191" s="105">
        <f t="shared" si="463"/>
        <v>-0.50745037802279769</v>
      </c>
      <c r="GI191" s="105">
        <f t="shared" si="464"/>
        <v>2.9806603180924882</v>
      </c>
      <c r="GJ191" s="105">
        <f t="shared" si="465"/>
        <v>7.870690460618518E-2</v>
      </c>
      <c r="GK191" s="105">
        <f t="shared" si="466"/>
        <v>4.9633022248625029E-2</v>
      </c>
      <c r="GL191" s="105">
        <f t="shared" si="467"/>
        <v>-8.2073132399678676E-3</v>
      </c>
      <c r="GM191" s="105">
        <f t="shared" si="468"/>
        <v>-2.5272638671842179E-2</v>
      </c>
      <c r="GN191" s="105">
        <f t="shared" si="469"/>
        <v>7.3935933193603216E-3</v>
      </c>
      <c r="GO191" s="105">
        <f t="shared" si="470"/>
        <v>4.0234267760729643E-2</v>
      </c>
      <c r="GP191" s="105">
        <f t="shared" si="471"/>
        <v>2.8297021146099048E-2</v>
      </c>
      <c r="GQ191" s="105">
        <f t="shared" si="472"/>
        <v>5.7450092099367758E-2</v>
      </c>
      <c r="GR191" s="105">
        <f t="shared" si="473"/>
        <v>-2.9005524861878455E-2</v>
      </c>
      <c r="GS191" s="105">
        <f t="shared" si="474"/>
        <v>-0.31036864076766446</v>
      </c>
      <c r="GT191" s="105">
        <f t="shared" si="475"/>
        <v>0.20393038843423891</v>
      </c>
      <c r="GU191" s="105">
        <f t="shared" si="476"/>
        <v>0.11440234207594172</v>
      </c>
      <c r="GV191" s="105">
        <f t="shared" si="477"/>
        <v>-0.10153109180306345</v>
      </c>
      <c r="GW191" s="105">
        <f t="shared" si="478"/>
        <v>-5.0885739124237973E-2</v>
      </c>
      <c r="GX191" s="105">
        <f t="shared" si="479"/>
        <v>0.19511172353598075</v>
      </c>
      <c r="GY191" s="105">
        <f t="shared" si="480"/>
        <v>0.15510789550279341</v>
      </c>
      <c r="GZ191" s="105">
        <f t="shared" si="481"/>
        <v>3.4761041850811298</v>
      </c>
      <c r="HA191" s="105">
        <f t="shared" si="482"/>
        <v>0.21201312598088171</v>
      </c>
      <c r="HB191" s="105">
        <f t="shared" si="483"/>
        <v>0.30742964794536681</v>
      </c>
      <c r="HC191" s="105">
        <f t="shared" si="484"/>
        <v>0.25535500299580588</v>
      </c>
      <c r="HD191" s="105">
        <f t="shared" si="485"/>
        <v>0.22914076303906811</v>
      </c>
      <c r="HE191" s="105">
        <f t="shared" si="486"/>
        <v>0.2550347162250855</v>
      </c>
      <c r="HF191" s="105">
        <f t="shared" si="487"/>
        <v>0.26870812792314502</v>
      </c>
      <c r="HG191" s="105">
        <f t="shared" si="488"/>
        <v>0.22483933730322506</v>
      </c>
      <c r="HH191" s="105">
        <f t="shared" si="489"/>
        <v>0.19464790967025411</v>
      </c>
      <c r="HI191" s="105">
        <f t="shared" si="490"/>
        <v>4.3486009623952951E-2</v>
      </c>
      <c r="HJ191" s="105" t="str">
        <f t="shared" si="491"/>
        <v>i.a.</v>
      </c>
      <c r="HK191" s="105" t="e">
        <f t="shared" si="492"/>
        <v>#VALUE!</v>
      </c>
      <c r="HL191" s="105" t="e">
        <f t="shared" si="493"/>
        <v>#VALUE!</v>
      </c>
      <c r="HM191" s="105" t="e">
        <f t="shared" si="494"/>
        <v>#VALUE!</v>
      </c>
      <c r="HN191" s="105" t="e">
        <f t="shared" si="495"/>
        <v>#VALUE!</v>
      </c>
      <c r="HO191" s="105" t="e">
        <f t="shared" si="496"/>
        <v>#VALUE!</v>
      </c>
      <c r="HP191" s="105" t="e">
        <f t="shared" si="497"/>
        <v>#VALUE!</v>
      </c>
      <c r="HQ191" s="105" t="e">
        <f t="shared" si="498"/>
        <v>#VALUE!</v>
      </c>
      <c r="HR191" s="105" t="e">
        <f t="shared" si="499"/>
        <v>#VALUE!</v>
      </c>
      <c r="HS191" s="105" t="str">
        <f t="shared" si="500"/>
        <v>i.a</v>
      </c>
      <c r="HT191" s="105" t="str">
        <f t="shared" si="501"/>
        <v>i.a</v>
      </c>
      <c r="HU191" s="105" t="str">
        <f t="shared" si="502"/>
        <v>i.a</v>
      </c>
      <c r="HV191" s="105" t="str">
        <f t="shared" si="503"/>
        <v>i.a</v>
      </c>
      <c r="HW191" s="105" t="str">
        <f t="shared" si="504"/>
        <v>i.a</v>
      </c>
      <c r="HX191" s="105" t="str">
        <f t="shared" si="505"/>
        <v>i.a</v>
      </c>
      <c r="HY191" s="105" t="str">
        <f t="shared" si="506"/>
        <v>i.a</v>
      </c>
      <c r="HZ191" s="105" t="str">
        <f t="shared" si="507"/>
        <v>i.a</v>
      </c>
      <c r="IA191" s="105" t="str">
        <f t="shared" si="508"/>
        <v>i.a</v>
      </c>
      <c r="IB191" s="105" t="str">
        <f t="shared" si="509"/>
        <v>i.a</v>
      </c>
      <c r="IC191" s="105" t="e">
        <f t="shared" si="510"/>
        <v>#VALUE!</v>
      </c>
      <c r="ID191" s="105" t="e">
        <f t="shared" si="511"/>
        <v>#VALUE!</v>
      </c>
      <c r="IE191" s="105" t="e">
        <f t="shared" si="512"/>
        <v>#VALUE!</v>
      </c>
      <c r="IF191" s="105" t="e">
        <f t="shared" si="513"/>
        <v>#VALUE!</v>
      </c>
      <c r="IG191" s="105" t="e">
        <f t="shared" si="514"/>
        <v>#VALUE!</v>
      </c>
      <c r="IH191" s="105" t="e">
        <f t="shared" si="515"/>
        <v>#VALUE!</v>
      </c>
      <c r="II191" s="105" t="e">
        <f t="shared" si="516"/>
        <v>#VALUE!</v>
      </c>
      <c r="IJ191" s="105" t="e">
        <f t="shared" si="517"/>
        <v>#VALUE!</v>
      </c>
      <c r="IK191" s="105" t="str">
        <f t="shared" si="518"/>
        <v>i.a</v>
      </c>
      <c r="IL191" s="105" t="str">
        <f t="shared" si="519"/>
        <v>i.a</v>
      </c>
      <c r="IM191" s="105" t="str">
        <f t="shared" si="520"/>
        <v>i.a</v>
      </c>
      <c r="IN191" s="105" t="str">
        <f t="shared" si="521"/>
        <v>i.a</v>
      </c>
      <c r="IO191" s="105" t="str">
        <f t="shared" si="522"/>
        <v>i.a</v>
      </c>
      <c r="IP191" s="105" t="str">
        <f t="shared" si="523"/>
        <v>i.a</v>
      </c>
      <c r="IQ191" s="105" t="str">
        <f t="shared" si="524"/>
        <v>i.a</v>
      </c>
      <c r="IR191" s="105" t="str">
        <f t="shared" si="525"/>
        <v>i.a</v>
      </c>
      <c r="IS191" s="105" t="str">
        <f t="shared" si="526"/>
        <v>i.a</v>
      </c>
      <c r="IT191" s="105" t="str">
        <f t="shared" si="527"/>
        <v>i.a</v>
      </c>
      <c r="IU191" s="105">
        <f t="shared" si="528"/>
        <v>1.4476765627881247</v>
      </c>
      <c r="IV191" s="105">
        <f t="shared" si="529"/>
        <v>4.8887619047619051</v>
      </c>
      <c r="IW191" s="105">
        <f t="shared" si="530"/>
        <v>0.50830419580419584</v>
      </c>
      <c r="IX191" s="105">
        <f t="shared" si="531"/>
        <v>-0.73333333333333339</v>
      </c>
      <c r="IY191" s="105">
        <f t="shared" si="532"/>
        <v>-1.3572110792741165</v>
      </c>
      <c r="IZ191" s="105">
        <f t="shared" si="533"/>
        <v>2.5957203240577669</v>
      </c>
      <c r="JA191" s="105" t="e">
        <f t="shared" si="534"/>
        <v>#VALUE!</v>
      </c>
      <c r="JB191" s="105" t="e">
        <f t="shared" si="535"/>
        <v>#VALUE!</v>
      </c>
      <c r="JC191" s="106">
        <f t="shared" si="536"/>
        <v>8.9235294117647052E-2</v>
      </c>
      <c r="JD191" s="106">
        <f t="shared" si="537"/>
        <v>3.6457142857142855E-2</v>
      </c>
      <c r="JE191" s="106">
        <f t="shared" si="538"/>
        <v>-9.3749999999999997E-3</v>
      </c>
      <c r="JF191" s="106">
        <f t="shared" si="539"/>
        <v>-1.9066666666666666E-2</v>
      </c>
      <c r="JG191" s="106">
        <f t="shared" si="540"/>
        <v>-1.0999999999999999E-2</v>
      </c>
      <c r="JH191" s="106">
        <f t="shared" si="541"/>
        <v>3.0794117647058823E-2</v>
      </c>
      <c r="JI191" s="106">
        <f t="shared" si="542"/>
        <v>8.5641025641025638E-3</v>
      </c>
      <c r="JJ191" s="106" t="str">
        <f t="shared" si="543"/>
        <v>i.a.</v>
      </c>
      <c r="JK191" s="106" t="str">
        <f t="shared" si="544"/>
        <v>i.a.</v>
      </c>
      <c r="JL191" s="106" t="str">
        <f t="shared" si="545"/>
        <v>i.a.</v>
      </c>
      <c r="JM191" s="105" t="e">
        <f t="shared" si="546"/>
        <v>#DIV/0!</v>
      </c>
      <c r="JN191" s="105" t="e">
        <f t="shared" si="547"/>
        <v>#DIV/0!</v>
      </c>
      <c r="JO191" s="105" t="e">
        <f t="shared" si="548"/>
        <v>#DIV/0!</v>
      </c>
      <c r="JP191" s="105" t="e">
        <f t="shared" si="549"/>
        <v>#DIV/0!</v>
      </c>
      <c r="JQ191" s="105" t="e">
        <f t="shared" si="550"/>
        <v>#DIV/0!</v>
      </c>
      <c r="JR191" s="105" t="e">
        <f t="shared" si="551"/>
        <v>#DIV/0!</v>
      </c>
      <c r="JS191" s="105" t="e">
        <f t="shared" si="552"/>
        <v>#VALUE!</v>
      </c>
      <c r="JT191" s="105" t="e">
        <f t="shared" si="553"/>
        <v>#VALUE!</v>
      </c>
      <c r="JU191" s="103">
        <f t="shared" si="554"/>
        <v>0</v>
      </c>
      <c r="JV191" s="103">
        <f t="shared" si="555"/>
        <v>0</v>
      </c>
      <c r="JW191" s="103">
        <f t="shared" si="556"/>
        <v>0</v>
      </c>
      <c r="JX191" s="103">
        <f t="shared" si="557"/>
        <v>0</v>
      </c>
      <c r="JY191" s="103">
        <f t="shared" si="558"/>
        <v>0</v>
      </c>
      <c r="JZ191" s="103">
        <f t="shared" si="559"/>
        <v>0</v>
      </c>
      <c r="KA191" s="103">
        <f t="shared" si="560"/>
        <v>0</v>
      </c>
      <c r="KB191" s="103" t="str">
        <f t="shared" si="561"/>
        <v>i.a</v>
      </c>
      <c r="KC191" s="103" t="str">
        <f t="shared" si="562"/>
        <v>i.a</v>
      </c>
      <c r="KD191" s="103" t="str">
        <f t="shared" si="563"/>
        <v>i.a</v>
      </c>
      <c r="KE191" s="7"/>
      <c r="KF191" s="7"/>
      <c r="KG191" s="22"/>
      <c r="KH191" s="22"/>
      <c r="KI191" s="22"/>
      <c r="KJ191" s="22"/>
    </row>
    <row r="192" spans="1:296" s="11" customFormat="1" ht="15.75" customHeight="1" x14ac:dyDescent="0.25">
      <c r="A192" s="126" t="s">
        <v>473</v>
      </c>
      <c r="B192" s="223">
        <v>20947101</v>
      </c>
      <c r="C192" s="87" t="s">
        <v>86</v>
      </c>
      <c r="D192" s="88">
        <v>494100</v>
      </c>
      <c r="E192" s="88"/>
      <c r="F192" s="87"/>
      <c r="G192" s="92">
        <v>45018</v>
      </c>
      <c r="H192" s="87" t="s">
        <v>78</v>
      </c>
      <c r="I192" s="87" t="s">
        <v>78</v>
      </c>
      <c r="J192" s="87" t="s">
        <v>78</v>
      </c>
      <c r="K192" s="87" t="s">
        <v>78</v>
      </c>
      <c r="L192" s="87" t="s">
        <v>78</v>
      </c>
      <c r="M192" s="87" t="s">
        <v>78</v>
      </c>
      <c r="N192" s="87" t="s">
        <v>78</v>
      </c>
      <c r="O192" s="87" t="s">
        <v>78</v>
      </c>
      <c r="P192" s="87" t="s">
        <v>78</v>
      </c>
      <c r="Q192" s="87" t="s">
        <v>78</v>
      </c>
      <c r="R192" s="87" t="e">
        <f t="shared" si="376"/>
        <v>#DIV/0!</v>
      </c>
      <c r="S192" s="238" t="e">
        <f t="shared" si="377"/>
        <v>#DIV/0!</v>
      </c>
      <c r="T192" s="238" t="e">
        <f t="shared" si="378"/>
        <v>#DIV/0!</v>
      </c>
      <c r="U192" s="238" t="e">
        <f t="shared" si="379"/>
        <v>#DIV/0!</v>
      </c>
      <c r="V192" s="238" t="e">
        <f t="shared" si="380"/>
        <v>#DIV/0!</v>
      </c>
      <c r="W192" s="238" t="e">
        <f t="shared" si="381"/>
        <v>#DIV/0!</v>
      </c>
      <c r="X192" s="238" t="e">
        <f t="shared" si="382"/>
        <v>#DIV/0!</v>
      </c>
      <c r="Y192" s="238" t="e">
        <f t="shared" si="383"/>
        <v>#DIV/0!</v>
      </c>
      <c r="Z192" s="94"/>
      <c r="AA192" s="94"/>
      <c r="AB192" s="94"/>
      <c r="AC192" s="94"/>
      <c r="AD192" s="94"/>
      <c r="AE192" s="94"/>
      <c r="AF192" s="95"/>
      <c r="AG192" s="95"/>
      <c r="AH192" s="97"/>
      <c r="AI192" s="97"/>
      <c r="AJ192" s="104">
        <f t="shared" si="384"/>
        <v>-0.16856280473647559</v>
      </c>
      <c r="AK192" s="104">
        <f t="shared" si="385"/>
        <v>6.741016109045854E-2</v>
      </c>
      <c r="AL192" s="104">
        <f t="shared" si="386"/>
        <v>0.12021099389228214</v>
      </c>
      <c r="AM192" s="104">
        <f t="shared" si="387"/>
        <v>1.4362151506617772E-2</v>
      </c>
      <c r="AN192" s="104">
        <f t="shared" si="388"/>
        <v>2.2579734688117433E-3</v>
      </c>
      <c r="AO192" s="104">
        <f t="shared" si="389"/>
        <v>0.13849614395886892</v>
      </c>
      <c r="AP192" s="104">
        <f t="shared" si="390"/>
        <v>0.57330637007077867</v>
      </c>
      <c r="AQ192" s="104" t="e">
        <f t="shared" si="391"/>
        <v>#DIV/0!</v>
      </c>
      <c r="AR192" s="190">
        <v>3.581</v>
      </c>
      <c r="AS192" s="190">
        <v>4.3070000000000004</v>
      </c>
      <c r="AT192" s="190">
        <v>4.0350000000000001</v>
      </c>
      <c r="AU192" s="190">
        <v>3.6019999999999999</v>
      </c>
      <c r="AV192" s="190">
        <v>3.5510000000000002</v>
      </c>
      <c r="AW192" s="190">
        <v>3.5430000000000001</v>
      </c>
      <c r="AX192" s="191">
        <v>3.1120000000000001</v>
      </c>
      <c r="AY192" s="191">
        <v>1.978</v>
      </c>
      <c r="AZ192" s="191"/>
      <c r="BA192" s="197"/>
      <c r="BB192" s="104">
        <f t="shared" si="392"/>
        <v>-0.46689113355780026</v>
      </c>
      <c r="BC192" s="104">
        <f t="shared" si="393"/>
        <v>0.25140449438202256</v>
      </c>
      <c r="BD192" s="104">
        <f t="shared" si="394"/>
        <v>0.19063545150501671</v>
      </c>
      <c r="BE192" s="104">
        <f t="shared" si="395"/>
        <v>-0.23480486244401791</v>
      </c>
      <c r="BF192" s="104">
        <f t="shared" si="396"/>
        <v>-1.9157492055364017E-2</v>
      </c>
      <c r="BG192" s="104">
        <f t="shared" si="397"/>
        <v>-8.5755593803786598E-2</v>
      </c>
      <c r="BH192" s="104">
        <f t="shared" si="398"/>
        <v>1.1000000000000003</v>
      </c>
      <c r="BI192" s="104" t="e">
        <f t="shared" si="399"/>
        <v>#DIV/0!</v>
      </c>
      <c r="BJ192" s="190">
        <v>0.95</v>
      </c>
      <c r="BK192" s="190">
        <v>1.782</v>
      </c>
      <c r="BL192" s="190">
        <v>1.4239999999999999</v>
      </c>
      <c r="BM192" s="190">
        <v>1.196</v>
      </c>
      <c r="BN192" s="190">
        <v>1.5629999999999999</v>
      </c>
      <c r="BO192" s="190">
        <v>1.5935280000000001</v>
      </c>
      <c r="BP192" s="197">
        <v>1.7430000000000001</v>
      </c>
      <c r="BQ192" s="197">
        <v>0.83</v>
      </c>
      <c r="BR192" s="191"/>
      <c r="BS192" s="191"/>
      <c r="BT192" s="104">
        <f t="shared" si="400"/>
        <v>-0.40468227424749159</v>
      </c>
      <c r="BU192" s="104">
        <f t="shared" si="401"/>
        <v>0.11915159076731133</v>
      </c>
      <c r="BV192" s="104">
        <f t="shared" si="402"/>
        <v>0.20617005267118135</v>
      </c>
      <c r="BW192" s="104">
        <f t="shared" si="403"/>
        <v>-7.5799721835883169E-2</v>
      </c>
      <c r="BX192" s="104">
        <f t="shared" si="404"/>
        <v>2.7997563688666845E-2</v>
      </c>
      <c r="BY192" s="104">
        <f t="shared" si="405"/>
        <v>0.18445046570702786</v>
      </c>
      <c r="BZ192" s="104">
        <f t="shared" si="406"/>
        <v>0.93606557377049193</v>
      </c>
      <c r="CA192" s="104" t="e">
        <f t="shared" si="407"/>
        <v>#DIV/0!</v>
      </c>
      <c r="CB192" s="190">
        <v>1.0680000000000001</v>
      </c>
      <c r="CC192" s="190">
        <v>1.794</v>
      </c>
      <c r="CD192" s="190">
        <v>1.603</v>
      </c>
      <c r="CE192" s="190">
        <v>1.329</v>
      </c>
      <c r="CF192" s="190">
        <v>1.4379999999999999</v>
      </c>
      <c r="CG192" s="190">
        <v>1.398836</v>
      </c>
      <c r="CH192" s="191">
        <v>1.181</v>
      </c>
      <c r="CI192" s="191">
        <v>0.61</v>
      </c>
      <c r="CJ192" s="191"/>
      <c r="CK192" s="191"/>
      <c r="CL192" s="105">
        <f t="shared" si="408"/>
        <v>-0.37163120567375885</v>
      </c>
      <c r="CM192" s="105">
        <f t="shared" si="409"/>
        <v>8.7124132613723981E-2</v>
      </c>
      <c r="CN192" s="105">
        <f t="shared" si="410"/>
        <v>0.19759926131117264</v>
      </c>
      <c r="CO192" s="105">
        <f t="shared" si="411"/>
        <v>-4.4130626654898537E-2</v>
      </c>
      <c r="CP192" s="105">
        <f t="shared" si="412"/>
        <v>4.6369982757521945E-2</v>
      </c>
      <c r="CQ192" s="105">
        <f t="shared" si="413"/>
        <v>0.28750416171224746</v>
      </c>
      <c r="CR192" s="105">
        <f t="shared" si="414"/>
        <v>0.73760330578512401</v>
      </c>
      <c r="CS192" s="105" t="e">
        <f t="shared" si="415"/>
        <v>#DIV/0!</v>
      </c>
      <c r="CT192" s="190">
        <v>0.88600000000000001</v>
      </c>
      <c r="CU192" s="190">
        <v>1.41</v>
      </c>
      <c r="CV192" s="191">
        <v>1.2969999999999999</v>
      </c>
      <c r="CW192" s="191">
        <v>1.083</v>
      </c>
      <c r="CX192" s="191">
        <v>1.133</v>
      </c>
      <c r="CY192" s="191">
        <v>1.0827910000000001</v>
      </c>
      <c r="CZ192" s="191">
        <v>0.84099999999999997</v>
      </c>
      <c r="DA192" s="191">
        <v>0.48399999999999999</v>
      </c>
      <c r="DB192" s="191"/>
      <c r="DC192" s="191"/>
      <c r="DD192" s="104">
        <f t="shared" si="416"/>
        <v>5.5503410299730847E-2</v>
      </c>
      <c r="DE192" s="104">
        <f t="shared" si="417"/>
        <v>9.6767551986823158E-2</v>
      </c>
      <c r="DF192" s="104">
        <f t="shared" si="418"/>
        <v>9.7709808648485816E-2</v>
      </c>
      <c r="DG192" s="104">
        <f t="shared" si="419"/>
        <v>8.8836026576982891E-2</v>
      </c>
      <c r="DH192" s="104">
        <f t="shared" si="420"/>
        <v>0.10243274016344882</v>
      </c>
      <c r="DI192" s="104">
        <f t="shared" si="421"/>
        <v>0.1060925622149315</v>
      </c>
      <c r="DJ192" s="104">
        <f t="shared" si="422"/>
        <v>9.4428024083196546E-2</v>
      </c>
      <c r="DK192" s="104" t="e">
        <f t="shared" si="423"/>
        <v>#DIV/0!</v>
      </c>
      <c r="DL192" s="190">
        <v>16.867999999999999</v>
      </c>
      <c r="DM192" s="190">
        <v>15.981</v>
      </c>
      <c r="DN192" s="191">
        <v>14.571</v>
      </c>
      <c r="DO192" s="191">
        <v>13.273999999999999</v>
      </c>
      <c r="DP192" s="191">
        <v>12.191000000000001</v>
      </c>
      <c r="DQ192" s="191">
        <v>11.058271</v>
      </c>
      <c r="DR192" s="191">
        <v>9.9976000000000003</v>
      </c>
      <c r="DS192" s="191">
        <v>9.1349999999999998</v>
      </c>
      <c r="DT192" s="191"/>
      <c r="DU192" s="191"/>
      <c r="DV192" s="104">
        <f t="shared" si="424"/>
        <v>-1.412077189939287E-2</v>
      </c>
      <c r="DW192" s="104">
        <f t="shared" si="425"/>
        <v>0.16036104034971843</v>
      </c>
      <c r="DX192" s="104">
        <f t="shared" si="426"/>
        <v>2.9795640768209397E-2</v>
      </c>
      <c r="DY192" s="104">
        <f t="shared" si="427"/>
        <v>0.15328876106525224</v>
      </c>
      <c r="DZ192" s="104">
        <f t="shared" si="428"/>
        <v>7.5463489093101854E-2</v>
      </c>
      <c r="EA192" s="104">
        <f t="shared" si="429"/>
        <v>-6.6705471478467615E-4</v>
      </c>
      <c r="EB192" s="104">
        <f t="shared" si="430"/>
        <v>-5.8042804204794685E-2</v>
      </c>
      <c r="EC192" s="104" t="e">
        <f t="shared" si="431"/>
        <v>#DIV/0!</v>
      </c>
      <c r="ED192" s="156">
        <v>36.375</v>
      </c>
      <c r="EE192" s="156">
        <v>36.896000000000001</v>
      </c>
      <c r="EF192" s="95">
        <v>31.797000000000001</v>
      </c>
      <c r="EG192" s="95">
        <v>30.876999999999999</v>
      </c>
      <c r="EH192" s="95">
        <v>26.773</v>
      </c>
      <c r="EI192" s="95">
        <v>24.894383000000001</v>
      </c>
      <c r="EJ192" s="95">
        <v>24.911000000000001</v>
      </c>
      <c r="EK192" s="95">
        <v>26.446000000000002</v>
      </c>
      <c r="EL192" s="95"/>
      <c r="EM192" s="95"/>
      <c r="EN192" s="104">
        <f t="shared" si="432"/>
        <v>-2.4390243902439046E-2</v>
      </c>
      <c r="EO192" s="104">
        <f t="shared" si="433"/>
        <v>7.8947368421052655E-2</v>
      </c>
      <c r="EP192" s="104">
        <f t="shared" si="434"/>
        <v>-5.0000000000000044E-2</v>
      </c>
      <c r="EQ192" s="104">
        <f t="shared" si="435"/>
        <v>8.1081081081081141E-2</v>
      </c>
      <c r="ER192" s="104">
        <f t="shared" si="436"/>
        <v>2.7777777777777679E-2</v>
      </c>
      <c r="ES192" s="104">
        <f t="shared" si="437"/>
        <v>0</v>
      </c>
      <c r="ET192" s="104">
        <f t="shared" si="438"/>
        <v>5.8823529411764719E-2</v>
      </c>
      <c r="EU192" s="104" t="e">
        <f t="shared" si="439"/>
        <v>#DIV/0!</v>
      </c>
      <c r="EV192" s="101">
        <v>40</v>
      </c>
      <c r="EW192" s="101">
        <v>41</v>
      </c>
      <c r="EX192" s="101">
        <v>38</v>
      </c>
      <c r="EY192" s="101">
        <v>40</v>
      </c>
      <c r="EZ192" s="101">
        <v>37</v>
      </c>
      <c r="FA192" s="101">
        <v>36</v>
      </c>
      <c r="FB192" s="102">
        <v>36</v>
      </c>
      <c r="FC192" s="102">
        <v>34</v>
      </c>
      <c r="FD192" s="102"/>
      <c r="FE192" s="102"/>
      <c r="FF192" s="125"/>
      <c r="FG192" s="125" t="s">
        <v>481</v>
      </c>
      <c r="FH192" s="91">
        <v>4200</v>
      </c>
      <c r="FI192" s="153" t="s">
        <v>555</v>
      </c>
      <c r="FJ192" s="153" t="s">
        <v>158</v>
      </c>
      <c r="FK192" s="253">
        <f t="shared" si="440"/>
        <v>-0.44631047650794131</v>
      </c>
      <c r="FL192" s="253">
        <f t="shared" si="441"/>
        <v>1.9991360464643299E-2</v>
      </c>
      <c r="FM192" s="253">
        <f t="shared" si="442"/>
        <v>0.1030748928450938</v>
      </c>
      <c r="FN192" s="253">
        <f t="shared" si="443"/>
        <v>-0.15621509030775838</v>
      </c>
      <c r="FO192" s="253">
        <f t="shared" si="444"/>
        <v>-6.8986546316103653E-2</v>
      </c>
      <c r="FP192" s="253">
        <f t="shared" si="445"/>
        <v>7.6261199557419446E-2</v>
      </c>
      <c r="FQ192" s="253">
        <f t="shared" si="446"/>
        <v>0.84877737645625184</v>
      </c>
      <c r="FR192" s="253" t="e">
        <f t="shared" si="447"/>
        <v>#VALUE!</v>
      </c>
      <c r="FS192" s="105">
        <f t="shared" si="448"/>
        <v>6.502481049651436E-2</v>
      </c>
      <c r="FT192" s="105">
        <f t="shared" si="449"/>
        <v>0.11743912018853103</v>
      </c>
      <c r="FU192" s="105">
        <f t="shared" si="450"/>
        <v>0.11513736757047945</v>
      </c>
      <c r="FV192" s="105">
        <f t="shared" si="451"/>
        <v>0.10437855880620459</v>
      </c>
      <c r="FW192" s="105">
        <f t="shared" si="452"/>
        <v>0.12370280341263173</v>
      </c>
      <c r="FX192" s="105">
        <f t="shared" si="453"/>
        <v>0.13286897511862605</v>
      </c>
      <c r="FY192" s="105">
        <f t="shared" si="454"/>
        <v>0.12345420904633976</v>
      </c>
      <c r="FZ192" s="105">
        <f t="shared" si="455"/>
        <v>6.6776135741652989E-2</v>
      </c>
      <c r="GA192" s="105" t="str">
        <f t="shared" si="456"/>
        <v>Negativ EK</v>
      </c>
      <c r="GB192" s="105">
        <f t="shared" si="457"/>
        <v>-0.50019997867486421</v>
      </c>
      <c r="GC192" s="105">
        <f t="shared" si="458"/>
        <v>0.14175425852559781</v>
      </c>
      <c r="GD192" s="105">
        <f t="shared" si="459"/>
        <v>9.5193122814312386E-2</v>
      </c>
      <c r="GE192" s="105">
        <f t="shared" si="460"/>
        <v>-0.31421283188477694</v>
      </c>
      <c r="GF192" s="105">
        <f t="shared" si="461"/>
        <v>-5.4505300358194168E-2</v>
      </c>
      <c r="GG192" s="105">
        <f t="shared" si="462"/>
        <v>-5.7273588900643047E-2</v>
      </c>
      <c r="GH192" s="105">
        <f t="shared" si="463"/>
        <v>1.1627665167357912</v>
      </c>
      <c r="GI192" s="105" t="e">
        <f t="shared" si="464"/>
        <v>#VALUE!</v>
      </c>
      <c r="GJ192" s="105">
        <f t="shared" si="465"/>
        <v>2.5931132371606772E-2</v>
      </c>
      <c r="GK192" s="105">
        <f t="shared" si="466"/>
        <v>5.188301573668351E-2</v>
      </c>
      <c r="GL192" s="105">
        <f t="shared" si="467"/>
        <v>4.5441490889364007E-2</v>
      </c>
      <c r="GM192" s="105">
        <f t="shared" si="468"/>
        <v>4.1491760624457932E-2</v>
      </c>
      <c r="GN192" s="105">
        <f t="shared" si="469"/>
        <v>6.0502386970131619E-2</v>
      </c>
      <c r="GO192" s="105">
        <f t="shared" si="470"/>
        <v>6.3990191582303457E-2</v>
      </c>
      <c r="GP192" s="105">
        <f t="shared" si="471"/>
        <v>6.7877796600268714E-2</v>
      </c>
      <c r="GQ192" s="105">
        <f t="shared" si="472"/>
        <v>3.1384708462527409E-2</v>
      </c>
      <c r="GR192" s="105" t="str">
        <f t="shared" si="473"/>
        <v>i.a</v>
      </c>
      <c r="GS192" s="105">
        <f t="shared" si="474"/>
        <v>7.0621411035570278E-2</v>
      </c>
      <c r="GT192" s="105">
        <f t="shared" si="475"/>
        <v>-5.4804915152726161E-2</v>
      </c>
      <c r="GU192" s="105">
        <f t="shared" si="476"/>
        <v>6.5949170099043719E-2</v>
      </c>
      <c r="GV192" s="105">
        <f t="shared" si="477"/>
        <v>-5.5886033631973177E-2</v>
      </c>
      <c r="GW192" s="105">
        <f t="shared" si="478"/>
        <v>2.5076863458274343E-2</v>
      </c>
      <c r="GX192" s="105">
        <f t="shared" si="479"/>
        <v>0.10683087897121848</v>
      </c>
      <c r="GY192" s="105">
        <f t="shared" si="480"/>
        <v>0.16186598389884851</v>
      </c>
      <c r="GZ192" s="105" t="e">
        <f t="shared" si="481"/>
        <v>#VALUE!</v>
      </c>
      <c r="HA192" s="105">
        <f t="shared" si="482"/>
        <v>0.46372508591065287</v>
      </c>
      <c r="HB192" s="105">
        <f t="shared" si="483"/>
        <v>0.43313638334778837</v>
      </c>
      <c r="HC192" s="105">
        <f t="shared" si="484"/>
        <v>0.45825077837531841</v>
      </c>
      <c r="HD192" s="105">
        <f t="shared" si="485"/>
        <v>0.42989927777957704</v>
      </c>
      <c r="HE192" s="105">
        <f t="shared" si="486"/>
        <v>0.45534680461659138</v>
      </c>
      <c r="HF192" s="105">
        <f t="shared" si="487"/>
        <v>0.44420747443308795</v>
      </c>
      <c r="HG192" s="105">
        <f t="shared" si="488"/>
        <v>0.40133274457067158</v>
      </c>
      <c r="HH192" s="105">
        <f t="shared" si="489"/>
        <v>0.34542085759661195</v>
      </c>
      <c r="HI192" s="105" t="str">
        <f t="shared" si="490"/>
        <v>i.a.</v>
      </c>
      <c r="HJ192" s="105" t="str">
        <f t="shared" si="491"/>
        <v>i.a.</v>
      </c>
      <c r="HK192" s="105" t="e">
        <f t="shared" si="492"/>
        <v>#VALUE!</v>
      </c>
      <c r="HL192" s="105" t="e">
        <f t="shared" si="493"/>
        <v>#VALUE!</v>
      </c>
      <c r="HM192" s="105" t="e">
        <f t="shared" si="494"/>
        <v>#VALUE!</v>
      </c>
      <c r="HN192" s="105" t="e">
        <f t="shared" si="495"/>
        <v>#VALUE!</v>
      </c>
      <c r="HO192" s="105" t="e">
        <f t="shared" si="496"/>
        <v>#VALUE!</v>
      </c>
      <c r="HP192" s="105" t="e">
        <f t="shared" si="497"/>
        <v>#VALUE!</v>
      </c>
      <c r="HQ192" s="105" t="e">
        <f t="shared" si="498"/>
        <v>#VALUE!</v>
      </c>
      <c r="HR192" s="105" t="e">
        <f t="shared" si="499"/>
        <v>#VALUE!</v>
      </c>
      <c r="HS192" s="105" t="str">
        <f t="shared" si="500"/>
        <v>i.a</v>
      </c>
      <c r="HT192" s="105" t="str">
        <f t="shared" si="501"/>
        <v>i.a</v>
      </c>
      <c r="HU192" s="105" t="str">
        <f t="shared" si="502"/>
        <v>i.a</v>
      </c>
      <c r="HV192" s="105" t="str">
        <f t="shared" si="503"/>
        <v>i.a</v>
      </c>
      <c r="HW192" s="105" t="str">
        <f t="shared" si="504"/>
        <v>i.a</v>
      </c>
      <c r="HX192" s="105" t="str">
        <f t="shared" si="505"/>
        <v>i.a</v>
      </c>
      <c r="HY192" s="105" t="str">
        <f t="shared" si="506"/>
        <v>i.a</v>
      </c>
      <c r="HZ192" s="105" t="str">
        <f t="shared" si="507"/>
        <v>i.a</v>
      </c>
      <c r="IA192" s="105" t="str">
        <f t="shared" si="508"/>
        <v>i.a</v>
      </c>
      <c r="IB192" s="105" t="str">
        <f t="shared" si="509"/>
        <v>i.a</v>
      </c>
      <c r="IC192" s="105" t="e">
        <f t="shared" si="510"/>
        <v>#VALUE!</v>
      </c>
      <c r="ID192" s="105" t="e">
        <f t="shared" si="511"/>
        <v>#VALUE!</v>
      </c>
      <c r="IE192" s="105" t="e">
        <f t="shared" si="512"/>
        <v>#VALUE!</v>
      </c>
      <c r="IF192" s="105" t="e">
        <f t="shared" si="513"/>
        <v>#VALUE!</v>
      </c>
      <c r="IG192" s="105" t="e">
        <f t="shared" si="514"/>
        <v>#VALUE!</v>
      </c>
      <c r="IH192" s="105" t="e">
        <f t="shared" si="515"/>
        <v>#VALUE!</v>
      </c>
      <c r="II192" s="105" t="e">
        <f t="shared" si="516"/>
        <v>#VALUE!</v>
      </c>
      <c r="IJ192" s="105" t="e">
        <f t="shared" si="517"/>
        <v>#VALUE!</v>
      </c>
      <c r="IK192" s="105" t="str">
        <f t="shared" si="518"/>
        <v>i.a</v>
      </c>
      <c r="IL192" s="105" t="str">
        <f t="shared" si="519"/>
        <v>i.a</v>
      </c>
      <c r="IM192" s="105" t="str">
        <f t="shared" si="520"/>
        <v>i.a</v>
      </c>
      <c r="IN192" s="105" t="str">
        <f t="shared" si="521"/>
        <v>i.a</v>
      </c>
      <c r="IO192" s="105" t="str">
        <f t="shared" si="522"/>
        <v>i.a</v>
      </c>
      <c r="IP192" s="105" t="str">
        <f t="shared" si="523"/>
        <v>i.a</v>
      </c>
      <c r="IQ192" s="105" t="str">
        <f t="shared" si="524"/>
        <v>i.a</v>
      </c>
      <c r="IR192" s="105" t="str">
        <f t="shared" si="525"/>
        <v>i.a</v>
      </c>
      <c r="IS192" s="105" t="str">
        <f t="shared" si="526"/>
        <v>i.a</v>
      </c>
      <c r="IT192" s="105" t="str">
        <f t="shared" si="527"/>
        <v>i.a</v>
      </c>
      <c r="IU192" s="105">
        <f t="shared" si="528"/>
        <v>-0.38979933110367898</v>
      </c>
      <c r="IV192" s="105">
        <f t="shared" si="529"/>
        <v>3.726244997945935E-2</v>
      </c>
      <c r="IW192" s="105">
        <f t="shared" si="530"/>
        <v>0.26965268702229622</v>
      </c>
      <c r="IX192" s="105">
        <f t="shared" si="531"/>
        <v>-0.14511474269819202</v>
      </c>
      <c r="IY192" s="105">
        <f t="shared" si="532"/>
        <v>2.1384575113540276E-4</v>
      </c>
      <c r="IZ192" s="105">
        <f t="shared" si="533"/>
        <v>0.18445046570702772</v>
      </c>
      <c r="JA192" s="105">
        <f t="shared" si="534"/>
        <v>0.828506375227687</v>
      </c>
      <c r="JB192" s="105" t="e">
        <f t="shared" si="535"/>
        <v>#VALUE!</v>
      </c>
      <c r="JC192" s="106">
        <f t="shared" si="536"/>
        <v>2.6700000000000002E-2</v>
      </c>
      <c r="JD192" s="106">
        <f t="shared" si="537"/>
        <v>4.3756097560975614E-2</v>
      </c>
      <c r="JE192" s="106">
        <f t="shared" si="538"/>
        <v>4.2184210526315789E-2</v>
      </c>
      <c r="JF192" s="106">
        <f t="shared" si="539"/>
        <v>3.3224999999999998E-2</v>
      </c>
      <c r="JG192" s="106">
        <f t="shared" si="540"/>
        <v>3.8864864864864866E-2</v>
      </c>
      <c r="JH192" s="106">
        <f t="shared" si="541"/>
        <v>3.8856555555555554E-2</v>
      </c>
      <c r="JI192" s="106">
        <f t="shared" si="542"/>
        <v>3.280555555555556E-2</v>
      </c>
      <c r="JJ192" s="106">
        <f t="shared" si="543"/>
        <v>1.7941176470588235E-2</v>
      </c>
      <c r="JK192" s="106" t="str">
        <f t="shared" si="544"/>
        <v>i.a.</v>
      </c>
      <c r="JL192" s="106" t="str">
        <f t="shared" si="545"/>
        <v>i.a.</v>
      </c>
      <c r="JM192" s="105" t="e">
        <f t="shared" si="546"/>
        <v>#DIV/0!</v>
      </c>
      <c r="JN192" s="105" t="e">
        <f t="shared" si="547"/>
        <v>#DIV/0!</v>
      </c>
      <c r="JO192" s="105" t="e">
        <f t="shared" si="548"/>
        <v>#DIV/0!</v>
      </c>
      <c r="JP192" s="105" t="e">
        <f t="shared" si="549"/>
        <v>#DIV/0!</v>
      </c>
      <c r="JQ192" s="105" t="e">
        <f t="shared" si="550"/>
        <v>#DIV/0!</v>
      </c>
      <c r="JR192" s="105" t="e">
        <f t="shared" si="551"/>
        <v>#DIV/0!</v>
      </c>
      <c r="JS192" s="105" t="e">
        <f t="shared" si="552"/>
        <v>#DIV/0!</v>
      </c>
      <c r="JT192" s="105" t="e">
        <f t="shared" si="553"/>
        <v>#VALUE!</v>
      </c>
      <c r="JU192" s="103">
        <f t="shared" si="554"/>
        <v>0</v>
      </c>
      <c r="JV192" s="103">
        <f t="shared" si="555"/>
        <v>0</v>
      </c>
      <c r="JW192" s="103">
        <f t="shared" si="556"/>
        <v>0</v>
      </c>
      <c r="JX192" s="103">
        <f t="shared" si="557"/>
        <v>0</v>
      </c>
      <c r="JY192" s="103">
        <f t="shared" si="558"/>
        <v>0</v>
      </c>
      <c r="JZ192" s="103">
        <f t="shared" si="559"/>
        <v>0</v>
      </c>
      <c r="KA192" s="103">
        <f t="shared" si="560"/>
        <v>0</v>
      </c>
      <c r="KB192" s="103">
        <f t="shared" si="561"/>
        <v>0</v>
      </c>
      <c r="KC192" s="103" t="str">
        <f t="shared" si="562"/>
        <v>i.a</v>
      </c>
      <c r="KD192" s="103" t="str">
        <f t="shared" si="563"/>
        <v>i.a</v>
      </c>
      <c r="KE192" s="7"/>
      <c r="KF192" s="7"/>
      <c r="KG192" s="22"/>
      <c r="KH192" s="22"/>
      <c r="KI192" s="22"/>
      <c r="KJ192" s="22"/>
    </row>
    <row r="193" spans="1:296" s="11" customFormat="1" ht="15.75" customHeight="1" x14ac:dyDescent="0.25">
      <c r="A193" s="126" t="s">
        <v>263</v>
      </c>
      <c r="B193" s="222">
        <v>28867220</v>
      </c>
      <c r="C193" s="87" t="s">
        <v>86</v>
      </c>
      <c r="D193" s="88">
        <v>494100</v>
      </c>
      <c r="E193" s="88"/>
      <c r="F193" s="87"/>
      <c r="G193" s="92">
        <v>44706</v>
      </c>
      <c r="H193" s="87"/>
      <c r="I193" s="87" t="s">
        <v>78</v>
      </c>
      <c r="J193" s="87" t="s">
        <v>78</v>
      </c>
      <c r="K193" s="87" t="s">
        <v>78</v>
      </c>
      <c r="L193" s="87" t="s">
        <v>78</v>
      </c>
      <c r="M193" s="87" t="s">
        <v>78</v>
      </c>
      <c r="N193" s="87" t="s">
        <v>78</v>
      </c>
      <c r="O193" s="87" t="s">
        <v>78</v>
      </c>
      <c r="P193" s="87" t="s">
        <v>78</v>
      </c>
      <c r="Q193" s="87" t="s">
        <v>78</v>
      </c>
      <c r="R193" s="87" t="e">
        <f t="shared" si="376"/>
        <v>#DIV/0!</v>
      </c>
      <c r="S193" s="238" t="e">
        <f t="shared" si="377"/>
        <v>#DIV/0!</v>
      </c>
      <c r="T193" s="238" t="e">
        <f t="shared" si="378"/>
        <v>#DIV/0!</v>
      </c>
      <c r="U193" s="238" t="e">
        <f t="shared" si="379"/>
        <v>#DIV/0!</v>
      </c>
      <c r="V193" s="238" t="e">
        <f t="shared" si="380"/>
        <v>#DIV/0!</v>
      </c>
      <c r="W193" s="238" t="e">
        <f t="shared" si="381"/>
        <v>#DIV/0!</v>
      </c>
      <c r="X193" s="238" t="e">
        <f t="shared" si="382"/>
        <v>#DIV/0!</v>
      </c>
      <c r="Y193" s="238" t="e">
        <f t="shared" si="383"/>
        <v>#DIV/0!</v>
      </c>
      <c r="Z193" s="94"/>
      <c r="AA193" s="94"/>
      <c r="AB193" s="94"/>
      <c r="AC193" s="94"/>
      <c r="AD193" s="94"/>
      <c r="AE193" s="94"/>
      <c r="AF193" s="95"/>
      <c r="AG193" s="95"/>
      <c r="AH193" s="97"/>
      <c r="AI193" s="97"/>
      <c r="AJ193" s="104">
        <f t="shared" si="384"/>
        <v>-1</v>
      </c>
      <c r="AK193" s="104">
        <f t="shared" si="385"/>
        <v>1.5902449988761589E-2</v>
      </c>
      <c r="AL193" s="104">
        <f t="shared" si="386"/>
        <v>8.86401174527435E-2</v>
      </c>
      <c r="AM193" s="104">
        <f t="shared" si="387"/>
        <v>-1.7903274256533389E-2</v>
      </c>
      <c r="AN193" s="104">
        <f t="shared" si="388"/>
        <v>5.4114815870301751E-2</v>
      </c>
      <c r="AO193" s="104">
        <f t="shared" si="389"/>
        <v>1.8183576748234842E-2</v>
      </c>
      <c r="AP193" s="104">
        <f t="shared" si="390"/>
        <v>-1.5614586308673741E-2</v>
      </c>
      <c r="AQ193" s="104">
        <f t="shared" si="391"/>
        <v>9.6155853191859431E-2</v>
      </c>
      <c r="AR193" s="190"/>
      <c r="AS193" s="190">
        <v>36.158000000000001</v>
      </c>
      <c r="AT193" s="190">
        <v>35.591999999999999</v>
      </c>
      <c r="AU193" s="190">
        <v>32.694000000000003</v>
      </c>
      <c r="AV193" s="190">
        <v>33.29</v>
      </c>
      <c r="AW193" s="190">
        <v>31.581</v>
      </c>
      <c r="AX193" s="191">
        <v>31.016999999999999</v>
      </c>
      <c r="AY193" s="191">
        <v>31.509</v>
      </c>
      <c r="AZ193" s="191">
        <v>28.745000000000001</v>
      </c>
      <c r="BA193" s="197">
        <v>31.612881999999999</v>
      </c>
      <c r="BB193" s="104">
        <f t="shared" si="392"/>
        <v>-1</v>
      </c>
      <c r="BC193" s="104">
        <f t="shared" si="393"/>
        <v>-3.5267349260523308E-2</v>
      </c>
      <c r="BD193" s="104">
        <f t="shared" si="394"/>
        <v>1.0928571428571427</v>
      </c>
      <c r="BE193" s="104">
        <f t="shared" si="395"/>
        <v>-0.1469194312796209</v>
      </c>
      <c r="BF193" s="104">
        <f t="shared" si="396"/>
        <v>-0.19289617486338795</v>
      </c>
      <c r="BG193" s="104">
        <f t="shared" si="397"/>
        <v>-0.25060136169418146</v>
      </c>
      <c r="BH193" s="104">
        <f t="shared" si="398"/>
        <v>-0.17264841086132776</v>
      </c>
      <c r="BI193" s="104">
        <f t="shared" si="399"/>
        <v>0.79485345806850216</v>
      </c>
      <c r="BJ193" s="190"/>
      <c r="BK193" s="190">
        <v>2.544</v>
      </c>
      <c r="BL193" s="190">
        <v>2.637</v>
      </c>
      <c r="BM193" s="190">
        <v>1.26</v>
      </c>
      <c r="BN193" s="190">
        <v>1.4770000000000001</v>
      </c>
      <c r="BO193" s="190">
        <v>1.83</v>
      </c>
      <c r="BP193" s="197">
        <v>2.4419580000000001</v>
      </c>
      <c r="BQ193" s="197">
        <v>2.9515359999999999</v>
      </c>
      <c r="BR193" s="191">
        <v>1.644444</v>
      </c>
      <c r="BS193" s="191">
        <v>3.6560000000000001</v>
      </c>
      <c r="BT193" s="104">
        <f t="shared" si="400"/>
        <v>-1</v>
      </c>
      <c r="BU193" s="104">
        <f t="shared" si="401"/>
        <v>0.38178780284043429</v>
      </c>
      <c r="BV193" s="104">
        <f t="shared" si="402"/>
        <v>2.4847161572052401</v>
      </c>
      <c r="BW193" s="104">
        <f t="shared" si="403"/>
        <v>-0.53768506056527587</v>
      </c>
      <c r="BX193" s="104">
        <f t="shared" si="404"/>
        <v>2.175213675213675</v>
      </c>
      <c r="BY193" s="104">
        <f t="shared" si="405"/>
        <v>-0.5961544933421582</v>
      </c>
      <c r="BZ193" s="104">
        <f t="shared" si="406"/>
        <v>0.61851815642458119</v>
      </c>
      <c r="CA193" s="104">
        <f t="shared" si="407"/>
        <v>-0.40283569641367811</v>
      </c>
      <c r="CB193" s="190"/>
      <c r="CC193" s="190">
        <v>3.3079999999999998</v>
      </c>
      <c r="CD193" s="190">
        <v>2.3940000000000001</v>
      </c>
      <c r="CE193" s="190">
        <v>0.68700000000000006</v>
      </c>
      <c r="CF193" s="190">
        <v>1.486</v>
      </c>
      <c r="CG193" s="190">
        <v>0.46800000000000003</v>
      </c>
      <c r="CH193" s="191">
        <v>1.1588590000000001</v>
      </c>
      <c r="CI193" s="191">
        <v>0.71599999999999997</v>
      </c>
      <c r="CJ193" s="191">
        <v>1.1990000000000001</v>
      </c>
      <c r="CK193" s="191">
        <v>0.44</v>
      </c>
      <c r="CL193" s="105">
        <f t="shared" si="408"/>
        <v>-1</v>
      </c>
      <c r="CM193" s="105">
        <f t="shared" si="409"/>
        <v>0.61654135338345861</v>
      </c>
      <c r="CN193" s="105">
        <f t="shared" si="410"/>
        <v>2.4847161572052401</v>
      </c>
      <c r="CO193" s="105">
        <f t="shared" si="411"/>
        <v>-0.53768506056527587</v>
      </c>
      <c r="CP193" s="105">
        <f t="shared" si="412"/>
        <v>2.175213675213675</v>
      </c>
      <c r="CQ193" s="105">
        <f t="shared" si="413"/>
        <v>-0.5961544933421582</v>
      </c>
      <c r="CR193" s="105">
        <f t="shared" si="414"/>
        <v>0.61851815642458119</v>
      </c>
      <c r="CS193" s="105">
        <f t="shared" si="415"/>
        <v>-0.40283569641367811</v>
      </c>
      <c r="CT193" s="190"/>
      <c r="CU193" s="190">
        <v>3.87</v>
      </c>
      <c r="CV193" s="190">
        <v>2.3940000000000001</v>
      </c>
      <c r="CW193" s="190">
        <v>0.68700000000000006</v>
      </c>
      <c r="CX193" s="190">
        <v>1.486</v>
      </c>
      <c r="CY193" s="190">
        <v>0.46800000000000003</v>
      </c>
      <c r="CZ193" s="191">
        <v>1.1588590000000001</v>
      </c>
      <c r="DA193" s="191">
        <v>0.71599999999999997</v>
      </c>
      <c r="DB193" s="191">
        <v>1.1990000000000001</v>
      </c>
      <c r="DC193" s="191">
        <v>0.44</v>
      </c>
      <c r="DD193" s="104">
        <f t="shared" si="416"/>
        <v>-1</v>
      </c>
      <c r="DE193" s="104">
        <f t="shared" si="417"/>
        <v>0.53679515769353303</v>
      </c>
      <c r="DF193" s="104">
        <f t="shared" si="418"/>
        <v>4.9306368042787888E-2</v>
      </c>
      <c r="DG193" s="104">
        <f t="shared" si="419"/>
        <v>0.12972054380664641</v>
      </c>
      <c r="DH193" s="104">
        <f t="shared" si="420"/>
        <v>0.38966150616636064</v>
      </c>
      <c r="DI193" s="104">
        <f t="shared" si="421"/>
        <v>-0.24889768689656591</v>
      </c>
      <c r="DJ193" s="104">
        <f t="shared" si="422"/>
        <v>0.29600919540229892</v>
      </c>
      <c r="DK193" s="104">
        <f t="shared" si="423"/>
        <v>0.22420262664165105</v>
      </c>
      <c r="DL193" s="190"/>
      <c r="DM193" s="190">
        <v>9.6479999999999997</v>
      </c>
      <c r="DN193" s="190">
        <v>6.2779999999999996</v>
      </c>
      <c r="DO193" s="190">
        <v>5.9829999999999997</v>
      </c>
      <c r="DP193" s="190">
        <v>5.2960000000000003</v>
      </c>
      <c r="DQ193" s="190">
        <v>3.8109999999999999</v>
      </c>
      <c r="DR193" s="191">
        <v>5.0738760000000003</v>
      </c>
      <c r="DS193" s="191">
        <v>3.915</v>
      </c>
      <c r="DT193" s="191">
        <v>3.198</v>
      </c>
      <c r="DU193" s="191">
        <v>4.3979999999999997</v>
      </c>
      <c r="DV193" s="104">
        <f t="shared" si="424"/>
        <v>-1</v>
      </c>
      <c r="DW193" s="104">
        <f t="shared" si="425"/>
        <v>0.1138779919267725</v>
      </c>
      <c r="DX193" s="104">
        <f t="shared" si="426"/>
        <v>1.1967090501121769E-2</v>
      </c>
      <c r="DY193" s="104">
        <f t="shared" si="427"/>
        <v>-6.9962811354576382E-2</v>
      </c>
      <c r="DZ193" s="104">
        <f t="shared" si="428"/>
        <v>-0.15348552792498982</v>
      </c>
      <c r="EA193" s="104">
        <f t="shared" si="429"/>
        <v>-1.962786979883635E-2</v>
      </c>
      <c r="EB193" s="104">
        <f t="shared" si="430"/>
        <v>-0.14623062946051046</v>
      </c>
      <c r="EC193" s="104">
        <f t="shared" si="431"/>
        <v>5.5228961213018346E-2</v>
      </c>
      <c r="ED193" s="156"/>
      <c r="EE193" s="156">
        <v>39.183999999999997</v>
      </c>
      <c r="EF193" s="94">
        <v>35.177999999999997</v>
      </c>
      <c r="EG193" s="94">
        <v>34.762</v>
      </c>
      <c r="EH193" s="94">
        <v>37.377000000000002</v>
      </c>
      <c r="EI193" s="94">
        <v>44.154000000000003</v>
      </c>
      <c r="EJ193" s="95">
        <v>45.037999999999997</v>
      </c>
      <c r="EK193" s="95">
        <v>52.751950999999998</v>
      </c>
      <c r="EL193" s="95">
        <v>49.991</v>
      </c>
      <c r="EM193" s="95">
        <v>55.491999999999997</v>
      </c>
      <c r="EN193" s="104">
        <f t="shared" si="432"/>
        <v>-1</v>
      </c>
      <c r="EO193" s="104">
        <f t="shared" si="433"/>
        <v>8.7719298245614086E-2</v>
      </c>
      <c r="EP193" s="104">
        <f t="shared" si="434"/>
        <v>3.6363636363636376E-2</v>
      </c>
      <c r="EQ193" s="104">
        <f t="shared" si="435"/>
        <v>-3.5087719298245612E-2</v>
      </c>
      <c r="ER193" s="104">
        <f t="shared" si="436"/>
        <v>7.547169811320753E-2</v>
      </c>
      <c r="ES193" s="104">
        <f t="shared" si="437"/>
        <v>6.0000000000000053E-2</v>
      </c>
      <c r="ET193" s="104">
        <f t="shared" si="438"/>
        <v>-7.407407407407407E-2</v>
      </c>
      <c r="EU193" s="104">
        <f t="shared" si="439"/>
        <v>-9.9999999999999978E-2</v>
      </c>
      <c r="EV193" s="101"/>
      <c r="EW193" s="101">
        <v>62</v>
      </c>
      <c r="EX193" s="101">
        <v>57</v>
      </c>
      <c r="EY193" s="101">
        <v>55</v>
      </c>
      <c r="EZ193" s="101">
        <v>57</v>
      </c>
      <c r="FA193" s="101">
        <v>53</v>
      </c>
      <c r="FB193" s="102">
        <v>50</v>
      </c>
      <c r="FC193" s="102">
        <v>54</v>
      </c>
      <c r="FD193" s="102">
        <v>60</v>
      </c>
      <c r="FE193" s="102">
        <v>66</v>
      </c>
      <c r="FF193" s="90"/>
      <c r="FG193" s="90" t="s">
        <v>481</v>
      </c>
      <c r="FH193" s="91">
        <v>8220</v>
      </c>
      <c r="FI193" s="90" t="s">
        <v>128</v>
      </c>
      <c r="FJ193" s="90" t="s">
        <v>80</v>
      </c>
      <c r="FK193" s="253">
        <f t="shared" si="440"/>
        <v>-1</v>
      </c>
      <c r="FL193" s="253">
        <f t="shared" si="441"/>
        <v>6.3801346893542943E-2</v>
      </c>
      <c r="FM193" s="253">
        <f t="shared" si="442"/>
        <v>2.2056205478442137</v>
      </c>
      <c r="FN193" s="253">
        <f t="shared" si="443"/>
        <v>-0.62671317018955297</v>
      </c>
      <c r="FO193" s="253">
        <f t="shared" si="444"/>
        <v>2.0977687249124606</v>
      </c>
      <c r="FP193" s="253">
        <f t="shared" si="445"/>
        <v>-0.59142736685300767</v>
      </c>
      <c r="FQ193" s="253">
        <f t="shared" si="446"/>
        <v>0.28075185892519183</v>
      </c>
      <c r="FR193" s="253">
        <f t="shared" si="447"/>
        <v>-0.36228594825787974</v>
      </c>
      <c r="FS193" s="105">
        <f t="shared" si="448"/>
        <v>0</v>
      </c>
      <c r="FT193" s="105">
        <f t="shared" si="449"/>
        <v>0.4154213236217506</v>
      </c>
      <c r="FU193" s="105">
        <f t="shared" si="450"/>
        <v>0.39050648397357479</v>
      </c>
      <c r="FV193" s="105">
        <f t="shared" si="451"/>
        <v>0.12181931022253747</v>
      </c>
      <c r="FW193" s="105">
        <f t="shared" si="452"/>
        <v>0.32634237399802352</v>
      </c>
      <c r="FX193" s="105">
        <f t="shared" si="453"/>
        <v>0.10534755915558079</v>
      </c>
      <c r="FY193" s="105">
        <f t="shared" si="454"/>
        <v>0.25784291606648035</v>
      </c>
      <c r="FZ193" s="105">
        <f t="shared" si="455"/>
        <v>0.20132152397019543</v>
      </c>
      <c r="GA193" s="105">
        <f t="shared" si="456"/>
        <v>0.31569246972090576</v>
      </c>
      <c r="GB193" s="105">
        <f t="shared" si="457"/>
        <v>-1</v>
      </c>
      <c r="GC193" s="105">
        <f t="shared" si="458"/>
        <v>-9.2636002357131389E-2</v>
      </c>
      <c r="GD193" s="105">
        <f t="shared" si="459"/>
        <v>1.1586591568283025</v>
      </c>
      <c r="GE193" s="105">
        <f t="shared" si="460"/>
        <v>-3.5854227971815249E-2</v>
      </c>
      <c r="GF193" s="105">
        <f t="shared" si="461"/>
        <v>-0.11705726200359737</v>
      </c>
      <c r="GG193" s="105">
        <f t="shared" si="462"/>
        <v>-0.17836065881028887</v>
      </c>
      <c r="GH193" s="105">
        <f t="shared" si="463"/>
        <v>-0.13074356911533033</v>
      </c>
      <c r="GI193" s="105">
        <f t="shared" si="464"/>
        <v>0.84272035672247536</v>
      </c>
      <c r="GJ193" s="105">
        <f t="shared" si="465"/>
        <v>0</v>
      </c>
      <c r="GK193" s="105">
        <f t="shared" si="466"/>
        <v>6.8422043516850009E-2</v>
      </c>
      <c r="GL193" s="105">
        <f t="shared" si="467"/>
        <v>7.540749213611668E-2</v>
      </c>
      <c r="GM193" s="105">
        <f t="shared" si="468"/>
        <v>3.4932560750772806E-2</v>
      </c>
      <c r="GN193" s="105">
        <f t="shared" si="469"/>
        <v>3.6231617421594239E-2</v>
      </c>
      <c r="GO193" s="105">
        <f t="shared" si="470"/>
        <v>4.103507040990223E-2</v>
      </c>
      <c r="GP193" s="105">
        <f t="shared" si="471"/>
        <v>4.9942923071921774E-2</v>
      </c>
      <c r="GQ193" s="105">
        <f t="shared" si="472"/>
        <v>5.7454763976946696E-2</v>
      </c>
      <c r="GR193" s="105">
        <f t="shared" si="473"/>
        <v>3.1179317994368759E-2</v>
      </c>
      <c r="GS193" s="105" t="e">
        <f t="shared" si="474"/>
        <v>#VALUE!</v>
      </c>
      <c r="GT193" s="105">
        <f t="shared" si="475"/>
        <v>0.37967997288033656</v>
      </c>
      <c r="GU193" s="105">
        <f t="shared" si="476"/>
        <v>3.6897719196753449E-2</v>
      </c>
      <c r="GV193" s="105">
        <f t="shared" si="477"/>
        <v>0.21470469955298976</v>
      </c>
      <c r="GW193" s="105">
        <f t="shared" si="478"/>
        <v>0.64162758229043215</v>
      </c>
      <c r="GX193" s="105">
        <f t="shared" si="479"/>
        <v>-0.23385999054326997</v>
      </c>
      <c r="GY193" s="105">
        <f t="shared" si="480"/>
        <v>0.5179851141571894</v>
      </c>
      <c r="GZ193" s="105">
        <f t="shared" si="481"/>
        <v>0.16012985962249604</v>
      </c>
      <c r="HA193" s="105" t="str">
        <f t="shared" si="482"/>
        <v>i.a.</v>
      </c>
      <c r="HB193" s="105">
        <f t="shared" si="483"/>
        <v>0.24622294814209883</v>
      </c>
      <c r="HC193" s="105">
        <f t="shared" si="484"/>
        <v>0.17846381261015407</v>
      </c>
      <c r="HD193" s="105">
        <f t="shared" si="485"/>
        <v>0.17211322708704907</v>
      </c>
      <c r="HE193" s="105">
        <f t="shared" si="486"/>
        <v>0.14169141450624714</v>
      </c>
      <c r="HF193" s="105">
        <f t="shared" si="487"/>
        <v>8.6311545952801549E-2</v>
      </c>
      <c r="HG193" s="105">
        <f t="shared" si="488"/>
        <v>0.11265766685909678</v>
      </c>
      <c r="HH193" s="105">
        <f t="shared" si="489"/>
        <v>7.4215264569077274E-2</v>
      </c>
      <c r="HI193" s="105">
        <f t="shared" si="490"/>
        <v>6.3971514872677077E-2</v>
      </c>
      <c r="HJ193" s="105">
        <f t="shared" si="491"/>
        <v>7.9254667339436313E-2</v>
      </c>
      <c r="HK193" s="105" t="e">
        <f t="shared" si="492"/>
        <v>#VALUE!</v>
      </c>
      <c r="HL193" s="105" t="e">
        <f t="shared" si="493"/>
        <v>#VALUE!</v>
      </c>
      <c r="HM193" s="105" t="e">
        <f t="shared" si="494"/>
        <v>#VALUE!</v>
      </c>
      <c r="HN193" s="105" t="e">
        <f t="shared" si="495"/>
        <v>#VALUE!</v>
      </c>
      <c r="HO193" s="105" t="e">
        <f t="shared" si="496"/>
        <v>#VALUE!</v>
      </c>
      <c r="HP193" s="105" t="e">
        <f t="shared" si="497"/>
        <v>#VALUE!</v>
      </c>
      <c r="HQ193" s="105" t="e">
        <f t="shared" si="498"/>
        <v>#VALUE!</v>
      </c>
      <c r="HR193" s="105" t="e">
        <f t="shared" si="499"/>
        <v>#VALUE!</v>
      </c>
      <c r="HS193" s="105" t="str">
        <f t="shared" si="500"/>
        <v>i.a</v>
      </c>
      <c r="HT193" s="105" t="str">
        <f t="shared" si="501"/>
        <v>i.a</v>
      </c>
      <c r="HU193" s="105" t="str">
        <f t="shared" si="502"/>
        <v>i.a</v>
      </c>
      <c r="HV193" s="105" t="str">
        <f t="shared" si="503"/>
        <v>i.a</v>
      </c>
      <c r="HW193" s="105" t="str">
        <f t="shared" si="504"/>
        <v>i.a</v>
      </c>
      <c r="HX193" s="105" t="str">
        <f t="shared" si="505"/>
        <v>i.a</v>
      </c>
      <c r="HY193" s="105" t="str">
        <f t="shared" si="506"/>
        <v>i.a</v>
      </c>
      <c r="HZ193" s="105" t="str">
        <f t="shared" si="507"/>
        <v>i.a</v>
      </c>
      <c r="IA193" s="105" t="str">
        <f t="shared" si="508"/>
        <v>i.a</v>
      </c>
      <c r="IB193" s="105" t="str">
        <f t="shared" si="509"/>
        <v>i.a</v>
      </c>
      <c r="IC193" s="105" t="e">
        <f t="shared" si="510"/>
        <v>#VALUE!</v>
      </c>
      <c r="ID193" s="105" t="e">
        <f t="shared" si="511"/>
        <v>#VALUE!</v>
      </c>
      <c r="IE193" s="105" t="e">
        <f t="shared" si="512"/>
        <v>#VALUE!</v>
      </c>
      <c r="IF193" s="105" t="e">
        <f t="shared" si="513"/>
        <v>#VALUE!</v>
      </c>
      <c r="IG193" s="105" t="e">
        <f t="shared" si="514"/>
        <v>#VALUE!</v>
      </c>
      <c r="IH193" s="105" t="e">
        <f t="shared" si="515"/>
        <v>#VALUE!</v>
      </c>
      <c r="II193" s="105" t="e">
        <f t="shared" si="516"/>
        <v>#VALUE!</v>
      </c>
      <c r="IJ193" s="105" t="e">
        <f t="shared" si="517"/>
        <v>#VALUE!</v>
      </c>
      <c r="IK193" s="105" t="str">
        <f t="shared" si="518"/>
        <v>i.a</v>
      </c>
      <c r="IL193" s="105" t="str">
        <f t="shared" si="519"/>
        <v>i.a</v>
      </c>
      <c r="IM193" s="105" t="str">
        <f t="shared" si="520"/>
        <v>i.a</v>
      </c>
      <c r="IN193" s="105" t="str">
        <f t="shared" si="521"/>
        <v>i.a</v>
      </c>
      <c r="IO193" s="105" t="str">
        <f t="shared" si="522"/>
        <v>i.a</v>
      </c>
      <c r="IP193" s="105" t="str">
        <f t="shared" si="523"/>
        <v>i.a</v>
      </c>
      <c r="IQ193" s="105" t="str">
        <f t="shared" si="524"/>
        <v>i.a</v>
      </c>
      <c r="IR193" s="105" t="str">
        <f t="shared" si="525"/>
        <v>i.a</v>
      </c>
      <c r="IS193" s="105" t="str">
        <f t="shared" si="526"/>
        <v>i.a</v>
      </c>
      <c r="IT193" s="105" t="str">
        <f t="shared" si="527"/>
        <v>i.a</v>
      </c>
      <c r="IU193" s="105" t="e">
        <f t="shared" si="528"/>
        <v>#VALUE!</v>
      </c>
      <c r="IV193" s="105">
        <f t="shared" si="529"/>
        <v>0.27035330261136697</v>
      </c>
      <c r="IW193" s="105">
        <f t="shared" si="530"/>
        <v>2.3624454148471612</v>
      </c>
      <c r="IX193" s="105">
        <f t="shared" si="531"/>
        <v>-0.52087360822219497</v>
      </c>
      <c r="IY193" s="105">
        <f t="shared" si="532"/>
        <v>1.9523916629179781</v>
      </c>
      <c r="IZ193" s="105">
        <f t="shared" si="533"/>
        <v>-0.6190136729643001</v>
      </c>
      <c r="JA193" s="105">
        <f t="shared" si="534"/>
        <v>0.74799960893854767</v>
      </c>
      <c r="JB193" s="105">
        <f t="shared" si="535"/>
        <v>-0.33648410712630905</v>
      </c>
      <c r="JC193" s="106" t="str">
        <f t="shared" si="536"/>
        <v>i.a.</v>
      </c>
      <c r="JD193" s="106">
        <f t="shared" si="537"/>
        <v>5.3354838709677416E-2</v>
      </c>
      <c r="JE193" s="106">
        <f t="shared" si="538"/>
        <v>4.2000000000000003E-2</v>
      </c>
      <c r="JF193" s="106">
        <f t="shared" si="539"/>
        <v>1.2490909090909092E-2</v>
      </c>
      <c r="JG193" s="106">
        <f t="shared" si="540"/>
        <v>2.607017543859649E-2</v>
      </c>
      <c r="JH193" s="106">
        <f t="shared" si="541"/>
        <v>8.8301886792452843E-3</v>
      </c>
      <c r="JI193" s="106">
        <f t="shared" si="542"/>
        <v>2.3177180000000002E-2</v>
      </c>
      <c r="JJ193" s="106">
        <f t="shared" si="543"/>
        <v>1.3259259259259259E-2</v>
      </c>
      <c r="JK193" s="106">
        <f t="shared" si="544"/>
        <v>1.9983333333333336E-2</v>
      </c>
      <c r="JL193" s="106">
        <f t="shared" si="545"/>
        <v>6.6666666666666671E-3</v>
      </c>
      <c r="JM193" s="105" t="e">
        <f t="shared" si="546"/>
        <v>#VALUE!</v>
      </c>
      <c r="JN193" s="105" t="e">
        <f t="shared" si="547"/>
        <v>#DIV/0!</v>
      </c>
      <c r="JO193" s="105" t="e">
        <f t="shared" si="548"/>
        <v>#DIV/0!</v>
      </c>
      <c r="JP193" s="105" t="e">
        <f t="shared" si="549"/>
        <v>#DIV/0!</v>
      </c>
      <c r="JQ193" s="105" t="e">
        <f t="shared" si="550"/>
        <v>#DIV/0!</v>
      </c>
      <c r="JR193" s="105" t="e">
        <f t="shared" si="551"/>
        <v>#DIV/0!</v>
      </c>
      <c r="JS193" s="105" t="e">
        <f t="shared" si="552"/>
        <v>#DIV/0!</v>
      </c>
      <c r="JT193" s="105" t="e">
        <f t="shared" si="553"/>
        <v>#DIV/0!</v>
      </c>
      <c r="JU193" s="103" t="str">
        <f t="shared" si="554"/>
        <v>i.a</v>
      </c>
      <c r="JV193" s="103">
        <f t="shared" si="555"/>
        <v>0</v>
      </c>
      <c r="JW193" s="103">
        <f t="shared" si="556"/>
        <v>0</v>
      </c>
      <c r="JX193" s="103">
        <f t="shared" si="557"/>
        <v>0</v>
      </c>
      <c r="JY193" s="103">
        <f t="shared" si="558"/>
        <v>0</v>
      </c>
      <c r="JZ193" s="103">
        <f t="shared" si="559"/>
        <v>0</v>
      </c>
      <c r="KA193" s="103">
        <f t="shared" si="560"/>
        <v>0</v>
      </c>
      <c r="KB193" s="103">
        <f t="shared" si="561"/>
        <v>0</v>
      </c>
      <c r="KC193" s="103">
        <f t="shared" si="562"/>
        <v>0</v>
      </c>
      <c r="KD193" s="103">
        <f t="shared" si="563"/>
        <v>0</v>
      </c>
      <c r="KE193" s="7"/>
      <c r="KF193" s="7"/>
      <c r="KG193" s="22"/>
      <c r="KH193" s="22"/>
      <c r="KI193" s="22"/>
      <c r="KJ193" s="22"/>
    </row>
    <row r="194" spans="1:296" s="11" customFormat="1" ht="15.75" customHeight="1" x14ac:dyDescent="0.25">
      <c r="A194" s="126" t="s">
        <v>264</v>
      </c>
      <c r="B194" s="221">
        <v>36700513</v>
      </c>
      <c r="C194" s="87" t="s">
        <v>82</v>
      </c>
      <c r="D194" s="88">
        <v>522920</v>
      </c>
      <c r="E194" s="88"/>
      <c r="F194" s="87"/>
      <c r="G194" s="92">
        <v>44697</v>
      </c>
      <c r="H194" s="87"/>
      <c r="I194" s="87" t="s">
        <v>78</v>
      </c>
      <c r="J194" s="87" t="s">
        <v>78</v>
      </c>
      <c r="K194" s="87" t="s">
        <v>78</v>
      </c>
      <c r="L194" s="87" t="s">
        <v>78</v>
      </c>
      <c r="M194" s="87" t="s">
        <v>78</v>
      </c>
      <c r="N194" s="87" t="s">
        <v>78</v>
      </c>
      <c r="O194" s="87" t="s">
        <v>78</v>
      </c>
      <c r="P194" s="87" t="s">
        <v>78</v>
      </c>
      <c r="Q194" s="87" t="s">
        <v>78</v>
      </c>
      <c r="R194" s="87">
        <f t="shared" ref="R194:R257" si="564">Z194/AA194-1</f>
        <v>-1</v>
      </c>
      <c r="S194" s="238">
        <f t="shared" ref="S194:S257" si="565">AA194/AB194-1</f>
        <v>0.59675291739139547</v>
      </c>
      <c r="T194" s="238">
        <f t="shared" ref="T194:T257" si="566">AB194/AC194-1</f>
        <v>-1.1448212054755658E-2</v>
      </c>
      <c r="U194" s="238">
        <f t="shared" ref="U194:U257" si="567">AC194/AD194-1</f>
        <v>-7.0312352660938271E-2</v>
      </c>
      <c r="V194" s="238">
        <f t="shared" ref="V194:V257" si="568">AD194/AE194-1</f>
        <v>0.12770818962089492</v>
      </c>
      <c r="W194" s="238">
        <f t="shared" ref="W194:W257" si="569">AE194/AF194-1</f>
        <v>8.1572870317308421E-2</v>
      </c>
      <c r="X194" s="238">
        <f t="shared" ref="X194:X257" si="570">AF194/AG194-1</f>
        <v>4.2218609918639904E-2</v>
      </c>
      <c r="Y194" s="238">
        <f t="shared" ref="Y194:Y257" si="571">AG194/AH194-1</f>
        <v>0.22108752623546946</v>
      </c>
      <c r="Z194" s="94"/>
      <c r="AA194" s="94">
        <v>3579.35</v>
      </c>
      <c r="AB194" s="94">
        <v>2241.643</v>
      </c>
      <c r="AC194" s="94">
        <v>2267.6030000000001</v>
      </c>
      <c r="AD194" s="94">
        <v>2439.1019999999999</v>
      </c>
      <c r="AE194" s="94">
        <v>2162.884</v>
      </c>
      <c r="AF194" s="95">
        <v>1999.758</v>
      </c>
      <c r="AG194" s="95">
        <v>1918.751</v>
      </c>
      <c r="AH194" s="95">
        <v>1571.346</v>
      </c>
      <c r="AI194" s="97">
        <v>1385.559</v>
      </c>
      <c r="AJ194" s="104">
        <f t="shared" ref="AJ194:AJ257" si="572">(AR194-AS194)/ABS(AS194)</f>
        <v>-1</v>
      </c>
      <c r="AK194" s="104">
        <f t="shared" ref="AK194:AK257" si="573">(AS194-AT194)/ABS(AT194)</f>
        <v>0.38625641292855073</v>
      </c>
      <c r="AL194" s="104">
        <f t="shared" ref="AL194:AL257" si="574">(AT194-AU194)/ABS(AU194)</f>
        <v>-0.14392532744517486</v>
      </c>
      <c r="AM194" s="104">
        <f t="shared" ref="AM194:AM257" si="575">(AU194-AV194)/ABS(AV194)</f>
        <v>0.33207148233243544</v>
      </c>
      <c r="AN194" s="104">
        <f t="shared" ref="AN194:AN257" si="576">(AV194-AW194)/ABS(AW194)</f>
        <v>6.4779836079835229E-2</v>
      </c>
      <c r="AO194" s="104">
        <f t="shared" ref="AO194:AO257" si="577">(AW194-AX194)/ABS(AX194)</f>
        <v>-2.2624912396421667E-2</v>
      </c>
      <c r="AP194" s="104">
        <f t="shared" ref="AP194:AP257" si="578">(AX194-AY194)/ABS(AY194)</f>
        <v>7.7589007321603731E-2</v>
      </c>
      <c r="AQ194" s="104">
        <f t="shared" ref="AQ194:AQ257" si="579">(AY194-AZ194)/ABS(AZ194)</f>
        <v>-1.29760867301358E-2</v>
      </c>
      <c r="AR194" s="190"/>
      <c r="AS194" s="190">
        <v>638.5</v>
      </c>
      <c r="AT194" s="190">
        <v>460.59300000000002</v>
      </c>
      <c r="AU194" s="190">
        <v>538.029</v>
      </c>
      <c r="AV194" s="190">
        <v>403.904</v>
      </c>
      <c r="AW194" s="190">
        <v>379.33100000000002</v>
      </c>
      <c r="AX194" s="191">
        <v>388.11200000000002</v>
      </c>
      <c r="AY194" s="191">
        <v>360.16699999999997</v>
      </c>
      <c r="AZ194" s="191">
        <v>364.90199999999999</v>
      </c>
      <c r="BA194" s="191">
        <v>319.26600000000002</v>
      </c>
      <c r="BB194" s="104">
        <f t="shared" ref="BB194:BB257" si="580">(BJ194-BK194)/ABS(BK194)</f>
        <v>-1</v>
      </c>
      <c r="BC194" s="104">
        <f t="shared" ref="BC194:BC257" si="581">(BK194-BL194)/ABS(BL194)</f>
        <v>7.7928457020822215</v>
      </c>
      <c r="BD194" s="104">
        <f t="shared" ref="BD194:BD257" si="582">(BL194-BM194)/ABS(BM194)</f>
        <v>-1.4741772151898735</v>
      </c>
      <c r="BE194" s="104">
        <f t="shared" ref="BE194:BE257" si="583">(BM194-BN194)/ABS(BN194)</f>
        <v>-0.42369419317187051</v>
      </c>
      <c r="BF194" s="104">
        <f t="shared" ref="BF194:BF257" si="584">(BN194-BO194)/ABS(BO194)</f>
        <v>-0.21270876886673251</v>
      </c>
      <c r="BG194" s="104">
        <f t="shared" ref="BG194:BG257" si="585">(BO194-BP194)/ABS(BP194)</f>
        <v>-0.27138361621639706</v>
      </c>
      <c r="BH194" s="104">
        <f t="shared" ref="BH194:BH257" si="586">(BP194-BQ194)/ABS(BQ194)</f>
        <v>0.19117119272640254</v>
      </c>
      <c r="BI194" s="104">
        <f t="shared" ref="BI194:BI257" si="587">(BQ194-BR194)/ABS(BR194)</f>
        <v>-6.4413229615535209E-2</v>
      </c>
      <c r="BJ194" s="190"/>
      <c r="BK194" s="190">
        <v>63.615000000000002</v>
      </c>
      <c r="BL194" s="190">
        <v>-9.3650000000000002</v>
      </c>
      <c r="BM194" s="190">
        <v>19.75</v>
      </c>
      <c r="BN194" s="190">
        <v>34.270000000000003</v>
      </c>
      <c r="BO194" s="190">
        <v>43.529000000000003</v>
      </c>
      <c r="BP194" s="191">
        <v>59.741999999999997</v>
      </c>
      <c r="BQ194" s="191">
        <v>50.154000000000003</v>
      </c>
      <c r="BR194" s="191">
        <v>53.606999999999999</v>
      </c>
      <c r="BS194" s="191">
        <v>42.887999999999998</v>
      </c>
      <c r="BT194" s="104">
        <f t="shared" ref="BT194:BT257" si="588">(CB194-CC194)/ABS(CC194)</f>
        <v>-1</v>
      </c>
      <c r="BU194" s="104">
        <f t="shared" ref="BU194:BU257" si="589">(CC194-CD194)/ABS(CD194)</f>
        <v>4.9360086767895881</v>
      </c>
      <c r="BV194" s="104">
        <f t="shared" ref="BV194:BV257" si="590">(CD194-CE194)/ABS(CE194)</f>
        <v>-1.5967380048325857</v>
      </c>
      <c r="BW194" s="104">
        <f t="shared" ref="BW194:BW257" si="591">(CE194-CF194)/ABS(CF194)</f>
        <v>-0.28111914141257482</v>
      </c>
      <c r="BX194" s="104">
        <f t="shared" ref="BX194:BX257" si="592">(CF194-CG194)/ABS(CG194)</f>
        <v>-0.28426170548142893</v>
      </c>
      <c r="BY194" s="104">
        <f t="shared" ref="BY194:BY257" si="593">(CG194-CH194)/ABS(CH194)</f>
        <v>-0.29947588609465164</v>
      </c>
      <c r="BZ194" s="104">
        <f t="shared" ref="BZ194:BZ257" si="594">(CH194-CI194)/ABS(CI194)</f>
        <v>0.21364665911664799</v>
      </c>
      <c r="CA194" s="104">
        <f t="shared" ref="CA194:CA257" si="595">(CI194-CJ194)/ABS(CJ194)</f>
        <v>-4.7670405522001746E-2</v>
      </c>
      <c r="CB194" s="190"/>
      <c r="CC194" s="190">
        <v>54.435000000000002</v>
      </c>
      <c r="CD194" s="190">
        <v>-13.83</v>
      </c>
      <c r="CE194" s="190">
        <v>23.175999999999998</v>
      </c>
      <c r="CF194" s="190">
        <v>32.238999999999997</v>
      </c>
      <c r="CG194" s="190">
        <v>45.042999999999999</v>
      </c>
      <c r="CH194" s="191">
        <v>64.299000000000007</v>
      </c>
      <c r="CI194" s="191">
        <v>52.98</v>
      </c>
      <c r="CJ194" s="191">
        <v>55.631999999999998</v>
      </c>
      <c r="CK194" s="191">
        <v>43.146999999999998</v>
      </c>
      <c r="CL194" s="105">
        <f t="shared" ref="CL194:CL257" si="596">(CT194-CU194)/ABS(CU194)</f>
        <v>-1</v>
      </c>
      <c r="CM194" s="105">
        <f t="shared" ref="CM194:CM257" si="597">(CU194-CV194)/ABS(CV194)</f>
        <v>4.6355373373730178</v>
      </c>
      <c r="CN194" s="105">
        <f t="shared" ref="CN194:CN257" si="598">(CV194-CW194)/ABS(CW194)</f>
        <v>-1.7218112819193412</v>
      </c>
      <c r="CO194" s="105">
        <f t="shared" ref="CO194:CO257" si="599">(CW194-CX194)/ABS(CX194)</f>
        <v>-0.31420379355977063</v>
      </c>
      <c r="CP194" s="105">
        <f t="shared" ref="CP194:CP257" si="600">(CX194-CY194)/ABS(CY194)</f>
        <v>-0.3854203377883807</v>
      </c>
      <c r="CQ194" s="105">
        <f t="shared" ref="CQ194:CQ257" si="601">(CY194-CZ194)/ABS(CZ194)</f>
        <v>-0.21885985345813394</v>
      </c>
      <c r="CR194" s="105">
        <f t="shared" ref="CR194:CR257" si="602">(CZ194-DA194)/ABS(DA194)</f>
        <v>0.29446271929824575</v>
      </c>
      <c r="CS194" s="105">
        <f t="shared" ref="CS194:CS257" si="603">(DA194-DB194)/ABS(DB194)</f>
        <v>-7.8601737724792939E-2</v>
      </c>
      <c r="CT194" s="190"/>
      <c r="CU194" s="190">
        <v>40.798000000000002</v>
      </c>
      <c r="CV194" s="190">
        <v>-11.222</v>
      </c>
      <c r="CW194" s="190">
        <v>15.547000000000001</v>
      </c>
      <c r="CX194" s="190">
        <v>22.67</v>
      </c>
      <c r="CY194" s="190">
        <v>36.887</v>
      </c>
      <c r="CZ194" s="191">
        <v>47.222000000000001</v>
      </c>
      <c r="DA194" s="191">
        <v>36.479999999999997</v>
      </c>
      <c r="DB194" s="191">
        <v>39.591999999999999</v>
      </c>
      <c r="DC194" s="191">
        <v>35.305</v>
      </c>
      <c r="DD194" s="104">
        <f t="shared" ref="DD194:DD257" si="604">(DL194-DM194)/ABS(DM194)</f>
        <v>-1</v>
      </c>
      <c r="DE194" s="104">
        <f t="shared" ref="DE194:DE257" si="605">(DM194-DN194)/ABS(DN194)</f>
        <v>7.8117142434551021E-2</v>
      </c>
      <c r="DF194" s="104">
        <f t="shared" ref="DF194:DF257" si="606">(DN194-DO194)/ABS(DO194)</f>
        <v>-4.8538804833298962E-2</v>
      </c>
      <c r="DG194" s="104">
        <f t="shared" ref="DG194:DG257" si="607">(DO194-DP194)/ABS(DP194)</f>
        <v>1.6984537880671571E-2</v>
      </c>
      <c r="DH194" s="104">
        <f t="shared" ref="DH194:DH257" si="608">(DP194-DQ194)/ABS(DQ194)</f>
        <v>3.8629552071855942E-2</v>
      </c>
      <c r="DI194" s="104">
        <f t="shared" ref="DI194:DI257" si="609">(DQ194-DR194)/ABS(DR194)</f>
        <v>4.7761536904075912E-2</v>
      </c>
      <c r="DJ194" s="104">
        <f t="shared" ref="DJ194:DJ257" si="610">(DR194-DS194)/ABS(DS194)</f>
        <v>6.3648355107171109E-2</v>
      </c>
      <c r="DK194" s="104">
        <f t="shared" ref="DK194:DK257" si="611">(DS194-DT194)/ABS(DT194)</f>
        <v>5.7970284232065065E-2</v>
      </c>
      <c r="DL194" s="190"/>
      <c r="DM194" s="190">
        <v>583.13199999999995</v>
      </c>
      <c r="DN194" s="190">
        <v>540.88</v>
      </c>
      <c r="DO194" s="190">
        <v>568.47299999999996</v>
      </c>
      <c r="DP194" s="190">
        <v>558.97900000000004</v>
      </c>
      <c r="DQ194" s="190">
        <v>538.18899999999996</v>
      </c>
      <c r="DR194" s="191">
        <v>513.65599999999995</v>
      </c>
      <c r="DS194" s="191">
        <v>482.91899999999998</v>
      </c>
      <c r="DT194" s="191">
        <v>456.45800000000003</v>
      </c>
      <c r="DU194" s="191">
        <v>418.95299999999997</v>
      </c>
      <c r="DV194" s="104">
        <f t="shared" ref="DV194:DV257" si="612">ED194/EE194-1</f>
        <v>-1</v>
      </c>
      <c r="DW194" s="104">
        <f t="shared" ref="DW194:DW257" si="613">EE194/EF194-1</f>
        <v>0.25206988660576024</v>
      </c>
      <c r="DX194" s="104">
        <f t="shared" ref="DX194:DX257" si="614">EF194/EG194-1</f>
        <v>5.515800556021655E-2</v>
      </c>
      <c r="DY194" s="104">
        <f t="shared" ref="DY194:DY257" si="615">EG194/EH194-1</f>
        <v>-4.2827570714461194E-2</v>
      </c>
      <c r="DZ194" s="104">
        <f t="shared" ref="DZ194:DZ257" si="616">EH194/EI194-1</f>
        <v>-4.931256190300326E-4</v>
      </c>
      <c r="EA194" s="104">
        <f t="shared" ref="EA194:EA257" si="617">EI194/EJ194-1</f>
        <v>9.5782559758471386E-2</v>
      </c>
      <c r="EB194" s="104">
        <f t="shared" ref="EB194:EB257" si="618">EJ194/EK194-1</f>
        <v>4.9053094719474499E-2</v>
      </c>
      <c r="EC194" s="104">
        <f t="shared" ref="EC194:EC257" si="619">EK194/EL194-1</f>
        <v>0.12130490407424133</v>
      </c>
      <c r="ED194" s="156"/>
      <c r="EE194" s="156">
        <v>1204.654</v>
      </c>
      <c r="EF194" s="94">
        <v>962.13</v>
      </c>
      <c r="EG194" s="94">
        <v>911.83500000000004</v>
      </c>
      <c r="EH194" s="94">
        <v>952.63400000000001</v>
      </c>
      <c r="EI194" s="94">
        <v>953.10400000000004</v>
      </c>
      <c r="EJ194" s="95">
        <v>869.79300000000001</v>
      </c>
      <c r="EK194" s="95">
        <v>829.12199999999996</v>
      </c>
      <c r="EL194" s="95">
        <v>739.42600000000004</v>
      </c>
      <c r="EM194" s="95">
        <v>646.88499999999999</v>
      </c>
      <c r="EN194" s="104">
        <f t="shared" ref="EN194:EN257" si="620">EV194/EW194-1</f>
        <v>-1</v>
      </c>
      <c r="EO194" s="104">
        <f t="shared" ref="EO194:EO257" si="621">EW194/EX194-1</f>
        <v>0.14494875549048314</v>
      </c>
      <c r="EP194" s="104">
        <f t="shared" ref="EP194:EP257" si="622">EX194/EY194-1</f>
        <v>-4.8746518105849623E-2</v>
      </c>
      <c r="EQ194" s="104">
        <f t="shared" ref="EQ194:EQ257" si="623">EY194/EZ194-1</f>
        <v>-3.4946236559139754E-2</v>
      </c>
      <c r="ER194" s="104">
        <f t="shared" ref="ER194:ER257" si="624">EZ194/FA194-1</f>
        <v>0.12556732223903166</v>
      </c>
      <c r="ES194" s="104">
        <f t="shared" ref="ES194:ES257" si="625">FA194/FB194-1</f>
        <v>4.5886075949367111E-2</v>
      </c>
      <c r="ET194" s="104">
        <f t="shared" ref="ET194:ET257" si="626">FB194/FC194-1</f>
        <v>5.8626465661641536E-2</v>
      </c>
      <c r="EU194" s="104">
        <f t="shared" ref="EU194:EU257" si="627">FC194/FD194-1</f>
        <v>0.15250965250965254</v>
      </c>
      <c r="EV194" s="101"/>
      <c r="EW194" s="101">
        <v>782</v>
      </c>
      <c r="EX194" s="101">
        <v>683</v>
      </c>
      <c r="EY194" s="101">
        <v>718</v>
      </c>
      <c r="EZ194" s="101">
        <v>744</v>
      </c>
      <c r="FA194" s="101">
        <v>661</v>
      </c>
      <c r="FB194" s="102">
        <v>632</v>
      </c>
      <c r="FC194" s="102">
        <v>597</v>
      </c>
      <c r="FD194" s="102">
        <v>518</v>
      </c>
      <c r="FE194" s="102">
        <v>483</v>
      </c>
      <c r="FF194" s="90"/>
      <c r="FG194" s="90" t="s">
        <v>497</v>
      </c>
      <c r="FH194" s="91">
        <v>2670</v>
      </c>
      <c r="FI194" s="153" t="s">
        <v>347</v>
      </c>
      <c r="FJ194" s="153" t="s">
        <v>158</v>
      </c>
      <c r="FK194" s="253">
        <f t="shared" ref="FK194:FK257" si="628">(FS194-FT194)/ABS(FT194)</f>
        <v>-1</v>
      </c>
      <c r="FL194" s="253">
        <f t="shared" ref="FL194:FL257" si="629">(FT194-FU194)/ABS(FU194)</f>
        <v>4.8846765280286686</v>
      </c>
      <c r="FM194" s="253">
        <f t="shared" ref="FM194:FM257" si="630">(FU194-FV194)/ABS(FV194)</f>
        <v>-1.6064737347124929</v>
      </c>
      <c r="FN194" s="253">
        <f t="shared" ref="FN194:FN257" si="631">(FV194-FW194)/ABS(FW194)</f>
        <v>-0.30042868888906288</v>
      </c>
      <c r="FO194" s="253">
        <f t="shared" ref="FO194:FO257" si="632">(FW194-FX194)/ABS(FX194)</f>
        <v>-0.31382819550161306</v>
      </c>
      <c r="FP194" s="253">
        <f t="shared" ref="FP194:FP257" si="633">(FX194-FY194)/ABS(FY194)</f>
        <v>-0.33628546143659704</v>
      </c>
      <c r="FQ194" s="253">
        <f t="shared" ref="FQ194:FQ257" si="634">(FY194-FZ194)/ABS(FZ194)</f>
        <v>0.14398992318793813</v>
      </c>
      <c r="FR194" s="253">
        <f t="shared" ref="FR194:FR257" si="635">(FZ194-GA194)/ABS(GA194)</f>
        <v>-0.11251840035302231</v>
      </c>
      <c r="FS194" s="105">
        <f t="shared" ref="FS194:FS257" si="636">IFERROR(CB194/MAX(AVERAGE(DL194:DM194),0),"Negativ EK")</f>
        <v>0</v>
      </c>
      <c r="FT194" s="105">
        <f t="shared" ref="FT194:FT257" si="637">IFERROR(CC194/MAX(AVERAGE(DM194:DN194),0),"Negativ EK")</f>
        <v>9.6858396529574425E-2</v>
      </c>
      <c r="FU194" s="105">
        <f t="shared" ref="FU194:FU257" si="638">IFERROR(CD194/MAX(AVERAGE(DN194:DO194),0),"Negativ EK")</f>
        <v>-2.4933452201418304E-2</v>
      </c>
      <c r="FV194" s="105">
        <f t="shared" ref="FV194:FV257" si="639">IFERROR(CE194/MAX(AVERAGE(DO194:DP194),0),"Negativ EK")</f>
        <v>4.1112171515949238E-2</v>
      </c>
      <c r="FW194" s="105">
        <f t="shared" ref="FW194:FW257" si="640">IFERROR(CF194/MAX(AVERAGE(DP194:DQ194),0),"Negativ EK")</f>
        <v>5.876766365770783E-2</v>
      </c>
      <c r="FX194" s="105">
        <f t="shared" ref="FX194:FX257" si="641">IFERROR(CG194/MAX(AVERAGE(DQ194:DR194),0),"Negativ EK")</f>
        <v>8.5645698748389745E-2</v>
      </c>
      <c r="FY194" s="105">
        <f t="shared" ref="FY194:FY257" si="642">IFERROR(CH194/MAX(AVERAGE(DR194:DS194),0),"Negativ EK")</f>
        <v>0.12903996186940273</v>
      </c>
      <c r="FZ194" s="105">
        <f t="shared" ref="FZ194:FZ257" si="643">IFERROR(CI194/MAX(AVERAGE(DS194:DT194),0),"Negativ EK")</f>
        <v>0.11279816303784317</v>
      </c>
      <c r="GA194" s="105">
        <f t="shared" ref="GA194:GA257" si="644">IFERROR(CJ194/MAX(AVERAGE(DT194:DU194),0),"Negativ EK")</f>
        <v>0.12709915685318096</v>
      </c>
      <c r="GB194" s="105">
        <f t="shared" ref="GB194:GB257" si="645">(GJ194-GK194)/ABS(GK194)</f>
        <v>-1</v>
      </c>
      <c r="GC194" s="105">
        <f t="shared" ref="GC194:GC257" si="646">(GK194-GL194)/ABS(GL194)</f>
        <v>6.8748611287984911</v>
      </c>
      <c r="GD194" s="105">
        <f t="shared" ref="GD194:GD257" si="647">(GL194-GM194)/ABS(GM194)</f>
        <v>-1.4717744025250461</v>
      </c>
      <c r="GE194" s="105">
        <f t="shared" ref="GE194:GE257" si="648">(GM194-GN194)/ABS(GN194)</f>
        <v>-0.41093797982534125</v>
      </c>
      <c r="GF194" s="105">
        <f t="shared" ref="GF194:GF257" si="649">(GN194-GO194)/ABS(GO194)</f>
        <v>-0.24693172757265699</v>
      </c>
      <c r="GG194" s="105">
        <f t="shared" ref="GG194:GG257" si="650">(GO194-GP194)/ABS(GP194)</f>
        <v>-0.32093952447356061</v>
      </c>
      <c r="GH194" s="105">
        <f t="shared" ref="GH194:GH257" si="651">(GP194-GQ194)/ABS(GQ194)</f>
        <v>9.9766140159227232E-2</v>
      </c>
      <c r="GI194" s="105">
        <f t="shared" ref="GI194:GI257" si="652">(GQ194-GR194)/ABS(GR194)</f>
        <v>-0.17311154568527207</v>
      </c>
      <c r="GJ194" s="105">
        <f t="shared" ref="GJ194:GJ257" si="653">IFERROR(BJ194/AVERAGE(ED194:EE194),"i.a")</f>
        <v>0</v>
      </c>
      <c r="GK194" s="105">
        <f t="shared" ref="GK194:GK257" si="654">IFERROR(BK194/AVERAGE(EE194:EF194),"i.a")</f>
        <v>5.8718358636578448E-2</v>
      </c>
      <c r="GL194" s="105">
        <f t="shared" ref="GL194:GL257" si="655">IFERROR(BL194/AVERAGE(EF194:EG194),"i.a")</f>
        <v>-9.9948504908042562E-3</v>
      </c>
      <c r="GM194" s="105">
        <f t="shared" ref="GM194:GM257" si="656">IFERROR(BM194/AVERAGE(EG194:EH194),"i.a")</f>
        <v>2.1185656613223389E-2</v>
      </c>
      <c r="GN194" s="105">
        <f t="shared" ref="GN194:GN257" si="657">IFERROR(BN194/AVERAGE(EH194:EI194),"i.a")</f>
        <v>3.5965069700032222E-2</v>
      </c>
      <c r="GO194" s="105">
        <f t="shared" ref="GO194:GO257" si="658">IFERROR(BO194/AVERAGE(EI194:EJ194),"i.a")</f>
        <v>4.7758046669669221E-2</v>
      </c>
      <c r="GP194" s="105">
        <f t="shared" ref="GP194:GP257" si="659">IFERROR(BP194/AVERAGE(EJ194:EK194),"i.a")</f>
        <v>7.0329592710641792E-2</v>
      </c>
      <c r="GQ194" s="105">
        <f t="shared" ref="GQ194:GQ257" si="660">IFERROR(BQ194/AVERAGE(EK194:EL194),"i.a")</f>
        <v>6.3949589046685212E-2</v>
      </c>
      <c r="GR194" s="105">
        <f t="shared" ref="GR194:GR257" si="661">IFERROR(BR194/AVERAGE(EL194:EM194),"i.a")</f>
        <v>7.7337624818673428E-2</v>
      </c>
      <c r="GS194" s="105" t="e">
        <f t="shared" ref="GS194:GS257" si="662">(HA194-HB194)/ABS(HB194)</f>
        <v>#VALUE!</v>
      </c>
      <c r="GT194" s="105">
        <f t="shared" ref="GT194:GT257" si="663">(HB194-HC194)/ABS(HC194)</f>
        <v>-0.13893213632250045</v>
      </c>
      <c r="GU194" s="105">
        <f t="shared" ref="GU194:GU257" si="664">(HC194-HD194)/ABS(HD194)</f>
        <v>-9.8276096894568371E-2</v>
      </c>
      <c r="GV194" s="105">
        <f t="shared" ref="GV194:GV257" si="665">(HD194-HE194)/ABS(HE194)</f>
        <v>6.2488332055048987E-2</v>
      </c>
      <c r="GW194" s="105">
        <f t="shared" ref="GW194:GW257" si="666">(HE194-HF194)/ABS(HF194)</f>
        <v>3.9141979603808143E-2</v>
      </c>
      <c r="GX194" s="105">
        <f t="shared" ref="GX194:GX257" si="667">(HF194-HG194)/ABS(HG194)</f>
        <v>-4.3823496209850293E-2</v>
      </c>
      <c r="GY194" s="105">
        <f t="shared" ref="GY194:GY257" si="668">(HG194-HH194)/ABS(HH194)</f>
        <v>1.3912794749058575E-2</v>
      </c>
      <c r="GZ194" s="105">
        <f t="shared" ref="GZ194:GZ257" si="669">(HH194-HI194)/ABS(HI194)</f>
        <v>-5.6482959819448793E-2</v>
      </c>
      <c r="HA194" s="105" t="str">
        <f t="shared" ref="HA194:HA257" si="670">IFERROR(DL194/ED194,"i.a.")</f>
        <v>i.a.</v>
      </c>
      <c r="HB194" s="105">
        <f t="shared" ref="HB194:HB257" si="671">IFERROR(DM194/EE194,"i.a.")</f>
        <v>0.48406596416896464</v>
      </c>
      <c r="HC194" s="105">
        <f t="shared" ref="HC194:HC257" si="672">IFERROR(DN194/EF194,"i.a.")</f>
        <v>0.56216935341377983</v>
      </c>
      <c r="HD194" s="105">
        <f t="shared" ref="HD194:HD257" si="673">IFERROR(DO194/EG194,"i.a.")</f>
        <v>0.62343845103554907</v>
      </c>
      <c r="HE194" s="105">
        <f t="shared" ref="HE194:HE257" si="674">IFERROR(DP194/EH194,"i.a.")</f>
        <v>0.58677204466773181</v>
      </c>
      <c r="HF194" s="105">
        <f t="shared" ref="HF194:HF257" si="675">IFERROR(DQ194/EI194,"i.a.")</f>
        <v>0.5646697527237321</v>
      </c>
      <c r="HG194" s="105">
        <f t="shared" ref="HG194:HG257" si="676">IFERROR(DR194/EJ194,"i.a.")</f>
        <v>0.59054970550464303</v>
      </c>
      <c r="HH194" s="105">
        <f t="shared" ref="HH194:HH257" si="677">IFERROR(DS194/EK194,"i.a.")</f>
        <v>0.58244625037087427</v>
      </c>
      <c r="HI194" s="105">
        <f t="shared" ref="HI194:HI257" si="678">IFERROR(DT194/EL194,"i.a.")</f>
        <v>0.61731397056635828</v>
      </c>
      <c r="HJ194" s="105">
        <f t="shared" ref="HJ194:HJ257" si="679">IFERROR(DU194/EM194,"i.a.")</f>
        <v>0.64764679966300032</v>
      </c>
      <c r="HK194" s="105" t="e">
        <f t="shared" ref="HK194:HK257" si="680">(HS194-HT194)/ABS(HT194)</f>
        <v>#VALUE!</v>
      </c>
      <c r="HL194" s="105">
        <f t="shared" ref="HL194:HL257" si="681">(HT194-HU194)/ABS(HU194)</f>
        <v>5.254162073603502</v>
      </c>
      <c r="HM194" s="105">
        <f t="shared" ref="HM194:HM257" si="682">(HU194-HV194)/ABS(HV194)</f>
        <v>-1.4796685626106398</v>
      </c>
      <c r="HN194" s="105">
        <f t="shared" ref="HN194:HN257" si="683">(HV194-HW194)/ABS(HW194)</f>
        <v>-0.38010813795620119</v>
      </c>
      <c r="HO194" s="105">
        <f t="shared" ref="HO194:HO257" si="684">(HW194-HX194)/ABS(HX194)</f>
        <v>-0.30186617568332685</v>
      </c>
      <c r="HP194" s="105">
        <f t="shared" ref="HP194:HP257" si="685">(HX194-HY194)/ABS(HY194)</f>
        <v>-0.32633629801582964</v>
      </c>
      <c r="HQ194" s="105">
        <f t="shared" ref="HQ194:HQ257" si="686">(HY194-HZ194)/ABS(HZ194)</f>
        <v>0.14291875177645363</v>
      </c>
      <c r="HR194" s="105">
        <f t="shared" ref="HR194:HR257" si="687">(HZ194-IA194)/ABS(IA194)</f>
        <v>-0.23380859251849395</v>
      </c>
      <c r="HS194" s="105" t="str">
        <f t="shared" ref="HS194:HS257" si="688">IFERROR(BJ194/Z194,"i.a")</f>
        <v>i.a</v>
      </c>
      <c r="HT194" s="105">
        <f t="shared" ref="HT194:HT257" si="689">IFERROR(BK194/AA194,"i.a")</f>
        <v>1.7772779974017629E-2</v>
      </c>
      <c r="HU194" s="105">
        <f t="shared" ref="HU194:HU257" si="690">IFERROR(BL194/AB194,"i.a")</f>
        <v>-4.1777392742733789E-3</v>
      </c>
      <c r="HV194" s="105">
        <f t="shared" ref="HV194:HV257" si="691">IFERROR(BM194/AC194,"i.a")</f>
        <v>8.7096374453552936E-3</v>
      </c>
      <c r="HW194" s="105">
        <f t="shared" ref="HW194:HW257" si="692">IFERROR(BN194/AD194,"i.a")</f>
        <v>1.4050252920952057E-2</v>
      </c>
      <c r="HX194" s="105">
        <f t="shared" ref="HX194:HX257" si="693">IFERROR(BO194/AE194,"i.a")</f>
        <v>2.0125443620647249E-2</v>
      </c>
      <c r="HY194" s="105">
        <f t="shared" ref="HY194:HY257" si="694">IFERROR(BP194/AF194,"i.a")</f>
        <v>2.9874614828394232E-2</v>
      </c>
      <c r="HZ194" s="105">
        <f t="shared" ref="HZ194:HZ257" si="695">IFERROR(BQ194/AG194,"i.a")</f>
        <v>2.6138878885274851E-2</v>
      </c>
      <c r="IA194" s="105">
        <f t="shared" ref="IA194:IA257" si="696">IFERROR(BR194/AH194,"i.a")</f>
        <v>3.4115338060490816E-2</v>
      </c>
      <c r="IB194" s="105">
        <f t="shared" ref="IB194:IB257" si="697">IFERROR(BS194/AI194,"i.a")</f>
        <v>3.0953571807479867E-2</v>
      </c>
      <c r="IC194" s="105" t="e">
        <f t="shared" ref="IC194:IC257" si="698">(IK194-IL194)/ABS(IL194)</f>
        <v>#VALUE!</v>
      </c>
      <c r="ID194" s="105">
        <f t="shared" ref="ID194:ID257" si="699">(IL194-IM194)/ABS(IM194)</f>
        <v>3.4650079758237231</v>
      </c>
      <c r="IE194" s="105">
        <f t="shared" ref="IE194:IE257" si="700">(IM194-IN194)/ABS(IN194)</f>
        <v>-1.6036487031933211</v>
      </c>
      <c r="IF194" s="105">
        <f t="shared" ref="IF194:IF257" si="701">(IN194-IO194)/ABS(IO194)</f>
        <v>-0.22675012339359851</v>
      </c>
      <c r="IG194" s="105">
        <f t="shared" ref="IG194:IG257" si="702">(IO194-IP194)/ABS(IP194)</f>
        <v>-0.36531604442884913</v>
      </c>
      <c r="IH194" s="105">
        <f t="shared" ref="IH194:IH257" si="703">(IP194-IQ194)/ABS(IQ194)</f>
        <v>-0.35230983216153455</v>
      </c>
      <c r="II194" s="105">
        <f t="shared" ref="II194:II257" si="704">(IQ194-IR194)/ABS(IR194)</f>
        <v>0.16448377294989067</v>
      </c>
      <c r="IJ194" s="105">
        <f t="shared" ref="IJ194:IJ257" si="705">(IR194-IS194)/ABS(IS194)</f>
        <v>-0.22009718876257284</v>
      </c>
      <c r="IK194" s="105" t="str">
        <f t="shared" ref="IK194:IK257" si="706">IFERROR(CB194/Z194,"i.a")</f>
        <v>i.a</v>
      </c>
      <c r="IL194" s="105">
        <f t="shared" ref="IL194:IL257" si="707">IFERROR(CC194/AA194,"i.a")</f>
        <v>1.5208068504058E-2</v>
      </c>
      <c r="IM194" s="105">
        <f t="shared" ref="IM194:IM257" si="708">IFERROR(CD194/AB194,"i.a")</f>
        <v>-6.1695818647304682E-3</v>
      </c>
      <c r="IN194" s="105">
        <f t="shared" ref="IN194:IN257" si="709">IFERROR(CE194/AC194,"i.a")</f>
        <v>1.0220483920686292E-2</v>
      </c>
      <c r="IO194" s="105">
        <f t="shared" ref="IO194:IO257" si="710">IFERROR(CF194/AD194,"i.a")</f>
        <v>1.3217569416941152E-2</v>
      </c>
      <c r="IP194" s="105">
        <f t="shared" ref="IP194:IP257" si="711">IFERROR(CG194/AE194,"i.a")</f>
        <v>2.0825434928549102E-2</v>
      </c>
      <c r="IQ194" s="105">
        <f t="shared" ref="IQ194:IQ257" si="712">IFERROR(CH194/AF194,"i.a")</f>
        <v>3.2153390560257795E-2</v>
      </c>
      <c r="IR194" s="105">
        <f t="shared" ref="IR194:IR257" si="713">IFERROR(CI194/AG194,"i.a")</f>
        <v>2.7611711993896029E-2</v>
      </c>
      <c r="IS194" s="105">
        <f t="shared" ref="IS194:IS257" si="714">IFERROR(CJ194/AH194,"i.a")</f>
        <v>3.5404042139668794E-2</v>
      </c>
      <c r="IT194" s="105">
        <f t="shared" ref="IT194:IT257" si="715">IFERROR(CK194/AI194,"i.a")</f>
        <v>3.114049997149165E-2</v>
      </c>
      <c r="IU194" s="105" t="e">
        <f t="shared" ref="IU194:IU257" si="716">(JC194-JD194)/ABS(JD194)</f>
        <v>#VALUE!</v>
      </c>
      <c r="IV194" s="105">
        <f t="shared" ref="IV194:IV257" si="717">(JD194-JE194)/ABS(JE194)</f>
        <v>4.4377160182190387</v>
      </c>
      <c r="IW194" s="105">
        <f t="shared" ref="IW194:IW257" si="718">(JE194-JF194)/ABS(JF194)</f>
        <v>-1.6273175512002875</v>
      </c>
      <c r="IX194" s="105">
        <f t="shared" ref="IX194:IX257" si="719">(JF194-JG194)/ABS(JG194)</f>
        <v>-0.25508724402640059</v>
      </c>
      <c r="IY194" s="105">
        <f t="shared" ref="IY194:IY257" si="720">(JG194-JH194)/ABS(JH194)</f>
        <v>-0.36410885392906517</v>
      </c>
      <c r="IZ194" s="105">
        <f t="shared" ref="IZ194:IZ257" si="721">(JH194-JI194)/ABS(JI194)</f>
        <v>-0.33020992437491659</v>
      </c>
      <c r="JA194" s="105">
        <f t="shared" ref="JA194:JA257" si="722">(JI194-JJ194)/ABS(JJ194)</f>
        <v>0.14643521438708684</v>
      </c>
      <c r="JB194" s="105">
        <f t="shared" ref="JB194:JB257" si="723">(JJ194-JK194)/ABS(JK194)</f>
        <v>-0.17369056961540524</v>
      </c>
      <c r="JC194" s="106" t="str">
        <f t="shared" ref="JC194:JC257" si="724">IFERROR(CB194/EV194,"i.a.")</f>
        <v>i.a.</v>
      </c>
      <c r="JD194" s="106">
        <f t="shared" ref="JD194:JD257" si="725">IFERROR(CC194/EW194,"i.a.")</f>
        <v>6.9609974424552426E-2</v>
      </c>
      <c r="JE194" s="106">
        <f t="shared" ref="JE194:JE257" si="726">IFERROR(CD194/EX194,"i.a.")</f>
        <v>-2.0248901903367495E-2</v>
      </c>
      <c r="JF194" s="106">
        <f t="shared" ref="JF194:JF257" si="727">IFERROR(CE194/EY194,"i.a.")</f>
        <v>3.2278551532033427E-2</v>
      </c>
      <c r="JG194" s="106">
        <f t="shared" ref="JG194:JG257" si="728">IFERROR(CF194/EZ194,"i.a.")</f>
        <v>4.3331989247311825E-2</v>
      </c>
      <c r="JH194" s="106">
        <f t="shared" ref="JH194:JH257" si="729">IFERROR(CG194/FA194,"i.a.")</f>
        <v>6.8143721633888044E-2</v>
      </c>
      <c r="JI194" s="106">
        <f t="shared" ref="JI194:JI257" si="730">IFERROR(CH194/FB194,"i.a.")</f>
        <v>0.10173892405063292</v>
      </c>
      <c r="JJ194" s="106">
        <f t="shared" ref="JJ194:JJ257" si="731">IFERROR(CI194/FC194,"i.a.")</f>
        <v>8.8743718592964815E-2</v>
      </c>
      <c r="JK194" s="106">
        <f t="shared" ref="JK194:JK257" si="732">IFERROR(CJ194/FD194,"i.a.")</f>
        <v>0.10739768339768339</v>
      </c>
      <c r="JL194" s="106">
        <f t="shared" ref="JL194:JL257" si="733">IFERROR(CK194/FE194,"i.a.")</f>
        <v>8.9331262939958592E-2</v>
      </c>
      <c r="JM194" s="105" t="e">
        <f t="shared" ref="JM194:JM257" si="734">(JU194-JV194)/ABS(JV194)</f>
        <v>#VALUE!</v>
      </c>
      <c r="JN194" s="105">
        <f t="shared" ref="JN194:JN257" si="735">(JV194-JW194)/ABS(JW194)</f>
        <v>0.39460644830987607</v>
      </c>
      <c r="JO194" s="105">
        <f t="shared" ref="JO194:JO257" si="736">(JW194-JX194)/ABS(JX194)</f>
        <v>3.9209639450491253E-2</v>
      </c>
      <c r="JP194" s="105">
        <f t="shared" ref="JP194:JP257" si="737">(JX194-JY194)/ABS(JY194)</f>
        <v>-3.6646783258688122E-2</v>
      </c>
      <c r="JQ194" s="105">
        <f t="shared" ref="JQ194:JQ257" si="738">(JY194-JZ194)/ABS(JZ194)</f>
        <v>1.9020340583488671E-3</v>
      </c>
      <c r="JR194" s="105">
        <f t="shared" ref="JR194:JR257" si="739">(JZ194-KA194)/ABS(KA194)</f>
        <v>3.4121110500058921E-2</v>
      </c>
      <c r="JS194" s="105">
        <f t="shared" ref="JS194:JS257" si="740">(KA194-KB194)/ABS(KB194)</f>
        <v>-1.549919284584186E-2</v>
      </c>
      <c r="JT194" s="105">
        <f t="shared" ref="JT194:JT257" si="741">(KB194-KC194)/ABS(KC194)</f>
        <v>5.9503079715197894E-2</v>
      </c>
      <c r="JU194" s="103" t="str">
        <f t="shared" ref="JU194:JU257" si="742">IFERROR(Z194/EV194,"i.a")</f>
        <v>i.a</v>
      </c>
      <c r="JV194" s="103">
        <f t="shared" ref="JV194:JV257" si="743">IFERROR(AA194/EW194,"i.a")</f>
        <v>4.5771739130434783</v>
      </c>
      <c r="JW194" s="103">
        <f t="shared" ref="JW194:JW257" si="744">IFERROR(AB194/EX194,"i.a")</f>
        <v>3.2820541727672037</v>
      </c>
      <c r="JX194" s="103">
        <f t="shared" ref="JX194:JX257" si="745">IFERROR(AC194/EY194,"i.a")</f>
        <v>3.1582214484679665</v>
      </c>
      <c r="JY194" s="103">
        <f t="shared" ref="JY194:JY257" si="746">IFERROR(AD194/EZ194,"i.a")</f>
        <v>3.2783629032258061</v>
      </c>
      <c r="JZ194" s="103">
        <f t="shared" ref="JZ194:JZ257" si="747">IFERROR(AE194/FA194,"i.a")</f>
        <v>3.2721391830559758</v>
      </c>
      <c r="KA194" s="103">
        <f t="shared" ref="KA194:KA257" si="748">IFERROR(AF194/FB194,"i.a")</f>
        <v>3.1641740506329112</v>
      </c>
      <c r="KB194" s="103">
        <f t="shared" ref="KB194:KB257" si="749">IFERROR(AG194/FC194,"i.a")</f>
        <v>3.2139882747068675</v>
      </c>
      <c r="KC194" s="103">
        <f t="shared" ref="KC194:KC257" si="750">IFERROR(AH194/FD194,"i.a")</f>
        <v>3.0334864864864866</v>
      </c>
      <c r="KD194" s="103">
        <f t="shared" ref="KD194:KD257" si="751">IFERROR(AI194/FE194,"i.a")</f>
        <v>2.8686521739130435</v>
      </c>
      <c r="KE194" s="7"/>
      <c r="KF194" s="7"/>
      <c r="KG194" s="22"/>
      <c r="KH194" s="22"/>
      <c r="KI194" s="22"/>
      <c r="KJ194" s="22"/>
    </row>
    <row r="195" spans="1:296" s="11" customFormat="1" ht="15.75" customHeight="1" x14ac:dyDescent="0.25">
      <c r="A195" s="126" t="s">
        <v>265</v>
      </c>
      <c r="B195" s="221">
        <v>10076404</v>
      </c>
      <c r="C195" s="87" t="s">
        <v>86</v>
      </c>
      <c r="D195" s="88">
        <v>522920</v>
      </c>
      <c r="E195" s="88"/>
      <c r="F195" s="87"/>
      <c r="G195" s="92">
        <v>44711</v>
      </c>
      <c r="H195" s="87"/>
      <c r="I195" s="87" t="s">
        <v>78</v>
      </c>
      <c r="J195" s="87" t="s">
        <v>78</v>
      </c>
      <c r="K195" s="87" t="s">
        <v>78</v>
      </c>
      <c r="L195" s="87" t="s">
        <v>78</v>
      </c>
      <c r="M195" s="87" t="s">
        <v>78</v>
      </c>
      <c r="N195" s="87" t="s">
        <v>78</v>
      </c>
      <c r="O195" s="87" t="s">
        <v>78</v>
      </c>
      <c r="P195" s="87" t="s">
        <v>78</v>
      </c>
      <c r="Q195" s="87" t="s">
        <v>78</v>
      </c>
      <c r="R195" s="87" t="e">
        <f t="shared" si="564"/>
        <v>#DIV/0!</v>
      </c>
      <c r="S195" s="238" t="e">
        <f t="shared" si="565"/>
        <v>#DIV/0!</v>
      </c>
      <c r="T195" s="238" t="e">
        <f t="shared" si="566"/>
        <v>#DIV/0!</v>
      </c>
      <c r="U195" s="238" t="e">
        <f t="shared" si="567"/>
        <v>#DIV/0!</v>
      </c>
      <c r="V195" s="238" t="e">
        <f t="shared" si="568"/>
        <v>#DIV/0!</v>
      </c>
      <c r="W195" s="238">
        <f t="shared" si="569"/>
        <v>-1</v>
      </c>
      <c r="X195" s="238">
        <f t="shared" si="570"/>
        <v>-6.6494843610457433E-2</v>
      </c>
      <c r="Y195" s="238">
        <f t="shared" si="571"/>
        <v>2.0055490320368241E-2</v>
      </c>
      <c r="Z195" s="94"/>
      <c r="AA195" s="94"/>
      <c r="AB195" s="94"/>
      <c r="AC195" s="94"/>
      <c r="AD195" s="94"/>
      <c r="AE195" s="94"/>
      <c r="AF195" s="95">
        <v>274.90699999999998</v>
      </c>
      <c r="AG195" s="95">
        <v>294.48899999999998</v>
      </c>
      <c r="AH195" s="95">
        <v>288.69900000000001</v>
      </c>
      <c r="AI195" s="97">
        <v>269.07299999999998</v>
      </c>
      <c r="AJ195" s="104">
        <f t="shared" si="572"/>
        <v>-1</v>
      </c>
      <c r="AK195" s="104">
        <f t="shared" si="573"/>
        <v>0.22926162260711036</v>
      </c>
      <c r="AL195" s="104">
        <f t="shared" si="574"/>
        <v>1.008655846858094</v>
      </c>
      <c r="AM195" s="104">
        <f t="shared" si="575"/>
        <v>-1.8890007893519026E-2</v>
      </c>
      <c r="AN195" s="104">
        <f t="shared" si="576"/>
        <v>-0.18226940883190884</v>
      </c>
      <c r="AO195" s="104">
        <f t="shared" si="577"/>
        <v>-6.2593890836254384E-2</v>
      </c>
      <c r="AP195" s="104">
        <f t="shared" si="578"/>
        <v>-0.10495256592216337</v>
      </c>
      <c r="AQ195" s="104">
        <f t="shared" si="579"/>
        <v>6.7756729810568364E-2</v>
      </c>
      <c r="AR195" s="190"/>
      <c r="AS195" s="190">
        <v>89.001000000000005</v>
      </c>
      <c r="AT195" s="190">
        <v>72.402000000000001</v>
      </c>
      <c r="AU195" s="190">
        <v>36.045000000000002</v>
      </c>
      <c r="AV195" s="190">
        <v>36.738999999999997</v>
      </c>
      <c r="AW195" s="190">
        <v>44.927999999999997</v>
      </c>
      <c r="AX195" s="191">
        <v>47.927999999999997</v>
      </c>
      <c r="AY195" s="191">
        <v>53.548000000000002</v>
      </c>
      <c r="AZ195" s="191">
        <v>50.15</v>
      </c>
      <c r="BA195" s="191">
        <v>46.387999999999998</v>
      </c>
      <c r="BB195" s="104">
        <f t="shared" si="580"/>
        <v>-1</v>
      </c>
      <c r="BC195" s="104">
        <f t="shared" si="581"/>
        <v>0.87171152869476876</v>
      </c>
      <c r="BD195" s="104">
        <f t="shared" si="582"/>
        <v>1.9617930204572807</v>
      </c>
      <c r="BE195" s="104">
        <f t="shared" si="583"/>
        <v>-0.54503148097454146</v>
      </c>
      <c r="BF195" s="104">
        <f t="shared" si="584"/>
        <v>-0.44735249621785178</v>
      </c>
      <c r="BG195" s="104">
        <f t="shared" si="585"/>
        <v>-0.29004886955587766</v>
      </c>
      <c r="BH195" s="104">
        <f t="shared" si="586"/>
        <v>-0.22240781726312275</v>
      </c>
      <c r="BI195" s="104">
        <f t="shared" si="587"/>
        <v>3.8960475508698848E-2</v>
      </c>
      <c r="BJ195" s="190"/>
      <c r="BK195" s="190">
        <v>18.427</v>
      </c>
      <c r="BL195" s="190">
        <v>9.8450000000000006</v>
      </c>
      <c r="BM195" s="190">
        <v>3.3239999999999998</v>
      </c>
      <c r="BN195" s="190">
        <v>7.306</v>
      </c>
      <c r="BO195" s="190">
        <v>13.22</v>
      </c>
      <c r="BP195" s="191">
        <v>18.620999999999999</v>
      </c>
      <c r="BQ195" s="191">
        <v>23.946999999999999</v>
      </c>
      <c r="BR195" s="191">
        <v>23.048999999999999</v>
      </c>
      <c r="BS195" s="191">
        <v>19.859000000000002</v>
      </c>
      <c r="BT195" s="104">
        <f t="shared" si="588"/>
        <v>-1</v>
      </c>
      <c r="BU195" s="104">
        <f t="shared" si="589"/>
        <v>0.79416938929379266</v>
      </c>
      <c r="BV195" s="104">
        <f t="shared" si="590"/>
        <v>1.2531143827859568</v>
      </c>
      <c r="BW195" s="104">
        <f t="shared" si="591"/>
        <v>-0.44078530715642811</v>
      </c>
      <c r="BX195" s="104">
        <f t="shared" si="592"/>
        <v>-0.38029827315541603</v>
      </c>
      <c r="BY195" s="104">
        <f t="shared" si="593"/>
        <v>-0.2460794950192326</v>
      </c>
      <c r="BZ195" s="104">
        <f t="shared" si="594"/>
        <v>-0.23253349481492702</v>
      </c>
      <c r="CA195" s="104">
        <f t="shared" si="595"/>
        <v>7.7305716382614395E-2</v>
      </c>
      <c r="CB195" s="190"/>
      <c r="CC195" s="190">
        <v>21.417000000000002</v>
      </c>
      <c r="CD195" s="190">
        <v>11.936999999999999</v>
      </c>
      <c r="CE195" s="190">
        <v>5.298</v>
      </c>
      <c r="CF195" s="190">
        <v>9.4740000000000002</v>
      </c>
      <c r="CG195" s="190">
        <v>15.288</v>
      </c>
      <c r="CH195" s="191">
        <v>20.277999999999999</v>
      </c>
      <c r="CI195" s="191">
        <v>26.422000000000001</v>
      </c>
      <c r="CJ195" s="191">
        <v>24.526</v>
      </c>
      <c r="CK195" s="191">
        <v>22.109000000000002</v>
      </c>
      <c r="CL195" s="105">
        <f t="shared" si="596"/>
        <v>-1</v>
      </c>
      <c r="CM195" s="105">
        <f t="shared" si="597"/>
        <v>0.82076385153308229</v>
      </c>
      <c r="CN195" s="105">
        <f t="shared" si="598"/>
        <v>1.2610070542447094</v>
      </c>
      <c r="CO195" s="105">
        <f t="shared" si="599"/>
        <v>-0.4414402173913044</v>
      </c>
      <c r="CP195" s="105">
        <f t="shared" si="600"/>
        <v>-0.381096535486041</v>
      </c>
      <c r="CQ195" s="105">
        <f t="shared" si="601"/>
        <v>-0.24355957000190831</v>
      </c>
      <c r="CR195" s="105">
        <f t="shared" si="602"/>
        <v>-0.21999503845199705</v>
      </c>
      <c r="CS195" s="105">
        <f t="shared" si="603"/>
        <v>9.8365122615803796E-2</v>
      </c>
      <c r="CT195" s="190"/>
      <c r="CU195" s="190">
        <v>16.923999999999999</v>
      </c>
      <c r="CV195" s="190">
        <v>9.2949999999999999</v>
      </c>
      <c r="CW195" s="190">
        <v>4.1109999999999998</v>
      </c>
      <c r="CX195" s="190">
        <v>7.36</v>
      </c>
      <c r="CY195" s="190">
        <v>11.891999999999999</v>
      </c>
      <c r="CZ195" s="191">
        <v>15.721</v>
      </c>
      <c r="DA195" s="191">
        <v>20.155000000000001</v>
      </c>
      <c r="DB195" s="191">
        <v>18.350000000000001</v>
      </c>
      <c r="DC195" s="191">
        <v>16.312999999999999</v>
      </c>
      <c r="DD195" s="104">
        <f t="shared" si="604"/>
        <v>-1</v>
      </c>
      <c r="DE195" s="104">
        <f t="shared" si="605"/>
        <v>-0.80076137125724878</v>
      </c>
      <c r="DF195" s="104">
        <f t="shared" si="606"/>
        <v>0.10092181409539529</v>
      </c>
      <c r="DG195" s="104">
        <f t="shared" si="607"/>
        <v>4.673311436656849E-2</v>
      </c>
      <c r="DH195" s="104">
        <f t="shared" si="608"/>
        <v>9.1282292971511483E-2</v>
      </c>
      <c r="DI195" s="104">
        <f t="shared" si="609"/>
        <v>0.17300725955453411</v>
      </c>
      <c r="DJ195" s="104">
        <f t="shared" si="610"/>
        <v>-0.29757707675485662</v>
      </c>
      <c r="DK195" s="104">
        <f t="shared" si="611"/>
        <v>1.5864567767292495E-3</v>
      </c>
      <c r="DL195" s="190"/>
      <c r="DM195" s="190">
        <v>20.202000000000002</v>
      </c>
      <c r="DN195" s="190">
        <v>101.396</v>
      </c>
      <c r="DO195" s="190">
        <v>92.100999999999999</v>
      </c>
      <c r="DP195" s="190">
        <v>87.989000000000004</v>
      </c>
      <c r="DQ195" s="190">
        <v>80.629000000000005</v>
      </c>
      <c r="DR195" s="191">
        <v>68.736999999999995</v>
      </c>
      <c r="DS195" s="191">
        <v>97.856999999999999</v>
      </c>
      <c r="DT195" s="191">
        <v>97.701999999999998</v>
      </c>
      <c r="DU195" s="191">
        <v>79.352000000000004</v>
      </c>
      <c r="DV195" s="104">
        <f t="shared" si="612"/>
        <v>-1</v>
      </c>
      <c r="DW195" s="104">
        <f t="shared" si="613"/>
        <v>-0.43436481308824637</v>
      </c>
      <c r="DX195" s="104">
        <f t="shared" si="614"/>
        <v>-3.364527775768289E-2</v>
      </c>
      <c r="DY195" s="104">
        <f t="shared" si="615"/>
        <v>-3.3343504850542272E-2</v>
      </c>
      <c r="DZ195" s="104">
        <f t="shared" si="616"/>
        <v>0.21439655372073085</v>
      </c>
      <c r="EA195" s="104">
        <f t="shared" si="617"/>
        <v>5.4178665404049919E-3</v>
      </c>
      <c r="EB195" s="104">
        <f t="shared" si="618"/>
        <v>-0.1571830433076018</v>
      </c>
      <c r="EC195" s="104">
        <f t="shared" si="619"/>
        <v>0.14705507155024278</v>
      </c>
      <c r="ED195" s="156"/>
      <c r="EE195" s="156">
        <v>83.114999999999995</v>
      </c>
      <c r="EF195" s="94">
        <v>146.941</v>
      </c>
      <c r="EG195" s="94">
        <v>152.05699999999999</v>
      </c>
      <c r="EH195" s="94">
        <v>157.30199999999999</v>
      </c>
      <c r="EI195" s="94">
        <v>129.53100000000001</v>
      </c>
      <c r="EJ195" s="95">
        <v>128.833</v>
      </c>
      <c r="EK195" s="95">
        <v>152.86000000000001</v>
      </c>
      <c r="EL195" s="95">
        <v>133.26300000000001</v>
      </c>
      <c r="EM195" s="95">
        <v>116.096</v>
      </c>
      <c r="EN195" s="104">
        <f t="shared" si="620"/>
        <v>-1</v>
      </c>
      <c r="EO195" s="104">
        <f t="shared" si="621"/>
        <v>4.6153846153846212E-2</v>
      </c>
      <c r="EP195" s="104">
        <f t="shared" si="622"/>
        <v>-7.1428571428571397E-2</v>
      </c>
      <c r="EQ195" s="104">
        <f t="shared" si="623"/>
        <v>1.449275362318847E-2</v>
      </c>
      <c r="ER195" s="104">
        <f t="shared" si="624"/>
        <v>-7.194244604316502E-3</v>
      </c>
      <c r="ES195" s="104">
        <f t="shared" si="625"/>
        <v>1.4598540145985384E-2</v>
      </c>
      <c r="ET195" s="104">
        <f t="shared" si="626"/>
        <v>2.2388059701492491E-2</v>
      </c>
      <c r="EU195" s="104">
        <f t="shared" si="627"/>
        <v>8.0645161290322509E-2</v>
      </c>
      <c r="EV195" s="101"/>
      <c r="EW195" s="101">
        <v>136</v>
      </c>
      <c r="EX195" s="101">
        <v>130</v>
      </c>
      <c r="EY195" s="101">
        <v>140</v>
      </c>
      <c r="EZ195" s="101">
        <v>138</v>
      </c>
      <c r="FA195" s="101">
        <v>139</v>
      </c>
      <c r="FB195" s="102">
        <v>137</v>
      </c>
      <c r="FC195" s="102">
        <v>134</v>
      </c>
      <c r="FD195" s="102">
        <v>124</v>
      </c>
      <c r="FE195" s="102">
        <v>113</v>
      </c>
      <c r="FF195" s="90"/>
      <c r="FG195" s="90" t="s">
        <v>481</v>
      </c>
      <c r="FH195" s="91">
        <v>8700</v>
      </c>
      <c r="FI195" s="153" t="s">
        <v>155</v>
      </c>
      <c r="FJ195" s="153" t="s">
        <v>80</v>
      </c>
      <c r="FK195" s="253">
        <f t="shared" si="628"/>
        <v>-1</v>
      </c>
      <c r="FL195" s="253">
        <f t="shared" si="629"/>
        <v>1.8550337531882186</v>
      </c>
      <c r="FM195" s="253">
        <f t="shared" si="630"/>
        <v>1.0970008278987424</v>
      </c>
      <c r="FN195" s="253">
        <f t="shared" si="631"/>
        <v>-0.47640811217781448</v>
      </c>
      <c r="FO195" s="253">
        <f t="shared" si="632"/>
        <v>-0.45105286427387276</v>
      </c>
      <c r="FP195" s="253">
        <f t="shared" si="633"/>
        <v>-0.15912167021433282</v>
      </c>
      <c r="FQ195" s="253">
        <f t="shared" si="634"/>
        <v>-9.9097312703412502E-2</v>
      </c>
      <c r="FR195" s="253">
        <f t="shared" si="635"/>
        <v>-2.4635602000381486E-2</v>
      </c>
      <c r="FS195" s="105">
        <f t="shared" si="636"/>
        <v>0</v>
      </c>
      <c r="FT195" s="105">
        <f t="shared" si="637"/>
        <v>0.35225908320860544</v>
      </c>
      <c r="FU195" s="105">
        <f t="shared" si="638"/>
        <v>0.12338175785671095</v>
      </c>
      <c r="FV195" s="105">
        <f t="shared" si="639"/>
        <v>5.883724804264534E-2</v>
      </c>
      <c r="FW195" s="105">
        <f t="shared" si="640"/>
        <v>0.11237234458954561</v>
      </c>
      <c r="FX195" s="105">
        <f t="shared" si="641"/>
        <v>0.20470522073296468</v>
      </c>
      <c r="FY195" s="105">
        <f t="shared" si="642"/>
        <v>0.2434421407733772</v>
      </c>
      <c r="FZ195" s="105">
        <f t="shared" si="643"/>
        <v>0.27022024043894682</v>
      </c>
      <c r="GA195" s="105">
        <f t="shared" si="644"/>
        <v>0.27704542117094222</v>
      </c>
      <c r="GB195" s="105">
        <f t="shared" si="645"/>
        <v>-1</v>
      </c>
      <c r="GC195" s="105">
        <f t="shared" si="646"/>
        <v>1.4326164223349032</v>
      </c>
      <c r="GD195" s="105">
        <f t="shared" si="647"/>
        <v>2.0644262738066606</v>
      </c>
      <c r="GE195" s="105">
        <f t="shared" si="648"/>
        <v>-0.57816004959406597</v>
      </c>
      <c r="GF195" s="105">
        <f t="shared" si="649"/>
        <v>-0.50220435003234987</v>
      </c>
      <c r="GG195" s="105">
        <f t="shared" si="650"/>
        <v>-0.2259437700755674</v>
      </c>
      <c r="GH195" s="105">
        <f t="shared" si="651"/>
        <v>-0.21017913792240636</v>
      </c>
      <c r="GI195" s="105">
        <f t="shared" si="652"/>
        <v>-9.4535758354366492E-2</v>
      </c>
      <c r="GJ195" s="105">
        <f t="shared" si="653"/>
        <v>0</v>
      </c>
      <c r="GK195" s="105">
        <f t="shared" si="654"/>
        <v>0.16019577841916752</v>
      </c>
      <c r="GL195" s="105">
        <f t="shared" si="655"/>
        <v>6.5853283299553853E-2</v>
      </c>
      <c r="GM195" s="105">
        <f t="shared" si="656"/>
        <v>2.1489596229623188E-2</v>
      </c>
      <c r="GN195" s="105">
        <f t="shared" si="657"/>
        <v>5.094253450614121E-2</v>
      </c>
      <c r="GO195" s="105">
        <f t="shared" si="658"/>
        <v>0.10233623879487853</v>
      </c>
      <c r="GP195" s="105">
        <f t="shared" si="659"/>
        <v>0.13220775809125537</v>
      </c>
      <c r="GQ195" s="105">
        <f t="shared" si="660"/>
        <v>0.16738954924979813</v>
      </c>
      <c r="GR195" s="105">
        <f t="shared" si="661"/>
        <v>0.18486599641480755</v>
      </c>
      <c r="GS195" s="105" t="e">
        <f t="shared" si="662"/>
        <v>#VALUE!</v>
      </c>
      <c r="GT195" s="105">
        <f t="shared" si="663"/>
        <v>-0.64776125433329002</v>
      </c>
      <c r="GU195" s="105">
        <f t="shared" si="664"/>
        <v>0.13925227326548412</v>
      </c>
      <c r="GV195" s="105">
        <f t="shared" si="665"/>
        <v>8.2838753599570908E-2</v>
      </c>
      <c r="GW195" s="105">
        <f t="shared" si="666"/>
        <v>-0.10137896091026892</v>
      </c>
      <c r="GX195" s="105">
        <f t="shared" si="667"/>
        <v>0.16668630883872798</v>
      </c>
      <c r="GY195" s="105">
        <f t="shared" si="668"/>
        <v>-0.16657713437354846</v>
      </c>
      <c r="GZ195" s="105">
        <f t="shared" si="669"/>
        <v>-0.12681920718672476</v>
      </c>
      <c r="HA195" s="105" t="str">
        <f t="shared" si="670"/>
        <v>i.a.</v>
      </c>
      <c r="HB195" s="105">
        <f t="shared" si="671"/>
        <v>0.24306081934668836</v>
      </c>
      <c r="HC195" s="105">
        <f t="shared" si="672"/>
        <v>0.69004566458646666</v>
      </c>
      <c r="HD195" s="105">
        <f t="shared" si="673"/>
        <v>0.60570049389373726</v>
      </c>
      <c r="HE195" s="105">
        <f t="shared" si="674"/>
        <v>0.55936351731065093</v>
      </c>
      <c r="HF195" s="105">
        <f t="shared" si="675"/>
        <v>0.62246875265380486</v>
      </c>
      <c r="HG195" s="105">
        <f t="shared" si="676"/>
        <v>0.53353566244673334</v>
      </c>
      <c r="HH195" s="105">
        <f t="shared" si="677"/>
        <v>0.64017401543896368</v>
      </c>
      <c r="HI195" s="105">
        <f t="shared" si="678"/>
        <v>0.73315173754155316</v>
      </c>
      <c r="HJ195" s="105">
        <f t="shared" si="679"/>
        <v>0.68350330760749722</v>
      </c>
      <c r="HK195" s="105" t="e">
        <f t="shared" si="680"/>
        <v>#VALUE!</v>
      </c>
      <c r="HL195" s="105" t="e">
        <f t="shared" si="681"/>
        <v>#VALUE!</v>
      </c>
      <c r="HM195" s="105" t="e">
        <f t="shared" si="682"/>
        <v>#VALUE!</v>
      </c>
      <c r="HN195" s="105" t="e">
        <f t="shared" si="683"/>
        <v>#VALUE!</v>
      </c>
      <c r="HO195" s="105" t="e">
        <f t="shared" si="684"/>
        <v>#VALUE!</v>
      </c>
      <c r="HP195" s="105" t="e">
        <f t="shared" si="685"/>
        <v>#VALUE!</v>
      </c>
      <c r="HQ195" s="105">
        <f t="shared" si="686"/>
        <v>-0.1670188671005095</v>
      </c>
      <c r="HR195" s="105">
        <f t="shared" si="687"/>
        <v>1.8533290951057265E-2</v>
      </c>
      <c r="HS195" s="105" t="str">
        <f t="shared" si="688"/>
        <v>i.a</v>
      </c>
      <c r="HT195" s="105" t="str">
        <f t="shared" si="689"/>
        <v>i.a</v>
      </c>
      <c r="HU195" s="105" t="str">
        <f t="shared" si="690"/>
        <v>i.a</v>
      </c>
      <c r="HV195" s="105" t="str">
        <f t="shared" si="691"/>
        <v>i.a</v>
      </c>
      <c r="HW195" s="105" t="str">
        <f t="shared" si="692"/>
        <v>i.a</v>
      </c>
      <c r="HX195" s="105" t="str">
        <f t="shared" si="693"/>
        <v>i.a</v>
      </c>
      <c r="HY195" s="105">
        <f t="shared" si="694"/>
        <v>6.7735634232667777E-2</v>
      </c>
      <c r="HZ195" s="105">
        <f t="shared" si="695"/>
        <v>8.1317128992933529E-2</v>
      </c>
      <c r="IA195" s="105">
        <f t="shared" si="696"/>
        <v>7.9837477788284678E-2</v>
      </c>
      <c r="IB195" s="105">
        <f t="shared" si="697"/>
        <v>7.38052498764276E-2</v>
      </c>
      <c r="IC195" s="105" t="e">
        <f t="shared" si="698"/>
        <v>#VALUE!</v>
      </c>
      <c r="ID195" s="105" t="e">
        <f t="shared" si="699"/>
        <v>#VALUE!</v>
      </c>
      <c r="IE195" s="105" t="e">
        <f t="shared" si="700"/>
        <v>#VALUE!</v>
      </c>
      <c r="IF195" s="105" t="e">
        <f t="shared" si="701"/>
        <v>#VALUE!</v>
      </c>
      <c r="IG195" s="105" t="e">
        <f t="shared" si="702"/>
        <v>#VALUE!</v>
      </c>
      <c r="IH195" s="105" t="e">
        <f t="shared" si="703"/>
        <v>#VALUE!</v>
      </c>
      <c r="II195" s="105">
        <f t="shared" si="704"/>
        <v>-0.1778658104542738</v>
      </c>
      <c r="IJ195" s="105">
        <f t="shared" si="705"/>
        <v>5.6124619303079069E-2</v>
      </c>
      <c r="IK195" s="105" t="str">
        <f t="shared" si="706"/>
        <v>i.a</v>
      </c>
      <c r="IL195" s="105" t="str">
        <f t="shared" si="707"/>
        <v>i.a</v>
      </c>
      <c r="IM195" s="105" t="str">
        <f t="shared" si="708"/>
        <v>i.a</v>
      </c>
      <c r="IN195" s="105" t="str">
        <f t="shared" si="709"/>
        <v>i.a</v>
      </c>
      <c r="IO195" s="105" t="str">
        <f t="shared" si="710"/>
        <v>i.a</v>
      </c>
      <c r="IP195" s="105" t="str">
        <f t="shared" si="711"/>
        <v>i.a</v>
      </c>
      <c r="IQ195" s="105">
        <f t="shared" si="712"/>
        <v>7.3763127166641809E-2</v>
      </c>
      <c r="IR195" s="105">
        <f t="shared" si="713"/>
        <v>8.9721517611863269E-2</v>
      </c>
      <c r="IS195" s="105">
        <f t="shared" si="714"/>
        <v>8.4953532918368255E-2</v>
      </c>
      <c r="IT195" s="105">
        <f t="shared" si="715"/>
        <v>8.2167292890776872E-2</v>
      </c>
      <c r="IU195" s="105" t="e">
        <f t="shared" si="716"/>
        <v>#VALUE!</v>
      </c>
      <c r="IV195" s="105">
        <f t="shared" si="717"/>
        <v>0.71501485741318405</v>
      </c>
      <c r="IW195" s="105">
        <f t="shared" si="718"/>
        <v>1.4264308737694922</v>
      </c>
      <c r="IX195" s="105">
        <f t="shared" si="719"/>
        <v>-0.4487740884827649</v>
      </c>
      <c r="IY195" s="105">
        <f t="shared" si="720"/>
        <v>-0.37580768093190448</v>
      </c>
      <c r="IZ195" s="105">
        <f t="shared" si="721"/>
        <v>-0.25692727206931565</v>
      </c>
      <c r="JA195" s="105">
        <f t="shared" si="722"/>
        <v>-0.24933933069489209</v>
      </c>
      <c r="JB195" s="105">
        <f t="shared" si="723"/>
        <v>-3.0902326011628058E-3</v>
      </c>
      <c r="JC195" s="106" t="str">
        <f t="shared" si="724"/>
        <v>i.a.</v>
      </c>
      <c r="JD195" s="106">
        <f t="shared" si="725"/>
        <v>0.1574779411764706</v>
      </c>
      <c r="JE195" s="106">
        <f t="shared" si="726"/>
        <v>9.1823076923076924E-2</v>
      </c>
      <c r="JF195" s="106">
        <f t="shared" si="727"/>
        <v>3.7842857142857143E-2</v>
      </c>
      <c r="JG195" s="106">
        <f t="shared" si="728"/>
        <v>6.8652173913043485E-2</v>
      </c>
      <c r="JH195" s="106">
        <f t="shared" si="729"/>
        <v>0.10998561151079136</v>
      </c>
      <c r="JI195" s="106">
        <f t="shared" si="730"/>
        <v>0.14801459854014598</v>
      </c>
      <c r="JJ195" s="106">
        <f t="shared" si="731"/>
        <v>0.19717910447761194</v>
      </c>
      <c r="JK195" s="106">
        <f t="shared" si="732"/>
        <v>0.19779032258064516</v>
      </c>
      <c r="JL195" s="106">
        <f t="shared" si="733"/>
        <v>0.19565486725663719</v>
      </c>
      <c r="JM195" s="105" t="e">
        <f t="shared" si="734"/>
        <v>#VALUE!</v>
      </c>
      <c r="JN195" s="105" t="e">
        <f t="shared" si="735"/>
        <v>#DIV/0!</v>
      </c>
      <c r="JO195" s="105" t="e">
        <f t="shared" si="736"/>
        <v>#DIV/0!</v>
      </c>
      <c r="JP195" s="105" t="e">
        <f t="shared" si="737"/>
        <v>#DIV/0!</v>
      </c>
      <c r="JQ195" s="105" t="e">
        <f t="shared" si="738"/>
        <v>#DIV/0!</v>
      </c>
      <c r="JR195" s="105">
        <f t="shared" si="739"/>
        <v>-1</v>
      </c>
      <c r="JS195" s="105">
        <f t="shared" si="740"/>
        <v>-8.6936562363513228E-2</v>
      </c>
      <c r="JT195" s="105">
        <f t="shared" si="741"/>
        <v>-5.6068053733390709E-2</v>
      </c>
      <c r="JU195" s="103" t="str">
        <f t="shared" si="742"/>
        <v>i.a</v>
      </c>
      <c r="JV195" s="103">
        <f t="shared" si="743"/>
        <v>0</v>
      </c>
      <c r="JW195" s="103">
        <f t="shared" si="744"/>
        <v>0</v>
      </c>
      <c r="JX195" s="103">
        <f t="shared" si="745"/>
        <v>0</v>
      </c>
      <c r="JY195" s="103">
        <f t="shared" si="746"/>
        <v>0</v>
      </c>
      <c r="JZ195" s="103">
        <f t="shared" si="747"/>
        <v>0</v>
      </c>
      <c r="KA195" s="103">
        <f t="shared" si="748"/>
        <v>2.006620437956204</v>
      </c>
      <c r="KB195" s="103">
        <f t="shared" si="749"/>
        <v>2.1976791044776118</v>
      </c>
      <c r="KC195" s="103">
        <f t="shared" si="750"/>
        <v>2.3282177419354841</v>
      </c>
      <c r="KD195" s="103">
        <f t="shared" si="751"/>
        <v>2.3811769911504421</v>
      </c>
      <c r="KE195" s="7"/>
      <c r="KF195" s="7"/>
      <c r="KG195" s="22"/>
      <c r="KH195" s="22"/>
      <c r="KI195" s="22"/>
      <c r="KJ195" s="22"/>
    </row>
    <row r="196" spans="1:296" s="11" customFormat="1" ht="15.75" customHeight="1" x14ac:dyDescent="0.25">
      <c r="A196" s="126" t="s">
        <v>266</v>
      </c>
      <c r="B196" s="222">
        <v>28659024</v>
      </c>
      <c r="C196" s="87" t="s">
        <v>503</v>
      </c>
      <c r="D196" s="88">
        <v>522920</v>
      </c>
      <c r="E196" s="88"/>
      <c r="F196" s="87"/>
      <c r="G196" s="92">
        <v>44715</v>
      </c>
      <c r="H196" s="87"/>
      <c r="I196" s="87" t="s">
        <v>78</v>
      </c>
      <c r="J196" s="87" t="s">
        <v>78</v>
      </c>
      <c r="K196" s="87" t="s">
        <v>78</v>
      </c>
      <c r="L196" s="87" t="s">
        <v>78</v>
      </c>
      <c r="M196" s="87" t="s">
        <v>181</v>
      </c>
      <c r="N196" s="87" t="s">
        <v>181</v>
      </c>
      <c r="O196" s="87" t="s">
        <v>181</v>
      </c>
      <c r="P196" s="87" t="s">
        <v>181</v>
      </c>
      <c r="Q196" s="87" t="s">
        <v>181</v>
      </c>
      <c r="R196" s="87" t="e">
        <f t="shared" si="564"/>
        <v>#DIV/0!</v>
      </c>
      <c r="S196" s="238" t="e">
        <f t="shared" si="565"/>
        <v>#DIV/0!</v>
      </c>
      <c r="T196" s="238" t="e">
        <f t="shared" si="566"/>
        <v>#DIV/0!</v>
      </c>
      <c r="U196" s="238" t="e">
        <f t="shared" si="567"/>
        <v>#DIV/0!</v>
      </c>
      <c r="V196" s="238" t="e">
        <f t="shared" si="568"/>
        <v>#DIV/0!</v>
      </c>
      <c r="W196" s="238" t="e">
        <f t="shared" si="569"/>
        <v>#DIV/0!</v>
      </c>
      <c r="X196" s="238" t="e">
        <f t="shared" si="570"/>
        <v>#DIV/0!</v>
      </c>
      <c r="Y196" s="238">
        <f t="shared" si="571"/>
        <v>-1</v>
      </c>
      <c r="Z196" s="94"/>
      <c r="AA196" s="94"/>
      <c r="AB196" s="94"/>
      <c r="AC196" s="94"/>
      <c r="AD196" s="94"/>
      <c r="AE196" s="94"/>
      <c r="AF196" s="95"/>
      <c r="AG196" s="95"/>
      <c r="AH196" s="95">
        <v>161.58600000000001</v>
      </c>
      <c r="AI196" s="97">
        <v>152.56</v>
      </c>
      <c r="AJ196" s="104">
        <f t="shared" si="572"/>
        <v>-1</v>
      </c>
      <c r="AK196" s="104">
        <f t="shared" si="573"/>
        <v>1.0332947550277596</v>
      </c>
      <c r="AL196" s="104">
        <f t="shared" si="574"/>
        <v>0.4331834899877402</v>
      </c>
      <c r="AM196" s="104">
        <f t="shared" si="575"/>
        <v>-0.26900029873302056</v>
      </c>
      <c r="AN196" s="104">
        <f t="shared" si="576"/>
        <v>0.13439649157779324</v>
      </c>
      <c r="AO196" s="104">
        <f t="shared" si="577"/>
        <v>0.25906683733654579</v>
      </c>
      <c r="AP196" s="104">
        <f t="shared" si="578"/>
        <v>5.5723370429252822E-2</v>
      </c>
      <c r="AQ196" s="104">
        <f t="shared" si="579"/>
        <v>-4.677712669226098E-2</v>
      </c>
      <c r="AR196" s="190"/>
      <c r="AS196" s="190">
        <v>121.223</v>
      </c>
      <c r="AT196" s="190">
        <v>59.619</v>
      </c>
      <c r="AU196" s="190">
        <v>41.598999999999997</v>
      </c>
      <c r="AV196" s="190">
        <v>56.906999999999996</v>
      </c>
      <c r="AW196" s="190">
        <v>50.164999999999999</v>
      </c>
      <c r="AX196" s="191">
        <v>39.843000000000004</v>
      </c>
      <c r="AY196" s="191">
        <v>37.74</v>
      </c>
      <c r="AZ196" s="191">
        <v>39.591999999999999</v>
      </c>
      <c r="BA196" s="191">
        <v>34.744</v>
      </c>
      <c r="BB196" s="104">
        <f t="shared" si="580"/>
        <v>-1</v>
      </c>
      <c r="BC196" s="104">
        <f t="shared" si="581"/>
        <v>1.1626224798645668</v>
      </c>
      <c r="BD196" s="104">
        <f t="shared" si="582"/>
        <v>0.79808135780832024</v>
      </c>
      <c r="BE196" s="104">
        <f t="shared" si="583"/>
        <v>-0.27947627276352521</v>
      </c>
      <c r="BF196" s="104">
        <f t="shared" si="584"/>
        <v>0.10186744782131088</v>
      </c>
      <c r="BG196" s="104">
        <f t="shared" si="585"/>
        <v>0.78777166797590992</v>
      </c>
      <c r="BH196" s="104">
        <f t="shared" si="586"/>
        <v>-0.21749820715090662</v>
      </c>
      <c r="BI196" s="104">
        <f t="shared" si="587"/>
        <v>-0.31769886760799665</v>
      </c>
      <c r="BJ196" s="190"/>
      <c r="BK196" s="190">
        <v>42.155999999999999</v>
      </c>
      <c r="BL196" s="198">
        <v>19.492999999999999</v>
      </c>
      <c r="BM196" s="190">
        <v>10.840999999999999</v>
      </c>
      <c r="BN196" s="190">
        <v>15.045999999999999</v>
      </c>
      <c r="BO196" s="190">
        <v>13.654999999999999</v>
      </c>
      <c r="BP196" s="191">
        <v>7.6379999999999999</v>
      </c>
      <c r="BQ196" s="191">
        <v>9.7609999999999992</v>
      </c>
      <c r="BR196" s="191">
        <v>14.305999999999999</v>
      </c>
      <c r="BS196" s="191">
        <v>8.0180000000000007</v>
      </c>
      <c r="BT196" s="104">
        <f t="shared" si="588"/>
        <v>-1</v>
      </c>
      <c r="BU196" s="104">
        <f t="shared" si="589"/>
        <v>1.7191672208297097</v>
      </c>
      <c r="BV196" s="104">
        <f t="shared" si="590"/>
        <v>0.80791639692962158</v>
      </c>
      <c r="BW196" s="104">
        <f t="shared" si="591"/>
        <v>-0.28973988439306353</v>
      </c>
      <c r="BX196" s="104">
        <f t="shared" si="592"/>
        <v>0.1016716115493161</v>
      </c>
      <c r="BY196" s="104">
        <f t="shared" si="593"/>
        <v>0.56367786448155355</v>
      </c>
      <c r="BZ196" s="104">
        <f t="shared" si="594"/>
        <v>0.44215045691906002</v>
      </c>
      <c r="CA196" s="104">
        <f t="shared" si="595"/>
        <v>-0.50771208226221076</v>
      </c>
      <c r="CB196" s="190"/>
      <c r="CC196" s="190">
        <v>53.156999999999996</v>
      </c>
      <c r="CD196" s="190">
        <v>19.548999999999999</v>
      </c>
      <c r="CE196" s="190">
        <v>10.813000000000001</v>
      </c>
      <c r="CF196" s="190">
        <v>15.224</v>
      </c>
      <c r="CG196" s="190">
        <v>13.819000000000001</v>
      </c>
      <c r="CH196" s="191">
        <v>8.8374980000000001</v>
      </c>
      <c r="CI196" s="191">
        <v>6.1280000000000001</v>
      </c>
      <c r="CJ196" s="191">
        <v>12.448</v>
      </c>
      <c r="CK196" s="191">
        <v>7.9969999999999999</v>
      </c>
      <c r="CL196" s="105">
        <f t="shared" si="596"/>
        <v>-1</v>
      </c>
      <c r="CM196" s="105">
        <f t="shared" si="597"/>
        <v>1.9361099878689851</v>
      </c>
      <c r="CN196" s="105">
        <f t="shared" si="598"/>
        <v>0.76097792546878695</v>
      </c>
      <c r="CO196" s="105">
        <f t="shared" si="599"/>
        <v>-0.29181375021011929</v>
      </c>
      <c r="CP196" s="105">
        <f t="shared" si="600"/>
        <v>0.10227904391328509</v>
      </c>
      <c r="CQ196" s="105">
        <f t="shared" si="601"/>
        <v>0.50880626223091985</v>
      </c>
      <c r="CR196" s="105">
        <f t="shared" si="602"/>
        <v>0.75515210991167825</v>
      </c>
      <c r="CS196" s="105">
        <f t="shared" si="603"/>
        <v>-0.55238304414671646</v>
      </c>
      <c r="CT196" s="190"/>
      <c r="CU196" s="190">
        <v>43.566000000000003</v>
      </c>
      <c r="CV196" s="190">
        <v>14.837999999999999</v>
      </c>
      <c r="CW196" s="190">
        <v>8.4260000000000002</v>
      </c>
      <c r="CX196" s="190">
        <v>11.898</v>
      </c>
      <c r="CY196" s="190">
        <v>10.794</v>
      </c>
      <c r="CZ196" s="191">
        <v>7.1539999999999999</v>
      </c>
      <c r="DA196" s="191">
        <v>4.0759999999999996</v>
      </c>
      <c r="DB196" s="191">
        <v>9.1059999999999999</v>
      </c>
      <c r="DC196" s="191">
        <v>6.0490000000000004</v>
      </c>
      <c r="DD196" s="104">
        <f t="shared" si="604"/>
        <v>-1</v>
      </c>
      <c r="DE196" s="104">
        <f t="shared" si="605"/>
        <v>1.2081345419847327</v>
      </c>
      <c r="DF196" s="104">
        <f t="shared" si="606"/>
        <v>0.18602348281227898</v>
      </c>
      <c r="DG196" s="104">
        <f t="shared" si="607"/>
        <v>-8.9789261341688437E-2</v>
      </c>
      <c r="DH196" s="104">
        <f t="shared" si="608"/>
        <v>3.8557546581082215E-2</v>
      </c>
      <c r="DI196" s="104">
        <f t="shared" si="609"/>
        <v>0.11020933339931709</v>
      </c>
      <c r="DJ196" s="104">
        <f t="shared" si="610"/>
        <v>8.610588551464661E-2</v>
      </c>
      <c r="DK196" s="104">
        <f t="shared" si="611"/>
        <v>-0.37896388276921017</v>
      </c>
      <c r="DL196" s="190"/>
      <c r="DM196" s="190">
        <v>55.539000000000001</v>
      </c>
      <c r="DN196" s="190">
        <v>25.152000000000001</v>
      </c>
      <c r="DO196" s="190">
        <v>21.207000000000001</v>
      </c>
      <c r="DP196" s="190">
        <v>23.298999999999999</v>
      </c>
      <c r="DQ196" s="190">
        <v>22.434000000000001</v>
      </c>
      <c r="DR196" s="191">
        <v>20.207000000000001</v>
      </c>
      <c r="DS196" s="191">
        <v>18.605</v>
      </c>
      <c r="DT196" s="191">
        <v>29.957999999999998</v>
      </c>
      <c r="DU196" s="191">
        <v>26.864999999999998</v>
      </c>
      <c r="DV196" s="104">
        <f t="shared" si="612"/>
        <v>-1</v>
      </c>
      <c r="DW196" s="104">
        <f t="shared" si="613"/>
        <v>1.1597810442866243</v>
      </c>
      <c r="DX196" s="104">
        <f t="shared" si="614"/>
        <v>0.32703988978646148</v>
      </c>
      <c r="DY196" s="104">
        <f t="shared" si="615"/>
        <v>-2.5775554403196899E-2</v>
      </c>
      <c r="DZ196" s="104">
        <f t="shared" si="616"/>
        <v>-3.2550315764622639E-2</v>
      </c>
      <c r="EA196" s="104">
        <f t="shared" si="617"/>
        <v>0.15378198471203142</v>
      </c>
      <c r="EB196" s="104">
        <f t="shared" si="618"/>
        <v>0.1503015823280589</v>
      </c>
      <c r="EC196" s="104">
        <f t="shared" si="619"/>
        <v>-0.15274597643935628</v>
      </c>
      <c r="ED196" s="156"/>
      <c r="EE196" s="156">
        <v>183.07599999999999</v>
      </c>
      <c r="EF196" s="94">
        <v>84.766000000000005</v>
      </c>
      <c r="EG196" s="94">
        <v>63.875999999999998</v>
      </c>
      <c r="EH196" s="94">
        <v>65.566000000000003</v>
      </c>
      <c r="EI196" s="94">
        <v>67.772000000000006</v>
      </c>
      <c r="EJ196" s="95">
        <v>58.738999999999997</v>
      </c>
      <c r="EK196" s="95">
        <v>51.064</v>
      </c>
      <c r="EL196" s="95">
        <v>60.27</v>
      </c>
      <c r="EM196" s="95">
        <v>60.15</v>
      </c>
      <c r="EN196" s="104">
        <f t="shared" si="620"/>
        <v>-1</v>
      </c>
      <c r="EO196" s="104">
        <f t="shared" si="621"/>
        <v>0.75609756097560976</v>
      </c>
      <c r="EP196" s="104">
        <f t="shared" si="622"/>
        <v>5.1282051282051322E-2</v>
      </c>
      <c r="EQ196" s="104">
        <f t="shared" si="623"/>
        <v>6.8493150684931559E-2</v>
      </c>
      <c r="ER196" s="104">
        <f t="shared" si="624"/>
        <v>7.3529411764705843E-2</v>
      </c>
      <c r="ES196" s="104">
        <f t="shared" si="625"/>
        <v>9.6774193548387011E-2</v>
      </c>
      <c r="ET196" s="104">
        <f t="shared" si="626"/>
        <v>0.16981132075471694</v>
      </c>
      <c r="EU196" s="104">
        <f t="shared" si="627"/>
        <v>6.0000000000000053E-2</v>
      </c>
      <c r="EV196" s="101"/>
      <c r="EW196" s="101">
        <v>144</v>
      </c>
      <c r="EX196" s="101">
        <v>82</v>
      </c>
      <c r="EY196" s="101">
        <v>78</v>
      </c>
      <c r="EZ196" s="101">
        <v>73</v>
      </c>
      <c r="FA196" s="101">
        <v>68</v>
      </c>
      <c r="FB196" s="102">
        <v>62</v>
      </c>
      <c r="FC196" s="102">
        <v>53</v>
      </c>
      <c r="FD196" s="102">
        <v>50</v>
      </c>
      <c r="FE196" s="102">
        <v>50</v>
      </c>
      <c r="FF196" s="153" t="s">
        <v>821</v>
      </c>
      <c r="FG196" s="90" t="s">
        <v>497</v>
      </c>
      <c r="FH196" s="91">
        <v>2605</v>
      </c>
      <c r="FI196" s="90" t="s">
        <v>211</v>
      </c>
      <c r="FJ196" s="90" t="s">
        <v>84</v>
      </c>
      <c r="FK196" s="253">
        <f t="shared" si="628"/>
        <v>-1</v>
      </c>
      <c r="FL196" s="253">
        <f t="shared" si="629"/>
        <v>0.56222965622491383</v>
      </c>
      <c r="FM196" s="253">
        <f t="shared" si="630"/>
        <v>0.73565277857049849</v>
      </c>
      <c r="FN196" s="253">
        <f t="shared" si="631"/>
        <v>-0.27015849847094719</v>
      </c>
      <c r="FO196" s="253">
        <f t="shared" si="632"/>
        <v>2.7187789737703433E-2</v>
      </c>
      <c r="FP196" s="253">
        <f t="shared" si="633"/>
        <v>0.42326552558002978</v>
      </c>
      <c r="FQ196" s="253">
        <f t="shared" si="634"/>
        <v>0.80447162319283527</v>
      </c>
      <c r="FR196" s="253">
        <f t="shared" si="635"/>
        <v>-0.42397964809393185</v>
      </c>
      <c r="FS196" s="105">
        <f t="shared" si="636"/>
        <v>0</v>
      </c>
      <c r="FT196" s="105">
        <f t="shared" si="637"/>
        <v>1.3175447075882067</v>
      </c>
      <c r="FU196" s="105">
        <f t="shared" si="638"/>
        <v>0.84337453353178449</v>
      </c>
      <c r="FV196" s="105">
        <f t="shared" si="639"/>
        <v>0.48591201186356897</v>
      </c>
      <c r="FW196" s="105">
        <f t="shared" si="640"/>
        <v>0.66577744735748801</v>
      </c>
      <c r="FX196" s="105">
        <f t="shared" si="641"/>
        <v>0.64815553106165424</v>
      </c>
      <c r="FY196" s="105">
        <f t="shared" si="642"/>
        <v>0.45540028857054521</v>
      </c>
      <c r="FZ196" s="105">
        <f t="shared" si="643"/>
        <v>0.25237320593867757</v>
      </c>
      <c r="GA196" s="105">
        <f t="shared" si="644"/>
        <v>0.43813244636854803</v>
      </c>
      <c r="GB196" s="105">
        <f t="shared" si="645"/>
        <v>-1</v>
      </c>
      <c r="GC196" s="105">
        <f t="shared" si="646"/>
        <v>0.20017223083769151</v>
      </c>
      <c r="GD196" s="105">
        <f t="shared" si="647"/>
        <v>0.56582424292881295</v>
      </c>
      <c r="GE196" s="105">
        <f t="shared" si="648"/>
        <v>-0.2577896452290826</v>
      </c>
      <c r="GF196" s="105">
        <f t="shared" si="649"/>
        <v>4.545105439800988E-2</v>
      </c>
      <c r="GG196" s="105">
        <f t="shared" si="650"/>
        <v>0.55166501299301096</v>
      </c>
      <c r="GH196" s="105">
        <f t="shared" si="651"/>
        <v>-0.20658766513609852</v>
      </c>
      <c r="GI196" s="105">
        <f t="shared" si="652"/>
        <v>-0.26201607449076608</v>
      </c>
      <c r="GJ196" s="105">
        <f t="shared" si="653"/>
        <v>0</v>
      </c>
      <c r="GK196" s="105">
        <f t="shared" si="654"/>
        <v>0.31478259570941081</v>
      </c>
      <c r="GL196" s="105">
        <f t="shared" si="655"/>
        <v>0.26228118566757713</v>
      </c>
      <c r="GM196" s="105">
        <f t="shared" si="656"/>
        <v>0.16750359234251633</v>
      </c>
      <c r="GN196" s="105">
        <f t="shared" si="657"/>
        <v>0.22568210112646053</v>
      </c>
      <c r="GO196" s="105">
        <f t="shared" si="658"/>
        <v>0.21587055671048366</v>
      </c>
      <c r="GP196" s="105">
        <f t="shared" si="659"/>
        <v>0.13912188191579467</v>
      </c>
      <c r="GQ196" s="105">
        <f t="shared" si="660"/>
        <v>0.17534625541164423</v>
      </c>
      <c r="GR196" s="105">
        <f t="shared" si="661"/>
        <v>0.23760172728782591</v>
      </c>
      <c r="GS196" s="105" t="e">
        <f t="shared" si="662"/>
        <v>#VALUE!</v>
      </c>
      <c r="GT196" s="105">
        <f t="shared" si="663"/>
        <v>2.2388148014365044E-2</v>
      </c>
      <c r="GU196" s="105">
        <f t="shared" si="664"/>
        <v>-0.10626387952578718</v>
      </c>
      <c r="GV196" s="105">
        <f t="shared" si="665"/>
        <v>-6.5707350321390551E-2</v>
      </c>
      <c r="GW196" s="105">
        <f t="shared" si="666"/>
        <v>7.3500321003158897E-2</v>
      </c>
      <c r="GX196" s="105">
        <f t="shared" si="667"/>
        <v>-3.7765064708987953E-2</v>
      </c>
      <c r="GY196" s="105">
        <f t="shared" si="668"/>
        <v>-5.5807709734249436E-2</v>
      </c>
      <c r="GZ196" s="105">
        <f t="shared" si="669"/>
        <v>-0.26700127711304045</v>
      </c>
      <c r="HA196" s="105" t="str">
        <f t="shared" si="670"/>
        <v>i.a.</v>
      </c>
      <c r="HB196" s="105">
        <f t="shared" si="671"/>
        <v>0.30336581528982504</v>
      </c>
      <c r="HC196" s="105">
        <f t="shared" si="672"/>
        <v>0.29672274260906495</v>
      </c>
      <c r="HD196" s="105">
        <f t="shared" si="673"/>
        <v>0.33200263009581066</v>
      </c>
      <c r="HE196" s="105">
        <f t="shared" si="674"/>
        <v>0.35535185919531465</v>
      </c>
      <c r="HF196" s="105">
        <f t="shared" si="675"/>
        <v>0.3310216608628932</v>
      </c>
      <c r="HG196" s="105">
        <f t="shared" si="676"/>
        <v>0.34401334717989757</v>
      </c>
      <c r="HH196" s="105">
        <f t="shared" si="677"/>
        <v>0.36434670217765941</v>
      </c>
      <c r="HI196" s="105">
        <f t="shared" si="678"/>
        <v>0.49706321553011446</v>
      </c>
      <c r="HJ196" s="105">
        <f t="shared" si="679"/>
        <v>0.44663341645885285</v>
      </c>
      <c r="HK196" s="105" t="e">
        <f t="shared" si="680"/>
        <v>#VALUE!</v>
      </c>
      <c r="HL196" s="105" t="e">
        <f t="shared" si="681"/>
        <v>#VALUE!</v>
      </c>
      <c r="HM196" s="105" t="e">
        <f t="shared" si="682"/>
        <v>#VALUE!</v>
      </c>
      <c r="HN196" s="105" t="e">
        <f t="shared" si="683"/>
        <v>#VALUE!</v>
      </c>
      <c r="HO196" s="105" t="e">
        <f t="shared" si="684"/>
        <v>#VALUE!</v>
      </c>
      <c r="HP196" s="105" t="e">
        <f t="shared" si="685"/>
        <v>#VALUE!</v>
      </c>
      <c r="HQ196" s="105" t="e">
        <f t="shared" si="686"/>
        <v>#VALUE!</v>
      </c>
      <c r="HR196" s="105" t="e">
        <f t="shared" si="687"/>
        <v>#VALUE!</v>
      </c>
      <c r="HS196" s="105" t="str">
        <f t="shared" si="688"/>
        <v>i.a</v>
      </c>
      <c r="HT196" s="105" t="str">
        <f t="shared" si="689"/>
        <v>i.a</v>
      </c>
      <c r="HU196" s="105" t="str">
        <f t="shared" si="690"/>
        <v>i.a</v>
      </c>
      <c r="HV196" s="105" t="str">
        <f t="shared" si="691"/>
        <v>i.a</v>
      </c>
      <c r="HW196" s="105" t="str">
        <f t="shared" si="692"/>
        <v>i.a</v>
      </c>
      <c r="HX196" s="105" t="str">
        <f t="shared" si="693"/>
        <v>i.a</v>
      </c>
      <c r="HY196" s="105" t="str">
        <f t="shared" si="694"/>
        <v>i.a</v>
      </c>
      <c r="HZ196" s="105" t="str">
        <f t="shared" si="695"/>
        <v>i.a</v>
      </c>
      <c r="IA196" s="105">
        <f t="shared" si="696"/>
        <v>8.853489782530663E-2</v>
      </c>
      <c r="IB196" s="105">
        <f t="shared" si="697"/>
        <v>5.2556371263765077E-2</v>
      </c>
      <c r="IC196" s="105" t="e">
        <f t="shared" si="698"/>
        <v>#VALUE!</v>
      </c>
      <c r="ID196" s="105" t="e">
        <f t="shared" si="699"/>
        <v>#VALUE!</v>
      </c>
      <c r="IE196" s="105" t="e">
        <f t="shared" si="700"/>
        <v>#VALUE!</v>
      </c>
      <c r="IF196" s="105" t="e">
        <f t="shared" si="701"/>
        <v>#VALUE!</v>
      </c>
      <c r="IG196" s="105" t="e">
        <f t="shared" si="702"/>
        <v>#VALUE!</v>
      </c>
      <c r="IH196" s="105" t="e">
        <f t="shared" si="703"/>
        <v>#VALUE!</v>
      </c>
      <c r="II196" s="105" t="e">
        <f t="shared" si="704"/>
        <v>#VALUE!</v>
      </c>
      <c r="IJ196" s="105" t="e">
        <f t="shared" si="705"/>
        <v>#VALUE!</v>
      </c>
      <c r="IK196" s="105" t="str">
        <f t="shared" si="706"/>
        <v>i.a</v>
      </c>
      <c r="IL196" s="105" t="str">
        <f t="shared" si="707"/>
        <v>i.a</v>
      </c>
      <c r="IM196" s="105" t="str">
        <f t="shared" si="708"/>
        <v>i.a</v>
      </c>
      <c r="IN196" s="105" t="str">
        <f t="shared" si="709"/>
        <v>i.a</v>
      </c>
      <c r="IO196" s="105" t="str">
        <f t="shared" si="710"/>
        <v>i.a</v>
      </c>
      <c r="IP196" s="105" t="str">
        <f t="shared" si="711"/>
        <v>i.a</v>
      </c>
      <c r="IQ196" s="105" t="str">
        <f t="shared" si="712"/>
        <v>i.a</v>
      </c>
      <c r="IR196" s="105" t="str">
        <f t="shared" si="713"/>
        <v>i.a</v>
      </c>
      <c r="IS196" s="105">
        <f t="shared" si="714"/>
        <v>7.7036376913841548E-2</v>
      </c>
      <c r="IT196" s="105">
        <f t="shared" si="715"/>
        <v>5.241872050340849E-2</v>
      </c>
      <c r="IU196" s="105" t="e">
        <f t="shared" si="716"/>
        <v>#VALUE!</v>
      </c>
      <c r="IV196" s="105">
        <f t="shared" si="717"/>
        <v>0.54841466741691802</v>
      </c>
      <c r="IW196" s="105">
        <f t="shared" si="718"/>
        <v>0.71972535317695696</v>
      </c>
      <c r="IX196" s="105">
        <f t="shared" si="719"/>
        <v>-0.33526937898325171</v>
      </c>
      <c r="IY196" s="105">
        <f t="shared" si="720"/>
        <v>2.6214651854157476E-2</v>
      </c>
      <c r="IZ196" s="105">
        <f t="shared" si="721"/>
        <v>0.42570628820376943</v>
      </c>
      <c r="JA196" s="105">
        <f t="shared" si="722"/>
        <v>0.23280603575338998</v>
      </c>
      <c r="JB196" s="105">
        <f t="shared" si="723"/>
        <v>-0.53557743609642527</v>
      </c>
      <c r="JC196" s="106" t="str">
        <f t="shared" si="724"/>
        <v>i.a.</v>
      </c>
      <c r="JD196" s="106">
        <f t="shared" si="725"/>
        <v>0.36914583333333328</v>
      </c>
      <c r="JE196" s="106">
        <f t="shared" si="726"/>
        <v>0.23840243902439023</v>
      </c>
      <c r="JF196" s="106">
        <f t="shared" si="727"/>
        <v>0.13862820512820515</v>
      </c>
      <c r="JG196" s="106">
        <f t="shared" si="728"/>
        <v>0.20854794520547945</v>
      </c>
      <c r="JH196" s="106">
        <f t="shared" si="729"/>
        <v>0.20322058823529413</v>
      </c>
      <c r="JI196" s="106">
        <f t="shared" si="730"/>
        <v>0.14254029032258064</v>
      </c>
      <c r="JJ196" s="106">
        <f t="shared" si="731"/>
        <v>0.11562264150943397</v>
      </c>
      <c r="JK196" s="106">
        <f t="shared" si="732"/>
        <v>0.24896000000000001</v>
      </c>
      <c r="JL196" s="106">
        <f t="shared" si="733"/>
        <v>0.15994</v>
      </c>
      <c r="JM196" s="105" t="e">
        <f t="shared" si="734"/>
        <v>#VALUE!</v>
      </c>
      <c r="JN196" s="105" t="e">
        <f t="shared" si="735"/>
        <v>#DIV/0!</v>
      </c>
      <c r="JO196" s="105" t="e">
        <f t="shared" si="736"/>
        <v>#DIV/0!</v>
      </c>
      <c r="JP196" s="105" t="e">
        <f t="shared" si="737"/>
        <v>#DIV/0!</v>
      </c>
      <c r="JQ196" s="105" t="e">
        <f t="shared" si="738"/>
        <v>#DIV/0!</v>
      </c>
      <c r="JR196" s="105" t="e">
        <f t="shared" si="739"/>
        <v>#DIV/0!</v>
      </c>
      <c r="JS196" s="105" t="e">
        <f t="shared" si="740"/>
        <v>#DIV/0!</v>
      </c>
      <c r="JT196" s="105">
        <f t="shared" si="741"/>
        <v>-1</v>
      </c>
      <c r="JU196" s="103" t="str">
        <f t="shared" si="742"/>
        <v>i.a</v>
      </c>
      <c r="JV196" s="103">
        <f t="shared" si="743"/>
        <v>0</v>
      </c>
      <c r="JW196" s="103">
        <f t="shared" si="744"/>
        <v>0</v>
      </c>
      <c r="JX196" s="103">
        <f t="shared" si="745"/>
        <v>0</v>
      </c>
      <c r="JY196" s="103">
        <f t="shared" si="746"/>
        <v>0</v>
      </c>
      <c r="JZ196" s="103">
        <f t="shared" si="747"/>
        <v>0</v>
      </c>
      <c r="KA196" s="103">
        <f t="shared" si="748"/>
        <v>0</v>
      </c>
      <c r="KB196" s="103">
        <f t="shared" si="749"/>
        <v>0</v>
      </c>
      <c r="KC196" s="103">
        <f t="shared" si="750"/>
        <v>3.2317200000000001</v>
      </c>
      <c r="KD196" s="103">
        <f t="shared" si="751"/>
        <v>3.0512000000000001</v>
      </c>
      <c r="KE196" s="7"/>
      <c r="KF196" s="7"/>
      <c r="KG196" s="22"/>
      <c r="KH196" s="22"/>
      <c r="KI196" s="22"/>
      <c r="KJ196" s="22"/>
    </row>
    <row r="197" spans="1:296" s="11" customFormat="1" ht="15.75" customHeight="1" x14ac:dyDescent="0.25">
      <c r="A197" s="126" t="s">
        <v>451</v>
      </c>
      <c r="B197" s="221">
        <v>21820873</v>
      </c>
      <c r="C197" s="87" t="s">
        <v>503</v>
      </c>
      <c r="D197" s="88">
        <v>494100</v>
      </c>
      <c r="E197" s="88"/>
      <c r="F197" s="87"/>
      <c r="G197" s="7">
        <v>44887</v>
      </c>
      <c r="H197" s="87" t="s">
        <v>87</v>
      </c>
      <c r="I197" s="87" t="s">
        <v>87</v>
      </c>
      <c r="J197" s="87" t="s">
        <v>87</v>
      </c>
      <c r="K197" s="87" t="s">
        <v>87</v>
      </c>
      <c r="L197" s="87" t="s">
        <v>87</v>
      </c>
      <c r="M197" s="87" t="s">
        <v>87</v>
      </c>
      <c r="N197" s="87" t="s">
        <v>87</v>
      </c>
      <c r="O197" s="87" t="s">
        <v>87</v>
      </c>
      <c r="P197" s="87" t="s">
        <v>87</v>
      </c>
      <c r="R197" s="87" t="e">
        <f t="shared" si="564"/>
        <v>#DIV/0!</v>
      </c>
      <c r="S197" s="238" t="e">
        <f t="shared" si="565"/>
        <v>#DIV/0!</v>
      </c>
      <c r="T197" s="238" t="e">
        <f t="shared" si="566"/>
        <v>#DIV/0!</v>
      </c>
      <c r="U197" s="238" t="e">
        <f t="shared" si="567"/>
        <v>#DIV/0!</v>
      </c>
      <c r="V197" s="238" t="e">
        <f t="shared" si="568"/>
        <v>#DIV/0!</v>
      </c>
      <c r="W197" s="238" t="e">
        <f t="shared" si="569"/>
        <v>#DIV/0!</v>
      </c>
      <c r="X197" s="238" t="e">
        <f t="shared" si="570"/>
        <v>#DIV/0!</v>
      </c>
      <c r="Y197" s="238" t="e">
        <f t="shared" si="571"/>
        <v>#DIV/0!</v>
      </c>
      <c r="Z197" s="94"/>
      <c r="AA197" s="94"/>
      <c r="AB197" s="94"/>
      <c r="AC197" s="94"/>
      <c r="AD197" s="94"/>
      <c r="AE197" s="94"/>
      <c r="AF197" s="95"/>
      <c r="AG197" s="95"/>
      <c r="AH197" s="95"/>
      <c r="AI197" s="97"/>
      <c r="AJ197" s="104">
        <f t="shared" si="572"/>
        <v>0.12022792022792016</v>
      </c>
      <c r="AK197" s="104">
        <f t="shared" si="573"/>
        <v>-1.4343111418326228E-2</v>
      </c>
      <c r="AL197" s="104">
        <f t="shared" si="574"/>
        <v>-4.1730490581660222E-2</v>
      </c>
      <c r="AM197" s="104">
        <f t="shared" si="575"/>
        <v>1.9499430211454848E-2</v>
      </c>
      <c r="AN197" s="104">
        <f t="shared" si="576"/>
        <v>-0.16355998023017718</v>
      </c>
      <c r="AO197" s="104">
        <f t="shared" si="577"/>
        <v>0.13983340710635392</v>
      </c>
      <c r="AP197" s="104">
        <f t="shared" si="578"/>
        <v>0.19475961538461531</v>
      </c>
      <c r="AQ197" s="104">
        <f t="shared" si="579"/>
        <v>4.0624374624774924E-2</v>
      </c>
      <c r="AR197" s="190">
        <v>25.558</v>
      </c>
      <c r="AS197" s="190">
        <v>22.815000000000001</v>
      </c>
      <c r="AT197" s="190">
        <v>23.146999999999998</v>
      </c>
      <c r="AU197" s="190">
        <v>24.155000000000001</v>
      </c>
      <c r="AV197" s="190">
        <v>23.693000000000001</v>
      </c>
      <c r="AW197" s="190">
        <v>28.326000000000001</v>
      </c>
      <c r="AX197" s="191">
        <v>24.850999999999999</v>
      </c>
      <c r="AY197" s="191">
        <v>20.8</v>
      </c>
      <c r="AZ197" s="191">
        <v>19.988</v>
      </c>
      <c r="BA197" s="192"/>
      <c r="BB197" s="104">
        <f t="shared" si="580"/>
        <v>2.7749469214437368</v>
      </c>
      <c r="BC197" s="104">
        <f t="shared" si="581"/>
        <v>0.18341708542713556</v>
      </c>
      <c r="BD197" s="104">
        <f t="shared" si="582"/>
        <v>-0.6195028680688337</v>
      </c>
      <c r="BE197" s="104">
        <f t="shared" si="583"/>
        <v>4.0531400966183577</v>
      </c>
      <c r="BF197" s="104">
        <f t="shared" si="584"/>
        <v>2.5220588235294112</v>
      </c>
      <c r="BG197" s="104">
        <f t="shared" si="585"/>
        <v>0.92636708175419591</v>
      </c>
      <c r="BH197" s="104">
        <f t="shared" si="586"/>
        <v>-6.5465465465465469</v>
      </c>
      <c r="BI197" s="104">
        <f t="shared" si="587"/>
        <v>-0.84752747252747251</v>
      </c>
      <c r="BJ197" s="190">
        <v>1.778</v>
      </c>
      <c r="BK197" s="190">
        <v>0.47099999999999997</v>
      </c>
      <c r="BL197" s="190">
        <v>0.39800000000000002</v>
      </c>
      <c r="BM197" s="190">
        <v>1.046</v>
      </c>
      <c r="BN197" s="190">
        <v>0.20699999999999999</v>
      </c>
      <c r="BO197" s="190">
        <v>-0.13600000000000001</v>
      </c>
      <c r="BP197" s="191">
        <v>-1.847</v>
      </c>
      <c r="BQ197" s="191">
        <v>0.33300000000000002</v>
      </c>
      <c r="BR197" s="191">
        <v>2.1840000000000002</v>
      </c>
      <c r="BS197" s="192"/>
      <c r="BT197" s="104">
        <f t="shared" si="588"/>
        <v>5.1204819277108431</v>
      </c>
      <c r="BU197" s="104">
        <f t="shared" si="589"/>
        <v>2.0365853658536581</v>
      </c>
      <c r="BV197" s="104">
        <f t="shared" si="590"/>
        <v>-0.88547486033519562</v>
      </c>
      <c r="BW197" s="104">
        <f t="shared" si="591"/>
        <v>5.4197530864197532</v>
      </c>
      <c r="BX197" s="104">
        <f t="shared" si="592"/>
        <v>0.69259962049335855</v>
      </c>
      <c r="BY197" s="104">
        <f t="shared" si="593"/>
        <v>0.75947056138749425</v>
      </c>
      <c r="BZ197" s="104">
        <f t="shared" si="594"/>
        <v>-76.551724137931018</v>
      </c>
      <c r="CA197" s="104">
        <f t="shared" si="595"/>
        <v>-0.98425624321389793</v>
      </c>
      <c r="CB197" s="190">
        <v>1.524</v>
      </c>
      <c r="CC197" s="190">
        <v>0.249</v>
      </c>
      <c r="CD197" s="190">
        <v>8.2000000000000003E-2</v>
      </c>
      <c r="CE197" s="190">
        <v>0.71599999999999997</v>
      </c>
      <c r="CF197" s="190">
        <v>-0.16200000000000001</v>
      </c>
      <c r="CG197" s="190">
        <v>-0.52700000000000002</v>
      </c>
      <c r="CH197" s="191">
        <v>-2.1909999999999998</v>
      </c>
      <c r="CI197" s="191">
        <v>2.9000000000000001E-2</v>
      </c>
      <c r="CJ197" s="191">
        <v>1.8420000000000001</v>
      </c>
      <c r="CK197" s="191"/>
      <c r="CL197" s="105">
        <f t="shared" si="596"/>
        <v>5.841176470588235</v>
      </c>
      <c r="CM197" s="105">
        <f t="shared" si="597"/>
        <v>4.1515151515151514</v>
      </c>
      <c r="CN197" s="105">
        <f t="shared" si="598"/>
        <v>-0.93877551020408156</v>
      </c>
      <c r="CO197" s="105">
        <f t="shared" si="599"/>
        <v>4.7430555555555562</v>
      </c>
      <c r="CP197" s="105">
        <f t="shared" si="600"/>
        <v>0.66037735849056611</v>
      </c>
      <c r="CQ197" s="105">
        <f t="shared" si="601"/>
        <v>0.75434530706836622</v>
      </c>
      <c r="CR197" s="105">
        <f t="shared" si="602"/>
        <v>-54.9375</v>
      </c>
      <c r="CS197" s="105">
        <f t="shared" si="603"/>
        <v>-0.9770937723693629</v>
      </c>
      <c r="CT197" s="190">
        <v>1.163</v>
      </c>
      <c r="CU197" s="190">
        <v>0.17</v>
      </c>
      <c r="CV197" s="190">
        <v>3.3000000000000002E-2</v>
      </c>
      <c r="CW197" s="190">
        <v>0.53900000000000003</v>
      </c>
      <c r="CX197" s="190">
        <v>-0.14399999999999999</v>
      </c>
      <c r="CY197" s="190">
        <v>-0.42399999999999999</v>
      </c>
      <c r="CZ197" s="191">
        <v>-1.726</v>
      </c>
      <c r="DA197" s="191">
        <v>3.2000000000000001E-2</v>
      </c>
      <c r="DB197" s="191">
        <v>1.397</v>
      </c>
      <c r="DC197" s="192"/>
      <c r="DD197" s="104">
        <f t="shared" si="604"/>
        <v>1.4967824967824965</v>
      </c>
      <c r="DE197" s="104">
        <f t="shared" si="605"/>
        <v>0.28217821782178226</v>
      </c>
      <c r="DF197" s="104">
        <f t="shared" si="606"/>
        <v>5.7591623036649268E-2</v>
      </c>
      <c r="DG197" s="104">
        <f t="shared" si="607"/>
        <v>15.852941176470585</v>
      </c>
      <c r="DH197" s="104">
        <f t="shared" si="608"/>
        <v>-0.81005586592178769</v>
      </c>
      <c r="DI197" s="104">
        <f t="shared" si="609"/>
        <v>-0.70315091210613601</v>
      </c>
      <c r="DJ197" s="104">
        <f t="shared" si="610"/>
        <v>-0.74109059682267076</v>
      </c>
      <c r="DK197" s="104">
        <f t="shared" si="611"/>
        <v>1.3931214627775371E-2</v>
      </c>
      <c r="DL197" s="190">
        <v>1.94</v>
      </c>
      <c r="DM197" s="190">
        <v>0.77700000000000002</v>
      </c>
      <c r="DN197" s="190">
        <v>0.60599999999999998</v>
      </c>
      <c r="DO197" s="190">
        <v>0.57299999999999995</v>
      </c>
      <c r="DP197" s="190">
        <v>3.4000000000000002E-2</v>
      </c>
      <c r="DQ197" s="190">
        <v>0.17899999999999999</v>
      </c>
      <c r="DR197" s="191">
        <v>0.60299999999999998</v>
      </c>
      <c r="DS197" s="191">
        <v>2.3290000000000002</v>
      </c>
      <c r="DT197" s="191">
        <v>2.2970000000000002</v>
      </c>
      <c r="DU197" s="192"/>
      <c r="DV197" s="104">
        <f t="shared" si="612"/>
        <v>0.16877106781694562</v>
      </c>
      <c r="DW197" s="104">
        <f t="shared" si="613"/>
        <v>0.2452333523050656</v>
      </c>
      <c r="DX197" s="104">
        <f t="shared" si="614"/>
        <v>-7.4897986047123943E-2</v>
      </c>
      <c r="DY197" s="104">
        <f t="shared" si="615"/>
        <v>-3.3029975179787341E-2</v>
      </c>
      <c r="DZ197" s="104">
        <f t="shared" si="616"/>
        <v>-0.11520918970662763</v>
      </c>
      <c r="EA197" s="104">
        <f t="shared" si="617"/>
        <v>-0.15336575133485886</v>
      </c>
      <c r="EB197" s="104">
        <f t="shared" si="618"/>
        <v>0.40354633656741368</v>
      </c>
      <c r="EC197" s="104">
        <f t="shared" si="619"/>
        <v>8.5025980160604586E-3</v>
      </c>
      <c r="ED197" s="156">
        <v>20.457000000000001</v>
      </c>
      <c r="EE197" s="156">
        <v>17.503</v>
      </c>
      <c r="EF197" s="94">
        <v>14.055999999999999</v>
      </c>
      <c r="EG197" s="94">
        <v>15.194000000000001</v>
      </c>
      <c r="EH197" s="94">
        <v>15.712999999999999</v>
      </c>
      <c r="EI197" s="94">
        <v>17.759</v>
      </c>
      <c r="EJ197" s="95">
        <v>20.975999999999999</v>
      </c>
      <c r="EK197" s="95">
        <v>14.945</v>
      </c>
      <c r="EL197" s="95">
        <v>14.819000000000001</v>
      </c>
      <c r="EN197" s="104">
        <f t="shared" si="620"/>
        <v>6.9767441860465018E-2</v>
      </c>
      <c r="EO197" s="104">
        <f t="shared" si="621"/>
        <v>-8.5106382978723416E-2</v>
      </c>
      <c r="EP197" s="104">
        <f t="shared" si="622"/>
        <v>-4.081632653061229E-2</v>
      </c>
      <c r="EQ197" s="104">
        <f t="shared" si="623"/>
        <v>-7.547169811320753E-2</v>
      </c>
      <c r="ER197" s="104">
        <f t="shared" si="624"/>
        <v>-0.19696969696969702</v>
      </c>
      <c r="ES197" s="104">
        <f t="shared" si="625"/>
        <v>8.1967213114754189E-2</v>
      </c>
      <c r="ET197" s="104" t="e">
        <f t="shared" si="626"/>
        <v>#DIV/0!</v>
      </c>
      <c r="EU197" s="104" t="e">
        <f t="shared" si="627"/>
        <v>#DIV/0!</v>
      </c>
      <c r="EV197" s="101">
        <v>46</v>
      </c>
      <c r="EW197" s="101">
        <v>43</v>
      </c>
      <c r="EX197" s="101">
        <v>47</v>
      </c>
      <c r="EY197" s="101">
        <v>49</v>
      </c>
      <c r="EZ197" s="101">
        <v>53</v>
      </c>
      <c r="FA197" s="101">
        <v>66</v>
      </c>
      <c r="FB197" s="102">
        <v>61</v>
      </c>
      <c r="FD197" s="102"/>
      <c r="FE197" s="102"/>
      <c r="FF197" s="153"/>
      <c r="FG197" s="93" t="s">
        <v>481</v>
      </c>
      <c r="FH197" s="91">
        <v>5220</v>
      </c>
      <c r="FI197" s="93" t="s">
        <v>163</v>
      </c>
      <c r="FJ197" s="93" t="s">
        <v>91</v>
      </c>
      <c r="FK197" s="253">
        <f t="shared" si="628"/>
        <v>2.1154311763062554</v>
      </c>
      <c r="FL197" s="253">
        <f t="shared" si="629"/>
        <v>1.5886725570075653</v>
      </c>
      <c r="FM197" s="253">
        <f t="shared" si="630"/>
        <v>-0.94103752351438819</v>
      </c>
      <c r="FN197" s="253">
        <f t="shared" si="631"/>
        <v>2.5509182988589907</v>
      </c>
      <c r="FO197" s="253">
        <f t="shared" si="632"/>
        <v>-0.12857791912766939</v>
      </c>
      <c r="FP197" s="253">
        <f t="shared" si="633"/>
        <v>9.8168396404262281E-2</v>
      </c>
      <c r="FQ197" s="253">
        <f t="shared" si="634"/>
        <v>-120.20268617396619</v>
      </c>
      <c r="FR197" s="253">
        <f t="shared" si="635"/>
        <v>-0.98436514944328735</v>
      </c>
      <c r="FS197" s="105">
        <f t="shared" si="636"/>
        <v>1.1218255428781745</v>
      </c>
      <c r="FT197" s="105">
        <f t="shared" si="637"/>
        <v>0.36008676789587851</v>
      </c>
      <c r="FU197" s="105">
        <f t="shared" si="638"/>
        <v>0.13910093299406279</v>
      </c>
      <c r="FV197" s="105">
        <f t="shared" si="639"/>
        <v>2.3591433278418452</v>
      </c>
      <c r="FW197" s="105">
        <f t="shared" si="640"/>
        <v>-1.5211267605633805</v>
      </c>
      <c r="FX197" s="105">
        <f t="shared" si="641"/>
        <v>-1.3478260869565217</v>
      </c>
      <c r="FY197" s="105">
        <f t="shared" si="642"/>
        <v>-1.4945429740791265</v>
      </c>
      <c r="FZ197" s="105">
        <f t="shared" si="643"/>
        <v>1.2537829658452227E-2</v>
      </c>
      <c r="GA197" s="105">
        <f t="shared" si="644"/>
        <v>0.80191554201131909</v>
      </c>
      <c r="GB197" s="105">
        <f t="shared" si="645"/>
        <v>2.1383969940422256</v>
      </c>
      <c r="GC197" s="105">
        <f t="shared" si="646"/>
        <v>9.683290816387452E-2</v>
      </c>
      <c r="GD197" s="105">
        <f t="shared" si="647"/>
        <v>-0.59794786815054501</v>
      </c>
      <c r="GE197" s="105">
        <f t="shared" si="648"/>
        <v>4.4725047825414848</v>
      </c>
      <c r="GF197" s="105">
        <f t="shared" si="649"/>
        <v>2.7613811104628274</v>
      </c>
      <c r="GG197" s="105">
        <f t="shared" si="650"/>
        <v>0.93171632744785016</v>
      </c>
      <c r="GH197" s="105">
        <f t="shared" si="651"/>
        <v>-5.5958467584814295</v>
      </c>
      <c r="GI197" s="105">
        <f t="shared" si="652"/>
        <v>-0.84817293477923772</v>
      </c>
      <c r="GJ197" s="105">
        <f t="shared" si="653"/>
        <v>9.3677555321390937E-2</v>
      </c>
      <c r="GK197" s="105">
        <f t="shared" si="654"/>
        <v>2.9848854526442536E-2</v>
      </c>
      <c r="GL197" s="105">
        <f t="shared" si="655"/>
        <v>2.7213675213675216E-2</v>
      </c>
      <c r="GM197" s="105">
        <f t="shared" si="656"/>
        <v>6.7686931763031033E-2</v>
      </c>
      <c r="GN197" s="105">
        <f t="shared" si="657"/>
        <v>1.2368546845124282E-2</v>
      </c>
      <c r="GO197" s="105">
        <f t="shared" si="658"/>
        <v>-7.022073060539564E-3</v>
      </c>
      <c r="GP197" s="105">
        <f t="shared" si="659"/>
        <v>-0.10283678071323181</v>
      </c>
      <c r="GQ197" s="105">
        <f t="shared" si="660"/>
        <v>2.2376024727859156E-2</v>
      </c>
      <c r="GR197" s="105">
        <f t="shared" si="661"/>
        <v>0.14737836561171469</v>
      </c>
      <c r="GS197" s="105">
        <f t="shared" si="662"/>
        <v>1.1362459813845647</v>
      </c>
      <c r="GT197" s="105">
        <f t="shared" si="663"/>
        <v>2.9669029863621684E-2</v>
      </c>
      <c r="GU197" s="105">
        <f t="shared" si="664"/>
        <v>0.14321621516924096</v>
      </c>
      <c r="GV197" s="105">
        <f t="shared" si="665"/>
        <v>16.428607654724384</v>
      </c>
      <c r="GW197" s="105">
        <f t="shared" si="666"/>
        <v>-0.78532311607618077</v>
      </c>
      <c r="GX197" s="105">
        <f t="shared" si="667"/>
        <v>-0.64937741608977473</v>
      </c>
      <c r="GY197" s="105">
        <f t="shared" si="668"/>
        <v>-0.81553198748640421</v>
      </c>
      <c r="GZ197" s="105">
        <f t="shared" si="669"/>
        <v>5.3828484154569544E-3</v>
      </c>
      <c r="HA197" s="105">
        <f t="shared" si="670"/>
        <v>9.4833064476707238E-2</v>
      </c>
      <c r="HB197" s="105">
        <f t="shared" si="671"/>
        <v>4.4392389876021253E-2</v>
      </c>
      <c r="HC197" s="105">
        <f t="shared" si="672"/>
        <v>4.311326124075128E-2</v>
      </c>
      <c r="HD197" s="105">
        <f t="shared" si="673"/>
        <v>3.7712254837435823E-2</v>
      </c>
      <c r="HE197" s="105">
        <f t="shared" si="674"/>
        <v>2.1638134029147841E-3</v>
      </c>
      <c r="HF197" s="105">
        <f t="shared" si="675"/>
        <v>1.0079396362407792E-2</v>
      </c>
      <c r="HG197" s="105">
        <f t="shared" si="676"/>
        <v>2.8747139588100688E-2</v>
      </c>
      <c r="HH197" s="105">
        <f t="shared" si="677"/>
        <v>0.15583807293409169</v>
      </c>
      <c r="HI197" s="105">
        <f t="shared" si="678"/>
        <v>0.15500371145151495</v>
      </c>
      <c r="HJ197" s="105" t="str">
        <f t="shared" si="679"/>
        <v>i.a.</v>
      </c>
      <c r="HK197" s="105" t="e">
        <f t="shared" si="680"/>
        <v>#VALUE!</v>
      </c>
      <c r="HL197" s="105" t="e">
        <f t="shared" si="681"/>
        <v>#VALUE!</v>
      </c>
      <c r="HM197" s="105" t="e">
        <f t="shared" si="682"/>
        <v>#VALUE!</v>
      </c>
      <c r="HN197" s="105" t="e">
        <f t="shared" si="683"/>
        <v>#VALUE!</v>
      </c>
      <c r="HO197" s="105" t="e">
        <f t="shared" si="684"/>
        <v>#VALUE!</v>
      </c>
      <c r="HP197" s="105" t="e">
        <f t="shared" si="685"/>
        <v>#VALUE!</v>
      </c>
      <c r="HQ197" s="105" t="e">
        <f t="shared" si="686"/>
        <v>#VALUE!</v>
      </c>
      <c r="HR197" s="105" t="e">
        <f t="shared" si="687"/>
        <v>#VALUE!</v>
      </c>
      <c r="HS197" s="105" t="str">
        <f t="shared" si="688"/>
        <v>i.a</v>
      </c>
      <c r="HT197" s="105" t="str">
        <f t="shared" si="689"/>
        <v>i.a</v>
      </c>
      <c r="HU197" s="105" t="str">
        <f t="shared" si="690"/>
        <v>i.a</v>
      </c>
      <c r="HV197" s="105" t="str">
        <f t="shared" si="691"/>
        <v>i.a</v>
      </c>
      <c r="HW197" s="105" t="str">
        <f t="shared" si="692"/>
        <v>i.a</v>
      </c>
      <c r="HX197" s="105" t="str">
        <f t="shared" si="693"/>
        <v>i.a</v>
      </c>
      <c r="HY197" s="105" t="str">
        <f t="shared" si="694"/>
        <v>i.a</v>
      </c>
      <c r="HZ197" s="105" t="str">
        <f t="shared" si="695"/>
        <v>i.a</v>
      </c>
      <c r="IA197" s="105" t="str">
        <f t="shared" si="696"/>
        <v>i.a</v>
      </c>
      <c r="IB197" s="105" t="str">
        <f t="shared" si="697"/>
        <v>i.a</v>
      </c>
      <c r="IC197" s="105" t="e">
        <f t="shared" si="698"/>
        <v>#VALUE!</v>
      </c>
      <c r="ID197" s="105" t="e">
        <f t="shared" si="699"/>
        <v>#VALUE!</v>
      </c>
      <c r="IE197" s="105" t="e">
        <f t="shared" si="700"/>
        <v>#VALUE!</v>
      </c>
      <c r="IF197" s="105" t="e">
        <f t="shared" si="701"/>
        <v>#VALUE!</v>
      </c>
      <c r="IG197" s="105" t="e">
        <f t="shared" si="702"/>
        <v>#VALUE!</v>
      </c>
      <c r="IH197" s="105" t="e">
        <f t="shared" si="703"/>
        <v>#VALUE!</v>
      </c>
      <c r="II197" s="105" t="e">
        <f t="shared" si="704"/>
        <v>#VALUE!</v>
      </c>
      <c r="IJ197" s="105" t="e">
        <f t="shared" si="705"/>
        <v>#VALUE!</v>
      </c>
      <c r="IK197" s="105" t="str">
        <f t="shared" si="706"/>
        <v>i.a</v>
      </c>
      <c r="IL197" s="105" t="str">
        <f t="shared" si="707"/>
        <v>i.a</v>
      </c>
      <c r="IM197" s="105" t="str">
        <f t="shared" si="708"/>
        <v>i.a</v>
      </c>
      <c r="IN197" s="105" t="str">
        <f t="shared" si="709"/>
        <v>i.a</v>
      </c>
      <c r="IO197" s="105" t="str">
        <f t="shared" si="710"/>
        <v>i.a</v>
      </c>
      <c r="IP197" s="105" t="str">
        <f t="shared" si="711"/>
        <v>i.a</v>
      </c>
      <c r="IQ197" s="105" t="str">
        <f t="shared" si="712"/>
        <v>i.a</v>
      </c>
      <c r="IR197" s="105" t="str">
        <f t="shared" si="713"/>
        <v>i.a</v>
      </c>
      <c r="IS197" s="105" t="str">
        <f t="shared" si="714"/>
        <v>i.a</v>
      </c>
      <c r="IT197" s="105" t="str">
        <f t="shared" si="715"/>
        <v>i.a</v>
      </c>
      <c r="IU197" s="105">
        <f t="shared" si="716"/>
        <v>4.7213200628601362</v>
      </c>
      <c r="IV197" s="105">
        <f t="shared" si="717"/>
        <v>2.3190584231423705</v>
      </c>
      <c r="IW197" s="105">
        <f t="shared" si="718"/>
        <v>-0.88060145013669322</v>
      </c>
      <c r="IX197" s="105">
        <f t="shared" si="719"/>
        <v>5.7805492567397323</v>
      </c>
      <c r="IY197" s="105">
        <f t="shared" si="720"/>
        <v>0.61719952740682393</v>
      </c>
      <c r="IZ197" s="105">
        <f t="shared" si="721"/>
        <v>0.77769248855510842</v>
      </c>
      <c r="JA197" s="105" t="e">
        <f t="shared" si="722"/>
        <v>#VALUE!</v>
      </c>
      <c r="JB197" s="105" t="e">
        <f t="shared" si="723"/>
        <v>#VALUE!</v>
      </c>
      <c r="JC197" s="106">
        <f t="shared" si="724"/>
        <v>3.3130434782608693E-2</v>
      </c>
      <c r="JD197" s="106">
        <f t="shared" si="725"/>
        <v>5.7906976744186043E-3</v>
      </c>
      <c r="JE197" s="106">
        <f t="shared" si="726"/>
        <v>1.7446808510638298E-3</v>
      </c>
      <c r="JF197" s="106">
        <f t="shared" si="727"/>
        <v>1.4612244897959183E-2</v>
      </c>
      <c r="JG197" s="106">
        <f t="shared" si="728"/>
        <v>-3.056603773584906E-3</v>
      </c>
      <c r="JH197" s="106">
        <f t="shared" si="729"/>
        <v>-7.9848484848484853E-3</v>
      </c>
      <c r="JI197" s="106">
        <f t="shared" si="730"/>
        <v>-3.591803278688524E-2</v>
      </c>
      <c r="JJ197" s="106" t="str">
        <f t="shared" si="731"/>
        <v>i.a.</v>
      </c>
      <c r="JK197" s="106" t="str">
        <f t="shared" si="732"/>
        <v>i.a.</v>
      </c>
      <c r="JL197" s="106" t="str">
        <f t="shared" si="733"/>
        <v>i.a.</v>
      </c>
      <c r="JM197" s="105" t="e">
        <f t="shared" si="734"/>
        <v>#DIV/0!</v>
      </c>
      <c r="JN197" s="105" t="e">
        <f t="shared" si="735"/>
        <v>#DIV/0!</v>
      </c>
      <c r="JO197" s="105" t="e">
        <f t="shared" si="736"/>
        <v>#DIV/0!</v>
      </c>
      <c r="JP197" s="105" t="e">
        <f t="shared" si="737"/>
        <v>#DIV/0!</v>
      </c>
      <c r="JQ197" s="105" t="e">
        <f t="shared" si="738"/>
        <v>#DIV/0!</v>
      </c>
      <c r="JR197" s="105" t="e">
        <f t="shared" si="739"/>
        <v>#DIV/0!</v>
      </c>
      <c r="JS197" s="105" t="e">
        <f t="shared" si="740"/>
        <v>#VALUE!</v>
      </c>
      <c r="JT197" s="105" t="e">
        <f t="shared" si="741"/>
        <v>#VALUE!</v>
      </c>
      <c r="JU197" s="103">
        <f t="shared" si="742"/>
        <v>0</v>
      </c>
      <c r="JV197" s="103">
        <f t="shared" si="743"/>
        <v>0</v>
      </c>
      <c r="JW197" s="103">
        <f t="shared" si="744"/>
        <v>0</v>
      </c>
      <c r="JX197" s="103">
        <f t="shared" si="745"/>
        <v>0</v>
      </c>
      <c r="JY197" s="103">
        <f t="shared" si="746"/>
        <v>0</v>
      </c>
      <c r="JZ197" s="103">
        <f t="shared" si="747"/>
        <v>0</v>
      </c>
      <c r="KA197" s="103">
        <f t="shared" si="748"/>
        <v>0</v>
      </c>
      <c r="KB197" s="103" t="str">
        <f t="shared" si="749"/>
        <v>i.a</v>
      </c>
      <c r="KC197" s="103" t="str">
        <f t="shared" si="750"/>
        <v>i.a</v>
      </c>
      <c r="KD197" s="103" t="str">
        <f t="shared" si="751"/>
        <v>i.a</v>
      </c>
      <c r="KE197" s="7"/>
      <c r="KF197" s="7"/>
      <c r="KG197" s="22"/>
      <c r="KH197" s="22"/>
      <c r="KI197" s="22"/>
      <c r="KJ197" s="22"/>
    </row>
    <row r="198" spans="1:296" s="11" customFormat="1" ht="15.75" customHeight="1" x14ac:dyDescent="0.25">
      <c r="A198" s="126" t="s">
        <v>267</v>
      </c>
      <c r="B198" s="222">
        <v>14793232</v>
      </c>
      <c r="C198" s="87" t="s">
        <v>86</v>
      </c>
      <c r="D198" s="88">
        <v>522920</v>
      </c>
      <c r="E198" s="88"/>
      <c r="F198" s="87"/>
      <c r="G198" s="92">
        <v>44738</v>
      </c>
      <c r="H198" s="87"/>
      <c r="I198" s="87" t="s">
        <v>78</v>
      </c>
      <c r="J198" s="87" t="s">
        <v>78</v>
      </c>
      <c r="K198" s="87" t="s">
        <v>78</v>
      </c>
      <c r="L198" s="87" t="s">
        <v>78</v>
      </c>
      <c r="M198" s="87" t="s">
        <v>78</v>
      </c>
      <c r="N198" s="87" t="s">
        <v>78</v>
      </c>
      <c r="O198" s="87" t="s">
        <v>78</v>
      </c>
      <c r="P198" s="87" t="s">
        <v>78</v>
      </c>
      <c r="Q198" s="87" t="s">
        <v>78</v>
      </c>
      <c r="R198" s="87" t="e">
        <f t="shared" si="564"/>
        <v>#DIV/0!</v>
      </c>
      <c r="S198" s="238" t="e">
        <f t="shared" si="565"/>
        <v>#DIV/0!</v>
      </c>
      <c r="T198" s="238" t="e">
        <f t="shared" si="566"/>
        <v>#DIV/0!</v>
      </c>
      <c r="U198" s="238" t="e">
        <f t="shared" si="567"/>
        <v>#DIV/0!</v>
      </c>
      <c r="V198" s="238" t="e">
        <f t="shared" si="568"/>
        <v>#DIV/0!</v>
      </c>
      <c r="W198" s="238" t="e">
        <f t="shared" si="569"/>
        <v>#DIV/0!</v>
      </c>
      <c r="X198" s="238" t="e">
        <f t="shared" si="570"/>
        <v>#DIV/0!</v>
      </c>
      <c r="Y198" s="238" t="e">
        <f t="shared" si="571"/>
        <v>#DIV/0!</v>
      </c>
      <c r="Z198" s="94"/>
      <c r="AA198" s="94"/>
      <c r="AB198" s="94"/>
      <c r="AC198" s="94"/>
      <c r="AD198" s="94"/>
      <c r="AE198" s="94"/>
      <c r="AF198" s="95"/>
      <c r="AG198" s="95"/>
      <c r="AH198" s="97"/>
      <c r="AI198" s="97"/>
      <c r="AJ198" s="104">
        <f t="shared" si="572"/>
        <v>-1</v>
      </c>
      <c r="AK198" s="104">
        <f t="shared" si="573"/>
        <v>0.22299141536429667</v>
      </c>
      <c r="AL198" s="104">
        <f t="shared" si="574"/>
        <v>8.4157647929170562E-2</v>
      </c>
      <c r="AM198" s="104">
        <f t="shared" si="575"/>
        <v>0.17389903630658907</v>
      </c>
      <c r="AN198" s="104">
        <f t="shared" si="576"/>
        <v>0.11041637503305164</v>
      </c>
      <c r="AO198" s="104">
        <f t="shared" si="577"/>
        <v>6.6218905472636966E-2</v>
      </c>
      <c r="AP198" s="104" t="e">
        <f t="shared" si="578"/>
        <v>#DIV/0!</v>
      </c>
      <c r="AQ198" s="104" t="e">
        <f t="shared" si="579"/>
        <v>#DIV/0!</v>
      </c>
      <c r="AR198" s="190"/>
      <c r="AS198" s="190">
        <v>111.121</v>
      </c>
      <c r="AT198" s="190">
        <v>90.86</v>
      </c>
      <c r="AU198" s="190">
        <v>83.807000000000002</v>
      </c>
      <c r="AV198" s="190">
        <v>71.391999999999996</v>
      </c>
      <c r="AW198" s="190">
        <v>64.293000000000006</v>
      </c>
      <c r="AX198" s="191">
        <v>60.3</v>
      </c>
      <c r="AY198" s="191"/>
      <c r="AZ198" s="191"/>
      <c r="BA198" s="197"/>
      <c r="BB198" s="104">
        <f t="shared" si="580"/>
        <v>-1</v>
      </c>
      <c r="BC198" s="104">
        <f t="shared" si="581"/>
        <v>3.2428975975153699E-3</v>
      </c>
      <c r="BD198" s="104">
        <f t="shared" si="582"/>
        <v>0.33581452104942022</v>
      </c>
      <c r="BE198" s="104">
        <f t="shared" si="583"/>
        <v>9.1647795390968512E-2</v>
      </c>
      <c r="BF198" s="104">
        <f t="shared" si="584"/>
        <v>0.28171418815093041</v>
      </c>
      <c r="BG198" s="104">
        <f t="shared" si="585"/>
        <v>-1.1937244201909402E-3</v>
      </c>
      <c r="BH198" s="104" t="e">
        <f t="shared" si="586"/>
        <v>#DIV/0!</v>
      </c>
      <c r="BI198" s="104" t="e">
        <f t="shared" si="587"/>
        <v>#DIV/0!</v>
      </c>
      <c r="BJ198" s="190"/>
      <c r="BK198" s="190">
        <v>21.965</v>
      </c>
      <c r="BL198" s="190">
        <v>21.893999999999998</v>
      </c>
      <c r="BM198" s="190">
        <v>16.39</v>
      </c>
      <c r="BN198" s="190">
        <v>15.013999999999999</v>
      </c>
      <c r="BO198" s="190">
        <v>11.714</v>
      </c>
      <c r="BP198" s="197">
        <v>11.728</v>
      </c>
      <c r="BQ198" s="197"/>
      <c r="BR198" s="191"/>
      <c r="BS198" s="191"/>
      <c r="BT198" s="104">
        <f t="shared" si="588"/>
        <v>-1</v>
      </c>
      <c r="BU198" s="104">
        <f t="shared" si="589"/>
        <v>-7.1329141266260124E-2</v>
      </c>
      <c r="BV198" s="104">
        <f t="shared" si="590"/>
        <v>0.40308459051724121</v>
      </c>
      <c r="BW198" s="104">
        <f t="shared" si="591"/>
        <v>6.9355419517464961E-2</v>
      </c>
      <c r="BX198" s="104">
        <f t="shared" si="592"/>
        <v>0.37898500347601538</v>
      </c>
      <c r="BY198" s="104">
        <f t="shared" si="593"/>
        <v>-1.7945967034038748E-2</v>
      </c>
      <c r="BZ198" s="104" t="e">
        <f t="shared" si="594"/>
        <v>#DIV/0!</v>
      </c>
      <c r="CA198" s="104" t="e">
        <f t="shared" si="595"/>
        <v>#DIV/0!</v>
      </c>
      <c r="CB198" s="190"/>
      <c r="CC198" s="190">
        <v>19.347000000000001</v>
      </c>
      <c r="CD198" s="190">
        <v>20.832999999999998</v>
      </c>
      <c r="CE198" s="190">
        <v>14.848000000000001</v>
      </c>
      <c r="CF198" s="190">
        <v>13.885</v>
      </c>
      <c r="CG198" s="190">
        <v>10.069000000000001</v>
      </c>
      <c r="CH198" s="191">
        <v>10.253</v>
      </c>
      <c r="CI198" s="191"/>
      <c r="CJ198" s="191"/>
      <c r="CK198" s="191"/>
      <c r="CL198" s="105">
        <f t="shared" si="596"/>
        <v>-1</v>
      </c>
      <c r="CM198" s="105">
        <f t="shared" si="597"/>
        <v>-8.0703057309073026E-2</v>
      </c>
      <c r="CN198" s="105">
        <f t="shared" si="598"/>
        <v>0.40785919665417797</v>
      </c>
      <c r="CO198" s="105">
        <f t="shared" si="599"/>
        <v>5.5550446059045439E-2</v>
      </c>
      <c r="CP198" s="105">
        <f t="shared" si="600"/>
        <v>0.38969836400817992</v>
      </c>
      <c r="CQ198" s="105">
        <f t="shared" si="601"/>
        <v>1.9148104728409568E-2</v>
      </c>
      <c r="CR198" s="105" t="e">
        <f t="shared" si="602"/>
        <v>#DIV/0!</v>
      </c>
      <c r="CS198" s="105" t="e">
        <f t="shared" si="603"/>
        <v>#DIV/0!</v>
      </c>
      <c r="CT198" s="190"/>
      <c r="CU198" s="190">
        <v>14.853999999999999</v>
      </c>
      <c r="CV198" s="190">
        <v>16.158000000000001</v>
      </c>
      <c r="CW198" s="190">
        <v>11.477</v>
      </c>
      <c r="CX198" s="190">
        <v>10.872999999999999</v>
      </c>
      <c r="CY198" s="190">
        <v>7.8239999999999998</v>
      </c>
      <c r="CZ198" s="191">
        <v>7.6769999999999996</v>
      </c>
      <c r="DA198" s="191"/>
      <c r="DB198" s="191"/>
      <c r="DC198" s="191"/>
      <c r="DD198" s="104">
        <f t="shared" si="604"/>
        <v>-1</v>
      </c>
      <c r="DE198" s="104">
        <f t="shared" si="605"/>
        <v>5.626077674685926E-2</v>
      </c>
      <c r="DF198" s="104">
        <f t="shared" si="606"/>
        <v>9.4387434178602916E-2</v>
      </c>
      <c r="DG198" s="104">
        <f t="shared" si="607"/>
        <v>2.6983628947417054E-2</v>
      </c>
      <c r="DH198" s="104">
        <f t="shared" si="608"/>
        <v>0.24797880916733844</v>
      </c>
      <c r="DI198" s="104">
        <f t="shared" si="609"/>
        <v>0.17892250040732088</v>
      </c>
      <c r="DJ198" s="104" t="e">
        <f t="shared" si="610"/>
        <v>#DIV/0!</v>
      </c>
      <c r="DK198" s="104" t="e">
        <f t="shared" si="611"/>
        <v>#DIV/0!</v>
      </c>
      <c r="DL198" s="190"/>
      <c r="DM198" s="190">
        <v>64.320999999999998</v>
      </c>
      <c r="DN198" s="190">
        <v>60.895000000000003</v>
      </c>
      <c r="DO198" s="190">
        <v>55.643000000000001</v>
      </c>
      <c r="DP198" s="190">
        <v>54.180999999999997</v>
      </c>
      <c r="DQ198" s="190">
        <v>43.414999999999999</v>
      </c>
      <c r="DR198" s="191">
        <v>36.826000000000001</v>
      </c>
      <c r="DS198" s="191"/>
      <c r="DT198" s="191"/>
      <c r="DU198" s="191"/>
      <c r="DV198" s="104">
        <f t="shared" si="612"/>
        <v>-1</v>
      </c>
      <c r="DW198" s="104">
        <f t="shared" si="613"/>
        <v>0.15994844812592679</v>
      </c>
      <c r="DX198" s="104">
        <f t="shared" si="614"/>
        <v>-2.1301999779571257E-2</v>
      </c>
      <c r="DY198" s="104">
        <f t="shared" si="615"/>
        <v>0.1186470862215403</v>
      </c>
      <c r="DZ198" s="104">
        <f t="shared" si="616"/>
        <v>6.5687569800798595E-2</v>
      </c>
      <c r="EA198" s="104">
        <f t="shared" si="617"/>
        <v>0.16887648885703577</v>
      </c>
      <c r="EB198" s="104" t="e">
        <f t="shared" si="618"/>
        <v>#DIV/0!</v>
      </c>
      <c r="EC198" s="104" t="e">
        <f t="shared" si="619"/>
        <v>#DIV/0!</v>
      </c>
      <c r="ED198" s="156"/>
      <c r="EE198" s="156">
        <v>185.405</v>
      </c>
      <c r="EF198" s="94">
        <v>159.839</v>
      </c>
      <c r="EG198" s="94">
        <v>163.31800000000001</v>
      </c>
      <c r="EH198" s="94">
        <v>145.99600000000001</v>
      </c>
      <c r="EI198" s="94">
        <v>136.99700000000001</v>
      </c>
      <c r="EJ198" s="95">
        <v>117.20399999999999</v>
      </c>
      <c r="EK198" s="95"/>
      <c r="EL198" s="95"/>
      <c r="EM198" s="95"/>
      <c r="EN198" s="104">
        <f t="shared" si="620"/>
        <v>-1</v>
      </c>
      <c r="EO198" s="104">
        <f t="shared" si="621"/>
        <v>-4.8034934497816595E-2</v>
      </c>
      <c r="EP198" s="104">
        <f t="shared" si="622"/>
        <v>2.6905829596412634E-2</v>
      </c>
      <c r="EQ198" s="104">
        <f t="shared" si="623"/>
        <v>0.20540540540540531</v>
      </c>
      <c r="ER198" s="104">
        <f t="shared" si="624"/>
        <v>0.15625</v>
      </c>
      <c r="ES198" s="104">
        <f t="shared" si="625"/>
        <v>-1.2345679012345734E-2</v>
      </c>
      <c r="ET198" s="104" t="e">
        <f t="shared" si="626"/>
        <v>#DIV/0!</v>
      </c>
      <c r="EU198" s="104" t="e">
        <f t="shared" si="627"/>
        <v>#DIV/0!</v>
      </c>
      <c r="EV198" s="101"/>
      <c r="EW198" s="101">
        <v>218</v>
      </c>
      <c r="EX198" s="101">
        <v>229</v>
      </c>
      <c r="EY198" s="101">
        <v>223</v>
      </c>
      <c r="EZ198" s="101">
        <v>185</v>
      </c>
      <c r="FA198" s="101">
        <v>160</v>
      </c>
      <c r="FB198" s="102">
        <v>162</v>
      </c>
      <c r="FC198" s="102"/>
      <c r="FD198" s="102"/>
      <c r="FE198" s="102"/>
      <c r="FF198" s="90"/>
      <c r="FG198" s="90" t="s">
        <v>497</v>
      </c>
      <c r="FH198" s="91">
        <v>7000</v>
      </c>
      <c r="FI198" s="90" t="s">
        <v>106</v>
      </c>
      <c r="FJ198" s="153" t="s">
        <v>91</v>
      </c>
      <c r="FK198" s="253">
        <f t="shared" si="628"/>
        <v>-1</v>
      </c>
      <c r="FL198" s="253">
        <f t="shared" si="629"/>
        <v>-0.13568997144843636</v>
      </c>
      <c r="FM198" s="253">
        <f t="shared" si="630"/>
        <v>0.32224992765420274</v>
      </c>
      <c r="FN198" s="253">
        <f t="shared" si="631"/>
        <v>-4.9708519784140967E-2</v>
      </c>
      <c r="FO198" s="253">
        <f t="shared" si="632"/>
        <v>0.13376711815974987</v>
      </c>
      <c r="FP198" s="253">
        <f t="shared" si="633"/>
        <v>-9.8587459827158358E-2</v>
      </c>
      <c r="FQ198" s="253" t="e">
        <f t="shared" si="634"/>
        <v>#VALUE!</v>
      </c>
      <c r="FR198" s="253" t="e">
        <f t="shared" si="635"/>
        <v>#VALUE!</v>
      </c>
      <c r="FS198" s="105">
        <f t="shared" si="636"/>
        <v>0</v>
      </c>
      <c r="FT198" s="105">
        <f t="shared" si="637"/>
        <v>0.30901801686685409</v>
      </c>
      <c r="FU198" s="105">
        <f t="shared" si="638"/>
        <v>0.35753144896943478</v>
      </c>
      <c r="FV198" s="105">
        <f t="shared" si="639"/>
        <v>0.2703962703962704</v>
      </c>
      <c r="FW198" s="105">
        <f t="shared" si="640"/>
        <v>0.28454035001434486</v>
      </c>
      <c r="FX198" s="105">
        <f t="shared" si="641"/>
        <v>0.25096895601998981</v>
      </c>
      <c r="FY198" s="105">
        <f t="shared" si="642"/>
        <v>0.27841742247325257</v>
      </c>
      <c r="FZ198" s="105" t="str">
        <f t="shared" si="643"/>
        <v>Negativ EK</v>
      </c>
      <c r="GA198" s="105" t="str">
        <f t="shared" si="644"/>
        <v>Negativ EK</v>
      </c>
      <c r="GB198" s="105">
        <f t="shared" si="645"/>
        <v>-1</v>
      </c>
      <c r="GC198" s="105">
        <f t="shared" si="646"/>
        <v>-6.0939610655303782E-2</v>
      </c>
      <c r="GD198" s="105">
        <f t="shared" si="647"/>
        <v>0.27859255025848234</v>
      </c>
      <c r="GE198" s="105">
        <f t="shared" si="648"/>
        <v>-1.2457096637190634E-3</v>
      </c>
      <c r="GF198" s="105">
        <f t="shared" si="649"/>
        <v>0.15131126332508091</v>
      </c>
      <c r="GG198" s="105">
        <f t="shared" si="650"/>
        <v>-7.8964357157871715E-2</v>
      </c>
      <c r="GH198" s="105" t="e">
        <f t="shared" si="651"/>
        <v>#VALUE!</v>
      </c>
      <c r="GI198" s="105" t="e">
        <f t="shared" si="652"/>
        <v>#VALUE!</v>
      </c>
      <c r="GJ198" s="105">
        <f t="shared" si="653"/>
        <v>0</v>
      </c>
      <c r="GK198" s="105">
        <f t="shared" si="654"/>
        <v>0.12724334094147907</v>
      </c>
      <c r="GL198" s="105">
        <f t="shared" si="655"/>
        <v>0.13550070089770605</v>
      </c>
      <c r="GM198" s="105">
        <f t="shared" si="656"/>
        <v>0.10597645111440154</v>
      </c>
      <c r="GN198" s="105">
        <f t="shared" si="657"/>
        <v>0.10610863166226724</v>
      </c>
      <c r="GO198" s="105">
        <f t="shared" si="658"/>
        <v>9.216328810665575E-2</v>
      </c>
      <c r="GP198" s="105">
        <f t="shared" si="659"/>
        <v>0.10006484420326951</v>
      </c>
      <c r="GQ198" s="105" t="str">
        <f t="shared" si="660"/>
        <v>i.a</v>
      </c>
      <c r="GR198" s="105" t="str">
        <f t="shared" si="661"/>
        <v>i.a</v>
      </c>
      <c r="GS198" s="105" t="e">
        <f t="shared" si="662"/>
        <v>#VALUE!</v>
      </c>
      <c r="GT198" s="105">
        <f t="shared" si="663"/>
        <v>-8.9389896203224115E-2</v>
      </c>
      <c r="GU198" s="105">
        <f t="shared" si="664"/>
        <v>0.11820748988157517</v>
      </c>
      <c r="GV198" s="105">
        <f t="shared" si="665"/>
        <v>-8.1941354340568165E-2</v>
      </c>
      <c r="GW198" s="105">
        <f t="shared" si="666"/>
        <v>0.17105504890201012</v>
      </c>
      <c r="GX198" s="105">
        <f t="shared" si="667"/>
        <v>8.5945877481960493E-3</v>
      </c>
      <c r="GY198" s="105" t="e">
        <f t="shared" si="668"/>
        <v>#VALUE!</v>
      </c>
      <c r="GZ198" s="105" t="e">
        <f t="shared" si="669"/>
        <v>#VALUE!</v>
      </c>
      <c r="HA198" s="105" t="str">
        <f t="shared" si="670"/>
        <v>i.a.</v>
      </c>
      <c r="HB198" s="105">
        <f t="shared" si="671"/>
        <v>0.34692160405598554</v>
      </c>
      <c r="HC198" s="105">
        <f t="shared" si="672"/>
        <v>0.38097710821514152</v>
      </c>
      <c r="HD198" s="105">
        <f t="shared" si="673"/>
        <v>0.34070341297346279</v>
      </c>
      <c r="HE198" s="105">
        <f t="shared" si="674"/>
        <v>0.37111290720293705</v>
      </c>
      <c r="HF198" s="105">
        <f t="shared" si="675"/>
        <v>0.31690474973904537</v>
      </c>
      <c r="HG198" s="105">
        <f t="shared" si="676"/>
        <v>0.31420429336882705</v>
      </c>
      <c r="HH198" s="105" t="str">
        <f t="shared" si="677"/>
        <v>i.a.</v>
      </c>
      <c r="HI198" s="105" t="str">
        <f t="shared" si="678"/>
        <v>i.a.</v>
      </c>
      <c r="HJ198" s="105" t="str">
        <f t="shared" si="679"/>
        <v>i.a.</v>
      </c>
      <c r="HK198" s="105" t="e">
        <f t="shared" si="680"/>
        <v>#VALUE!</v>
      </c>
      <c r="HL198" s="105" t="e">
        <f t="shared" si="681"/>
        <v>#VALUE!</v>
      </c>
      <c r="HM198" s="105" t="e">
        <f t="shared" si="682"/>
        <v>#VALUE!</v>
      </c>
      <c r="HN198" s="105" t="e">
        <f t="shared" si="683"/>
        <v>#VALUE!</v>
      </c>
      <c r="HO198" s="105" t="e">
        <f t="shared" si="684"/>
        <v>#VALUE!</v>
      </c>
      <c r="HP198" s="105" t="e">
        <f t="shared" si="685"/>
        <v>#VALUE!</v>
      </c>
      <c r="HQ198" s="105" t="e">
        <f t="shared" si="686"/>
        <v>#VALUE!</v>
      </c>
      <c r="HR198" s="105" t="e">
        <f t="shared" si="687"/>
        <v>#VALUE!</v>
      </c>
      <c r="HS198" s="105" t="str">
        <f t="shared" si="688"/>
        <v>i.a</v>
      </c>
      <c r="HT198" s="105" t="str">
        <f t="shared" si="689"/>
        <v>i.a</v>
      </c>
      <c r="HU198" s="105" t="str">
        <f t="shared" si="690"/>
        <v>i.a</v>
      </c>
      <c r="HV198" s="105" t="str">
        <f t="shared" si="691"/>
        <v>i.a</v>
      </c>
      <c r="HW198" s="105" t="str">
        <f t="shared" si="692"/>
        <v>i.a</v>
      </c>
      <c r="HX198" s="105" t="str">
        <f t="shared" si="693"/>
        <v>i.a</v>
      </c>
      <c r="HY198" s="105" t="str">
        <f t="shared" si="694"/>
        <v>i.a</v>
      </c>
      <c r="HZ198" s="105" t="str">
        <f t="shared" si="695"/>
        <v>i.a</v>
      </c>
      <c r="IA198" s="105" t="str">
        <f t="shared" si="696"/>
        <v>i.a</v>
      </c>
      <c r="IB198" s="105" t="str">
        <f t="shared" si="697"/>
        <v>i.a</v>
      </c>
      <c r="IC198" s="105" t="e">
        <f t="shared" si="698"/>
        <v>#VALUE!</v>
      </c>
      <c r="ID198" s="105" t="e">
        <f t="shared" si="699"/>
        <v>#VALUE!</v>
      </c>
      <c r="IE198" s="105" t="e">
        <f t="shared" si="700"/>
        <v>#VALUE!</v>
      </c>
      <c r="IF198" s="105" t="e">
        <f t="shared" si="701"/>
        <v>#VALUE!</v>
      </c>
      <c r="IG198" s="105" t="e">
        <f t="shared" si="702"/>
        <v>#VALUE!</v>
      </c>
      <c r="IH198" s="105" t="e">
        <f t="shared" si="703"/>
        <v>#VALUE!</v>
      </c>
      <c r="II198" s="105" t="e">
        <f t="shared" si="704"/>
        <v>#VALUE!</v>
      </c>
      <c r="IJ198" s="105" t="e">
        <f t="shared" si="705"/>
        <v>#VALUE!</v>
      </c>
      <c r="IK198" s="105" t="str">
        <f t="shared" si="706"/>
        <v>i.a</v>
      </c>
      <c r="IL198" s="105" t="str">
        <f t="shared" si="707"/>
        <v>i.a</v>
      </c>
      <c r="IM198" s="105" t="str">
        <f t="shared" si="708"/>
        <v>i.a</v>
      </c>
      <c r="IN198" s="105" t="str">
        <f t="shared" si="709"/>
        <v>i.a</v>
      </c>
      <c r="IO198" s="105" t="str">
        <f t="shared" si="710"/>
        <v>i.a</v>
      </c>
      <c r="IP198" s="105" t="str">
        <f t="shared" si="711"/>
        <v>i.a</v>
      </c>
      <c r="IQ198" s="105" t="str">
        <f t="shared" si="712"/>
        <v>i.a</v>
      </c>
      <c r="IR198" s="105" t="str">
        <f t="shared" si="713"/>
        <v>i.a</v>
      </c>
      <c r="IS198" s="105" t="str">
        <f t="shared" si="714"/>
        <v>i.a</v>
      </c>
      <c r="IT198" s="105" t="str">
        <f t="shared" si="715"/>
        <v>i.a</v>
      </c>
      <c r="IU198" s="105" t="e">
        <f t="shared" si="716"/>
        <v>#VALUE!</v>
      </c>
      <c r="IV198" s="105">
        <f t="shared" si="717"/>
        <v>-2.446960252281441E-2</v>
      </c>
      <c r="IW198" s="105">
        <f t="shared" si="718"/>
        <v>0.36632254884430016</v>
      </c>
      <c r="IX198" s="105">
        <f t="shared" si="719"/>
        <v>-0.112866580220937</v>
      </c>
      <c r="IY198" s="105">
        <f t="shared" si="720"/>
        <v>0.1926356786819591</v>
      </c>
      <c r="IZ198" s="105">
        <f t="shared" si="721"/>
        <v>-5.6702916219641738E-3</v>
      </c>
      <c r="JA198" s="105" t="e">
        <f t="shared" si="722"/>
        <v>#VALUE!</v>
      </c>
      <c r="JB198" s="105" t="e">
        <f t="shared" si="723"/>
        <v>#VALUE!</v>
      </c>
      <c r="JC198" s="106" t="str">
        <f t="shared" si="724"/>
        <v>i.a.</v>
      </c>
      <c r="JD198" s="106">
        <f t="shared" si="725"/>
        <v>8.874770642201836E-2</v>
      </c>
      <c r="JE198" s="106">
        <f t="shared" si="726"/>
        <v>9.0973799126637542E-2</v>
      </c>
      <c r="JF198" s="106">
        <f t="shared" si="727"/>
        <v>6.6582959641255615E-2</v>
      </c>
      <c r="JG198" s="106">
        <f t="shared" si="728"/>
        <v>7.5054054054054048E-2</v>
      </c>
      <c r="JH198" s="106">
        <f t="shared" si="729"/>
        <v>6.2931250000000008E-2</v>
      </c>
      <c r="JI198" s="106">
        <f t="shared" si="730"/>
        <v>6.3290123456790123E-2</v>
      </c>
      <c r="JJ198" s="106" t="str">
        <f t="shared" si="731"/>
        <v>i.a.</v>
      </c>
      <c r="JK198" s="106" t="str">
        <f t="shared" si="732"/>
        <v>i.a.</v>
      </c>
      <c r="JL198" s="106" t="str">
        <f t="shared" si="733"/>
        <v>i.a.</v>
      </c>
      <c r="JM198" s="105" t="e">
        <f t="shared" si="734"/>
        <v>#VALUE!</v>
      </c>
      <c r="JN198" s="105" t="e">
        <f t="shared" si="735"/>
        <v>#DIV/0!</v>
      </c>
      <c r="JO198" s="105" t="e">
        <f t="shared" si="736"/>
        <v>#DIV/0!</v>
      </c>
      <c r="JP198" s="105" t="e">
        <f t="shared" si="737"/>
        <v>#DIV/0!</v>
      </c>
      <c r="JQ198" s="105" t="e">
        <f t="shared" si="738"/>
        <v>#DIV/0!</v>
      </c>
      <c r="JR198" s="105" t="e">
        <f t="shared" si="739"/>
        <v>#DIV/0!</v>
      </c>
      <c r="JS198" s="105" t="e">
        <f t="shared" si="740"/>
        <v>#VALUE!</v>
      </c>
      <c r="JT198" s="105" t="e">
        <f t="shared" si="741"/>
        <v>#VALUE!</v>
      </c>
      <c r="JU198" s="103" t="str">
        <f t="shared" si="742"/>
        <v>i.a</v>
      </c>
      <c r="JV198" s="103">
        <f t="shared" si="743"/>
        <v>0</v>
      </c>
      <c r="JW198" s="103">
        <f t="shared" si="744"/>
        <v>0</v>
      </c>
      <c r="JX198" s="103">
        <f t="shared" si="745"/>
        <v>0</v>
      </c>
      <c r="JY198" s="103">
        <f t="shared" si="746"/>
        <v>0</v>
      </c>
      <c r="JZ198" s="103">
        <f t="shared" si="747"/>
        <v>0</v>
      </c>
      <c r="KA198" s="103">
        <f t="shared" si="748"/>
        <v>0</v>
      </c>
      <c r="KB198" s="103" t="str">
        <f t="shared" si="749"/>
        <v>i.a</v>
      </c>
      <c r="KC198" s="103" t="str">
        <f t="shared" si="750"/>
        <v>i.a</v>
      </c>
      <c r="KD198" s="103" t="str">
        <f t="shared" si="751"/>
        <v>i.a</v>
      </c>
      <c r="KE198" s="7"/>
      <c r="KF198" s="7"/>
      <c r="KG198" s="22"/>
      <c r="KH198" s="22"/>
      <c r="KI198" s="22"/>
      <c r="KJ198" s="22"/>
    </row>
    <row r="199" spans="1:296" s="11" customFormat="1" ht="15.75" customHeight="1" x14ac:dyDescent="0.25">
      <c r="A199" s="126" t="s">
        <v>635</v>
      </c>
      <c r="B199" s="221">
        <v>27962327</v>
      </c>
      <c r="C199" s="111" t="s">
        <v>86</v>
      </c>
      <c r="D199" s="8">
        <v>494100</v>
      </c>
      <c r="E199" s="8"/>
      <c r="F199" s="111"/>
      <c r="G199" s="89">
        <v>44706</v>
      </c>
      <c r="H199" s="87"/>
      <c r="I199" s="87" t="s">
        <v>78</v>
      </c>
      <c r="J199" s="87" t="s">
        <v>78</v>
      </c>
      <c r="K199" s="87" t="s">
        <v>78</v>
      </c>
      <c r="L199" s="87" t="s">
        <v>78</v>
      </c>
      <c r="M199" s="87" t="s">
        <v>78</v>
      </c>
      <c r="N199" s="87" t="s">
        <v>78</v>
      </c>
      <c r="O199" s="87" t="s">
        <v>78</v>
      </c>
      <c r="P199" s="87" t="s">
        <v>78</v>
      </c>
      <c r="Q199" s="87" t="s">
        <v>78</v>
      </c>
      <c r="R199" s="87" t="e">
        <f t="shared" si="564"/>
        <v>#DIV/0!</v>
      </c>
      <c r="S199" s="238" t="e">
        <f t="shared" si="565"/>
        <v>#DIV/0!</v>
      </c>
      <c r="T199" s="238" t="e">
        <f t="shared" si="566"/>
        <v>#DIV/0!</v>
      </c>
      <c r="U199" s="238" t="e">
        <f t="shared" si="567"/>
        <v>#DIV/0!</v>
      </c>
      <c r="V199" s="238" t="e">
        <f t="shared" si="568"/>
        <v>#DIV/0!</v>
      </c>
      <c r="W199" s="238" t="e">
        <f t="shared" si="569"/>
        <v>#DIV/0!</v>
      </c>
      <c r="X199" s="238" t="e">
        <f t="shared" si="570"/>
        <v>#DIV/0!</v>
      </c>
      <c r="Y199" s="238" t="e">
        <f t="shared" si="571"/>
        <v>#DIV/0!</v>
      </c>
      <c r="Z199" s="94"/>
      <c r="AA199" s="94"/>
      <c r="AB199" s="94"/>
      <c r="AC199" s="94"/>
      <c r="AD199" s="94"/>
      <c r="AE199" s="94"/>
      <c r="AF199" s="95"/>
      <c r="AG199" s="96"/>
      <c r="AH199" s="96"/>
      <c r="AI199" s="96"/>
      <c r="AJ199" s="104">
        <f t="shared" si="572"/>
        <v>-1</v>
      </c>
      <c r="AK199" s="104">
        <f t="shared" si="573"/>
        <v>7.0030120481927693E-2</v>
      </c>
      <c r="AL199" s="104">
        <f t="shared" si="574"/>
        <v>4.5600682369923255E-2</v>
      </c>
      <c r="AM199" s="104">
        <f t="shared" si="575"/>
        <v>-2.2911757004451519E-3</v>
      </c>
      <c r="AN199" s="104">
        <f t="shared" si="576"/>
        <v>-1.9889644552803828E-2</v>
      </c>
      <c r="AO199" s="104">
        <f t="shared" si="577"/>
        <v>0.22492926752593526</v>
      </c>
      <c r="AP199" s="104">
        <f t="shared" si="578"/>
        <v>4.4149023469555251E-2</v>
      </c>
      <c r="AQ199" s="104">
        <f t="shared" si="579"/>
        <v>6.1927173643794306E-3</v>
      </c>
      <c r="AR199" s="190"/>
      <c r="AS199" s="190">
        <v>17.052</v>
      </c>
      <c r="AT199" s="190">
        <v>15.936</v>
      </c>
      <c r="AU199" s="190">
        <v>15.241</v>
      </c>
      <c r="AV199" s="190">
        <v>15.276</v>
      </c>
      <c r="AW199" s="190">
        <v>15.586</v>
      </c>
      <c r="AX199" s="191">
        <v>12.724</v>
      </c>
      <c r="AY199" s="196">
        <v>12.186</v>
      </c>
      <c r="AZ199" s="193">
        <v>12.111000000000001</v>
      </c>
      <c r="BA199" s="193">
        <v>9.5990000000000002</v>
      </c>
      <c r="BB199" s="104">
        <f t="shared" si="580"/>
        <v>1</v>
      </c>
      <c r="BC199" s="104">
        <f t="shared" si="581"/>
        <v>-1.1889862327909888</v>
      </c>
      <c r="BD199" s="104">
        <f t="shared" si="582"/>
        <v>2.7755555555555556</v>
      </c>
      <c r="BE199" s="104">
        <f t="shared" si="583"/>
        <v>0.51351351351351349</v>
      </c>
      <c r="BF199" s="104">
        <f t="shared" si="584"/>
        <v>-4.4905660377358485</v>
      </c>
      <c r="BG199" s="104">
        <f t="shared" si="585"/>
        <v>-0.25561797752808979</v>
      </c>
      <c r="BH199" s="104">
        <f t="shared" si="586"/>
        <v>-0.68826619964973734</v>
      </c>
      <c r="BI199" s="104">
        <f t="shared" si="587"/>
        <v>-0.44563106796116508</v>
      </c>
      <c r="BJ199" s="190"/>
      <c r="BK199" s="190">
        <v>-0.151</v>
      </c>
      <c r="BL199" s="190">
        <v>0.79900000000000004</v>
      </c>
      <c r="BM199" s="190">
        <v>-0.45</v>
      </c>
      <c r="BN199" s="190">
        <v>-0.92500000000000004</v>
      </c>
      <c r="BO199" s="190">
        <v>0.26500000000000001</v>
      </c>
      <c r="BP199" s="193">
        <v>0.35599999999999998</v>
      </c>
      <c r="BQ199" s="193">
        <v>1.1419999999999999</v>
      </c>
      <c r="BR199" s="193">
        <v>2.06</v>
      </c>
      <c r="BS199" s="193">
        <v>0.33700000000000002</v>
      </c>
      <c r="BT199" s="104">
        <f t="shared" si="588"/>
        <v>1</v>
      </c>
      <c r="BU199" s="104">
        <f t="shared" si="589"/>
        <v>-1.2286079182630907</v>
      </c>
      <c r="BV199" s="104">
        <f t="shared" si="590"/>
        <v>2.6802575107296138</v>
      </c>
      <c r="BW199" s="104">
        <f t="shared" si="591"/>
        <v>0.50583244962884411</v>
      </c>
      <c r="BX199" s="104">
        <f t="shared" si="592"/>
        <v>-5.0472103004291844</v>
      </c>
      <c r="BY199" s="104">
        <f t="shared" si="593"/>
        <v>-0.30239520958083832</v>
      </c>
      <c r="BZ199" s="104">
        <f t="shared" si="594"/>
        <v>-0.70258236865538726</v>
      </c>
      <c r="CA199" s="104">
        <f t="shared" si="595"/>
        <v>-0.44045839561534633</v>
      </c>
      <c r="CB199" s="190"/>
      <c r="CC199" s="190">
        <v>-0.17899999999999999</v>
      </c>
      <c r="CD199" s="190">
        <v>0.78300000000000003</v>
      </c>
      <c r="CE199" s="190">
        <v>-0.46600000000000003</v>
      </c>
      <c r="CF199" s="190">
        <v>-0.94299999999999995</v>
      </c>
      <c r="CG199" s="190">
        <v>0.23300000000000001</v>
      </c>
      <c r="CH199" s="191">
        <v>0.33400000000000002</v>
      </c>
      <c r="CI199" s="193">
        <v>1.123</v>
      </c>
      <c r="CJ199" s="193">
        <v>2.0070000000000001</v>
      </c>
      <c r="CK199" s="193">
        <v>0.29899999999999999</v>
      </c>
      <c r="CL199" s="105">
        <f t="shared" si="596"/>
        <v>1</v>
      </c>
      <c r="CM199" s="105">
        <f t="shared" si="597"/>
        <v>-1.246305418719212</v>
      </c>
      <c r="CN199" s="105">
        <f t="shared" si="598"/>
        <v>2.8510638297872339</v>
      </c>
      <c r="CO199" s="105">
        <f t="shared" si="599"/>
        <v>0.55420054200542002</v>
      </c>
      <c r="CP199" s="105">
        <f t="shared" si="600"/>
        <v>-5.1460674157303368</v>
      </c>
      <c r="CQ199" s="105">
        <f t="shared" si="601"/>
        <v>-0.31274131274131278</v>
      </c>
      <c r="CR199" s="105">
        <f t="shared" si="602"/>
        <v>-0.69636576787807736</v>
      </c>
      <c r="CS199" s="105">
        <f t="shared" si="603"/>
        <v>-0.43659180977542933</v>
      </c>
      <c r="CT199" s="190"/>
      <c r="CU199" s="190">
        <v>-0.15</v>
      </c>
      <c r="CV199" s="190">
        <v>0.60899999999999999</v>
      </c>
      <c r="CW199" s="190">
        <v>-0.32900000000000001</v>
      </c>
      <c r="CX199" s="190">
        <v>-0.73799999999999999</v>
      </c>
      <c r="CY199" s="190">
        <v>0.17799999999999999</v>
      </c>
      <c r="CZ199" s="191">
        <v>0.25900000000000001</v>
      </c>
      <c r="DA199" s="193">
        <v>0.85299999999999998</v>
      </c>
      <c r="DB199" s="193">
        <v>1.514</v>
      </c>
      <c r="DC199" s="193">
        <v>0.214</v>
      </c>
      <c r="DD199" s="104">
        <f t="shared" si="604"/>
        <v>-1</v>
      </c>
      <c r="DE199" s="104">
        <f t="shared" si="605"/>
        <v>-8.7205966724039088E-2</v>
      </c>
      <c r="DF199" s="104">
        <f t="shared" si="606"/>
        <v>0.53703703703703731</v>
      </c>
      <c r="DG199" s="104">
        <f t="shared" si="607"/>
        <v>-0.29608938547486041</v>
      </c>
      <c r="DH199" s="104">
        <f t="shared" si="608"/>
        <v>-0.31446808510638302</v>
      </c>
      <c r="DI199" s="104">
        <f t="shared" si="609"/>
        <v>8.1952117863720045E-2</v>
      </c>
      <c r="DJ199" s="104">
        <f t="shared" si="610"/>
        <v>-9.9502487562188963E-2</v>
      </c>
      <c r="DK199" s="104">
        <f t="shared" si="611"/>
        <v>0.54714560615779351</v>
      </c>
      <c r="DL199" s="190"/>
      <c r="DM199" s="190">
        <v>1.591</v>
      </c>
      <c r="DN199" s="190">
        <v>1.7430000000000001</v>
      </c>
      <c r="DO199" s="190">
        <v>1.1339999999999999</v>
      </c>
      <c r="DP199" s="190">
        <v>1.611</v>
      </c>
      <c r="DQ199" s="190">
        <v>2.35</v>
      </c>
      <c r="DR199" s="193">
        <v>2.1720000000000002</v>
      </c>
      <c r="DS199" s="193">
        <v>2.4119999999999999</v>
      </c>
      <c r="DT199" s="193">
        <v>1.5589999999999999</v>
      </c>
      <c r="DU199" s="193">
        <v>4.4699999999999997E-2</v>
      </c>
      <c r="DV199" s="104">
        <f t="shared" si="612"/>
        <v>-1</v>
      </c>
      <c r="DW199" s="104">
        <f t="shared" si="613"/>
        <v>0.19023241527592916</v>
      </c>
      <c r="DX199" s="104">
        <f t="shared" si="614"/>
        <v>0.36620506364526495</v>
      </c>
      <c r="DY199" s="104">
        <f t="shared" si="615"/>
        <v>-3.143205527706272E-2</v>
      </c>
      <c r="DZ199" s="104">
        <f t="shared" si="616"/>
        <v>-0.1651396900803076</v>
      </c>
      <c r="EA199" s="104">
        <f t="shared" si="617"/>
        <v>0.24206237707221123</v>
      </c>
      <c r="EB199" s="104">
        <f t="shared" si="618"/>
        <v>2.8612716763005919E-2</v>
      </c>
      <c r="EC199" s="104">
        <f t="shared" si="619"/>
        <v>0.32643281579451799</v>
      </c>
      <c r="ED199" s="156"/>
      <c r="EE199" s="156">
        <v>11.625</v>
      </c>
      <c r="EF199" s="94">
        <v>9.7669999999999995</v>
      </c>
      <c r="EG199" s="94">
        <v>7.149</v>
      </c>
      <c r="EH199" s="94">
        <v>7.3810000000000002</v>
      </c>
      <c r="EI199" s="94">
        <v>8.8409999999999993</v>
      </c>
      <c r="EJ199" s="96">
        <v>7.1180000000000003</v>
      </c>
      <c r="EK199" s="96">
        <v>6.92</v>
      </c>
      <c r="EL199" s="96">
        <v>5.2169999999999996</v>
      </c>
      <c r="EM199" s="96">
        <v>5.3170000000000002</v>
      </c>
      <c r="EN199" s="104">
        <f t="shared" si="620"/>
        <v>-1</v>
      </c>
      <c r="EO199" s="104">
        <f t="shared" si="621"/>
        <v>7.6923076923076872E-2</v>
      </c>
      <c r="EP199" s="104">
        <f t="shared" si="622"/>
        <v>2.6315789473684292E-2</v>
      </c>
      <c r="EQ199" s="104">
        <f t="shared" si="623"/>
        <v>-7.3170731707317027E-2</v>
      </c>
      <c r="ER199" s="104">
        <f t="shared" si="624"/>
        <v>2.4999999999999911E-2</v>
      </c>
      <c r="ES199" s="104">
        <f t="shared" si="625"/>
        <v>0.21212121212121215</v>
      </c>
      <c r="ET199" s="104">
        <f t="shared" si="626"/>
        <v>0.10000000000000009</v>
      </c>
      <c r="EU199" s="104" t="e">
        <f t="shared" si="627"/>
        <v>#DIV/0!</v>
      </c>
      <c r="EV199" s="101"/>
      <c r="EW199" s="101">
        <v>42</v>
      </c>
      <c r="EX199" s="101">
        <v>39</v>
      </c>
      <c r="EY199" s="101">
        <v>38</v>
      </c>
      <c r="EZ199" s="101">
        <v>41</v>
      </c>
      <c r="FA199" s="101">
        <v>40</v>
      </c>
      <c r="FB199" s="110">
        <v>33</v>
      </c>
      <c r="FC199" s="110">
        <v>30</v>
      </c>
      <c r="FD199" s="110"/>
      <c r="FE199" s="110"/>
      <c r="FF199" s="90"/>
      <c r="FG199" s="90" t="s">
        <v>481</v>
      </c>
      <c r="FH199" s="234" t="s">
        <v>636</v>
      </c>
      <c r="FI199" s="153" t="s">
        <v>563</v>
      </c>
      <c r="FJ199" s="153" t="s">
        <v>158</v>
      </c>
      <c r="FK199" s="253">
        <f t="shared" si="628"/>
        <v>1</v>
      </c>
      <c r="FL199" s="253">
        <f t="shared" si="629"/>
        <v>-1.1972720398449044</v>
      </c>
      <c r="FM199" s="253">
        <f t="shared" si="630"/>
        <v>2.6031654038765351</v>
      </c>
      <c r="FN199" s="253">
        <f t="shared" si="631"/>
        <v>0.28692252567571996</v>
      </c>
      <c r="FO199" s="253">
        <f t="shared" si="632"/>
        <v>-5.6204203429792399</v>
      </c>
      <c r="FP199" s="253">
        <f t="shared" si="633"/>
        <v>-0.29283052647469338</v>
      </c>
      <c r="FQ199" s="253">
        <f t="shared" si="634"/>
        <v>-0.74235483986268391</v>
      </c>
      <c r="FR199" s="253">
        <f t="shared" si="635"/>
        <v>-0.77402748150297929</v>
      </c>
      <c r="FS199" s="105">
        <f t="shared" si="636"/>
        <v>0</v>
      </c>
      <c r="FT199" s="105">
        <f t="shared" si="637"/>
        <v>-0.10737852429514097</v>
      </c>
      <c r="FU199" s="105">
        <f t="shared" si="638"/>
        <v>0.54431699687174151</v>
      </c>
      <c r="FV199" s="105">
        <f t="shared" si="639"/>
        <v>-0.3395264116575592</v>
      </c>
      <c r="FW199" s="105">
        <f t="shared" si="640"/>
        <v>-0.47614238828578637</v>
      </c>
      <c r="FX199" s="105">
        <f t="shared" si="641"/>
        <v>0.10305174701459531</v>
      </c>
      <c r="FY199" s="105">
        <f t="shared" si="642"/>
        <v>0.14572425828970334</v>
      </c>
      <c r="FZ199" s="105">
        <f t="shared" si="643"/>
        <v>0.56560060438176785</v>
      </c>
      <c r="GA199" s="105">
        <f t="shared" si="644"/>
        <v>2.5029619006048516</v>
      </c>
      <c r="GB199" s="105">
        <f t="shared" si="645"/>
        <v>1</v>
      </c>
      <c r="GC199" s="105">
        <f t="shared" si="646"/>
        <v>-1.1494433018835248</v>
      </c>
      <c r="GD199" s="105">
        <f t="shared" si="647"/>
        <v>2.5251136333779987</v>
      </c>
      <c r="GE199" s="105">
        <f t="shared" si="648"/>
        <v>0.45686278157028337</v>
      </c>
      <c r="GF199" s="105">
        <f t="shared" si="649"/>
        <v>-4.4339750583298247</v>
      </c>
      <c r="GG199" s="105">
        <f t="shared" si="650"/>
        <v>-0.34521994915341342</v>
      </c>
      <c r="GH199" s="105">
        <f t="shared" si="651"/>
        <v>-0.7304806144143654</v>
      </c>
      <c r="GI199" s="105">
        <f t="shared" si="652"/>
        <v>-0.51884960615497355</v>
      </c>
      <c r="GJ199" s="105">
        <f t="shared" si="653"/>
        <v>0</v>
      </c>
      <c r="GK199" s="105">
        <f t="shared" si="654"/>
        <v>-1.4117427075542258E-2</v>
      </c>
      <c r="GL199" s="105">
        <f t="shared" si="655"/>
        <v>9.4466777015842995E-2</v>
      </c>
      <c r="GM199" s="105">
        <f t="shared" si="656"/>
        <v>-6.194081211286992E-2</v>
      </c>
      <c r="GN199" s="105">
        <f t="shared" si="657"/>
        <v>-0.11404265811860437</v>
      </c>
      <c r="GO199" s="105">
        <f t="shared" si="658"/>
        <v>3.3210100883514004E-2</v>
      </c>
      <c r="GP199" s="105">
        <f t="shared" si="659"/>
        <v>5.0719475708790422E-2</v>
      </c>
      <c r="GQ199" s="105">
        <f t="shared" si="660"/>
        <v>0.18818488918184062</v>
      </c>
      <c r="GR199" s="105">
        <f t="shared" si="661"/>
        <v>0.39111448642490987</v>
      </c>
      <c r="GS199" s="105" t="e">
        <f t="shared" si="662"/>
        <v>#VALUE!</v>
      </c>
      <c r="GT199" s="105">
        <f t="shared" si="663"/>
        <v>-0.23309597221451098</v>
      </c>
      <c r="GU199" s="105">
        <f t="shared" si="664"/>
        <v>0.12504123863804448</v>
      </c>
      <c r="GV199" s="105">
        <f t="shared" si="665"/>
        <v>-0.27324601401453968</v>
      </c>
      <c r="GW199" s="105">
        <f t="shared" si="666"/>
        <v>-0.17886632440394709</v>
      </c>
      <c r="GX199" s="105">
        <f t="shared" si="667"/>
        <v>-0.12890677808461032</v>
      </c>
      <c r="GY199" s="105">
        <f t="shared" si="668"/>
        <v>-0.12455144899274334</v>
      </c>
      <c r="GZ199" s="105">
        <f t="shared" si="669"/>
        <v>0.16639575539381618</v>
      </c>
      <c r="HA199" s="105" t="str">
        <f t="shared" si="670"/>
        <v>i.a.</v>
      </c>
      <c r="HB199" s="105">
        <f t="shared" si="671"/>
        <v>0.13686021505376345</v>
      </c>
      <c r="HC199" s="105">
        <f t="shared" si="672"/>
        <v>0.17845807310330708</v>
      </c>
      <c r="HD199" s="105">
        <f t="shared" si="673"/>
        <v>0.1586235837180025</v>
      </c>
      <c r="HE199" s="105">
        <f t="shared" si="674"/>
        <v>0.2182631079799485</v>
      </c>
      <c r="HF199" s="105">
        <f t="shared" si="675"/>
        <v>0.26580703540323497</v>
      </c>
      <c r="HG199" s="105">
        <f t="shared" si="676"/>
        <v>0.30514189379039058</v>
      </c>
      <c r="HH199" s="105">
        <f t="shared" si="677"/>
        <v>0.34855491329479765</v>
      </c>
      <c r="HI199" s="105">
        <f t="shared" si="678"/>
        <v>0.29883074563925627</v>
      </c>
      <c r="HJ199" s="105">
        <f t="shared" si="679"/>
        <v>8.4069964265563284E-3</v>
      </c>
      <c r="HK199" s="105" t="e">
        <f t="shared" si="680"/>
        <v>#VALUE!</v>
      </c>
      <c r="HL199" s="105" t="e">
        <f t="shared" si="681"/>
        <v>#VALUE!</v>
      </c>
      <c r="HM199" s="105" t="e">
        <f t="shared" si="682"/>
        <v>#VALUE!</v>
      </c>
      <c r="HN199" s="105" t="e">
        <f t="shared" si="683"/>
        <v>#VALUE!</v>
      </c>
      <c r="HO199" s="105" t="e">
        <f t="shared" si="684"/>
        <v>#VALUE!</v>
      </c>
      <c r="HP199" s="105" t="e">
        <f t="shared" si="685"/>
        <v>#VALUE!</v>
      </c>
      <c r="HQ199" s="105" t="e">
        <f t="shared" si="686"/>
        <v>#VALUE!</v>
      </c>
      <c r="HR199" s="105" t="e">
        <f t="shared" si="687"/>
        <v>#VALUE!</v>
      </c>
      <c r="HS199" s="105" t="str">
        <f t="shared" si="688"/>
        <v>i.a</v>
      </c>
      <c r="HT199" s="105" t="str">
        <f t="shared" si="689"/>
        <v>i.a</v>
      </c>
      <c r="HU199" s="105" t="str">
        <f t="shared" si="690"/>
        <v>i.a</v>
      </c>
      <c r="HV199" s="105" t="str">
        <f t="shared" si="691"/>
        <v>i.a</v>
      </c>
      <c r="HW199" s="105" t="str">
        <f t="shared" si="692"/>
        <v>i.a</v>
      </c>
      <c r="HX199" s="105" t="str">
        <f t="shared" si="693"/>
        <v>i.a</v>
      </c>
      <c r="HY199" s="105" t="str">
        <f t="shared" si="694"/>
        <v>i.a</v>
      </c>
      <c r="HZ199" s="105" t="str">
        <f t="shared" si="695"/>
        <v>i.a</v>
      </c>
      <c r="IA199" s="105" t="str">
        <f t="shared" si="696"/>
        <v>i.a</v>
      </c>
      <c r="IB199" s="105" t="str">
        <f t="shared" si="697"/>
        <v>i.a</v>
      </c>
      <c r="IC199" s="105" t="e">
        <f t="shared" si="698"/>
        <v>#VALUE!</v>
      </c>
      <c r="ID199" s="105" t="e">
        <f t="shared" si="699"/>
        <v>#VALUE!</v>
      </c>
      <c r="IE199" s="105" t="e">
        <f t="shared" si="700"/>
        <v>#VALUE!</v>
      </c>
      <c r="IF199" s="105" t="e">
        <f t="shared" si="701"/>
        <v>#VALUE!</v>
      </c>
      <c r="IG199" s="105" t="e">
        <f t="shared" si="702"/>
        <v>#VALUE!</v>
      </c>
      <c r="IH199" s="105" t="e">
        <f t="shared" si="703"/>
        <v>#VALUE!</v>
      </c>
      <c r="II199" s="105" t="e">
        <f t="shared" si="704"/>
        <v>#VALUE!</v>
      </c>
      <c r="IJ199" s="105" t="e">
        <f t="shared" si="705"/>
        <v>#VALUE!</v>
      </c>
      <c r="IK199" s="105" t="str">
        <f t="shared" si="706"/>
        <v>i.a</v>
      </c>
      <c r="IL199" s="105" t="str">
        <f t="shared" si="707"/>
        <v>i.a</v>
      </c>
      <c r="IM199" s="105" t="str">
        <f t="shared" si="708"/>
        <v>i.a</v>
      </c>
      <c r="IN199" s="105" t="str">
        <f t="shared" si="709"/>
        <v>i.a</v>
      </c>
      <c r="IO199" s="105" t="str">
        <f t="shared" si="710"/>
        <v>i.a</v>
      </c>
      <c r="IP199" s="105" t="str">
        <f t="shared" si="711"/>
        <v>i.a</v>
      </c>
      <c r="IQ199" s="105" t="str">
        <f t="shared" si="712"/>
        <v>i.a</v>
      </c>
      <c r="IR199" s="105" t="str">
        <f t="shared" si="713"/>
        <v>i.a</v>
      </c>
      <c r="IS199" s="105" t="str">
        <f t="shared" si="714"/>
        <v>i.a</v>
      </c>
      <c r="IT199" s="105" t="str">
        <f t="shared" si="715"/>
        <v>i.a</v>
      </c>
      <c r="IU199" s="105" t="e">
        <f t="shared" si="716"/>
        <v>#VALUE!</v>
      </c>
      <c r="IV199" s="105">
        <f t="shared" si="717"/>
        <v>-1.2122787812442986</v>
      </c>
      <c r="IW199" s="105">
        <f t="shared" si="718"/>
        <v>2.6371739848134697</v>
      </c>
      <c r="IX199" s="105">
        <f t="shared" si="719"/>
        <v>0.46681922196796338</v>
      </c>
      <c r="IY199" s="105">
        <f t="shared" si="720"/>
        <v>-4.9484978540772531</v>
      </c>
      <c r="IZ199" s="105">
        <f t="shared" si="721"/>
        <v>-0.42447604790419158</v>
      </c>
      <c r="JA199" s="105">
        <f t="shared" si="722"/>
        <v>-0.72962033514126123</v>
      </c>
      <c r="JB199" s="105" t="e">
        <f t="shared" si="723"/>
        <v>#VALUE!</v>
      </c>
      <c r="JC199" s="106" t="str">
        <f t="shared" si="724"/>
        <v>i.a.</v>
      </c>
      <c r="JD199" s="106">
        <f t="shared" si="725"/>
        <v>-4.2619047619047619E-3</v>
      </c>
      <c r="JE199" s="106">
        <f t="shared" si="726"/>
        <v>2.0076923076923079E-2</v>
      </c>
      <c r="JF199" s="106">
        <f t="shared" si="727"/>
        <v>-1.2263157894736842E-2</v>
      </c>
      <c r="JG199" s="106">
        <f t="shared" si="728"/>
        <v>-2.3E-2</v>
      </c>
      <c r="JH199" s="106">
        <f t="shared" si="729"/>
        <v>5.8250000000000003E-3</v>
      </c>
      <c r="JI199" s="106">
        <f t="shared" si="730"/>
        <v>1.0121212121212121E-2</v>
      </c>
      <c r="JJ199" s="106">
        <f t="shared" si="731"/>
        <v>3.7433333333333332E-2</v>
      </c>
      <c r="JK199" s="106" t="str">
        <f t="shared" si="732"/>
        <v>i.a.</v>
      </c>
      <c r="JL199" s="106" t="str">
        <f t="shared" si="733"/>
        <v>i.a.</v>
      </c>
      <c r="JM199" s="105" t="e">
        <f t="shared" si="734"/>
        <v>#VALUE!</v>
      </c>
      <c r="JN199" s="105" t="e">
        <f t="shared" si="735"/>
        <v>#DIV/0!</v>
      </c>
      <c r="JO199" s="105" t="e">
        <f t="shared" si="736"/>
        <v>#DIV/0!</v>
      </c>
      <c r="JP199" s="105" t="e">
        <f t="shared" si="737"/>
        <v>#DIV/0!</v>
      </c>
      <c r="JQ199" s="105" t="e">
        <f t="shared" si="738"/>
        <v>#DIV/0!</v>
      </c>
      <c r="JR199" s="105" t="e">
        <f t="shared" si="739"/>
        <v>#DIV/0!</v>
      </c>
      <c r="JS199" s="105" t="e">
        <f t="shared" si="740"/>
        <v>#DIV/0!</v>
      </c>
      <c r="JT199" s="105" t="e">
        <f t="shared" si="741"/>
        <v>#VALUE!</v>
      </c>
      <c r="JU199" s="103" t="str">
        <f t="shared" si="742"/>
        <v>i.a</v>
      </c>
      <c r="JV199" s="103">
        <f t="shared" si="743"/>
        <v>0</v>
      </c>
      <c r="JW199" s="103">
        <f t="shared" si="744"/>
        <v>0</v>
      </c>
      <c r="JX199" s="103">
        <f t="shared" si="745"/>
        <v>0</v>
      </c>
      <c r="JY199" s="103">
        <f t="shared" si="746"/>
        <v>0</v>
      </c>
      <c r="JZ199" s="103">
        <f t="shared" si="747"/>
        <v>0</v>
      </c>
      <c r="KA199" s="103">
        <f t="shared" si="748"/>
        <v>0</v>
      </c>
      <c r="KB199" s="103">
        <f t="shared" si="749"/>
        <v>0</v>
      </c>
      <c r="KC199" s="103" t="str">
        <f t="shared" si="750"/>
        <v>i.a</v>
      </c>
      <c r="KD199" s="103" t="str">
        <f t="shared" si="751"/>
        <v>i.a</v>
      </c>
      <c r="KE199" s="7"/>
      <c r="KF199" s="7"/>
      <c r="KG199" s="22"/>
      <c r="KH199" s="22"/>
      <c r="KI199" s="22"/>
      <c r="KJ199" s="22"/>
    </row>
    <row r="200" spans="1:296" s="18" customFormat="1" ht="15.75" customHeight="1" x14ac:dyDescent="0.25">
      <c r="A200" s="126" t="s">
        <v>474</v>
      </c>
      <c r="B200" s="223">
        <v>26994802</v>
      </c>
      <c r="C200" s="87" t="s">
        <v>86</v>
      </c>
      <c r="D200" s="88">
        <v>494100</v>
      </c>
      <c r="E200" s="88"/>
      <c r="F200" s="87"/>
      <c r="G200" s="92">
        <v>44743</v>
      </c>
      <c r="H200" s="87"/>
      <c r="I200" s="87" t="s">
        <v>78</v>
      </c>
      <c r="J200" s="87" t="s">
        <v>78</v>
      </c>
      <c r="K200" s="87" t="s">
        <v>78</v>
      </c>
      <c r="L200" s="87" t="s">
        <v>78</v>
      </c>
      <c r="M200" s="87" t="s">
        <v>78</v>
      </c>
      <c r="N200" s="87" t="s">
        <v>78</v>
      </c>
      <c r="O200" s="87" t="s">
        <v>78</v>
      </c>
      <c r="P200" s="87" t="s">
        <v>78</v>
      </c>
      <c r="Q200" s="87" t="s">
        <v>78</v>
      </c>
      <c r="R200" s="87" t="e">
        <f t="shared" si="564"/>
        <v>#DIV/0!</v>
      </c>
      <c r="S200" s="238" t="e">
        <f t="shared" si="565"/>
        <v>#DIV/0!</v>
      </c>
      <c r="T200" s="238" t="e">
        <f t="shared" si="566"/>
        <v>#DIV/0!</v>
      </c>
      <c r="U200" s="238" t="e">
        <f t="shared" si="567"/>
        <v>#DIV/0!</v>
      </c>
      <c r="V200" s="238" t="e">
        <f t="shared" si="568"/>
        <v>#DIV/0!</v>
      </c>
      <c r="W200" s="238" t="e">
        <f t="shared" si="569"/>
        <v>#DIV/0!</v>
      </c>
      <c r="X200" s="238" t="e">
        <f t="shared" si="570"/>
        <v>#DIV/0!</v>
      </c>
      <c r="Y200" s="238" t="e">
        <f t="shared" si="571"/>
        <v>#DIV/0!</v>
      </c>
      <c r="Z200" s="94"/>
      <c r="AA200" s="94"/>
      <c r="AB200" s="94"/>
      <c r="AC200" s="94"/>
      <c r="AD200" s="94"/>
      <c r="AE200" s="94"/>
      <c r="AF200" s="95"/>
      <c r="AG200" s="95"/>
      <c r="AH200" s="97"/>
      <c r="AI200" s="97"/>
      <c r="AJ200" s="104">
        <f t="shared" si="572"/>
        <v>-1</v>
      </c>
      <c r="AK200" s="104">
        <f t="shared" si="573"/>
        <v>-6.5032987747407223E-3</v>
      </c>
      <c r="AL200" s="104">
        <f t="shared" si="574"/>
        <v>-8.6891525740446576E-3</v>
      </c>
      <c r="AM200" s="104">
        <f t="shared" si="575"/>
        <v>8.1548100242522084E-2</v>
      </c>
      <c r="AN200" s="104">
        <f t="shared" si="576"/>
        <v>-6.1432362715040087E-2</v>
      </c>
      <c r="AO200" s="104">
        <f t="shared" si="577"/>
        <v>4.9147843738183858E-2</v>
      </c>
      <c r="AP200" s="104">
        <f t="shared" si="578"/>
        <v>-1.8946712420128051E-2</v>
      </c>
      <c r="AQ200" s="104" t="e">
        <f t="shared" si="579"/>
        <v>#DIV/0!</v>
      </c>
      <c r="AR200" s="190"/>
      <c r="AS200" s="190">
        <v>10.541</v>
      </c>
      <c r="AT200" s="198">
        <v>10.61</v>
      </c>
      <c r="AU200" s="198">
        <v>10.702999999999999</v>
      </c>
      <c r="AV200" s="133">
        <v>9.8960000000000008</v>
      </c>
      <c r="AW200" s="133">
        <v>10.543725999999999</v>
      </c>
      <c r="AX200" s="191">
        <v>10.049799999999999</v>
      </c>
      <c r="AY200" s="191">
        <v>10.243888</v>
      </c>
      <c r="AZ200" s="191"/>
      <c r="BA200" s="197"/>
      <c r="BB200" s="104">
        <f t="shared" si="580"/>
        <v>-1</v>
      </c>
      <c r="BC200" s="104">
        <f t="shared" si="581"/>
        <v>-4.2058739663530069E-2</v>
      </c>
      <c r="BD200" s="104">
        <f t="shared" si="582"/>
        <v>1.7701683110853145E-2</v>
      </c>
      <c r="BE200" s="104">
        <f t="shared" si="583"/>
        <v>0.15385903231207107</v>
      </c>
      <c r="BF200" s="104">
        <f t="shared" si="584"/>
        <v>-0.17414288807472283</v>
      </c>
      <c r="BG200" s="104">
        <f t="shared" si="585"/>
        <v>7.9575423397389031E-2</v>
      </c>
      <c r="BH200" s="104">
        <f t="shared" si="586"/>
        <v>-5.2136085711601008E-3</v>
      </c>
      <c r="BI200" s="104" t="e">
        <f t="shared" si="587"/>
        <v>#DIV/0!</v>
      </c>
      <c r="BJ200" s="190"/>
      <c r="BK200" s="190">
        <v>6.7190000000000003</v>
      </c>
      <c r="BL200" s="190">
        <v>7.0140000000000002</v>
      </c>
      <c r="BM200" s="190">
        <v>6.8920000000000003</v>
      </c>
      <c r="BN200" s="190">
        <v>5.9729999999999999</v>
      </c>
      <c r="BO200" s="190">
        <v>7.2324859999999997</v>
      </c>
      <c r="BP200" s="197">
        <v>6.6993799999999997</v>
      </c>
      <c r="BQ200" s="197">
        <v>6.7344910000000002</v>
      </c>
      <c r="BR200" s="191"/>
      <c r="BS200" s="191"/>
      <c r="BT200" s="104">
        <f t="shared" si="588"/>
        <v>-1</v>
      </c>
      <c r="BU200" s="104">
        <f t="shared" si="589"/>
        <v>-2.2363295339777847E-2</v>
      </c>
      <c r="BV200" s="104">
        <f t="shared" si="590"/>
        <v>4.824561403508771E-2</v>
      </c>
      <c r="BW200" s="104">
        <f t="shared" si="591"/>
        <v>0.13277368511221524</v>
      </c>
      <c r="BX200" s="104">
        <f t="shared" si="592"/>
        <v>-0.20794707126997281</v>
      </c>
      <c r="BY200" s="104">
        <f t="shared" si="593"/>
        <v>-2.2886039831266414E-2</v>
      </c>
      <c r="BZ200" s="104">
        <f t="shared" si="594"/>
        <v>0.21832515173606606</v>
      </c>
      <c r="CA200" s="104" t="e">
        <f t="shared" si="595"/>
        <v>#DIV/0!</v>
      </c>
      <c r="CB200" s="190"/>
      <c r="CC200" s="190">
        <v>6.7759999999999998</v>
      </c>
      <c r="CD200" s="190">
        <v>6.931</v>
      </c>
      <c r="CE200" s="190">
        <v>6.6120000000000001</v>
      </c>
      <c r="CF200" s="190">
        <v>5.8369999999999997</v>
      </c>
      <c r="CG200" s="190">
        <v>7.3694569999999997</v>
      </c>
      <c r="CH200" s="191">
        <v>7.542065</v>
      </c>
      <c r="CI200" s="191">
        <v>6.1905190000000001</v>
      </c>
      <c r="CJ200" s="191"/>
      <c r="CK200" s="191"/>
      <c r="CL200" s="105">
        <f t="shared" si="596"/>
        <v>-1</v>
      </c>
      <c r="CM200" s="105">
        <f t="shared" si="597"/>
        <v>-1.5549796371714275E-2</v>
      </c>
      <c r="CN200" s="105">
        <f t="shared" si="598"/>
        <v>3.4271491479992394E-2</v>
      </c>
      <c r="CO200" s="105">
        <f t="shared" si="599"/>
        <v>0.15501990269792118</v>
      </c>
      <c r="CP200" s="105">
        <f t="shared" si="600"/>
        <v>-0.2065622669649515</v>
      </c>
      <c r="CQ200" s="105">
        <f t="shared" si="601"/>
        <v>-3.2247711983470595E-2</v>
      </c>
      <c r="CR200" s="105">
        <f t="shared" si="602"/>
        <v>0.23826623106013609</v>
      </c>
      <c r="CS200" s="105" t="e">
        <f t="shared" si="603"/>
        <v>#DIV/0!</v>
      </c>
      <c r="CT200" s="190"/>
      <c r="CU200" s="190">
        <v>5.3179999999999996</v>
      </c>
      <c r="CV200" s="190">
        <v>5.4020000000000001</v>
      </c>
      <c r="CW200" s="190">
        <v>5.2229999999999999</v>
      </c>
      <c r="CX200" s="190">
        <v>4.5220000000000002</v>
      </c>
      <c r="CY200" s="190">
        <v>5.6992500000000001</v>
      </c>
      <c r="CZ200" s="191">
        <v>5.8891619999999998</v>
      </c>
      <c r="DA200" s="191">
        <v>4.7559740000000001</v>
      </c>
      <c r="DB200" s="191"/>
      <c r="DC200" s="191"/>
      <c r="DD200" s="104">
        <f t="shared" si="604"/>
        <v>-1</v>
      </c>
      <c r="DE200" s="104">
        <f t="shared" si="605"/>
        <v>2.7736589620584354E-2</v>
      </c>
      <c r="DF200" s="104">
        <f t="shared" si="606"/>
        <v>3.6337340685166704E-2</v>
      </c>
      <c r="DG200" s="104">
        <f t="shared" si="607"/>
        <v>2.0571955719557264E-2</v>
      </c>
      <c r="DH200" s="104">
        <f t="shared" si="608"/>
        <v>-0.11999094012812896</v>
      </c>
      <c r="DI200" s="104">
        <f t="shared" si="609"/>
        <v>-2.3833477100248458E-2</v>
      </c>
      <c r="DJ200" s="104">
        <f t="shared" si="610"/>
        <v>-8.0908070158264872E-2</v>
      </c>
      <c r="DK200" s="104" t="e">
        <f t="shared" si="611"/>
        <v>#DIV/0!</v>
      </c>
      <c r="DL200" s="190"/>
      <c r="DM200" s="190">
        <v>11.782999999999999</v>
      </c>
      <c r="DN200" s="190">
        <v>11.465</v>
      </c>
      <c r="DO200" s="190">
        <v>11.063000000000001</v>
      </c>
      <c r="DP200" s="190">
        <v>10.84</v>
      </c>
      <c r="DQ200" s="190">
        <v>12.318054999999999</v>
      </c>
      <c r="DR200" s="191">
        <v>12.618805</v>
      </c>
      <c r="DS200" s="191">
        <v>13.729644</v>
      </c>
      <c r="DT200" s="191"/>
      <c r="DU200" s="191"/>
      <c r="DV200" s="104">
        <f t="shared" si="612"/>
        <v>-1</v>
      </c>
      <c r="DW200" s="104">
        <f t="shared" si="613"/>
        <v>-0.12903078260074086</v>
      </c>
      <c r="DX200" s="104">
        <f t="shared" si="614"/>
        <v>-0.35425465930235989</v>
      </c>
      <c r="DY200" s="104">
        <f t="shared" si="615"/>
        <v>0.20496120720335975</v>
      </c>
      <c r="DZ200" s="104">
        <f t="shared" si="616"/>
        <v>0.38057774068241446</v>
      </c>
      <c r="EA200" s="104">
        <f t="shared" si="617"/>
        <v>-3.9026846447273167E-3</v>
      </c>
      <c r="EB200" s="104">
        <f t="shared" si="618"/>
        <v>-4.5872969776405981E-3</v>
      </c>
      <c r="EC200" s="104" t="e">
        <f t="shared" si="619"/>
        <v>#DIV/0!</v>
      </c>
      <c r="ED200" s="156"/>
      <c r="EE200" s="156">
        <v>19.042000000000002</v>
      </c>
      <c r="EF200" s="94">
        <v>21.863</v>
      </c>
      <c r="EG200" s="94">
        <v>33.856999999999999</v>
      </c>
      <c r="EH200" s="94">
        <v>28.097999999999999</v>
      </c>
      <c r="EI200" s="94">
        <v>20.352349</v>
      </c>
      <c r="EJ200" s="95">
        <v>20.432089000000001</v>
      </c>
      <c r="EK200" s="95">
        <v>20.526249</v>
      </c>
      <c r="EL200" s="95"/>
      <c r="EM200" s="95"/>
      <c r="EN200" s="104">
        <f t="shared" si="620"/>
        <v>-1</v>
      </c>
      <c r="EO200" s="104">
        <f t="shared" si="621"/>
        <v>5.2631578947368363E-2</v>
      </c>
      <c r="EP200" s="104">
        <f t="shared" si="622"/>
        <v>2.7027027027026973E-2</v>
      </c>
      <c r="EQ200" s="104">
        <f t="shared" si="623"/>
        <v>5.7142857142857162E-2</v>
      </c>
      <c r="ER200" s="104">
        <f t="shared" si="624"/>
        <v>0.16666666666666674</v>
      </c>
      <c r="ES200" s="104">
        <f t="shared" si="625"/>
        <v>3.4482758620689724E-2</v>
      </c>
      <c r="ET200" s="104">
        <f t="shared" si="626"/>
        <v>-0.19444444444444442</v>
      </c>
      <c r="EU200" s="104" t="e">
        <f t="shared" si="627"/>
        <v>#DIV/0!</v>
      </c>
      <c r="EV200" s="101"/>
      <c r="EW200" s="101">
        <v>40</v>
      </c>
      <c r="EX200" s="101">
        <v>38</v>
      </c>
      <c r="EY200" s="101">
        <v>37</v>
      </c>
      <c r="EZ200" s="101">
        <v>35</v>
      </c>
      <c r="FA200" s="101">
        <v>30</v>
      </c>
      <c r="FB200" s="102">
        <v>29</v>
      </c>
      <c r="FC200" s="102">
        <v>36</v>
      </c>
      <c r="FD200" s="102"/>
      <c r="FE200" s="102"/>
      <c r="FF200" s="125"/>
      <c r="FG200" s="125" t="s">
        <v>487</v>
      </c>
      <c r="FH200" s="91">
        <v>7001</v>
      </c>
      <c r="FI200" s="90" t="s">
        <v>106</v>
      </c>
      <c r="FJ200" s="90" t="s">
        <v>91</v>
      </c>
      <c r="FK200" s="253">
        <f t="shared" si="628"/>
        <v>-1</v>
      </c>
      <c r="FL200" s="253">
        <f t="shared" si="629"/>
        <v>-5.2641101058779761E-2</v>
      </c>
      <c r="FM200" s="253">
        <f t="shared" si="630"/>
        <v>1.9163870925538201E-2</v>
      </c>
      <c r="FN200" s="253">
        <f t="shared" si="631"/>
        <v>0.19768229477155461</v>
      </c>
      <c r="FO200" s="253">
        <f t="shared" si="632"/>
        <v>-0.14710829573853812</v>
      </c>
      <c r="FP200" s="253">
        <f t="shared" si="633"/>
        <v>3.2424986413442283E-2</v>
      </c>
      <c r="FQ200" s="253">
        <f t="shared" si="634"/>
        <v>0.2696892033062111</v>
      </c>
      <c r="FR200" s="253" t="e">
        <f t="shared" si="635"/>
        <v>#VALUE!</v>
      </c>
      <c r="FS200" s="105">
        <f t="shared" si="636"/>
        <v>0</v>
      </c>
      <c r="FT200" s="105">
        <f t="shared" si="637"/>
        <v>0.58293186510667594</v>
      </c>
      <c r="FU200" s="105">
        <f t="shared" si="638"/>
        <v>0.61532315340909094</v>
      </c>
      <c r="FV200" s="105">
        <f t="shared" si="639"/>
        <v>0.60375291056019731</v>
      </c>
      <c r="FW200" s="105">
        <f t="shared" si="640"/>
        <v>0.5041010568460953</v>
      </c>
      <c r="FX200" s="105">
        <f t="shared" si="641"/>
        <v>0.5910493141478117</v>
      </c>
      <c r="FY200" s="105">
        <f t="shared" si="642"/>
        <v>0.57248644882285094</v>
      </c>
      <c r="FZ200" s="105">
        <f t="shared" si="643"/>
        <v>0.45088707325550464</v>
      </c>
      <c r="GA200" s="105" t="str">
        <f t="shared" si="644"/>
        <v>Negativ EK</v>
      </c>
      <c r="GB200" s="105">
        <f t="shared" si="645"/>
        <v>-1</v>
      </c>
      <c r="GC200" s="105">
        <f t="shared" si="646"/>
        <v>0.30488906065146321</v>
      </c>
      <c r="GD200" s="105">
        <f t="shared" si="647"/>
        <v>0.13158125946038951</v>
      </c>
      <c r="GE200" s="105">
        <f t="shared" si="648"/>
        <v>-9.7653574169605004E-2</v>
      </c>
      <c r="GF200" s="105">
        <f t="shared" si="649"/>
        <v>-0.30481165000121002</v>
      </c>
      <c r="GG200" s="105">
        <f t="shared" si="650"/>
        <v>8.4178604790468556E-2</v>
      </c>
      <c r="GH200" s="105">
        <f t="shared" si="651"/>
        <v>-2.926672841078881E-3</v>
      </c>
      <c r="GI200" s="105" t="e">
        <f t="shared" si="652"/>
        <v>#VALUE!</v>
      </c>
      <c r="GJ200" s="105">
        <f t="shared" si="653"/>
        <v>0</v>
      </c>
      <c r="GK200" s="105">
        <f t="shared" si="654"/>
        <v>0.32851729617406183</v>
      </c>
      <c r="GL200" s="105">
        <f t="shared" si="655"/>
        <v>0.25175879396984924</v>
      </c>
      <c r="GM200" s="105">
        <f t="shared" si="656"/>
        <v>0.22248406101202486</v>
      </c>
      <c r="GN200" s="105">
        <f t="shared" si="657"/>
        <v>0.24656169143384291</v>
      </c>
      <c r="GO200" s="105">
        <f t="shared" si="658"/>
        <v>0.35466890582138216</v>
      </c>
      <c r="GP200" s="105">
        <f t="shared" si="659"/>
        <v>0.32713143780394605</v>
      </c>
      <c r="GQ200" s="105">
        <f t="shared" si="660"/>
        <v>0.32809165473925606</v>
      </c>
      <c r="GR200" s="105" t="str">
        <f t="shared" si="661"/>
        <v>i.a</v>
      </c>
      <c r="GS200" s="105" t="e">
        <f t="shared" si="662"/>
        <v>#VALUE!</v>
      </c>
      <c r="GT200" s="105">
        <f t="shared" si="663"/>
        <v>0.17999186319056995</v>
      </c>
      <c r="GU200" s="105">
        <f t="shared" si="664"/>
        <v>0.60487002440551119</v>
      </c>
      <c r="GV200" s="105">
        <f t="shared" si="665"/>
        <v>-0.15302505207761705</v>
      </c>
      <c r="GW200" s="105">
        <f t="shared" si="666"/>
        <v>-0.36257913340187142</v>
      </c>
      <c r="GX200" s="105">
        <f t="shared" si="667"/>
        <v>-2.0008880807406555E-2</v>
      </c>
      <c r="GY200" s="105">
        <f t="shared" si="668"/>
        <v>-7.6672492674538253E-2</v>
      </c>
      <c r="GZ200" s="105" t="e">
        <f t="shared" si="669"/>
        <v>#VALUE!</v>
      </c>
      <c r="HA200" s="105" t="str">
        <f t="shared" si="670"/>
        <v>i.a.</v>
      </c>
      <c r="HB200" s="105">
        <f t="shared" si="671"/>
        <v>0.61879004306270347</v>
      </c>
      <c r="HC200" s="105">
        <f t="shared" si="672"/>
        <v>0.52440195764533692</v>
      </c>
      <c r="HD200" s="105">
        <f t="shared" si="673"/>
        <v>0.32675665298165818</v>
      </c>
      <c r="HE200" s="105">
        <f t="shared" si="674"/>
        <v>0.38579258310200015</v>
      </c>
      <c r="HF200" s="105">
        <f t="shared" si="675"/>
        <v>0.60523996517551848</v>
      </c>
      <c r="HG200" s="105">
        <f t="shared" si="676"/>
        <v>0.61759739789700407</v>
      </c>
      <c r="HH200" s="105">
        <f t="shared" si="677"/>
        <v>0.66888226874768986</v>
      </c>
      <c r="HI200" s="105" t="str">
        <f t="shared" si="678"/>
        <v>i.a.</v>
      </c>
      <c r="HJ200" s="105" t="str">
        <f t="shared" si="679"/>
        <v>i.a.</v>
      </c>
      <c r="HK200" s="105" t="e">
        <f t="shared" si="680"/>
        <v>#VALUE!</v>
      </c>
      <c r="HL200" s="105" t="e">
        <f t="shared" si="681"/>
        <v>#VALUE!</v>
      </c>
      <c r="HM200" s="105" t="e">
        <f t="shared" si="682"/>
        <v>#VALUE!</v>
      </c>
      <c r="HN200" s="105" t="e">
        <f t="shared" si="683"/>
        <v>#VALUE!</v>
      </c>
      <c r="HO200" s="105" t="e">
        <f t="shared" si="684"/>
        <v>#VALUE!</v>
      </c>
      <c r="HP200" s="105" t="e">
        <f t="shared" si="685"/>
        <v>#VALUE!</v>
      </c>
      <c r="HQ200" s="105" t="e">
        <f t="shared" si="686"/>
        <v>#VALUE!</v>
      </c>
      <c r="HR200" s="105" t="e">
        <f t="shared" si="687"/>
        <v>#VALUE!</v>
      </c>
      <c r="HS200" s="105" t="str">
        <f t="shared" si="688"/>
        <v>i.a</v>
      </c>
      <c r="HT200" s="105" t="str">
        <f t="shared" si="689"/>
        <v>i.a</v>
      </c>
      <c r="HU200" s="105" t="str">
        <f t="shared" si="690"/>
        <v>i.a</v>
      </c>
      <c r="HV200" s="105" t="str">
        <f t="shared" si="691"/>
        <v>i.a</v>
      </c>
      <c r="HW200" s="105" t="str">
        <f t="shared" si="692"/>
        <v>i.a</v>
      </c>
      <c r="HX200" s="105" t="str">
        <f t="shared" si="693"/>
        <v>i.a</v>
      </c>
      <c r="HY200" s="105" t="str">
        <f t="shared" si="694"/>
        <v>i.a</v>
      </c>
      <c r="HZ200" s="105" t="str">
        <f t="shared" si="695"/>
        <v>i.a</v>
      </c>
      <c r="IA200" s="105" t="str">
        <f t="shared" si="696"/>
        <v>i.a</v>
      </c>
      <c r="IB200" s="105" t="str">
        <f t="shared" si="697"/>
        <v>i.a</v>
      </c>
      <c r="IC200" s="105" t="e">
        <f t="shared" si="698"/>
        <v>#VALUE!</v>
      </c>
      <c r="ID200" s="105" t="e">
        <f t="shared" si="699"/>
        <v>#VALUE!</v>
      </c>
      <c r="IE200" s="105" t="e">
        <f t="shared" si="700"/>
        <v>#VALUE!</v>
      </c>
      <c r="IF200" s="105" t="e">
        <f t="shared" si="701"/>
        <v>#VALUE!</v>
      </c>
      <c r="IG200" s="105" t="e">
        <f t="shared" si="702"/>
        <v>#VALUE!</v>
      </c>
      <c r="IH200" s="105" t="e">
        <f t="shared" si="703"/>
        <v>#VALUE!</v>
      </c>
      <c r="II200" s="105" t="e">
        <f t="shared" si="704"/>
        <v>#VALUE!</v>
      </c>
      <c r="IJ200" s="105" t="e">
        <f t="shared" si="705"/>
        <v>#VALUE!</v>
      </c>
      <c r="IK200" s="105" t="str">
        <f t="shared" si="706"/>
        <v>i.a</v>
      </c>
      <c r="IL200" s="105" t="str">
        <f t="shared" si="707"/>
        <v>i.a</v>
      </c>
      <c r="IM200" s="105" t="str">
        <f t="shared" si="708"/>
        <v>i.a</v>
      </c>
      <c r="IN200" s="105" t="str">
        <f t="shared" si="709"/>
        <v>i.a</v>
      </c>
      <c r="IO200" s="105" t="str">
        <f t="shared" si="710"/>
        <v>i.a</v>
      </c>
      <c r="IP200" s="105" t="str">
        <f t="shared" si="711"/>
        <v>i.a</v>
      </c>
      <c r="IQ200" s="105" t="str">
        <f t="shared" si="712"/>
        <v>i.a</v>
      </c>
      <c r="IR200" s="105" t="str">
        <f t="shared" si="713"/>
        <v>i.a</v>
      </c>
      <c r="IS200" s="105" t="str">
        <f t="shared" si="714"/>
        <v>i.a</v>
      </c>
      <c r="IT200" s="105" t="str">
        <f t="shared" si="715"/>
        <v>i.a</v>
      </c>
      <c r="IU200" s="105" t="e">
        <f t="shared" si="716"/>
        <v>#VALUE!</v>
      </c>
      <c r="IV200" s="105">
        <f t="shared" si="717"/>
        <v>-7.1245130572789014E-2</v>
      </c>
      <c r="IW200" s="105">
        <f t="shared" si="718"/>
        <v>2.0660203139427645E-2</v>
      </c>
      <c r="IX200" s="105">
        <f t="shared" si="719"/>
        <v>7.1542675106149436E-2</v>
      </c>
      <c r="IY200" s="105">
        <f t="shared" si="720"/>
        <v>-0.32109748965997664</v>
      </c>
      <c r="IZ200" s="105">
        <f t="shared" si="721"/>
        <v>-5.5456505170224206E-2</v>
      </c>
      <c r="JA200" s="105">
        <f t="shared" si="722"/>
        <v>0.51240363663787514</v>
      </c>
      <c r="JB200" s="105" t="e">
        <f t="shared" si="723"/>
        <v>#VALUE!</v>
      </c>
      <c r="JC200" s="106" t="str">
        <f t="shared" si="724"/>
        <v>i.a.</v>
      </c>
      <c r="JD200" s="106">
        <f t="shared" si="725"/>
        <v>0.1694</v>
      </c>
      <c r="JE200" s="106">
        <f t="shared" si="726"/>
        <v>0.18239473684210528</v>
      </c>
      <c r="JF200" s="106">
        <f t="shared" si="727"/>
        <v>0.17870270270270269</v>
      </c>
      <c r="JG200" s="106">
        <f t="shared" si="728"/>
        <v>0.16677142857142857</v>
      </c>
      <c r="JH200" s="106">
        <f t="shared" si="729"/>
        <v>0.24564856666666665</v>
      </c>
      <c r="JI200" s="106">
        <f t="shared" si="730"/>
        <v>0.26007120689655172</v>
      </c>
      <c r="JJ200" s="106">
        <f t="shared" si="731"/>
        <v>0.17195886111111111</v>
      </c>
      <c r="JK200" s="106" t="str">
        <f t="shared" si="732"/>
        <v>i.a.</v>
      </c>
      <c r="JL200" s="106" t="str">
        <f t="shared" si="733"/>
        <v>i.a.</v>
      </c>
      <c r="JM200" s="105" t="e">
        <f t="shared" si="734"/>
        <v>#VALUE!</v>
      </c>
      <c r="JN200" s="105" t="e">
        <f t="shared" si="735"/>
        <v>#DIV/0!</v>
      </c>
      <c r="JO200" s="105" t="e">
        <f t="shared" si="736"/>
        <v>#DIV/0!</v>
      </c>
      <c r="JP200" s="105" t="e">
        <f t="shared" si="737"/>
        <v>#DIV/0!</v>
      </c>
      <c r="JQ200" s="105" t="e">
        <f t="shared" si="738"/>
        <v>#DIV/0!</v>
      </c>
      <c r="JR200" s="105" t="e">
        <f t="shared" si="739"/>
        <v>#DIV/0!</v>
      </c>
      <c r="JS200" s="105" t="e">
        <f t="shared" si="740"/>
        <v>#DIV/0!</v>
      </c>
      <c r="JT200" s="105" t="e">
        <f t="shared" si="741"/>
        <v>#VALUE!</v>
      </c>
      <c r="JU200" s="103" t="str">
        <f t="shared" si="742"/>
        <v>i.a</v>
      </c>
      <c r="JV200" s="103">
        <f t="shared" si="743"/>
        <v>0</v>
      </c>
      <c r="JW200" s="103">
        <f t="shared" si="744"/>
        <v>0</v>
      </c>
      <c r="JX200" s="103">
        <f t="shared" si="745"/>
        <v>0</v>
      </c>
      <c r="JY200" s="103">
        <f t="shared" si="746"/>
        <v>0</v>
      </c>
      <c r="JZ200" s="103">
        <f t="shared" si="747"/>
        <v>0</v>
      </c>
      <c r="KA200" s="103">
        <f t="shared" si="748"/>
        <v>0</v>
      </c>
      <c r="KB200" s="103">
        <f t="shared" si="749"/>
        <v>0</v>
      </c>
      <c r="KC200" s="103" t="str">
        <f t="shared" si="750"/>
        <v>i.a</v>
      </c>
      <c r="KD200" s="103" t="str">
        <f t="shared" si="751"/>
        <v>i.a</v>
      </c>
      <c r="KE200" s="23"/>
      <c r="KF200" s="23"/>
      <c r="KG200" s="24"/>
      <c r="KH200" s="24"/>
      <c r="KI200" s="24"/>
      <c r="KJ200" s="24"/>
    </row>
    <row r="201" spans="1:296" s="11" customFormat="1" ht="15.75" customHeight="1" x14ac:dyDescent="0.25">
      <c r="A201" s="126" t="s">
        <v>270</v>
      </c>
      <c r="B201" s="221">
        <v>27384404</v>
      </c>
      <c r="C201" s="87" t="s">
        <v>86</v>
      </c>
      <c r="D201" s="88">
        <v>494100</v>
      </c>
      <c r="E201" s="88"/>
      <c r="F201" s="87"/>
      <c r="G201" s="92">
        <v>44750</v>
      </c>
      <c r="H201" s="87"/>
      <c r="I201" s="87" t="s">
        <v>78</v>
      </c>
      <c r="J201" s="87" t="s">
        <v>78</v>
      </c>
      <c r="K201" s="87" t="s">
        <v>78</v>
      </c>
      <c r="L201" s="87" t="s">
        <v>78</v>
      </c>
      <c r="M201" s="87" t="s">
        <v>78</v>
      </c>
      <c r="N201" s="87" t="s">
        <v>78</v>
      </c>
      <c r="O201" s="87" t="s">
        <v>78</v>
      </c>
      <c r="P201" s="87" t="s">
        <v>78</v>
      </c>
      <c r="Q201" s="87" t="s">
        <v>78</v>
      </c>
      <c r="R201" s="87" t="e">
        <f t="shared" si="564"/>
        <v>#DIV/0!</v>
      </c>
      <c r="S201" s="238" t="e">
        <f t="shared" si="565"/>
        <v>#DIV/0!</v>
      </c>
      <c r="T201" s="238" t="e">
        <f t="shared" si="566"/>
        <v>#DIV/0!</v>
      </c>
      <c r="U201" s="238" t="e">
        <f t="shared" si="567"/>
        <v>#DIV/0!</v>
      </c>
      <c r="V201" s="238" t="e">
        <f t="shared" si="568"/>
        <v>#DIV/0!</v>
      </c>
      <c r="W201" s="238" t="e">
        <f t="shared" si="569"/>
        <v>#DIV/0!</v>
      </c>
      <c r="X201" s="238" t="e">
        <f t="shared" si="570"/>
        <v>#DIV/0!</v>
      </c>
      <c r="Y201" s="238" t="e">
        <f t="shared" si="571"/>
        <v>#DIV/0!</v>
      </c>
      <c r="Z201" s="94"/>
      <c r="AA201" s="94"/>
      <c r="AB201" s="94"/>
      <c r="AC201" s="94"/>
      <c r="AD201" s="94"/>
      <c r="AE201" s="94"/>
      <c r="AF201" s="95"/>
      <c r="AG201" s="95"/>
      <c r="AH201" s="95"/>
      <c r="AI201" s="97"/>
      <c r="AJ201" s="104">
        <f t="shared" si="572"/>
        <v>-1</v>
      </c>
      <c r="AK201" s="104">
        <f t="shared" si="573"/>
        <v>-7.309681539829424E-2</v>
      </c>
      <c r="AL201" s="104">
        <f t="shared" si="574"/>
        <v>-4.0770237966533396E-2</v>
      </c>
      <c r="AM201" s="104">
        <f t="shared" si="575"/>
        <v>0.55123451038852145</v>
      </c>
      <c r="AN201" s="104">
        <f t="shared" si="576"/>
        <v>-5.6157444862640224E-2</v>
      </c>
      <c r="AO201" s="104">
        <f t="shared" si="577"/>
        <v>0.20128457036614467</v>
      </c>
      <c r="AP201" s="104">
        <f t="shared" si="578"/>
        <v>0.15619122065613028</v>
      </c>
      <c r="AQ201" s="104">
        <f t="shared" si="579"/>
        <v>-6.6132858837485195E-2</v>
      </c>
      <c r="AR201" s="190"/>
      <c r="AS201" s="190">
        <v>74.016000000000005</v>
      </c>
      <c r="AT201" s="190">
        <v>79.852999999999994</v>
      </c>
      <c r="AU201" s="190">
        <v>83.247</v>
      </c>
      <c r="AV201" s="190">
        <v>53.664999999999999</v>
      </c>
      <c r="AW201" s="190">
        <v>56.857999999999997</v>
      </c>
      <c r="AX201" s="191">
        <v>47.331000000000003</v>
      </c>
      <c r="AY201" s="191">
        <v>40.936999999999998</v>
      </c>
      <c r="AZ201" s="191">
        <v>43.835999999999999</v>
      </c>
      <c r="BA201" s="191">
        <v>37.223999999999997</v>
      </c>
      <c r="BB201" s="104">
        <f t="shared" si="580"/>
        <v>-1</v>
      </c>
      <c r="BC201" s="104">
        <f t="shared" si="581"/>
        <v>-0.75666956198039448</v>
      </c>
      <c r="BD201" s="104">
        <f t="shared" si="582"/>
        <v>-0.24576509124941517</v>
      </c>
      <c r="BE201" s="104">
        <f t="shared" si="583"/>
        <v>0.71646586345381547</v>
      </c>
      <c r="BF201" s="104">
        <f t="shared" si="584"/>
        <v>-6.2358788974243198E-2</v>
      </c>
      <c r="BG201" s="104">
        <f t="shared" si="585"/>
        <v>6.0365659777424483</v>
      </c>
      <c r="BH201" s="104">
        <f t="shared" si="586"/>
        <v>1.4050225370251126</v>
      </c>
      <c r="BI201" s="104">
        <f t="shared" si="587"/>
        <v>-0.31573001976842696</v>
      </c>
      <c r="BJ201" s="190"/>
      <c r="BK201" s="190">
        <v>3.9220000000000002</v>
      </c>
      <c r="BL201" s="190">
        <v>16.117999999999999</v>
      </c>
      <c r="BM201" s="190">
        <v>21.37</v>
      </c>
      <c r="BN201" s="190">
        <v>12.45</v>
      </c>
      <c r="BO201" s="190">
        <v>13.278</v>
      </c>
      <c r="BP201" s="191">
        <v>1.887</v>
      </c>
      <c r="BQ201" s="191">
        <v>-4.6589999999999998</v>
      </c>
      <c r="BR201" s="191">
        <v>-3.5409999999999999</v>
      </c>
      <c r="BS201" s="191">
        <v>-9.766</v>
      </c>
      <c r="BT201" s="104">
        <f t="shared" si="588"/>
        <v>-1</v>
      </c>
      <c r="BU201" s="104">
        <f t="shared" si="589"/>
        <v>-0.90469891660367852</v>
      </c>
      <c r="BV201" s="104">
        <f t="shared" si="590"/>
        <v>-0.13345341411495015</v>
      </c>
      <c r="BW201" s="104">
        <f t="shared" si="591"/>
        <v>0.77666795965865032</v>
      </c>
      <c r="BX201" s="104">
        <f t="shared" si="592"/>
        <v>-4.4034485955316713E-2</v>
      </c>
      <c r="BY201" s="104">
        <f t="shared" si="593"/>
        <v>5.7857142857142856</v>
      </c>
      <c r="BZ201" s="104">
        <f t="shared" si="594"/>
        <v>0.72619047619047628</v>
      </c>
      <c r="CA201" s="104">
        <f t="shared" si="595"/>
        <v>-0.23159784560143612</v>
      </c>
      <c r="CB201" s="190"/>
      <c r="CC201" s="190">
        <v>1.5129999999999999</v>
      </c>
      <c r="CD201" s="190">
        <v>15.875999999999999</v>
      </c>
      <c r="CE201" s="190">
        <v>18.321000000000002</v>
      </c>
      <c r="CF201" s="190">
        <v>10.311999999999999</v>
      </c>
      <c r="CG201" s="190">
        <v>10.787000000000001</v>
      </c>
      <c r="CH201" s="191">
        <v>-2.254</v>
      </c>
      <c r="CI201" s="191">
        <v>-8.2319999999999993</v>
      </c>
      <c r="CJ201" s="191">
        <v>-6.6840000000000002</v>
      </c>
      <c r="CK201" s="191">
        <v>-12.689</v>
      </c>
      <c r="CL201" s="105">
        <f t="shared" si="596"/>
        <v>-1</v>
      </c>
      <c r="CM201" s="105">
        <f t="shared" si="597"/>
        <v>-0.96268894192521881</v>
      </c>
      <c r="CN201" s="105">
        <f t="shared" si="598"/>
        <v>-8.3418404550094805E-2</v>
      </c>
      <c r="CO201" s="105">
        <f t="shared" si="599"/>
        <v>0.75035098915124443</v>
      </c>
      <c r="CP201" s="105">
        <f t="shared" si="600"/>
        <v>-6.8370986920332957E-2</v>
      </c>
      <c r="CQ201" s="105">
        <f t="shared" si="601"/>
        <v>6.0000000000000009</v>
      </c>
      <c r="CR201" s="105">
        <f t="shared" si="602"/>
        <v>0.70717270194986059</v>
      </c>
      <c r="CS201" s="105">
        <f t="shared" si="603"/>
        <v>-0.30992018244013686</v>
      </c>
      <c r="CT201" s="190"/>
      <c r="CU201" s="190">
        <v>0.46899999999999997</v>
      </c>
      <c r="CV201" s="190">
        <v>12.57</v>
      </c>
      <c r="CW201" s="190">
        <v>13.714</v>
      </c>
      <c r="CX201" s="190">
        <v>7.835</v>
      </c>
      <c r="CY201" s="190">
        <v>8.41</v>
      </c>
      <c r="CZ201" s="191">
        <v>-1.6819999999999999</v>
      </c>
      <c r="DA201" s="191">
        <v>-5.7439999999999998</v>
      </c>
      <c r="DB201" s="191">
        <v>-4.3849999999999998</v>
      </c>
      <c r="DC201" s="191">
        <v>-9.5180000000000007</v>
      </c>
      <c r="DD201" s="104">
        <f t="shared" si="604"/>
        <v>-1</v>
      </c>
      <c r="DE201" s="104">
        <f t="shared" si="605"/>
        <v>1.3524424707307262E-2</v>
      </c>
      <c r="DF201" s="104">
        <f t="shared" si="606"/>
        <v>0.56850151522004588</v>
      </c>
      <c r="DG201" s="104">
        <f t="shared" si="607"/>
        <v>1.6335914234663493</v>
      </c>
      <c r="DH201" s="104">
        <f t="shared" si="608"/>
        <v>13.991071428571425</v>
      </c>
      <c r="DI201" s="104">
        <f t="shared" si="609"/>
        <v>1.0713375796178344</v>
      </c>
      <c r="DJ201" s="104">
        <f t="shared" si="610"/>
        <v>-0.27269779507133585</v>
      </c>
      <c r="DK201" s="104">
        <f t="shared" si="611"/>
        <v>-13.547169811320755</v>
      </c>
      <c r="DL201" s="190"/>
      <c r="DM201" s="190">
        <v>35.146999999999998</v>
      </c>
      <c r="DN201" s="190">
        <v>34.677999999999997</v>
      </c>
      <c r="DO201" s="190">
        <v>22.109000000000002</v>
      </c>
      <c r="DP201" s="190">
        <v>8.3949999999999996</v>
      </c>
      <c r="DQ201" s="190">
        <v>0.56000000000000005</v>
      </c>
      <c r="DR201" s="191">
        <v>-7.85</v>
      </c>
      <c r="DS201" s="191">
        <v>-6.1680000000000001</v>
      </c>
      <c r="DT201" s="191">
        <v>-0.42399999999999999</v>
      </c>
      <c r="DU201" s="191">
        <v>3.9609999999999999</v>
      </c>
      <c r="DV201" s="104">
        <f t="shared" si="612"/>
        <v>-1</v>
      </c>
      <c r="DW201" s="104">
        <f t="shared" si="613"/>
        <v>9.1130641297367809E-3</v>
      </c>
      <c r="DX201" s="104">
        <f t="shared" si="614"/>
        <v>1.2059725686656808E-2</v>
      </c>
      <c r="DY201" s="104">
        <f t="shared" si="615"/>
        <v>0.18800219138056984</v>
      </c>
      <c r="DZ201" s="104">
        <f t="shared" si="616"/>
        <v>0.39860919233314362</v>
      </c>
      <c r="EA201" s="104">
        <f t="shared" si="617"/>
        <v>-5.2908773048631619E-2</v>
      </c>
      <c r="EB201" s="104">
        <f t="shared" si="618"/>
        <v>-0.1749085993704016</v>
      </c>
      <c r="EC201" s="104">
        <f t="shared" si="619"/>
        <v>4.3430107628666947E-2</v>
      </c>
      <c r="ED201" s="156"/>
      <c r="EE201" s="156">
        <v>146.167</v>
      </c>
      <c r="EF201" s="94">
        <v>144.84700000000001</v>
      </c>
      <c r="EG201" s="94">
        <v>143.12100000000001</v>
      </c>
      <c r="EH201" s="94">
        <v>120.47199999999999</v>
      </c>
      <c r="EI201" s="94">
        <v>86.137</v>
      </c>
      <c r="EJ201" s="95">
        <v>90.948999999999998</v>
      </c>
      <c r="EK201" s="95">
        <v>110.229</v>
      </c>
      <c r="EL201" s="95">
        <v>105.64100000000001</v>
      </c>
      <c r="EM201" s="95">
        <v>138.869</v>
      </c>
      <c r="EN201" s="104">
        <f t="shared" si="620"/>
        <v>-1</v>
      </c>
      <c r="EO201" s="104">
        <f t="shared" si="621"/>
        <v>7.2463768115942129E-2</v>
      </c>
      <c r="EP201" s="104">
        <f t="shared" si="622"/>
        <v>0</v>
      </c>
      <c r="EQ201" s="104">
        <f t="shared" si="623"/>
        <v>0.37999999999999989</v>
      </c>
      <c r="ER201" s="104">
        <f t="shared" si="624"/>
        <v>-3.8461538461538436E-2</v>
      </c>
      <c r="ES201" s="104">
        <f t="shared" si="625"/>
        <v>-3.703703703703709E-2</v>
      </c>
      <c r="ET201" s="104">
        <f t="shared" si="626"/>
        <v>0.1020408163265305</v>
      </c>
      <c r="EU201" s="104">
        <f t="shared" si="627"/>
        <v>-7.547169811320753E-2</v>
      </c>
      <c r="EV201" s="101"/>
      <c r="EW201" s="101">
        <v>74</v>
      </c>
      <c r="EX201" s="101">
        <v>69</v>
      </c>
      <c r="EY201" s="101">
        <v>69</v>
      </c>
      <c r="EZ201" s="101">
        <v>50</v>
      </c>
      <c r="FA201" s="101">
        <v>52</v>
      </c>
      <c r="FB201" s="102">
        <v>54</v>
      </c>
      <c r="FC201" s="102">
        <v>49</v>
      </c>
      <c r="FD201" s="102">
        <v>53</v>
      </c>
      <c r="FE201" s="102">
        <v>48</v>
      </c>
      <c r="FF201" s="153"/>
      <c r="FG201" s="90" t="s">
        <v>481</v>
      </c>
      <c r="FH201" s="91">
        <v>7330</v>
      </c>
      <c r="FI201" s="153" t="s">
        <v>561</v>
      </c>
      <c r="FJ201" s="153" t="s">
        <v>80</v>
      </c>
      <c r="FK201" s="253">
        <f t="shared" si="628"/>
        <v>-1</v>
      </c>
      <c r="FL201" s="253">
        <f t="shared" si="629"/>
        <v>-0.9224939115957479</v>
      </c>
      <c r="FM201" s="253">
        <f t="shared" si="630"/>
        <v>-0.53452133312487771</v>
      </c>
      <c r="FN201" s="253">
        <f t="shared" si="631"/>
        <v>-0.47842703977369488</v>
      </c>
      <c r="FO201" s="253" t="e">
        <f t="shared" si="632"/>
        <v>#VALUE!</v>
      </c>
      <c r="FP201" s="253" t="e">
        <f t="shared" si="633"/>
        <v>#VALUE!</v>
      </c>
      <c r="FQ201" s="253" t="e">
        <f t="shared" si="634"/>
        <v>#VALUE!</v>
      </c>
      <c r="FR201" s="253" t="e">
        <f t="shared" si="635"/>
        <v>#VALUE!</v>
      </c>
      <c r="FS201" s="105">
        <f t="shared" si="636"/>
        <v>0</v>
      </c>
      <c r="FT201" s="105">
        <f t="shared" si="637"/>
        <v>4.3336913712853566E-2</v>
      </c>
      <c r="FU201" s="105">
        <f t="shared" si="638"/>
        <v>0.55914205716096999</v>
      </c>
      <c r="FV201" s="105">
        <f t="shared" si="639"/>
        <v>1.2012195121951219</v>
      </c>
      <c r="FW201" s="105">
        <f t="shared" si="640"/>
        <v>2.303070910106086</v>
      </c>
      <c r="FX201" s="105" t="str">
        <f t="shared" si="641"/>
        <v>Negativ EK</v>
      </c>
      <c r="FY201" s="105" t="str">
        <f t="shared" si="642"/>
        <v>Negativ EK</v>
      </c>
      <c r="FZ201" s="105" t="str">
        <f t="shared" si="643"/>
        <v>Negativ EK</v>
      </c>
      <c r="GA201" s="105">
        <f t="shared" si="644"/>
        <v>-3.7794741306191688</v>
      </c>
      <c r="GB201" s="105">
        <f t="shared" si="645"/>
        <v>-1</v>
      </c>
      <c r="GC201" s="105">
        <f t="shared" si="646"/>
        <v>-0.75921646527098441</v>
      </c>
      <c r="GD201" s="105">
        <f t="shared" si="647"/>
        <v>-0.3096071705804363</v>
      </c>
      <c r="GE201" s="105">
        <f t="shared" si="648"/>
        <v>0.34539724341059624</v>
      </c>
      <c r="GF201" s="105">
        <f t="shared" si="649"/>
        <v>-0.19634124604587791</v>
      </c>
      <c r="GG201" s="105">
        <f t="shared" si="650"/>
        <v>6.9938689126767226</v>
      </c>
      <c r="GH201" s="105">
        <f t="shared" si="651"/>
        <v>1.4346012738351663</v>
      </c>
      <c r="GI201" s="105">
        <f t="shared" si="652"/>
        <v>-0.49029113417139047</v>
      </c>
      <c r="GJ201" s="105">
        <f t="shared" si="653"/>
        <v>0</v>
      </c>
      <c r="GK201" s="105">
        <f t="shared" si="654"/>
        <v>2.695402970303834E-2</v>
      </c>
      <c r="GL201" s="105">
        <f t="shared" si="655"/>
        <v>0.11194299366596287</v>
      </c>
      <c r="GM201" s="105">
        <f t="shared" si="656"/>
        <v>0.16214391125712746</v>
      </c>
      <c r="GN201" s="105">
        <f t="shared" si="657"/>
        <v>0.12051749923769052</v>
      </c>
      <c r="GO201" s="105">
        <f t="shared" si="658"/>
        <v>0.14996103588087142</v>
      </c>
      <c r="GP201" s="105">
        <f t="shared" si="659"/>
        <v>1.8759506506675679E-2</v>
      </c>
      <c r="GQ201" s="105">
        <f t="shared" si="660"/>
        <v>-4.3164867744475838E-2</v>
      </c>
      <c r="GR201" s="105">
        <f t="shared" si="661"/>
        <v>-2.8964050550079751E-2</v>
      </c>
      <c r="GS201" s="105" t="e">
        <f t="shared" si="662"/>
        <v>#VALUE!</v>
      </c>
      <c r="GT201" s="105">
        <f t="shared" si="663"/>
        <v>4.371522611665713E-3</v>
      </c>
      <c r="GU201" s="105">
        <f t="shared" si="664"/>
        <v>0.54981121707600566</v>
      </c>
      <c r="GV201" s="105">
        <f t="shared" si="665"/>
        <v>1.216823708385478</v>
      </c>
      <c r="GW201" s="105">
        <f t="shared" si="666"/>
        <v>9.7185563420782994</v>
      </c>
      <c r="GX201" s="105">
        <f t="shared" si="667"/>
        <v>1.0753228174728913</v>
      </c>
      <c r="GY201" s="105">
        <f t="shared" si="668"/>
        <v>-0.54249310330974798</v>
      </c>
      <c r="GZ201" s="105">
        <f t="shared" si="669"/>
        <v>-12.941681100597267</v>
      </c>
      <c r="HA201" s="105" t="str">
        <f t="shared" si="670"/>
        <v>i.a.</v>
      </c>
      <c r="HB201" s="105">
        <f t="shared" si="671"/>
        <v>0.24045783247928737</v>
      </c>
      <c r="HC201" s="105">
        <f t="shared" si="672"/>
        <v>0.23941124082652726</v>
      </c>
      <c r="HD201" s="105">
        <f t="shared" si="673"/>
        <v>0.15447767972554691</v>
      </c>
      <c r="HE201" s="105">
        <f t="shared" si="674"/>
        <v>6.9684241981539274E-2</v>
      </c>
      <c r="HF201" s="105">
        <f t="shared" si="675"/>
        <v>6.5012712307138633E-3</v>
      </c>
      <c r="HG201" s="105">
        <f t="shared" si="676"/>
        <v>-8.631210898415595E-2</v>
      </c>
      <c r="HH201" s="105">
        <f t="shared" si="677"/>
        <v>-5.5956236562066247E-2</v>
      </c>
      <c r="HI201" s="105">
        <f t="shared" si="678"/>
        <v>-4.0135932071828171E-3</v>
      </c>
      <c r="HJ201" s="105">
        <f t="shared" si="679"/>
        <v>2.8523284534345317E-2</v>
      </c>
      <c r="HK201" s="105" t="e">
        <f t="shared" si="680"/>
        <v>#VALUE!</v>
      </c>
      <c r="HL201" s="105" t="e">
        <f t="shared" si="681"/>
        <v>#VALUE!</v>
      </c>
      <c r="HM201" s="105" t="e">
        <f t="shared" si="682"/>
        <v>#VALUE!</v>
      </c>
      <c r="HN201" s="105" t="e">
        <f t="shared" si="683"/>
        <v>#VALUE!</v>
      </c>
      <c r="HO201" s="105" t="e">
        <f t="shared" si="684"/>
        <v>#VALUE!</v>
      </c>
      <c r="HP201" s="105" t="e">
        <f t="shared" si="685"/>
        <v>#VALUE!</v>
      </c>
      <c r="HQ201" s="105" t="e">
        <f t="shared" si="686"/>
        <v>#VALUE!</v>
      </c>
      <c r="HR201" s="105" t="e">
        <f t="shared" si="687"/>
        <v>#VALUE!</v>
      </c>
      <c r="HS201" s="105" t="str">
        <f t="shared" si="688"/>
        <v>i.a</v>
      </c>
      <c r="HT201" s="105" t="str">
        <f t="shared" si="689"/>
        <v>i.a</v>
      </c>
      <c r="HU201" s="105" t="str">
        <f t="shared" si="690"/>
        <v>i.a</v>
      </c>
      <c r="HV201" s="105" t="str">
        <f t="shared" si="691"/>
        <v>i.a</v>
      </c>
      <c r="HW201" s="105" t="str">
        <f t="shared" si="692"/>
        <v>i.a</v>
      </c>
      <c r="HX201" s="105" t="str">
        <f t="shared" si="693"/>
        <v>i.a</v>
      </c>
      <c r="HY201" s="105" t="str">
        <f t="shared" si="694"/>
        <v>i.a</v>
      </c>
      <c r="HZ201" s="105" t="str">
        <f t="shared" si="695"/>
        <v>i.a</v>
      </c>
      <c r="IA201" s="105" t="str">
        <f t="shared" si="696"/>
        <v>i.a</v>
      </c>
      <c r="IB201" s="105" t="str">
        <f t="shared" si="697"/>
        <v>i.a</v>
      </c>
      <c r="IC201" s="105" t="e">
        <f t="shared" si="698"/>
        <v>#VALUE!</v>
      </c>
      <c r="ID201" s="105" t="e">
        <f t="shared" si="699"/>
        <v>#VALUE!</v>
      </c>
      <c r="IE201" s="105" t="e">
        <f t="shared" si="700"/>
        <v>#VALUE!</v>
      </c>
      <c r="IF201" s="105" t="e">
        <f t="shared" si="701"/>
        <v>#VALUE!</v>
      </c>
      <c r="IG201" s="105" t="e">
        <f t="shared" si="702"/>
        <v>#VALUE!</v>
      </c>
      <c r="IH201" s="105" t="e">
        <f t="shared" si="703"/>
        <v>#VALUE!</v>
      </c>
      <c r="II201" s="105" t="e">
        <f t="shared" si="704"/>
        <v>#VALUE!</v>
      </c>
      <c r="IJ201" s="105" t="e">
        <f t="shared" si="705"/>
        <v>#VALUE!</v>
      </c>
      <c r="IK201" s="105" t="str">
        <f t="shared" si="706"/>
        <v>i.a</v>
      </c>
      <c r="IL201" s="105" t="str">
        <f t="shared" si="707"/>
        <v>i.a</v>
      </c>
      <c r="IM201" s="105" t="str">
        <f t="shared" si="708"/>
        <v>i.a</v>
      </c>
      <c r="IN201" s="105" t="str">
        <f t="shared" si="709"/>
        <v>i.a</v>
      </c>
      <c r="IO201" s="105" t="str">
        <f t="shared" si="710"/>
        <v>i.a</v>
      </c>
      <c r="IP201" s="105" t="str">
        <f t="shared" si="711"/>
        <v>i.a</v>
      </c>
      <c r="IQ201" s="105" t="str">
        <f t="shared" si="712"/>
        <v>i.a</v>
      </c>
      <c r="IR201" s="105" t="str">
        <f t="shared" si="713"/>
        <v>i.a</v>
      </c>
      <c r="IS201" s="105" t="str">
        <f t="shared" si="714"/>
        <v>i.a</v>
      </c>
      <c r="IT201" s="105" t="str">
        <f t="shared" si="715"/>
        <v>i.a</v>
      </c>
      <c r="IU201" s="105" t="e">
        <f t="shared" si="716"/>
        <v>#VALUE!</v>
      </c>
      <c r="IV201" s="105">
        <f t="shared" si="717"/>
        <v>-0.91113817899532179</v>
      </c>
      <c r="IW201" s="105">
        <f t="shared" si="718"/>
        <v>-0.13345341411495013</v>
      </c>
      <c r="IX201" s="105">
        <f t="shared" si="719"/>
        <v>0.28744055047728295</v>
      </c>
      <c r="IY201" s="105">
        <f t="shared" si="720"/>
        <v>-5.7958653935294042E-3</v>
      </c>
      <c r="IZ201" s="105">
        <f t="shared" si="721"/>
        <v>5.9697802197802208</v>
      </c>
      <c r="JA201" s="105">
        <f t="shared" si="722"/>
        <v>0.75154320987654311</v>
      </c>
      <c r="JB201" s="105">
        <f t="shared" si="723"/>
        <v>-0.33213644524236968</v>
      </c>
      <c r="JC201" s="106" t="str">
        <f t="shared" si="724"/>
        <v>i.a.</v>
      </c>
      <c r="JD201" s="106">
        <f t="shared" si="725"/>
        <v>2.0445945945945943E-2</v>
      </c>
      <c r="JE201" s="106">
        <f t="shared" si="726"/>
        <v>0.23008695652173913</v>
      </c>
      <c r="JF201" s="106">
        <f t="shared" si="727"/>
        <v>0.26552173913043481</v>
      </c>
      <c r="JG201" s="106">
        <f t="shared" si="728"/>
        <v>0.20623999999999998</v>
      </c>
      <c r="JH201" s="106">
        <f t="shared" si="729"/>
        <v>0.2074423076923077</v>
      </c>
      <c r="JI201" s="106">
        <f t="shared" si="730"/>
        <v>-4.1740740740740738E-2</v>
      </c>
      <c r="JJ201" s="106">
        <f t="shared" si="731"/>
        <v>-0.16799999999999998</v>
      </c>
      <c r="JK201" s="106">
        <f t="shared" si="732"/>
        <v>-0.12611320754716981</v>
      </c>
      <c r="JL201" s="106">
        <f t="shared" si="733"/>
        <v>-0.26435416666666667</v>
      </c>
      <c r="JM201" s="105" t="e">
        <f t="shared" si="734"/>
        <v>#VALUE!</v>
      </c>
      <c r="JN201" s="105" t="e">
        <f t="shared" si="735"/>
        <v>#DIV/0!</v>
      </c>
      <c r="JO201" s="105" t="e">
        <f t="shared" si="736"/>
        <v>#DIV/0!</v>
      </c>
      <c r="JP201" s="105" t="e">
        <f t="shared" si="737"/>
        <v>#DIV/0!</v>
      </c>
      <c r="JQ201" s="105" t="e">
        <f t="shared" si="738"/>
        <v>#DIV/0!</v>
      </c>
      <c r="JR201" s="105" t="e">
        <f t="shared" si="739"/>
        <v>#DIV/0!</v>
      </c>
      <c r="JS201" s="105" t="e">
        <f t="shared" si="740"/>
        <v>#DIV/0!</v>
      </c>
      <c r="JT201" s="105" t="e">
        <f t="shared" si="741"/>
        <v>#DIV/0!</v>
      </c>
      <c r="JU201" s="103" t="str">
        <f t="shared" si="742"/>
        <v>i.a</v>
      </c>
      <c r="JV201" s="103">
        <f t="shared" si="743"/>
        <v>0</v>
      </c>
      <c r="JW201" s="103">
        <f t="shared" si="744"/>
        <v>0</v>
      </c>
      <c r="JX201" s="103">
        <f t="shared" si="745"/>
        <v>0</v>
      </c>
      <c r="JY201" s="103">
        <f t="shared" si="746"/>
        <v>0</v>
      </c>
      <c r="JZ201" s="103">
        <f t="shared" si="747"/>
        <v>0</v>
      </c>
      <c r="KA201" s="103">
        <f t="shared" si="748"/>
        <v>0</v>
      </c>
      <c r="KB201" s="103">
        <f t="shared" si="749"/>
        <v>0</v>
      </c>
      <c r="KC201" s="103">
        <f t="shared" si="750"/>
        <v>0</v>
      </c>
      <c r="KD201" s="103">
        <f t="shared" si="751"/>
        <v>0</v>
      </c>
      <c r="KE201" s="7"/>
      <c r="KF201" s="7"/>
      <c r="KG201" s="22"/>
      <c r="KH201" s="22"/>
      <c r="KI201" s="22"/>
      <c r="KJ201" s="22"/>
    </row>
    <row r="202" spans="1:296" s="11" customFormat="1" ht="15.75" customHeight="1" x14ac:dyDescent="0.3">
      <c r="A202" s="126" t="s">
        <v>271</v>
      </c>
      <c r="B202" s="221">
        <v>49979517</v>
      </c>
      <c r="C202" s="87" t="s">
        <v>197</v>
      </c>
      <c r="D202" s="88">
        <v>381100</v>
      </c>
      <c r="E202" s="88" t="s">
        <v>272</v>
      </c>
      <c r="F202" s="88"/>
      <c r="G202" s="89">
        <v>44723</v>
      </c>
      <c r="H202" s="87"/>
      <c r="I202" s="87" t="s">
        <v>78</v>
      </c>
      <c r="J202" s="87" t="s">
        <v>78</v>
      </c>
      <c r="K202" s="87" t="s">
        <v>78</v>
      </c>
      <c r="L202" s="87" t="s">
        <v>78</v>
      </c>
      <c r="M202" s="87" t="s">
        <v>78</v>
      </c>
      <c r="N202" s="87" t="s">
        <v>78</v>
      </c>
      <c r="O202" s="87" t="s">
        <v>78</v>
      </c>
      <c r="P202" s="87" t="s">
        <v>78</v>
      </c>
      <c r="Q202" s="107" t="s">
        <v>78</v>
      </c>
      <c r="R202" s="87">
        <f t="shared" si="564"/>
        <v>-1</v>
      </c>
      <c r="S202" s="238">
        <f t="shared" si="565"/>
        <v>0.2239354774722333</v>
      </c>
      <c r="T202" s="238">
        <f t="shared" si="566"/>
        <v>-9.4213810120180597E-4</v>
      </c>
      <c r="U202" s="238">
        <f t="shared" si="567"/>
        <v>0.21951393449199053</v>
      </c>
      <c r="V202" s="238">
        <f t="shared" si="568"/>
        <v>-5.7141176162957996E-2</v>
      </c>
      <c r="W202" s="238">
        <f t="shared" si="569"/>
        <v>2.9763793763355251E-2</v>
      </c>
      <c r="X202" s="238">
        <f t="shared" si="570"/>
        <v>3.4395494973027407E-2</v>
      </c>
      <c r="Y202" s="238">
        <f t="shared" si="571"/>
        <v>-4.2109826864988986E-2</v>
      </c>
      <c r="Z202" s="94"/>
      <c r="AA202" s="94">
        <v>1505.5409999999999</v>
      </c>
      <c r="AB202" s="94">
        <v>1230.0820000000001</v>
      </c>
      <c r="AC202" s="94">
        <v>1231.242</v>
      </c>
      <c r="AD202" s="94">
        <v>1009.617</v>
      </c>
      <c r="AE202" s="94">
        <v>1070.8040000000001</v>
      </c>
      <c r="AF202" s="95">
        <v>1039.854</v>
      </c>
      <c r="AG202" s="96">
        <v>1005.277</v>
      </c>
      <c r="AH202" s="96">
        <v>1049.47</v>
      </c>
      <c r="AI202" s="96">
        <v>1027.0719999999999</v>
      </c>
      <c r="AJ202" s="104">
        <f t="shared" si="572"/>
        <v>-1</v>
      </c>
      <c r="AK202" s="104">
        <f t="shared" si="573"/>
        <v>0.26127369599629363</v>
      </c>
      <c r="AL202" s="104">
        <f t="shared" si="574"/>
        <v>7.3622143119912553E-2</v>
      </c>
      <c r="AM202" s="104">
        <f t="shared" si="575"/>
        <v>0.14146557842441437</v>
      </c>
      <c r="AN202" s="104">
        <f t="shared" si="576"/>
        <v>5.6145025455584582E-3</v>
      </c>
      <c r="AO202" s="104">
        <f t="shared" si="577"/>
        <v>0.31599915468484607</v>
      </c>
      <c r="AP202" s="104">
        <f t="shared" si="578"/>
        <v>0.29424814619717182</v>
      </c>
      <c r="AQ202" s="104">
        <f t="shared" si="579"/>
        <v>-3.9007817139296991E-2</v>
      </c>
      <c r="AR202" s="190"/>
      <c r="AS202" s="190">
        <v>261.346</v>
      </c>
      <c r="AT202" s="190">
        <v>207.208</v>
      </c>
      <c r="AU202" s="190">
        <v>192.999</v>
      </c>
      <c r="AV202" s="190">
        <v>169.08</v>
      </c>
      <c r="AW202" s="190">
        <v>168.136</v>
      </c>
      <c r="AX202" s="191">
        <v>127.76300000000001</v>
      </c>
      <c r="AY202" s="193">
        <v>98.715999999999994</v>
      </c>
      <c r="AZ202" s="193">
        <v>102.723</v>
      </c>
      <c r="BA202" s="193">
        <v>93.671000000000006</v>
      </c>
      <c r="BB202" s="104">
        <f t="shared" si="580"/>
        <v>-1</v>
      </c>
      <c r="BC202" s="104">
        <f t="shared" si="581"/>
        <v>0.29916929773472689</v>
      </c>
      <c r="BD202" s="104">
        <f t="shared" si="582"/>
        <v>0.16950951080137369</v>
      </c>
      <c r="BE202" s="104">
        <f t="shared" si="583"/>
        <v>0.21681890753003394</v>
      </c>
      <c r="BF202" s="104">
        <f t="shared" si="584"/>
        <v>-3.0789302022178667E-3</v>
      </c>
      <c r="BG202" s="104">
        <f t="shared" si="585"/>
        <v>0.67153698534542894</v>
      </c>
      <c r="BH202" s="104">
        <f t="shared" si="586"/>
        <v>0.57537446750034371</v>
      </c>
      <c r="BI202" s="104">
        <f t="shared" si="587"/>
        <v>-7.6818181818182037E-3</v>
      </c>
      <c r="BJ202" s="190"/>
      <c r="BK202" s="190">
        <v>211.91399999999999</v>
      </c>
      <c r="BL202" s="190">
        <v>163.11500000000001</v>
      </c>
      <c r="BM202" s="190">
        <v>139.47300000000001</v>
      </c>
      <c r="BN202" s="190">
        <v>114.621</v>
      </c>
      <c r="BO202" s="190">
        <v>114.97499999999999</v>
      </c>
      <c r="BP202" s="193">
        <v>68.784000000000006</v>
      </c>
      <c r="BQ202" s="193">
        <v>43.661999999999999</v>
      </c>
      <c r="BR202" s="193">
        <v>44</v>
      </c>
      <c r="BS202" s="193">
        <v>32.743000000000002</v>
      </c>
      <c r="BT202" s="104">
        <f t="shared" si="588"/>
        <v>-1</v>
      </c>
      <c r="BU202" s="104">
        <f t="shared" si="589"/>
        <v>0.36594334733661921</v>
      </c>
      <c r="BV202" s="104">
        <f t="shared" si="590"/>
        <v>0.26829609378004476</v>
      </c>
      <c r="BW202" s="104">
        <f t="shared" si="591"/>
        <v>0.17594023910934245</v>
      </c>
      <c r="BX202" s="104">
        <f t="shared" si="592"/>
        <v>4.0844534021421394E-2</v>
      </c>
      <c r="BY202" s="104">
        <f t="shared" si="593"/>
        <v>8.0052687525997118E-2</v>
      </c>
      <c r="BZ202" s="104">
        <f t="shared" si="594"/>
        <v>0.22800744625303643</v>
      </c>
      <c r="CA202" s="104">
        <f t="shared" si="595"/>
        <v>-3.9746251818910158E-2</v>
      </c>
      <c r="CB202" s="190"/>
      <c r="CC202" s="190">
        <v>495.52600000000001</v>
      </c>
      <c r="CD202" s="190">
        <v>362.77199999999999</v>
      </c>
      <c r="CE202" s="190">
        <v>286.03100000000001</v>
      </c>
      <c r="CF202" s="190">
        <v>243.23599999999999</v>
      </c>
      <c r="CG202" s="190">
        <v>233.691</v>
      </c>
      <c r="CH202" s="191">
        <v>216.37</v>
      </c>
      <c r="CI202" s="193">
        <v>176.196</v>
      </c>
      <c r="CJ202" s="193">
        <v>183.489</v>
      </c>
      <c r="CK202" s="193">
        <v>176.45099999999999</v>
      </c>
      <c r="CL202" s="105">
        <f t="shared" si="596"/>
        <v>-1</v>
      </c>
      <c r="CM202" s="105">
        <f t="shared" si="597"/>
        <v>0.37043693719809706</v>
      </c>
      <c r="CN202" s="105">
        <f t="shared" si="598"/>
        <v>0.29075748743560265</v>
      </c>
      <c r="CO202" s="105">
        <f t="shared" si="599"/>
        <v>0.16801766573124161</v>
      </c>
      <c r="CP202" s="105">
        <f t="shared" si="600"/>
        <v>-6.9840087979425813E-2</v>
      </c>
      <c r="CQ202" s="105">
        <f t="shared" si="601"/>
        <v>0.15995254782444676</v>
      </c>
      <c r="CR202" s="105">
        <f t="shared" si="602"/>
        <v>0.18937587078187357</v>
      </c>
      <c r="CS202" s="105">
        <f t="shared" si="603"/>
        <v>-2.3103452253249824E-2</v>
      </c>
      <c r="CT202" s="190"/>
      <c r="CU202" s="190">
        <v>449.11</v>
      </c>
      <c r="CV202" s="190">
        <v>327.71300000000002</v>
      </c>
      <c r="CW202" s="190">
        <v>253.892</v>
      </c>
      <c r="CX202" s="190">
        <v>217.37</v>
      </c>
      <c r="CY202" s="190">
        <v>233.691</v>
      </c>
      <c r="CZ202" s="191">
        <v>201.46600000000001</v>
      </c>
      <c r="DA202" s="193">
        <v>169.38800000000001</v>
      </c>
      <c r="DB202" s="193">
        <v>173.39400000000001</v>
      </c>
      <c r="DC202" s="193">
        <v>169.017</v>
      </c>
      <c r="DD202" s="104">
        <f t="shared" si="604"/>
        <v>-1</v>
      </c>
      <c r="DE202" s="104">
        <f t="shared" si="605"/>
        <v>0.21693248229587772</v>
      </c>
      <c r="DF202" s="104">
        <f t="shared" si="606"/>
        <v>9.046893243932963E-2</v>
      </c>
      <c r="DG202" s="104">
        <f t="shared" si="607"/>
        <v>8.0643881725832631E-2</v>
      </c>
      <c r="DH202" s="104">
        <f t="shared" si="608"/>
        <v>5.9545948334591571E-2</v>
      </c>
      <c r="DI202" s="104">
        <f t="shared" si="609"/>
        <v>6.0136943750880439E-2</v>
      </c>
      <c r="DJ202" s="104">
        <f t="shared" si="610"/>
        <v>7.0328857786243801E-2</v>
      </c>
      <c r="DK202" s="104">
        <f t="shared" si="611"/>
        <v>0.20272890853491332</v>
      </c>
      <c r="DL202" s="190"/>
      <c r="DM202" s="190">
        <v>1898.0070000000001</v>
      </c>
      <c r="DN202" s="190">
        <v>1559.665</v>
      </c>
      <c r="DO202" s="190">
        <v>1430.27</v>
      </c>
      <c r="DP202" s="190">
        <v>1323.5350000000001</v>
      </c>
      <c r="DQ202" s="190">
        <v>1249.153</v>
      </c>
      <c r="DR202" s="193">
        <v>1178.2940000000001</v>
      </c>
      <c r="DS202" s="193">
        <v>1100.8710000000001</v>
      </c>
      <c r="DT202" s="193">
        <v>915.31100000000004</v>
      </c>
      <c r="DU202" s="193">
        <v>1598.675</v>
      </c>
      <c r="DV202" s="104">
        <f t="shared" si="612"/>
        <v>-1</v>
      </c>
      <c r="DW202" s="104">
        <f t="shared" si="613"/>
        <v>0.21055662690904109</v>
      </c>
      <c r="DX202" s="104">
        <f t="shared" si="614"/>
        <v>0.17652260622219362</v>
      </c>
      <c r="DY202" s="104">
        <f t="shared" si="615"/>
        <v>6.1113419946526637E-2</v>
      </c>
      <c r="DZ202" s="104">
        <f t="shared" si="616"/>
        <v>-1.7600346391899335E-2</v>
      </c>
      <c r="EA202" s="104">
        <f t="shared" si="617"/>
        <v>7.6508122995323946E-2</v>
      </c>
      <c r="EB202" s="104">
        <f t="shared" si="618"/>
        <v>1.6048800029843102E-2</v>
      </c>
      <c r="EC202" s="104">
        <f t="shared" si="619"/>
        <v>5.7860385632958922E-2</v>
      </c>
      <c r="ED202" s="156"/>
      <c r="EE202" s="156">
        <v>3003.7359999999999</v>
      </c>
      <c r="EF202" s="94">
        <v>2481.2849999999999</v>
      </c>
      <c r="EG202" s="94">
        <v>2108.9989999999998</v>
      </c>
      <c r="EH202" s="94">
        <v>1987.5340000000001</v>
      </c>
      <c r="EI202" s="94">
        <v>2023.1420000000001</v>
      </c>
      <c r="EJ202" s="96">
        <v>1879.356</v>
      </c>
      <c r="EK202" s="96">
        <v>1849.671</v>
      </c>
      <c r="EL202" s="96">
        <v>1748.502</v>
      </c>
      <c r="EM202" s="96">
        <v>1811.6220000000001</v>
      </c>
      <c r="EN202" s="104">
        <f t="shared" si="620"/>
        <v>-1</v>
      </c>
      <c r="EO202" s="104">
        <f t="shared" si="621"/>
        <v>3.1284916201117285E-2</v>
      </c>
      <c r="EP202" s="104">
        <f t="shared" si="622"/>
        <v>2.2396416573349232E-3</v>
      </c>
      <c r="EQ202" s="104">
        <f t="shared" si="623"/>
        <v>2.2446689113355678E-3</v>
      </c>
      <c r="ER202" s="104">
        <f t="shared" si="624"/>
        <v>-3.3622559652928374E-2</v>
      </c>
      <c r="ES202" s="104">
        <f t="shared" si="625"/>
        <v>-3.4554973821989576E-2</v>
      </c>
      <c r="ET202" s="104">
        <f t="shared" si="626"/>
        <v>4.7149122807017552E-2</v>
      </c>
      <c r="EU202" s="104">
        <f t="shared" si="627"/>
        <v>-7.6169749727965641E-3</v>
      </c>
      <c r="EV202" s="101"/>
      <c r="EW202" s="101">
        <v>923</v>
      </c>
      <c r="EX202" s="101">
        <v>895</v>
      </c>
      <c r="EY202" s="101">
        <v>893</v>
      </c>
      <c r="EZ202" s="101">
        <v>891</v>
      </c>
      <c r="FA202" s="101">
        <v>922</v>
      </c>
      <c r="FB202" s="110">
        <v>955</v>
      </c>
      <c r="FC202" s="110">
        <v>912</v>
      </c>
      <c r="FD202" s="110">
        <v>919</v>
      </c>
      <c r="FE202" s="110">
        <v>853</v>
      </c>
      <c r="FF202" s="153" t="s">
        <v>824</v>
      </c>
      <c r="FG202" s="93" t="s">
        <v>487</v>
      </c>
      <c r="FH202" s="117">
        <v>5863</v>
      </c>
      <c r="FI202" s="90" t="s">
        <v>273</v>
      </c>
      <c r="FJ202" s="90" t="s">
        <v>91</v>
      </c>
      <c r="FK202" s="253">
        <f t="shared" si="628"/>
        <v>-1</v>
      </c>
      <c r="FL202" s="253">
        <f t="shared" si="629"/>
        <v>0.18116519502686032</v>
      </c>
      <c r="FM202" s="253">
        <f t="shared" si="630"/>
        <v>0.16813245924475176</v>
      </c>
      <c r="FN202" s="253">
        <f t="shared" si="631"/>
        <v>9.8598971922026282E-2</v>
      </c>
      <c r="FO202" s="253">
        <f t="shared" si="632"/>
        <v>-1.7916303268527931E-2</v>
      </c>
      <c r="FP202" s="253">
        <f t="shared" si="633"/>
        <v>1.4077046199232857E-2</v>
      </c>
      <c r="FQ202" s="253">
        <f t="shared" si="634"/>
        <v>8.6312973830916073E-2</v>
      </c>
      <c r="FR202" s="253">
        <f t="shared" si="635"/>
        <v>0.19734452513452888</v>
      </c>
      <c r="FS202" s="105">
        <f t="shared" si="636"/>
        <v>0</v>
      </c>
      <c r="FT202" s="105">
        <f t="shared" si="637"/>
        <v>0.28662406382097549</v>
      </c>
      <c r="FU202" s="105">
        <f t="shared" si="638"/>
        <v>0.24266213145101817</v>
      </c>
      <c r="FV202" s="105">
        <f t="shared" si="639"/>
        <v>0.20773511559460453</v>
      </c>
      <c r="FW202" s="105">
        <f t="shared" si="640"/>
        <v>0.1890909430136884</v>
      </c>
      <c r="FX202" s="105">
        <f t="shared" si="641"/>
        <v>0.19254055804307982</v>
      </c>
      <c r="FY202" s="105">
        <f t="shared" si="642"/>
        <v>0.1898677805248852</v>
      </c>
      <c r="FZ202" s="105">
        <f t="shared" si="643"/>
        <v>0.17478184013149603</v>
      </c>
      <c r="GA202" s="105">
        <f t="shared" si="644"/>
        <v>0.14597455992197253</v>
      </c>
      <c r="GB202" s="105">
        <f t="shared" si="645"/>
        <v>-1</v>
      </c>
      <c r="GC202" s="105">
        <f t="shared" si="646"/>
        <v>8.7243976036363954E-2</v>
      </c>
      <c r="GD202" s="105">
        <f t="shared" si="647"/>
        <v>4.3711958739738745E-2</v>
      </c>
      <c r="GE202" s="105">
        <f t="shared" si="648"/>
        <v>0.19131626396685381</v>
      </c>
      <c r="GF202" s="105">
        <f t="shared" si="649"/>
        <v>-2.9968394095233618E-2</v>
      </c>
      <c r="GG202" s="105">
        <f t="shared" si="650"/>
        <v>0.59723504018495566</v>
      </c>
      <c r="GH202" s="105">
        <f t="shared" si="651"/>
        <v>0.52009354554126697</v>
      </c>
      <c r="GI202" s="105">
        <f t="shared" si="652"/>
        <v>-1.8175119782380553E-2</v>
      </c>
      <c r="GJ202" s="105">
        <f t="shared" si="653"/>
        <v>0</v>
      </c>
      <c r="GK202" s="105">
        <f t="shared" si="654"/>
        <v>7.727007790854401E-2</v>
      </c>
      <c r="GL202" s="105">
        <f t="shared" si="655"/>
        <v>7.1069676734598561E-2</v>
      </c>
      <c r="GM202" s="105">
        <f t="shared" si="656"/>
        <v>6.8093190021903907E-2</v>
      </c>
      <c r="GN202" s="105">
        <f t="shared" si="657"/>
        <v>5.7157945443610997E-2</v>
      </c>
      <c r="GO202" s="105">
        <f t="shared" si="658"/>
        <v>5.8923797014117624E-2</v>
      </c>
      <c r="GP202" s="105">
        <f t="shared" si="659"/>
        <v>3.6891124682122176E-2</v>
      </c>
      <c r="GQ202" s="105">
        <f t="shared" si="660"/>
        <v>2.4268983175628298E-2</v>
      </c>
      <c r="GR202" s="105">
        <f t="shared" si="661"/>
        <v>2.4718240151185747E-2</v>
      </c>
      <c r="GS202" s="105" t="e">
        <f t="shared" si="662"/>
        <v>#VALUE!</v>
      </c>
      <c r="GT202" s="105">
        <f t="shared" si="663"/>
        <v>5.2668790910808715E-3</v>
      </c>
      <c r="GU202" s="105">
        <f t="shared" si="664"/>
        <v>-7.3142388703589675E-2</v>
      </c>
      <c r="GV202" s="105">
        <f t="shared" si="665"/>
        <v>1.8405630738597502E-2</v>
      </c>
      <c r="GW202" s="105">
        <f t="shared" si="666"/>
        <v>7.8528422158082353E-2</v>
      </c>
      <c r="GX202" s="105">
        <f t="shared" si="667"/>
        <v>-1.5207669031694465E-2</v>
      </c>
      <c r="GY202" s="105">
        <f t="shared" si="668"/>
        <v>5.3422687724060551E-2</v>
      </c>
      <c r="GZ202" s="105">
        <f t="shared" si="669"/>
        <v>0.13694484155891112</v>
      </c>
      <c r="HA202" s="105" t="str">
        <f t="shared" si="670"/>
        <v>i.a.</v>
      </c>
      <c r="HB202" s="105">
        <f t="shared" si="671"/>
        <v>0.6318820961629118</v>
      </c>
      <c r="HC202" s="105">
        <f t="shared" si="672"/>
        <v>0.62857148614528358</v>
      </c>
      <c r="HD202" s="105">
        <f t="shared" si="673"/>
        <v>0.67817481184201611</v>
      </c>
      <c r="HE202" s="105">
        <f t="shared" si="674"/>
        <v>0.66591816794077485</v>
      </c>
      <c r="HF202" s="105">
        <f t="shared" si="675"/>
        <v>0.61743219210515132</v>
      </c>
      <c r="HG202" s="105">
        <f t="shared" si="676"/>
        <v>0.62696689717115872</v>
      </c>
      <c r="HH202" s="105">
        <f t="shared" si="677"/>
        <v>0.59517124937353727</v>
      </c>
      <c r="HI202" s="105">
        <f t="shared" si="678"/>
        <v>0.52348295855538063</v>
      </c>
      <c r="HJ202" s="105">
        <f t="shared" si="679"/>
        <v>0.88245505960956527</v>
      </c>
      <c r="HK202" s="105" t="e">
        <f t="shared" si="680"/>
        <v>#VALUE!</v>
      </c>
      <c r="HL202" s="105">
        <f t="shared" si="681"/>
        <v>6.146877972511447E-2</v>
      </c>
      <c r="HM202" s="105">
        <f t="shared" si="682"/>
        <v>0.170612389335105</v>
      </c>
      <c r="HN202" s="105">
        <f t="shared" si="683"/>
        <v>-2.2099189568336296E-3</v>
      </c>
      <c r="HO202" s="105">
        <f t="shared" si="684"/>
        <v>5.733864348930786E-2</v>
      </c>
      <c r="HP202" s="105">
        <f t="shared" si="685"/>
        <v>0.62322369019856605</v>
      </c>
      <c r="HQ202" s="105">
        <f t="shared" si="686"/>
        <v>0.52299045689620205</v>
      </c>
      <c r="HR202" s="105">
        <f t="shared" si="687"/>
        <v>3.5941498982595937E-2</v>
      </c>
      <c r="HS202" s="105" t="str">
        <f t="shared" si="688"/>
        <v>i.a</v>
      </c>
      <c r="HT202" s="105">
        <f t="shared" si="689"/>
        <v>0.14075604716178436</v>
      </c>
      <c r="HU202" s="105">
        <f t="shared" si="690"/>
        <v>0.13260498080615762</v>
      </c>
      <c r="HV202" s="105">
        <f t="shared" si="691"/>
        <v>0.11327829947321487</v>
      </c>
      <c r="HW202" s="105">
        <f t="shared" si="692"/>
        <v>0.11352918978186778</v>
      </c>
      <c r="HX202" s="105">
        <f t="shared" si="693"/>
        <v>0.10737259106241663</v>
      </c>
      <c r="HY202" s="105">
        <f t="shared" si="694"/>
        <v>6.6147747664575998E-2</v>
      </c>
      <c r="HZ202" s="105">
        <f t="shared" si="695"/>
        <v>4.3432805087552977E-2</v>
      </c>
      <c r="IA202" s="105">
        <f t="shared" si="696"/>
        <v>4.1925924514278637E-2</v>
      </c>
      <c r="IB202" s="105">
        <f t="shared" si="697"/>
        <v>3.1879946099202396E-2</v>
      </c>
      <c r="IC202" s="105" t="e">
        <f t="shared" si="698"/>
        <v>#VALUE!</v>
      </c>
      <c r="ID202" s="105">
        <f t="shared" si="699"/>
        <v>0.11602561775370018</v>
      </c>
      <c r="IE202" s="105">
        <f t="shared" si="700"/>
        <v>0.2694921306855394</v>
      </c>
      <c r="IF202" s="105">
        <f t="shared" si="701"/>
        <v>-3.5730379252123544E-2</v>
      </c>
      <c r="IG202" s="105">
        <f t="shared" si="702"/>
        <v>0.1039240527925681</v>
      </c>
      <c r="IH202" s="105">
        <f t="shared" si="703"/>
        <v>4.8835367942833732E-2</v>
      </c>
      <c r="II202" s="105">
        <f t="shared" si="704"/>
        <v>0.18717400860785635</v>
      </c>
      <c r="IJ202" s="105">
        <f t="shared" si="705"/>
        <v>2.4674802105372749E-3</v>
      </c>
      <c r="IK202" s="105" t="str">
        <f t="shared" si="706"/>
        <v>i.a</v>
      </c>
      <c r="IL202" s="105">
        <f t="shared" si="707"/>
        <v>0.32913484255825648</v>
      </c>
      <c r="IM202" s="105">
        <f t="shared" si="708"/>
        <v>0.2949169242375711</v>
      </c>
      <c r="IN202" s="105">
        <f t="shared" si="709"/>
        <v>0.23231095105592564</v>
      </c>
      <c r="IO202" s="105">
        <f t="shared" si="710"/>
        <v>0.24091908119613675</v>
      </c>
      <c r="IP202" s="105">
        <f t="shared" si="711"/>
        <v>0.21823881868203704</v>
      </c>
      <c r="IQ202" s="105">
        <f t="shared" si="712"/>
        <v>0.20807728777309123</v>
      </c>
      <c r="IR202" s="105">
        <f t="shared" si="713"/>
        <v>0.17527109443466823</v>
      </c>
      <c r="IS202" s="105">
        <f t="shared" si="714"/>
        <v>0.17483968098182892</v>
      </c>
      <c r="IT202" s="105">
        <f t="shared" si="715"/>
        <v>0.17180002959870391</v>
      </c>
      <c r="IU202" s="105" t="e">
        <f t="shared" si="716"/>
        <v>#VALUE!</v>
      </c>
      <c r="IV202" s="105">
        <f t="shared" si="717"/>
        <v>0.32450627937841209</v>
      </c>
      <c r="IW202" s="105">
        <f t="shared" si="718"/>
        <v>0.26546191256489371</v>
      </c>
      <c r="IX202" s="105">
        <f t="shared" si="719"/>
        <v>0.17330655436329698</v>
      </c>
      <c r="IY202" s="105">
        <f t="shared" si="720"/>
        <v>7.7057980210718788E-2</v>
      </c>
      <c r="IZ202" s="105">
        <f t="shared" si="721"/>
        <v>0.11870967091901014</v>
      </c>
      <c r="JA202" s="105">
        <f t="shared" si="722"/>
        <v>0.17271496437986311</v>
      </c>
      <c r="JB202" s="105">
        <f t="shared" si="723"/>
        <v>-3.237588313769578E-2</v>
      </c>
      <c r="JC202" s="106" t="str">
        <f t="shared" si="724"/>
        <v>i.a.</v>
      </c>
      <c r="JD202" s="106">
        <f t="shared" si="725"/>
        <v>0.53686457204767069</v>
      </c>
      <c r="JE202" s="106">
        <f t="shared" si="726"/>
        <v>0.40533184357541896</v>
      </c>
      <c r="JF202" s="106">
        <f t="shared" si="727"/>
        <v>0.32030347144456889</v>
      </c>
      <c r="JG202" s="106">
        <f t="shared" si="728"/>
        <v>0.2729921436588103</v>
      </c>
      <c r="JH202" s="106">
        <f t="shared" si="729"/>
        <v>0.25346095444685468</v>
      </c>
      <c r="JI202" s="106">
        <f t="shared" si="730"/>
        <v>0.22656544502617801</v>
      </c>
      <c r="JJ202" s="106">
        <f t="shared" si="731"/>
        <v>0.19319736842105262</v>
      </c>
      <c r="JK202" s="106">
        <f t="shared" si="732"/>
        <v>0.19966158868335149</v>
      </c>
      <c r="JL202" s="106">
        <f t="shared" si="733"/>
        <v>0.20685932004689331</v>
      </c>
      <c r="JM202" s="105" t="e">
        <f t="shared" si="734"/>
        <v>#VALUE!</v>
      </c>
      <c r="JN202" s="105">
        <f t="shared" si="735"/>
        <v>0.18680634056083295</v>
      </c>
      <c r="JO202" s="105">
        <f t="shared" si="736"/>
        <v>-3.1746696361711628E-3</v>
      </c>
      <c r="JP202" s="105">
        <f t="shared" si="737"/>
        <v>0.21678266028260218</v>
      </c>
      <c r="JQ202" s="105">
        <f t="shared" si="738"/>
        <v>-2.4336884873453851E-2</v>
      </c>
      <c r="JR202" s="105">
        <f t="shared" si="739"/>
        <v>6.6620849288507922E-2</v>
      </c>
      <c r="JS202" s="105">
        <f t="shared" si="740"/>
        <v>-1.2179380716857638E-2</v>
      </c>
      <c r="JT202" s="105">
        <f t="shared" si="741"/>
        <v>-3.4757599658908921E-2</v>
      </c>
      <c r="JU202" s="103" t="str">
        <f t="shared" si="742"/>
        <v>i.a</v>
      </c>
      <c r="JV202" s="103">
        <f t="shared" si="743"/>
        <v>1.6311386782231851</v>
      </c>
      <c r="JW202" s="103">
        <f t="shared" si="744"/>
        <v>1.3743932960893857</v>
      </c>
      <c r="JX202" s="103">
        <f t="shared" si="745"/>
        <v>1.3787704367301232</v>
      </c>
      <c r="JY202" s="103">
        <f t="shared" si="746"/>
        <v>1.133127946127946</v>
      </c>
      <c r="JZ202" s="103">
        <f t="shared" si="747"/>
        <v>1.1613926247288504</v>
      </c>
      <c r="KA202" s="103">
        <f t="shared" si="748"/>
        <v>1.0888523560209424</v>
      </c>
      <c r="KB202" s="103">
        <f t="shared" si="749"/>
        <v>1.1022774122807018</v>
      </c>
      <c r="KC202" s="103">
        <f t="shared" si="750"/>
        <v>1.1419695321001089</v>
      </c>
      <c r="KD202" s="103">
        <f t="shared" si="751"/>
        <v>1.2040703399765531</v>
      </c>
      <c r="KE202" s="7"/>
      <c r="KF202" s="7"/>
      <c r="KG202" s="22"/>
      <c r="KH202" s="22"/>
      <c r="KI202" s="22"/>
      <c r="KJ202" s="22"/>
    </row>
    <row r="203" spans="1:296" s="11" customFormat="1" ht="15.75" customHeight="1" x14ac:dyDescent="0.25">
      <c r="A203" s="126" t="s">
        <v>274</v>
      </c>
      <c r="B203" s="222">
        <v>21199109</v>
      </c>
      <c r="C203" s="87" t="s">
        <v>82</v>
      </c>
      <c r="D203" s="88">
        <v>522920</v>
      </c>
      <c r="E203" s="88"/>
      <c r="F203" s="87"/>
      <c r="G203" s="109">
        <v>44705</v>
      </c>
      <c r="H203" s="87"/>
      <c r="I203" s="87" t="s">
        <v>78</v>
      </c>
      <c r="J203" s="87" t="s">
        <v>78</v>
      </c>
      <c r="K203" s="87" t="s">
        <v>78</v>
      </c>
      <c r="L203" s="87" t="s">
        <v>78</v>
      </c>
      <c r="M203" s="87" t="s">
        <v>78</v>
      </c>
      <c r="N203" s="87" t="s">
        <v>78</v>
      </c>
      <c r="O203" s="87" t="s">
        <v>78</v>
      </c>
      <c r="P203" s="87" t="s">
        <v>78</v>
      </c>
      <c r="Q203" s="87" t="s">
        <v>78</v>
      </c>
      <c r="R203" s="87">
        <f t="shared" si="564"/>
        <v>-1</v>
      </c>
      <c r="S203" s="238">
        <f t="shared" si="565"/>
        <v>-2.1738554672720345E-2</v>
      </c>
      <c r="T203" s="238">
        <f t="shared" si="566"/>
        <v>0.27512221127322878</v>
      </c>
      <c r="U203" s="238">
        <f t="shared" si="567"/>
        <v>8.8862593474943408E-2</v>
      </c>
      <c r="V203" s="238">
        <f t="shared" si="568"/>
        <v>0.2818279457663182</v>
      </c>
      <c r="W203" s="238">
        <f t="shared" si="569"/>
        <v>1.0286169116321409E-2</v>
      </c>
      <c r="X203" s="238">
        <f t="shared" si="570"/>
        <v>-0.26686350838780148</v>
      </c>
      <c r="Y203" s="238">
        <f t="shared" si="571"/>
        <v>0.21523318291880966</v>
      </c>
      <c r="Z203" s="94"/>
      <c r="AA203" s="94">
        <v>1034.2180000000001</v>
      </c>
      <c r="AB203" s="94">
        <v>1057.2</v>
      </c>
      <c r="AC203" s="94">
        <v>829.09699999999998</v>
      </c>
      <c r="AD203" s="94">
        <v>761.43399999999997</v>
      </c>
      <c r="AE203" s="94">
        <v>594.02200000000005</v>
      </c>
      <c r="AF203" s="95">
        <v>587.97400000000005</v>
      </c>
      <c r="AG203" s="95">
        <v>801.99800000000005</v>
      </c>
      <c r="AH203" s="95">
        <v>659.95399999999995</v>
      </c>
      <c r="AI203" s="97">
        <v>473.36</v>
      </c>
      <c r="AJ203" s="104">
        <f t="shared" si="572"/>
        <v>-1</v>
      </c>
      <c r="AK203" s="104">
        <f t="shared" si="573"/>
        <v>0.27025146951410384</v>
      </c>
      <c r="AL203" s="104">
        <f t="shared" si="574"/>
        <v>-5.008755410182715E-2</v>
      </c>
      <c r="AM203" s="104">
        <f t="shared" si="575"/>
        <v>0.23969887117649957</v>
      </c>
      <c r="AN203" s="104">
        <f t="shared" si="576"/>
        <v>0.39236261605493061</v>
      </c>
      <c r="AO203" s="104">
        <f t="shared" si="577"/>
        <v>-7.1633541227670627E-2</v>
      </c>
      <c r="AP203" s="104">
        <f t="shared" si="578"/>
        <v>-0.36139380456171444</v>
      </c>
      <c r="AQ203" s="104">
        <f t="shared" si="579"/>
        <v>0.36786850673375776</v>
      </c>
      <c r="AR203" s="190"/>
      <c r="AS203" s="190">
        <v>182.60499999999999</v>
      </c>
      <c r="AT203" s="190">
        <v>143.755</v>
      </c>
      <c r="AU203" s="190">
        <v>151.33500000000001</v>
      </c>
      <c r="AV203" s="190">
        <v>122.074</v>
      </c>
      <c r="AW203" s="190">
        <v>87.674000000000007</v>
      </c>
      <c r="AX203" s="191">
        <v>94.438999999999993</v>
      </c>
      <c r="AY203" s="191">
        <v>147.88300000000001</v>
      </c>
      <c r="AZ203" s="191">
        <v>108.11199999999999</v>
      </c>
      <c r="BA203" s="196">
        <v>75.481999999999999</v>
      </c>
      <c r="BB203" s="104">
        <f t="shared" si="580"/>
        <v>-1</v>
      </c>
      <c r="BC203" s="104">
        <f t="shared" si="581"/>
        <v>0.45485646671468261</v>
      </c>
      <c r="BD203" s="104">
        <f t="shared" si="582"/>
        <v>0.23455065100031755</v>
      </c>
      <c r="BE203" s="104">
        <f t="shared" si="583"/>
        <v>0.41464510332434845</v>
      </c>
      <c r="BF203" s="104">
        <f t="shared" si="584"/>
        <v>4.403149365540437</v>
      </c>
      <c r="BG203" s="104">
        <f t="shared" si="585"/>
        <v>-2.0186886777760473</v>
      </c>
      <c r="BH203" s="104">
        <f t="shared" si="586"/>
        <v>-0.8668808956152172</v>
      </c>
      <c r="BI203" s="104">
        <f t="shared" si="587"/>
        <v>0.37198850868959255</v>
      </c>
      <c r="BJ203" s="190"/>
      <c r="BK203" s="190">
        <v>56.558999999999997</v>
      </c>
      <c r="BL203" s="190">
        <v>38.875999999999998</v>
      </c>
      <c r="BM203" s="190">
        <v>31.49</v>
      </c>
      <c r="BN203" s="190">
        <v>22.26</v>
      </c>
      <c r="BO203" s="190">
        <v>-6.5410000000000004</v>
      </c>
      <c r="BP203" s="196">
        <v>6.4210000000000003</v>
      </c>
      <c r="BQ203" s="196">
        <v>48.234999999999999</v>
      </c>
      <c r="BR203" s="191">
        <v>35.156999999999996</v>
      </c>
      <c r="BS203" s="191">
        <v>7.4379999999999997</v>
      </c>
      <c r="BT203" s="104">
        <f t="shared" si="588"/>
        <v>-1</v>
      </c>
      <c r="BU203" s="104">
        <f t="shared" si="589"/>
        <v>1.2370478795115751</v>
      </c>
      <c r="BV203" s="104">
        <f t="shared" si="590"/>
        <v>-0.21698084753430863</v>
      </c>
      <c r="BW203" s="104">
        <f t="shared" si="591"/>
        <v>0.54202130133482163</v>
      </c>
      <c r="BX203" s="104">
        <f t="shared" si="592"/>
        <v>2.5067274001401545</v>
      </c>
      <c r="BY203" s="104">
        <f t="shared" si="593"/>
        <v>-3.0948326482677628</v>
      </c>
      <c r="BZ203" s="104">
        <f t="shared" si="594"/>
        <v>-0.88291509109659683</v>
      </c>
      <c r="CA203" s="104">
        <f t="shared" si="595"/>
        <v>0.45482733615063392</v>
      </c>
      <c r="CB203" s="190"/>
      <c r="CC203" s="190">
        <v>58.076000000000001</v>
      </c>
      <c r="CD203" s="190">
        <v>25.960999999999999</v>
      </c>
      <c r="CE203" s="190">
        <v>33.155000000000001</v>
      </c>
      <c r="CF203" s="190">
        <v>21.501000000000001</v>
      </c>
      <c r="CG203" s="190">
        <v>-14.27</v>
      </c>
      <c r="CH203" s="191">
        <v>6.8120000000000003</v>
      </c>
      <c r="CI203" s="191">
        <v>58.18</v>
      </c>
      <c r="CJ203" s="191">
        <v>39.991</v>
      </c>
      <c r="CK203" s="191">
        <v>4.93</v>
      </c>
      <c r="CL203" s="105">
        <f t="shared" si="596"/>
        <v>-1</v>
      </c>
      <c r="CM203" s="105">
        <f t="shared" si="597"/>
        <v>1.4403982617305684</v>
      </c>
      <c r="CN203" s="105">
        <f t="shared" si="598"/>
        <v>-0.2441164241164242</v>
      </c>
      <c r="CO203" s="105">
        <f t="shared" si="599"/>
        <v>0.53028760498854677</v>
      </c>
      <c r="CP203" s="105">
        <f t="shared" si="600"/>
        <v>2.2001527300496373</v>
      </c>
      <c r="CQ203" s="105">
        <f t="shared" si="601"/>
        <v>-5.2337536372453934</v>
      </c>
      <c r="CR203" s="105">
        <f t="shared" si="602"/>
        <v>-0.93166302114403132</v>
      </c>
      <c r="CS203" s="105">
        <f t="shared" si="603"/>
        <v>0.54332185358202334</v>
      </c>
      <c r="CT203" s="190"/>
      <c r="CU203" s="190">
        <v>44.363999999999997</v>
      </c>
      <c r="CV203" s="190">
        <v>18.178999999999998</v>
      </c>
      <c r="CW203" s="190">
        <v>24.05</v>
      </c>
      <c r="CX203" s="190">
        <v>15.715999999999999</v>
      </c>
      <c r="CY203" s="190">
        <v>-13.095000000000001</v>
      </c>
      <c r="CZ203" s="191">
        <v>3.093</v>
      </c>
      <c r="DA203" s="191">
        <v>45.261000000000003</v>
      </c>
      <c r="DB203" s="191">
        <v>29.327000000000002</v>
      </c>
      <c r="DC203" s="191">
        <v>4.1239999999999997</v>
      </c>
      <c r="DD203" s="104">
        <f t="shared" si="604"/>
        <v>-1</v>
      </c>
      <c r="DE203" s="104">
        <f t="shared" si="605"/>
        <v>0.45759676973549812</v>
      </c>
      <c r="DF203" s="104">
        <f t="shared" si="606"/>
        <v>9.5196104237957213E-2</v>
      </c>
      <c r="DG203" s="104">
        <f t="shared" si="607"/>
        <v>0.2250294245683053</v>
      </c>
      <c r="DH203" s="104">
        <f t="shared" si="608"/>
        <v>0.33967643691815902</v>
      </c>
      <c r="DI203" s="104">
        <f t="shared" si="609"/>
        <v>-0.49767265230836005</v>
      </c>
      <c r="DJ203" s="104">
        <f t="shared" si="610"/>
        <v>-9.2122501649969851E-2</v>
      </c>
      <c r="DK203" s="104">
        <f t="shared" si="611"/>
        <v>0.63352428153058915</v>
      </c>
      <c r="DL203" s="190"/>
      <c r="DM203" s="190">
        <v>121.291</v>
      </c>
      <c r="DN203" s="190">
        <v>83.212999999999994</v>
      </c>
      <c r="DO203" s="190">
        <v>75.98</v>
      </c>
      <c r="DP203" s="190">
        <v>62.023000000000003</v>
      </c>
      <c r="DQ203" s="190">
        <v>46.296999999999997</v>
      </c>
      <c r="DR203" s="191">
        <v>92.165000000000006</v>
      </c>
      <c r="DS203" s="191">
        <v>101.517</v>
      </c>
      <c r="DT203" s="191">
        <v>62.146000000000001</v>
      </c>
      <c r="DU203" s="191">
        <v>34.503999999999998</v>
      </c>
      <c r="DV203" s="104">
        <f t="shared" si="612"/>
        <v>-1</v>
      </c>
      <c r="DW203" s="104">
        <f t="shared" si="613"/>
        <v>0.65463196710341109</v>
      </c>
      <c r="DX203" s="104">
        <f t="shared" si="614"/>
        <v>-0.19957222649092743</v>
      </c>
      <c r="DY203" s="104">
        <f t="shared" si="615"/>
        <v>0.28606584635849686</v>
      </c>
      <c r="DZ203" s="104">
        <f t="shared" si="616"/>
        <v>0.34580957008772173</v>
      </c>
      <c r="EA203" s="104">
        <f t="shared" si="617"/>
        <v>-6.5625578741733359E-2</v>
      </c>
      <c r="EB203" s="104">
        <f t="shared" si="618"/>
        <v>-0.1169743040572262</v>
      </c>
      <c r="EC203" s="104">
        <f t="shared" si="619"/>
        <v>7.0668903310345588E-2</v>
      </c>
      <c r="ED203" s="156"/>
      <c r="EE203" s="156">
        <v>358.524</v>
      </c>
      <c r="EF203" s="94">
        <v>216.679</v>
      </c>
      <c r="EG203" s="94">
        <v>270.70400000000001</v>
      </c>
      <c r="EH203" s="94">
        <v>210.49</v>
      </c>
      <c r="EI203" s="94">
        <v>156.404</v>
      </c>
      <c r="EJ203" s="95">
        <v>167.38900000000001</v>
      </c>
      <c r="EK203" s="95">
        <v>189.56299999999999</v>
      </c>
      <c r="EL203" s="95">
        <v>177.05099999999999</v>
      </c>
      <c r="EM203" s="95">
        <v>116.038</v>
      </c>
      <c r="EN203" s="104">
        <f t="shared" si="620"/>
        <v>-1</v>
      </c>
      <c r="EO203" s="104">
        <f t="shared" si="621"/>
        <v>6.7114093959731447E-2</v>
      </c>
      <c r="EP203" s="104">
        <f t="shared" si="622"/>
        <v>3.4722222222222321E-2</v>
      </c>
      <c r="EQ203" s="104">
        <f t="shared" si="623"/>
        <v>0.10769230769230775</v>
      </c>
      <c r="ER203" s="104">
        <f t="shared" si="624"/>
        <v>3.1746031746031855E-2</v>
      </c>
      <c r="ES203" s="104">
        <f t="shared" si="625"/>
        <v>-7.3529411764705843E-2</v>
      </c>
      <c r="ET203" s="104">
        <f t="shared" si="626"/>
        <v>0.23636363636363633</v>
      </c>
      <c r="EU203" s="104">
        <f t="shared" si="627"/>
        <v>6.7961165048543659E-2</v>
      </c>
      <c r="EV203" s="101"/>
      <c r="EW203" s="101">
        <v>159</v>
      </c>
      <c r="EX203" s="101">
        <v>149</v>
      </c>
      <c r="EY203" s="101">
        <v>144</v>
      </c>
      <c r="EZ203" s="101">
        <v>130</v>
      </c>
      <c r="FA203" s="101">
        <v>126</v>
      </c>
      <c r="FB203" s="102">
        <v>136</v>
      </c>
      <c r="FC203" s="102">
        <v>110</v>
      </c>
      <c r="FD203" s="102">
        <v>103</v>
      </c>
      <c r="FE203" s="102">
        <v>93</v>
      </c>
      <c r="FF203" s="153"/>
      <c r="FG203" s="90" t="s">
        <v>481</v>
      </c>
      <c r="FH203" s="91">
        <v>8000</v>
      </c>
      <c r="FI203" s="93" t="s">
        <v>444</v>
      </c>
      <c r="FJ203" s="90" t="s">
        <v>80</v>
      </c>
      <c r="FK203" s="253">
        <f t="shared" si="628"/>
        <v>-1</v>
      </c>
      <c r="FL203" s="253">
        <f t="shared" si="629"/>
        <v>0.74139558680067952</v>
      </c>
      <c r="FM203" s="253">
        <f t="shared" si="630"/>
        <v>-0.32120764042562905</v>
      </c>
      <c r="FN203" s="253">
        <f t="shared" si="631"/>
        <v>0.21034866894623919</v>
      </c>
      <c r="FO203" s="253">
        <f t="shared" si="632"/>
        <v>2.926001562760395</v>
      </c>
      <c r="FP203" s="253">
        <f t="shared" si="633"/>
        <v>-3.9302723995160904</v>
      </c>
      <c r="FQ203" s="253">
        <f t="shared" si="634"/>
        <v>-0.90106221824507349</v>
      </c>
      <c r="FR203" s="253">
        <f t="shared" si="635"/>
        <v>-0.1408622471850158</v>
      </c>
      <c r="FS203" s="105">
        <f t="shared" si="636"/>
        <v>0</v>
      </c>
      <c r="FT203" s="105">
        <f t="shared" si="637"/>
        <v>0.56796933067323874</v>
      </c>
      <c r="FU203" s="105">
        <f t="shared" si="638"/>
        <v>0.32615755717902173</v>
      </c>
      <c r="FV203" s="105">
        <f t="shared" si="639"/>
        <v>0.48049680079418561</v>
      </c>
      <c r="FW203" s="105">
        <f t="shared" si="640"/>
        <v>0.39699039881831616</v>
      </c>
      <c r="FX203" s="105">
        <f t="shared" si="641"/>
        <v>-0.20612153515043841</v>
      </c>
      <c r="FY203" s="105">
        <f t="shared" si="642"/>
        <v>7.034210716535351E-2</v>
      </c>
      <c r="FZ203" s="105">
        <f t="shared" si="643"/>
        <v>0.7109731582581279</v>
      </c>
      <c r="GA203" s="105">
        <f t="shared" si="644"/>
        <v>0.8275426797723745</v>
      </c>
      <c r="GB203" s="105">
        <f t="shared" si="645"/>
        <v>-1</v>
      </c>
      <c r="GC203" s="105">
        <f t="shared" si="646"/>
        <v>0.23273402488652215</v>
      </c>
      <c r="GD203" s="105">
        <f t="shared" si="647"/>
        <v>0.21887379321282602</v>
      </c>
      <c r="GE203" s="105">
        <f t="shared" si="648"/>
        <v>7.8618604012276772E-2</v>
      </c>
      <c r="GF203" s="105">
        <f t="shared" si="649"/>
        <v>4.0033632125802949</v>
      </c>
      <c r="GG203" s="105">
        <f t="shared" si="650"/>
        <v>-2.1230105682010283</v>
      </c>
      <c r="GH203" s="105">
        <f t="shared" si="651"/>
        <v>-0.86327761902182143</v>
      </c>
      <c r="GI203" s="105">
        <f t="shared" si="652"/>
        <v>9.6834108962898333E-2</v>
      </c>
      <c r="GJ203" s="105">
        <f t="shared" si="653"/>
        <v>0</v>
      </c>
      <c r="GK203" s="105">
        <f t="shared" si="654"/>
        <v>0.19665752786407581</v>
      </c>
      <c r="GL203" s="105">
        <f t="shared" si="655"/>
        <v>0.15952956914787753</v>
      </c>
      <c r="GM203" s="105">
        <f t="shared" si="656"/>
        <v>0.13088276246170982</v>
      </c>
      <c r="GN203" s="105">
        <f t="shared" si="657"/>
        <v>0.12134294918968422</v>
      </c>
      <c r="GO203" s="105">
        <f t="shared" si="658"/>
        <v>-4.0402355826098774E-2</v>
      </c>
      <c r="GP203" s="105">
        <f t="shared" si="659"/>
        <v>3.597682601582286E-2</v>
      </c>
      <c r="GQ203" s="105">
        <f t="shared" si="660"/>
        <v>0.26313779615617516</v>
      </c>
      <c r="GR203" s="105">
        <f t="shared" si="661"/>
        <v>0.23990664951601728</v>
      </c>
      <c r="GS203" s="105" t="e">
        <f t="shared" si="662"/>
        <v>#VALUE!</v>
      </c>
      <c r="GT203" s="105">
        <f t="shared" si="663"/>
        <v>-0.11908098071672192</v>
      </c>
      <c r="GU203" s="105">
        <f t="shared" si="664"/>
        <v>0.36826349670079694</v>
      </c>
      <c r="GV203" s="105">
        <f t="shared" si="665"/>
        <v>-4.7459795284212312E-2</v>
      </c>
      <c r="GW203" s="105">
        <f t="shared" si="666"/>
        <v>-4.5572072794540473E-3</v>
      </c>
      <c r="GX203" s="105">
        <f t="shared" si="667"/>
        <v>-0.46239180326106799</v>
      </c>
      <c r="GY203" s="105">
        <f t="shared" si="668"/>
        <v>2.8143917579570566E-2</v>
      </c>
      <c r="GZ203" s="105">
        <f t="shared" si="669"/>
        <v>0.52570442316945987</v>
      </c>
      <c r="HA203" s="105" t="str">
        <f t="shared" si="670"/>
        <v>i.a.</v>
      </c>
      <c r="HB203" s="105">
        <f t="shared" si="671"/>
        <v>0.33830650109895011</v>
      </c>
      <c r="HC203" s="105">
        <f t="shared" si="672"/>
        <v>0.38403813936745135</v>
      </c>
      <c r="HD203" s="105">
        <f t="shared" si="673"/>
        <v>0.28067557184230746</v>
      </c>
      <c r="HE203" s="105">
        <f t="shared" si="674"/>
        <v>0.29466007886360396</v>
      </c>
      <c r="HF203" s="105">
        <f t="shared" si="675"/>
        <v>0.29600905347689316</v>
      </c>
      <c r="HG203" s="105">
        <f t="shared" si="676"/>
        <v>0.55060368363512535</v>
      </c>
      <c r="HH203" s="105">
        <f t="shared" si="677"/>
        <v>0.53553172296281448</v>
      </c>
      <c r="HI203" s="105">
        <f t="shared" si="678"/>
        <v>0.35100620725101811</v>
      </c>
      <c r="HJ203" s="105">
        <f t="shared" si="679"/>
        <v>0.2973508678191627</v>
      </c>
      <c r="HK203" s="105" t="e">
        <f t="shared" si="680"/>
        <v>#VALUE!</v>
      </c>
      <c r="HL203" s="105">
        <f t="shared" si="681"/>
        <v>0.48718573512621366</v>
      </c>
      <c r="HM203" s="105">
        <f t="shared" si="682"/>
        <v>-3.1817781789244992E-2</v>
      </c>
      <c r="HN203" s="105">
        <f t="shared" si="683"/>
        <v>0.29919524447039592</v>
      </c>
      <c r="HO203" s="105">
        <f t="shared" si="684"/>
        <v>3.6549189981233594</v>
      </c>
      <c r="HP203" s="105">
        <f t="shared" si="685"/>
        <v>-2.0083169590127867</v>
      </c>
      <c r="HQ203" s="105">
        <f t="shared" si="686"/>
        <v>-0.81842521016509739</v>
      </c>
      <c r="HR203" s="105">
        <f t="shared" si="687"/>
        <v>0.12899197287740274</v>
      </c>
      <c r="HS203" s="105" t="str">
        <f t="shared" si="688"/>
        <v>i.a</v>
      </c>
      <c r="HT203" s="105">
        <f t="shared" si="689"/>
        <v>5.4687696404433099E-2</v>
      </c>
      <c r="HU203" s="105">
        <f t="shared" si="690"/>
        <v>3.6772606886114258E-2</v>
      </c>
      <c r="HV203" s="105">
        <f t="shared" si="691"/>
        <v>3.7981080621447186E-2</v>
      </c>
      <c r="HW203" s="105">
        <f t="shared" si="692"/>
        <v>2.9234313151238325E-2</v>
      </c>
      <c r="HX203" s="105">
        <f t="shared" si="693"/>
        <v>-1.1011376683018473E-2</v>
      </c>
      <c r="HY203" s="105">
        <f t="shared" si="694"/>
        <v>1.0920550908713651E-2</v>
      </c>
      <c r="HZ203" s="105">
        <f t="shared" si="695"/>
        <v>6.0143541505091033E-2</v>
      </c>
      <c r="IA203" s="105">
        <f t="shared" si="696"/>
        <v>5.3271894707812968E-2</v>
      </c>
      <c r="IB203" s="105">
        <f t="shared" si="697"/>
        <v>1.5713199256379921E-2</v>
      </c>
      <c r="IC203" s="105" t="e">
        <f t="shared" si="698"/>
        <v>#VALUE!</v>
      </c>
      <c r="ID203" s="105">
        <f t="shared" si="699"/>
        <v>1.2867587087245023</v>
      </c>
      <c r="IE203" s="105">
        <f t="shared" si="700"/>
        <v>-0.38592619158924774</v>
      </c>
      <c r="IF203" s="105">
        <f t="shared" si="701"/>
        <v>0.41617621045616909</v>
      </c>
      <c r="IG203" s="105">
        <f t="shared" si="702"/>
        <v>2.1754521385780707</v>
      </c>
      <c r="IH203" s="105">
        <f t="shared" si="703"/>
        <v>-3.0735042330630673</v>
      </c>
      <c r="II203" s="105">
        <f t="shared" si="704"/>
        <v>-0.840295892725339</v>
      </c>
      <c r="IJ203" s="105">
        <f t="shared" si="705"/>
        <v>0.1971589951620269</v>
      </c>
      <c r="IK203" s="105" t="str">
        <f t="shared" si="706"/>
        <v>i.a</v>
      </c>
      <c r="IL203" s="105">
        <f t="shared" si="707"/>
        <v>5.6154505143016266E-2</v>
      </c>
      <c r="IM203" s="105">
        <f t="shared" si="708"/>
        <v>2.4556375331063182E-2</v>
      </c>
      <c r="IN203" s="105">
        <f t="shared" si="709"/>
        <v>3.9989289552368419E-2</v>
      </c>
      <c r="IO203" s="105">
        <f t="shared" si="710"/>
        <v>2.8237509751337611E-2</v>
      </c>
      <c r="IP203" s="105">
        <f t="shared" si="711"/>
        <v>-2.4022679294706254E-2</v>
      </c>
      <c r="IQ203" s="105">
        <f t="shared" si="712"/>
        <v>1.1585546299666311E-2</v>
      </c>
      <c r="IR203" s="105">
        <f t="shared" si="713"/>
        <v>7.2543821805041903E-2</v>
      </c>
      <c r="IS203" s="105">
        <f t="shared" si="714"/>
        <v>6.0596647645138911E-2</v>
      </c>
      <c r="IT203" s="105">
        <f t="shared" si="715"/>
        <v>1.0414906202467466E-2</v>
      </c>
      <c r="IU203" s="105" t="e">
        <f t="shared" si="716"/>
        <v>#VALUE!</v>
      </c>
      <c r="IV203" s="105">
        <f t="shared" si="717"/>
        <v>1.0963530443221678</v>
      </c>
      <c r="IW203" s="105">
        <f t="shared" si="718"/>
        <v>-0.24325665801973456</v>
      </c>
      <c r="IX203" s="105">
        <f t="shared" si="719"/>
        <v>0.39210256370504737</v>
      </c>
      <c r="IY203" s="105">
        <f t="shared" si="720"/>
        <v>2.460366557058919</v>
      </c>
      <c r="IZ203" s="105">
        <f t="shared" si="721"/>
        <v>-3.2610892076540932</v>
      </c>
      <c r="JA203" s="105">
        <f t="shared" si="722"/>
        <v>-0.9052989707398944</v>
      </c>
      <c r="JB203" s="105">
        <f t="shared" si="723"/>
        <v>0.36224741475922984</v>
      </c>
      <c r="JC203" s="106" t="str">
        <f t="shared" si="724"/>
        <v>i.a.</v>
      </c>
      <c r="JD203" s="106">
        <f t="shared" si="725"/>
        <v>0.36525786163522012</v>
      </c>
      <c r="JE203" s="106">
        <f t="shared" si="726"/>
        <v>0.17423489932885905</v>
      </c>
      <c r="JF203" s="106">
        <f t="shared" si="727"/>
        <v>0.23024305555555558</v>
      </c>
      <c r="JG203" s="106">
        <f t="shared" si="728"/>
        <v>0.1653923076923077</v>
      </c>
      <c r="JH203" s="106">
        <f t="shared" si="729"/>
        <v>-0.11325396825396825</v>
      </c>
      <c r="JI203" s="106">
        <f t="shared" si="730"/>
        <v>5.0088235294117649E-2</v>
      </c>
      <c r="JJ203" s="106">
        <f t="shared" si="731"/>
        <v>0.52890909090909088</v>
      </c>
      <c r="JK203" s="106">
        <f t="shared" si="732"/>
        <v>0.38826213592233011</v>
      </c>
      <c r="JL203" s="106">
        <f t="shared" si="733"/>
        <v>5.3010752688172041E-2</v>
      </c>
      <c r="JM203" s="105" t="e">
        <f t="shared" si="734"/>
        <v>#VALUE!</v>
      </c>
      <c r="JN203" s="105">
        <f t="shared" si="735"/>
        <v>-8.3264431737329239E-2</v>
      </c>
      <c r="JO203" s="105">
        <f t="shared" si="736"/>
        <v>0.23233287532446265</v>
      </c>
      <c r="JP203" s="105">
        <f t="shared" si="737"/>
        <v>-1.6999047557342824E-2</v>
      </c>
      <c r="JQ203" s="105">
        <f t="shared" si="738"/>
        <v>0.24238708589658556</v>
      </c>
      <c r="JR203" s="105">
        <f t="shared" si="739"/>
        <v>9.0467611109680199E-2</v>
      </c>
      <c r="JS203" s="105">
        <f t="shared" si="740"/>
        <v>-0.40702195531366292</v>
      </c>
      <c r="JT203" s="105">
        <f t="shared" si="741"/>
        <v>0.1379001621876127</v>
      </c>
      <c r="JU203" s="103" t="str">
        <f t="shared" si="742"/>
        <v>i.a</v>
      </c>
      <c r="JV203" s="103">
        <f t="shared" si="743"/>
        <v>6.5045157232704405</v>
      </c>
      <c r="JW203" s="103">
        <f t="shared" si="744"/>
        <v>7.0953020134228195</v>
      </c>
      <c r="JX203" s="103">
        <f t="shared" si="745"/>
        <v>5.7576180555555556</v>
      </c>
      <c r="JY203" s="103">
        <f t="shared" si="746"/>
        <v>5.8571846153846154</v>
      </c>
      <c r="JZ203" s="103">
        <f t="shared" si="747"/>
        <v>4.7144603174603175</v>
      </c>
      <c r="KA203" s="103">
        <f t="shared" si="748"/>
        <v>4.3233382352941181</v>
      </c>
      <c r="KB203" s="103">
        <f t="shared" si="749"/>
        <v>7.2908909090909093</v>
      </c>
      <c r="KC203" s="103">
        <f t="shared" si="750"/>
        <v>6.4073203883495138</v>
      </c>
      <c r="KD203" s="103">
        <f t="shared" si="751"/>
        <v>5.0898924731182795</v>
      </c>
      <c r="KE203" s="7"/>
      <c r="KF203" s="7"/>
      <c r="KG203" s="22"/>
      <c r="KH203" s="22"/>
      <c r="KI203" s="22"/>
      <c r="KJ203" s="22"/>
    </row>
    <row r="204" spans="1:296" s="11" customFormat="1" ht="15.75" customHeight="1" x14ac:dyDescent="0.25">
      <c r="A204" s="126" t="s">
        <v>275</v>
      </c>
      <c r="B204" s="221">
        <v>28303963</v>
      </c>
      <c r="C204" s="87" t="s">
        <v>86</v>
      </c>
      <c r="D204" s="88">
        <v>494100</v>
      </c>
      <c r="E204" s="88"/>
      <c r="F204" s="87"/>
      <c r="G204" s="7">
        <v>45047</v>
      </c>
      <c r="H204" s="87" t="s">
        <v>78</v>
      </c>
      <c r="I204" s="87" t="s">
        <v>78</v>
      </c>
      <c r="J204" s="87" t="s">
        <v>78</v>
      </c>
      <c r="K204" s="87" t="s">
        <v>78</v>
      </c>
      <c r="L204" s="87" t="s">
        <v>78</v>
      </c>
      <c r="M204" s="87" t="s">
        <v>78</v>
      </c>
      <c r="N204" s="87" t="s">
        <v>78</v>
      </c>
      <c r="O204" s="87" t="s">
        <v>78</v>
      </c>
      <c r="P204" s="87" t="s">
        <v>78</v>
      </c>
      <c r="Q204" s="87" t="s">
        <v>78</v>
      </c>
      <c r="R204" s="87" t="e">
        <f t="shared" si="564"/>
        <v>#DIV/0!</v>
      </c>
      <c r="S204" s="238" t="e">
        <f t="shared" si="565"/>
        <v>#DIV/0!</v>
      </c>
      <c r="T204" s="238" t="e">
        <f t="shared" si="566"/>
        <v>#DIV/0!</v>
      </c>
      <c r="U204" s="238" t="e">
        <f t="shared" si="567"/>
        <v>#DIV/0!</v>
      </c>
      <c r="V204" s="238" t="e">
        <f t="shared" si="568"/>
        <v>#DIV/0!</v>
      </c>
      <c r="W204" s="238" t="e">
        <f t="shared" si="569"/>
        <v>#DIV/0!</v>
      </c>
      <c r="X204" s="238" t="e">
        <f t="shared" si="570"/>
        <v>#DIV/0!</v>
      </c>
      <c r="Y204" s="238" t="e">
        <f t="shared" si="571"/>
        <v>#DIV/0!</v>
      </c>
      <c r="Z204" s="94"/>
      <c r="AA204" s="94"/>
      <c r="AB204" s="94"/>
      <c r="AC204" s="94"/>
      <c r="AD204" s="94"/>
      <c r="AE204" s="94"/>
      <c r="AF204" s="95"/>
      <c r="AG204" s="95"/>
      <c r="AH204" s="95"/>
      <c r="AI204" s="97"/>
      <c r="AJ204" s="104">
        <f t="shared" si="572"/>
        <v>0.2548986101617679</v>
      </c>
      <c r="AK204" s="104">
        <f t="shared" si="573"/>
        <v>-0.39578744493392071</v>
      </c>
      <c r="AL204" s="104">
        <f t="shared" si="574"/>
        <v>-0.30989929697890933</v>
      </c>
      <c r="AM204" s="104">
        <f t="shared" si="575"/>
        <v>-0.16140854047163797</v>
      </c>
      <c r="AN204" s="104">
        <f t="shared" si="576"/>
        <v>-1.3071766949069235E-2</v>
      </c>
      <c r="AO204" s="104">
        <f t="shared" si="577"/>
        <v>0.56042339547431497</v>
      </c>
      <c r="AP204" s="104">
        <f t="shared" si="578"/>
        <v>-0.2551469140654174</v>
      </c>
      <c r="AQ204" s="104">
        <f t="shared" si="579"/>
        <v>0.15044343689218312</v>
      </c>
      <c r="AR204" s="190">
        <v>22.030999999999999</v>
      </c>
      <c r="AS204" s="190">
        <v>17.556000000000001</v>
      </c>
      <c r="AT204" s="190">
        <v>29.056000000000001</v>
      </c>
      <c r="AU204" s="190">
        <v>42.103999999999999</v>
      </c>
      <c r="AV204" s="190">
        <v>50.207999999999998</v>
      </c>
      <c r="AW204" s="190">
        <v>50.872999999999998</v>
      </c>
      <c r="AX204" s="191">
        <v>32.602049000000001</v>
      </c>
      <c r="AY204" s="191">
        <v>43.769770999999999</v>
      </c>
      <c r="AZ204" s="191">
        <v>38.045999999999999</v>
      </c>
      <c r="BA204" s="191">
        <v>36.508000000000003</v>
      </c>
      <c r="BB204" s="104">
        <f t="shared" si="580"/>
        <v>0.89268073641670409</v>
      </c>
      <c r="BC204" s="104">
        <f t="shared" si="581"/>
        <v>-0.3415138971023064</v>
      </c>
      <c r="BD204" s="104">
        <f t="shared" si="582"/>
        <v>1.2003903708523098</v>
      </c>
      <c r="BE204" s="104">
        <f t="shared" si="583"/>
        <v>1.5859702630575676</v>
      </c>
      <c r="BF204" s="104">
        <f t="shared" si="584"/>
        <v>0.48487824037706195</v>
      </c>
      <c r="BG204" s="104">
        <f t="shared" si="585"/>
        <v>0.20490274580247367</v>
      </c>
      <c r="BH204" s="104">
        <f t="shared" si="586"/>
        <v>-0.29546294015006891</v>
      </c>
      <c r="BI204" s="104">
        <f t="shared" si="587"/>
        <v>-0.7693622047244093</v>
      </c>
      <c r="BJ204" s="190">
        <v>4.2149999999999999</v>
      </c>
      <c r="BK204" s="190">
        <v>2.2269999999999999</v>
      </c>
      <c r="BL204" s="190">
        <v>3.3820000000000001</v>
      </c>
      <c r="BM204" s="190">
        <v>1.5369999999999999</v>
      </c>
      <c r="BN204" s="190">
        <v>-2.6230000000000002</v>
      </c>
      <c r="BO204" s="190">
        <v>-5.0919999999999996</v>
      </c>
      <c r="BP204" s="191">
        <v>-6.4042479999999999</v>
      </c>
      <c r="BQ204" s="191">
        <v>-4.9435979999999997</v>
      </c>
      <c r="BR204" s="191">
        <v>-2.794</v>
      </c>
      <c r="BS204" s="191">
        <v>-9.2089999999999996</v>
      </c>
      <c r="BT204" s="104">
        <f t="shared" si="588"/>
        <v>0.94543744120413942</v>
      </c>
      <c r="BU204" s="104">
        <f t="shared" si="589"/>
        <v>-0.33018273471959675</v>
      </c>
      <c r="BV204" s="104">
        <f t="shared" si="590"/>
        <v>1.9226519337016574</v>
      </c>
      <c r="BW204" s="104">
        <f t="shared" si="591"/>
        <v>1.3412947831552482</v>
      </c>
      <c r="BX204" s="104">
        <f t="shared" si="592"/>
        <v>0.46250000000000002</v>
      </c>
      <c r="BY204" s="104">
        <f t="shared" si="593"/>
        <v>0.13335702938212463</v>
      </c>
      <c r="BZ204" s="104">
        <f t="shared" si="594"/>
        <v>-0.2598230777246317</v>
      </c>
      <c r="CA204" s="104">
        <f t="shared" si="595"/>
        <v>-0.6013452451269935</v>
      </c>
      <c r="CB204" s="190">
        <v>4.1360000000000001</v>
      </c>
      <c r="CC204" s="190">
        <v>2.1259999999999999</v>
      </c>
      <c r="CD204" s="190">
        <v>3.1739999999999999</v>
      </c>
      <c r="CE204" s="190">
        <v>1.0860000000000001</v>
      </c>
      <c r="CF204" s="190">
        <v>-3.1819999999999999</v>
      </c>
      <c r="CG204" s="190">
        <v>-5.92</v>
      </c>
      <c r="CH204" s="191">
        <v>-6.8309560000000005</v>
      </c>
      <c r="CI204" s="191">
        <v>-5.4221550000000001</v>
      </c>
      <c r="CJ204" s="191">
        <v>-3.3860000000000001</v>
      </c>
      <c r="CK204" s="191">
        <v>-9.8350000000000009</v>
      </c>
      <c r="CL204" s="105">
        <f t="shared" si="596"/>
        <v>0.90307328605200965</v>
      </c>
      <c r="CM204" s="105">
        <f t="shared" si="597"/>
        <v>-0.31581075616659926</v>
      </c>
      <c r="CN204" s="105">
        <f t="shared" si="598"/>
        <v>1.944047619047619</v>
      </c>
      <c r="CO204" s="105">
        <f t="shared" si="599"/>
        <v>1.3370786516853932</v>
      </c>
      <c r="CP204" s="105">
        <f t="shared" si="600"/>
        <v>0.46165478505076685</v>
      </c>
      <c r="CQ204" s="105">
        <f t="shared" si="601"/>
        <v>0.13379134420089311</v>
      </c>
      <c r="CR204" s="105">
        <f t="shared" si="602"/>
        <v>-0.29148071144833265</v>
      </c>
      <c r="CS204" s="105">
        <f t="shared" si="603"/>
        <v>-0.60818849591916024</v>
      </c>
      <c r="CT204" s="190">
        <v>3.22</v>
      </c>
      <c r="CU204" s="190">
        <v>1.6919999999999999</v>
      </c>
      <c r="CV204" s="190">
        <v>2.4729999999999999</v>
      </c>
      <c r="CW204" s="190">
        <v>0.84</v>
      </c>
      <c r="CX204" s="190">
        <v>-2.492</v>
      </c>
      <c r="CY204" s="190">
        <v>-4.6289999999999996</v>
      </c>
      <c r="CZ204" s="191">
        <v>-5.3439779999999999</v>
      </c>
      <c r="DA204" s="191">
        <v>-4.1378689999999994</v>
      </c>
      <c r="DB204" s="191">
        <v>-2.573</v>
      </c>
      <c r="DC204" s="191">
        <v>-6.7370000000000001</v>
      </c>
      <c r="DD204" s="104">
        <f t="shared" si="604"/>
        <v>0.2175616345829112</v>
      </c>
      <c r="DE204" s="104">
        <f t="shared" si="605"/>
        <v>-0.47339403855730244</v>
      </c>
      <c r="DF204" s="104">
        <f t="shared" si="606"/>
        <v>9.6489859594383776E-2</v>
      </c>
      <c r="DG204" s="104">
        <f t="shared" si="607"/>
        <v>3.387096774193548E-2</v>
      </c>
      <c r="DH204" s="104">
        <f t="shared" si="608"/>
        <v>-0.11561229584195139</v>
      </c>
      <c r="DI204" s="104">
        <f t="shared" si="609"/>
        <v>0.78940795814972864</v>
      </c>
      <c r="DJ204" s="104">
        <f t="shared" si="610"/>
        <v>6.1362472530631783E-2</v>
      </c>
      <c r="DK204" s="104">
        <f t="shared" si="611"/>
        <v>6.200697691145797E-2</v>
      </c>
      <c r="DL204" s="190">
        <v>18.026</v>
      </c>
      <c r="DM204" s="190">
        <v>14.805</v>
      </c>
      <c r="DN204" s="190">
        <v>28.114000000000001</v>
      </c>
      <c r="DO204" s="190">
        <v>25.64</v>
      </c>
      <c r="DP204" s="190">
        <v>24.8</v>
      </c>
      <c r="DQ204" s="190">
        <v>28.042000000000002</v>
      </c>
      <c r="DR204" s="191">
        <v>15.671104999999999</v>
      </c>
      <c r="DS204" s="191">
        <v>14.765083000000001</v>
      </c>
      <c r="DT204" s="191">
        <v>13.903</v>
      </c>
      <c r="DU204" s="191">
        <v>10.476000000000001</v>
      </c>
      <c r="DV204" s="104">
        <f t="shared" si="612"/>
        <v>0.20639754366537466</v>
      </c>
      <c r="DW204" s="104">
        <f t="shared" si="613"/>
        <v>-3.1775427652419586E-2</v>
      </c>
      <c r="DX204" s="104">
        <f t="shared" si="614"/>
        <v>-0.36871413847739487</v>
      </c>
      <c r="DY204" s="104">
        <f t="shared" si="615"/>
        <v>-0.24511409162166864</v>
      </c>
      <c r="DZ204" s="104">
        <f t="shared" si="616"/>
        <v>-5.6873439348140487E-2</v>
      </c>
      <c r="EA204" s="104">
        <f t="shared" si="617"/>
        <v>0.75357776782655717</v>
      </c>
      <c r="EB204" s="104">
        <f t="shared" si="618"/>
        <v>-0.18786358803303849</v>
      </c>
      <c r="EC204" s="104">
        <f t="shared" si="619"/>
        <v>0.1990702636992705</v>
      </c>
      <c r="ED204" s="156">
        <v>47.935000000000002</v>
      </c>
      <c r="EE204" s="156">
        <v>39.734000000000002</v>
      </c>
      <c r="EF204" s="94">
        <v>41.037999999999997</v>
      </c>
      <c r="EG204" s="94">
        <v>65.007000000000005</v>
      </c>
      <c r="EH204" s="94">
        <v>86.114999999999995</v>
      </c>
      <c r="EI204" s="94">
        <v>91.308000000000007</v>
      </c>
      <c r="EJ204" s="95">
        <v>52.069547</v>
      </c>
      <c r="EK204" s="95">
        <v>64.11428699999999</v>
      </c>
      <c r="EL204" s="95">
        <v>53.47</v>
      </c>
      <c r="EM204" s="95">
        <v>57.359000000000002</v>
      </c>
      <c r="EN204" s="104">
        <f t="shared" si="620"/>
        <v>3.7037037037036979E-2</v>
      </c>
      <c r="EO204" s="104">
        <f t="shared" si="621"/>
        <v>-0.3571428571428571</v>
      </c>
      <c r="EP204" s="104">
        <f t="shared" si="622"/>
        <v>-0.34375</v>
      </c>
      <c r="EQ204" s="104">
        <f t="shared" si="623"/>
        <v>-0.21951219512195119</v>
      </c>
      <c r="ER204" s="104">
        <f t="shared" si="624"/>
        <v>-5.7471264367816133E-2</v>
      </c>
      <c r="ES204" s="104">
        <f t="shared" si="625"/>
        <v>0.33846153846153837</v>
      </c>
      <c r="ET204" s="104">
        <f t="shared" si="626"/>
        <v>-0.23529411764705888</v>
      </c>
      <c r="EU204" s="104">
        <f t="shared" si="627"/>
        <v>0.21428571428571419</v>
      </c>
      <c r="EV204" s="101">
        <v>28</v>
      </c>
      <c r="EW204" s="101">
        <v>27</v>
      </c>
      <c r="EX204" s="101">
        <v>42</v>
      </c>
      <c r="EY204" s="101">
        <v>64</v>
      </c>
      <c r="EZ204" s="101">
        <v>82</v>
      </c>
      <c r="FA204" s="101">
        <v>87</v>
      </c>
      <c r="FB204" s="102">
        <v>65</v>
      </c>
      <c r="FC204" s="102">
        <v>85</v>
      </c>
      <c r="FD204" s="102">
        <v>70</v>
      </c>
      <c r="FE204" s="102">
        <v>81</v>
      </c>
      <c r="FF204" s="153"/>
      <c r="FG204" s="90" t="s">
        <v>497</v>
      </c>
      <c r="FH204" s="91">
        <v>6200</v>
      </c>
      <c r="FI204" s="153" t="s">
        <v>166</v>
      </c>
      <c r="FJ204" s="153" t="s">
        <v>91</v>
      </c>
      <c r="FK204" s="253">
        <f t="shared" si="628"/>
        <v>1.5432131077043179</v>
      </c>
      <c r="FL204" s="253">
        <f t="shared" si="629"/>
        <v>-0.16108582963529444</v>
      </c>
      <c r="FM204" s="253">
        <f t="shared" si="630"/>
        <v>1.7424668589483867</v>
      </c>
      <c r="FN204" s="253">
        <f t="shared" si="631"/>
        <v>1.3575475601009046</v>
      </c>
      <c r="FO204" s="253">
        <f t="shared" si="632"/>
        <v>0.55535759552060859</v>
      </c>
      <c r="FP204" s="253">
        <f t="shared" si="633"/>
        <v>0.39658122243651805</v>
      </c>
      <c r="FQ204" s="253">
        <f t="shared" si="634"/>
        <v>-0.18663718851799702</v>
      </c>
      <c r="FR204" s="253">
        <f t="shared" si="635"/>
        <v>-0.36176512852118403</v>
      </c>
      <c r="FS204" s="105">
        <f t="shared" si="636"/>
        <v>0.25195699186744236</v>
      </c>
      <c r="FT204" s="105">
        <f t="shared" si="637"/>
        <v>9.9070341806659051E-2</v>
      </c>
      <c r="FU204" s="105">
        <f t="shared" si="638"/>
        <v>0.11809353722513673</v>
      </c>
      <c r="FV204" s="105">
        <f t="shared" si="639"/>
        <v>4.3061062648691521E-2</v>
      </c>
      <c r="FW204" s="105">
        <f t="shared" si="640"/>
        <v>-0.12043450285757541</v>
      </c>
      <c r="FX204" s="105">
        <f t="shared" si="641"/>
        <v>-0.27085698899677796</v>
      </c>
      <c r="FY204" s="105">
        <f t="shared" si="642"/>
        <v>-0.44887066672081277</v>
      </c>
      <c r="FZ204" s="105">
        <f t="shared" si="643"/>
        <v>-0.37827119448482127</v>
      </c>
      <c r="GA204" s="105">
        <f t="shared" si="644"/>
        <v>-0.27778005660609539</v>
      </c>
      <c r="GB204" s="105">
        <f t="shared" si="645"/>
        <v>0.7437818207330984</v>
      </c>
      <c r="GC204" s="105">
        <f t="shared" si="646"/>
        <v>-0.13547815106985189</v>
      </c>
      <c r="GD204" s="105">
        <f t="shared" si="647"/>
        <v>2.1357196814931667</v>
      </c>
      <c r="GE204" s="105">
        <f t="shared" si="648"/>
        <v>1.687951469557462</v>
      </c>
      <c r="GF204" s="105">
        <f t="shared" si="649"/>
        <v>0.58372423924147099</v>
      </c>
      <c r="GG204" s="105">
        <f t="shared" si="650"/>
        <v>0.35570492501492446</v>
      </c>
      <c r="GH204" s="105">
        <f t="shared" si="651"/>
        <v>-0.31107815010192835</v>
      </c>
      <c r="GI204" s="105">
        <f t="shared" si="652"/>
        <v>-0.66771129706643195</v>
      </c>
      <c r="GJ204" s="105">
        <f t="shared" si="653"/>
        <v>9.6157136502070278E-2</v>
      </c>
      <c r="GK204" s="105">
        <f t="shared" si="654"/>
        <v>5.5142871292031895E-2</v>
      </c>
      <c r="GL204" s="105">
        <f t="shared" si="655"/>
        <v>6.3784242538544964E-2</v>
      </c>
      <c r="GM204" s="105">
        <f t="shared" si="656"/>
        <v>2.0341181297230049E-2</v>
      </c>
      <c r="GN204" s="105">
        <f t="shared" si="657"/>
        <v>-2.9567756153373578E-2</v>
      </c>
      <c r="GO204" s="105">
        <f t="shared" si="658"/>
        <v>-7.1029252578857408E-2</v>
      </c>
      <c r="GP204" s="105">
        <f t="shared" si="659"/>
        <v>-0.11024335795288009</v>
      </c>
      <c r="GQ204" s="105">
        <f t="shared" si="660"/>
        <v>-8.408603098473523E-2</v>
      </c>
      <c r="GR204" s="105">
        <f t="shared" si="661"/>
        <v>-5.0420016421694677E-2</v>
      </c>
      <c r="GS204" s="105">
        <f t="shared" si="662"/>
        <v>9.2540729846122827E-3</v>
      </c>
      <c r="GT204" s="105">
        <f t="shared" si="663"/>
        <v>-0.45611175704219514</v>
      </c>
      <c r="GU204" s="105">
        <f t="shared" si="664"/>
        <v>0.7369149642441668</v>
      </c>
      <c r="GV204" s="105">
        <f t="shared" si="665"/>
        <v>0.36957248276488319</v>
      </c>
      <c r="GW204" s="105">
        <f t="shared" si="666"/>
        <v>-6.2280990637367362E-2</v>
      </c>
      <c r="GX204" s="105">
        <f t="shared" si="667"/>
        <v>2.0432621227617759E-2</v>
      </c>
      <c r="GY204" s="105">
        <f t="shared" si="668"/>
        <v>0.30687709218708081</v>
      </c>
      <c r="GZ204" s="105">
        <f t="shared" si="669"/>
        <v>-0.11430796921354408</v>
      </c>
      <c r="HA204" s="105">
        <f t="shared" si="670"/>
        <v>0.37605090226348176</v>
      </c>
      <c r="HB204" s="105">
        <f t="shared" si="671"/>
        <v>0.37260280867770673</v>
      </c>
      <c r="HC204" s="105">
        <f t="shared" si="672"/>
        <v>0.68507237194795079</v>
      </c>
      <c r="HD204" s="105">
        <f t="shared" si="673"/>
        <v>0.39441906256249326</v>
      </c>
      <c r="HE204" s="105">
        <f t="shared" si="674"/>
        <v>0.28798699413574874</v>
      </c>
      <c r="HF204" s="105">
        <f t="shared" si="675"/>
        <v>0.30711438209138303</v>
      </c>
      <c r="HG204" s="105">
        <f t="shared" si="676"/>
        <v>0.30096488068160071</v>
      </c>
      <c r="HH204" s="105">
        <f t="shared" si="677"/>
        <v>0.23029317942816713</v>
      </c>
      <c r="HI204" s="105">
        <f t="shared" si="678"/>
        <v>0.26001496166074434</v>
      </c>
      <c r="HJ204" s="105">
        <f t="shared" si="679"/>
        <v>0.18263916734950053</v>
      </c>
      <c r="HK204" s="105" t="e">
        <f t="shared" si="680"/>
        <v>#VALUE!</v>
      </c>
      <c r="HL204" s="105" t="e">
        <f t="shared" si="681"/>
        <v>#VALUE!</v>
      </c>
      <c r="HM204" s="105" t="e">
        <f t="shared" si="682"/>
        <v>#VALUE!</v>
      </c>
      <c r="HN204" s="105" t="e">
        <f t="shared" si="683"/>
        <v>#VALUE!</v>
      </c>
      <c r="HO204" s="105" t="e">
        <f t="shared" si="684"/>
        <v>#VALUE!</v>
      </c>
      <c r="HP204" s="105" t="e">
        <f t="shared" si="685"/>
        <v>#VALUE!</v>
      </c>
      <c r="HQ204" s="105" t="e">
        <f t="shared" si="686"/>
        <v>#VALUE!</v>
      </c>
      <c r="HR204" s="105" t="e">
        <f t="shared" si="687"/>
        <v>#VALUE!</v>
      </c>
      <c r="HS204" s="105" t="str">
        <f t="shared" si="688"/>
        <v>i.a</v>
      </c>
      <c r="HT204" s="105" t="str">
        <f t="shared" si="689"/>
        <v>i.a</v>
      </c>
      <c r="HU204" s="105" t="str">
        <f t="shared" si="690"/>
        <v>i.a</v>
      </c>
      <c r="HV204" s="105" t="str">
        <f t="shared" si="691"/>
        <v>i.a</v>
      </c>
      <c r="HW204" s="105" t="str">
        <f t="shared" si="692"/>
        <v>i.a</v>
      </c>
      <c r="HX204" s="105" t="str">
        <f t="shared" si="693"/>
        <v>i.a</v>
      </c>
      <c r="HY204" s="105" t="str">
        <f t="shared" si="694"/>
        <v>i.a</v>
      </c>
      <c r="HZ204" s="105" t="str">
        <f t="shared" si="695"/>
        <v>i.a</v>
      </c>
      <c r="IA204" s="105" t="str">
        <f t="shared" si="696"/>
        <v>i.a</v>
      </c>
      <c r="IB204" s="105" t="str">
        <f t="shared" si="697"/>
        <v>i.a</v>
      </c>
      <c r="IC204" s="105" t="e">
        <f t="shared" si="698"/>
        <v>#VALUE!</v>
      </c>
      <c r="ID204" s="105" t="e">
        <f t="shared" si="699"/>
        <v>#VALUE!</v>
      </c>
      <c r="IE204" s="105" t="e">
        <f t="shared" si="700"/>
        <v>#VALUE!</v>
      </c>
      <c r="IF204" s="105" t="e">
        <f t="shared" si="701"/>
        <v>#VALUE!</v>
      </c>
      <c r="IG204" s="105" t="e">
        <f t="shared" si="702"/>
        <v>#VALUE!</v>
      </c>
      <c r="IH204" s="105" t="e">
        <f t="shared" si="703"/>
        <v>#VALUE!</v>
      </c>
      <c r="II204" s="105" t="e">
        <f t="shared" si="704"/>
        <v>#VALUE!</v>
      </c>
      <c r="IJ204" s="105" t="e">
        <f t="shared" si="705"/>
        <v>#VALUE!</v>
      </c>
      <c r="IK204" s="105" t="str">
        <f t="shared" si="706"/>
        <v>i.a</v>
      </c>
      <c r="IL204" s="105" t="str">
        <f t="shared" si="707"/>
        <v>i.a</v>
      </c>
      <c r="IM204" s="105" t="str">
        <f t="shared" si="708"/>
        <v>i.a</v>
      </c>
      <c r="IN204" s="105" t="str">
        <f t="shared" si="709"/>
        <v>i.a</v>
      </c>
      <c r="IO204" s="105" t="str">
        <f t="shared" si="710"/>
        <v>i.a</v>
      </c>
      <c r="IP204" s="105" t="str">
        <f t="shared" si="711"/>
        <v>i.a</v>
      </c>
      <c r="IQ204" s="105" t="str">
        <f t="shared" si="712"/>
        <v>i.a</v>
      </c>
      <c r="IR204" s="105" t="str">
        <f t="shared" si="713"/>
        <v>i.a</v>
      </c>
      <c r="IS204" s="105" t="str">
        <f t="shared" si="714"/>
        <v>i.a</v>
      </c>
      <c r="IT204" s="105" t="str">
        <f t="shared" si="715"/>
        <v>i.a</v>
      </c>
      <c r="IU204" s="105">
        <f t="shared" si="716"/>
        <v>0.87595753258970577</v>
      </c>
      <c r="IV204" s="105">
        <f t="shared" si="717"/>
        <v>4.1937968213960647E-2</v>
      </c>
      <c r="IW204" s="105">
        <f t="shared" si="718"/>
        <v>3.4535648513549058</v>
      </c>
      <c r="IX204" s="105">
        <f t="shared" si="719"/>
        <v>1.4372839409176619</v>
      </c>
      <c r="IY204" s="105">
        <f t="shared" si="720"/>
        <v>0.42972560975609758</v>
      </c>
      <c r="IZ204" s="105">
        <f t="shared" si="721"/>
        <v>0.35250812540043791</v>
      </c>
      <c r="JA204" s="105">
        <f t="shared" si="722"/>
        <v>-0.6474609477937493</v>
      </c>
      <c r="JB204" s="105">
        <f t="shared" si="723"/>
        <v>-0.31875490775164161</v>
      </c>
      <c r="JC204" s="106">
        <f t="shared" si="724"/>
        <v>0.14771428571428571</v>
      </c>
      <c r="JD204" s="106">
        <f t="shared" si="725"/>
        <v>7.8740740740740736E-2</v>
      </c>
      <c r="JE204" s="106">
        <f t="shared" si="726"/>
        <v>7.5571428571428567E-2</v>
      </c>
      <c r="JF204" s="106">
        <f t="shared" si="727"/>
        <v>1.6968750000000001E-2</v>
      </c>
      <c r="JG204" s="106">
        <f t="shared" si="728"/>
        <v>-3.8804878048780488E-2</v>
      </c>
      <c r="JH204" s="106">
        <f t="shared" si="729"/>
        <v>-6.8045977011494257E-2</v>
      </c>
      <c r="JI204" s="106">
        <f t="shared" si="730"/>
        <v>-0.10509163076923078</v>
      </c>
      <c r="JJ204" s="106">
        <f t="shared" si="731"/>
        <v>-6.3790058823529408E-2</v>
      </c>
      <c r="JK204" s="106">
        <f t="shared" si="732"/>
        <v>-4.8371428571428572E-2</v>
      </c>
      <c r="JL204" s="106">
        <f t="shared" si="733"/>
        <v>-0.12141975308641977</v>
      </c>
      <c r="JM204" s="105" t="e">
        <f t="shared" si="734"/>
        <v>#DIV/0!</v>
      </c>
      <c r="JN204" s="105" t="e">
        <f t="shared" si="735"/>
        <v>#DIV/0!</v>
      </c>
      <c r="JO204" s="105" t="e">
        <f t="shared" si="736"/>
        <v>#DIV/0!</v>
      </c>
      <c r="JP204" s="105" t="e">
        <f t="shared" si="737"/>
        <v>#DIV/0!</v>
      </c>
      <c r="JQ204" s="105" t="e">
        <f t="shared" si="738"/>
        <v>#DIV/0!</v>
      </c>
      <c r="JR204" s="105" t="e">
        <f t="shared" si="739"/>
        <v>#DIV/0!</v>
      </c>
      <c r="JS204" s="105" t="e">
        <f t="shared" si="740"/>
        <v>#DIV/0!</v>
      </c>
      <c r="JT204" s="105" t="e">
        <f t="shared" si="741"/>
        <v>#DIV/0!</v>
      </c>
      <c r="JU204" s="103">
        <f t="shared" si="742"/>
        <v>0</v>
      </c>
      <c r="JV204" s="103">
        <f t="shared" si="743"/>
        <v>0</v>
      </c>
      <c r="JW204" s="103">
        <f t="shared" si="744"/>
        <v>0</v>
      </c>
      <c r="JX204" s="103">
        <f t="shared" si="745"/>
        <v>0</v>
      </c>
      <c r="JY204" s="103">
        <f t="shared" si="746"/>
        <v>0</v>
      </c>
      <c r="JZ204" s="103">
        <f t="shared" si="747"/>
        <v>0</v>
      </c>
      <c r="KA204" s="103">
        <f t="shared" si="748"/>
        <v>0</v>
      </c>
      <c r="KB204" s="103">
        <f t="shared" si="749"/>
        <v>0</v>
      </c>
      <c r="KC204" s="103">
        <f t="shared" si="750"/>
        <v>0</v>
      </c>
      <c r="KD204" s="103">
        <f t="shared" si="751"/>
        <v>0</v>
      </c>
      <c r="KE204" s="7"/>
      <c r="KF204" s="7"/>
      <c r="KG204" s="22"/>
      <c r="KH204" s="22"/>
      <c r="KI204" s="22"/>
      <c r="KJ204" s="22"/>
    </row>
    <row r="205" spans="1:296" s="11" customFormat="1" ht="15.75" customHeight="1" x14ac:dyDescent="0.25">
      <c r="A205" s="181" t="s">
        <v>277</v>
      </c>
      <c r="B205" s="222">
        <v>33061706</v>
      </c>
      <c r="C205" s="187" t="s">
        <v>77</v>
      </c>
      <c r="D205" s="88">
        <v>494200</v>
      </c>
      <c r="E205" s="87"/>
      <c r="F205" s="87"/>
      <c r="G205" s="92">
        <v>43617</v>
      </c>
      <c r="H205" s="87"/>
      <c r="I205" s="87"/>
      <c r="J205" s="87"/>
      <c r="K205" s="87"/>
      <c r="L205" s="87" t="s">
        <v>78</v>
      </c>
      <c r="M205" s="87" t="s">
        <v>78</v>
      </c>
      <c r="N205" s="87" t="s">
        <v>78</v>
      </c>
      <c r="O205" s="87" t="s">
        <v>78</v>
      </c>
      <c r="P205" s="87" t="s">
        <v>78</v>
      </c>
      <c r="Q205" s="87" t="s">
        <v>78</v>
      </c>
      <c r="R205" s="87" t="e">
        <f t="shared" si="564"/>
        <v>#DIV/0!</v>
      </c>
      <c r="S205" s="87" t="e">
        <f t="shared" si="565"/>
        <v>#DIV/0!</v>
      </c>
      <c r="T205" s="87" t="e">
        <f t="shared" si="566"/>
        <v>#DIV/0!</v>
      </c>
      <c r="U205" s="87" t="e">
        <f t="shared" si="567"/>
        <v>#DIV/0!</v>
      </c>
      <c r="V205" s="87" t="e">
        <f t="shared" si="568"/>
        <v>#DIV/0!</v>
      </c>
      <c r="W205" s="87" t="e">
        <f t="shared" si="569"/>
        <v>#DIV/0!</v>
      </c>
      <c r="X205" s="87" t="e">
        <f t="shared" si="570"/>
        <v>#DIV/0!</v>
      </c>
      <c r="Y205" s="87">
        <f t="shared" si="571"/>
        <v>-1</v>
      </c>
      <c r="Z205" s="94"/>
      <c r="AA205" s="94"/>
      <c r="AB205" s="94"/>
      <c r="AC205" s="94"/>
      <c r="AD205" s="94"/>
      <c r="AE205" s="94"/>
      <c r="AF205" s="95"/>
      <c r="AG205" s="95"/>
      <c r="AH205" s="95">
        <v>10.907999999999999</v>
      </c>
      <c r="AI205" s="97">
        <v>8.5630000000000006</v>
      </c>
      <c r="AJ205" s="104" t="e">
        <f t="shared" si="572"/>
        <v>#DIV/0!</v>
      </c>
      <c r="AK205" s="104" t="e">
        <f t="shared" si="573"/>
        <v>#DIV/0!</v>
      </c>
      <c r="AL205" s="104" t="e">
        <f t="shared" si="574"/>
        <v>#DIV/0!</v>
      </c>
      <c r="AM205" s="104">
        <f t="shared" si="575"/>
        <v>-1</v>
      </c>
      <c r="AN205" s="104">
        <f t="shared" si="576"/>
        <v>8.7749046206019435E-2</v>
      </c>
      <c r="AO205" s="104">
        <f t="shared" si="577"/>
        <v>-0.14358322744599752</v>
      </c>
      <c r="AP205" s="104">
        <f t="shared" si="578"/>
        <v>5.2919708029196917E-3</v>
      </c>
      <c r="AQ205" s="104">
        <f t="shared" si="579"/>
        <v>-4.6127067014795416E-2</v>
      </c>
      <c r="AR205" s="190"/>
      <c r="AS205" s="190"/>
      <c r="AT205" s="190"/>
      <c r="AU205" s="190"/>
      <c r="AV205" s="190">
        <v>5.1319999999999997</v>
      </c>
      <c r="AW205" s="190">
        <v>4.718</v>
      </c>
      <c r="AX205" s="191">
        <v>5.5090000000000003</v>
      </c>
      <c r="AY205" s="191">
        <v>5.48</v>
      </c>
      <c r="AZ205" s="191">
        <v>5.7450000000000001</v>
      </c>
      <c r="BA205" s="191">
        <v>4.024</v>
      </c>
      <c r="BB205" s="104" t="e">
        <f t="shared" si="580"/>
        <v>#DIV/0!</v>
      </c>
      <c r="BC205" s="104" t="e">
        <f t="shared" si="581"/>
        <v>#DIV/0!</v>
      </c>
      <c r="BD205" s="104" t="e">
        <f t="shared" si="582"/>
        <v>#DIV/0!</v>
      </c>
      <c r="BE205" s="104">
        <f t="shared" si="583"/>
        <v>-1</v>
      </c>
      <c r="BF205" s="104">
        <f t="shared" si="584"/>
        <v>-0.12455516014234885</v>
      </c>
      <c r="BG205" s="104">
        <f t="shared" si="585"/>
        <v>-0.68812430632630406</v>
      </c>
      <c r="BH205" s="104">
        <f t="shared" si="586"/>
        <v>0.17624020887728462</v>
      </c>
      <c r="BI205" s="104">
        <f t="shared" si="587"/>
        <v>-0.58096280087527352</v>
      </c>
      <c r="BJ205" s="190"/>
      <c r="BK205" s="190"/>
      <c r="BL205" s="190"/>
      <c r="BM205" s="190"/>
      <c r="BN205" s="190">
        <v>0.246</v>
      </c>
      <c r="BO205" s="190">
        <v>0.28100000000000003</v>
      </c>
      <c r="BP205" s="191">
        <v>0.90100000000000002</v>
      </c>
      <c r="BQ205" s="191">
        <v>0.76600000000000001</v>
      </c>
      <c r="BR205" s="191">
        <v>1.8280000000000001</v>
      </c>
      <c r="BS205" s="191">
        <v>0.13</v>
      </c>
      <c r="BT205" s="104" t="e">
        <f t="shared" si="588"/>
        <v>#DIV/0!</v>
      </c>
      <c r="BU205" s="104" t="e">
        <f t="shared" si="589"/>
        <v>#DIV/0!</v>
      </c>
      <c r="BV205" s="104" t="e">
        <f t="shared" si="590"/>
        <v>#DIV/0!</v>
      </c>
      <c r="BW205" s="104">
        <f t="shared" si="591"/>
        <v>-1</v>
      </c>
      <c r="BX205" s="104">
        <f t="shared" si="592"/>
        <v>-0.11261261261261259</v>
      </c>
      <c r="BY205" s="104">
        <f t="shared" si="593"/>
        <v>-0.73789846517119251</v>
      </c>
      <c r="BZ205" s="104">
        <f t="shared" si="594"/>
        <v>0.17802503477051462</v>
      </c>
      <c r="CA205" s="104">
        <f t="shared" si="595"/>
        <v>-0.58606793321819239</v>
      </c>
      <c r="CB205" s="190"/>
      <c r="CC205" s="190"/>
      <c r="CD205" s="190"/>
      <c r="CE205" s="190"/>
      <c r="CF205" s="190">
        <v>0.19700000000000001</v>
      </c>
      <c r="CG205" s="190">
        <v>0.222</v>
      </c>
      <c r="CH205" s="191">
        <v>0.84699999999999998</v>
      </c>
      <c r="CI205" s="191">
        <v>0.71899999999999997</v>
      </c>
      <c r="CJ205" s="191">
        <v>1.7370000000000001</v>
      </c>
      <c r="CK205" s="191">
        <v>1.2999999999999999E-2</v>
      </c>
      <c r="CL205" s="105" t="e">
        <f t="shared" si="596"/>
        <v>#DIV/0!</v>
      </c>
      <c r="CM205" s="105" t="e">
        <f t="shared" si="597"/>
        <v>#DIV/0!</v>
      </c>
      <c r="CN205" s="105" t="e">
        <f t="shared" si="598"/>
        <v>#DIV/0!</v>
      </c>
      <c r="CO205" s="105">
        <f t="shared" si="599"/>
        <v>-1</v>
      </c>
      <c r="CP205" s="105">
        <f t="shared" si="600"/>
        <v>-0.61818181818181817</v>
      </c>
      <c r="CQ205" s="105">
        <f t="shared" si="601"/>
        <v>-0.75</v>
      </c>
      <c r="CR205" s="105">
        <f t="shared" si="602"/>
        <v>0.22448979591836732</v>
      </c>
      <c r="CS205" s="105">
        <f t="shared" si="603"/>
        <v>-0.61582323592302213</v>
      </c>
      <c r="CT205" s="190"/>
      <c r="CU205" s="190"/>
      <c r="CV205" s="190"/>
      <c r="CW205" s="190"/>
      <c r="CX205" s="190">
        <v>6.3E-2</v>
      </c>
      <c r="CY205" s="190">
        <v>0.16500000000000001</v>
      </c>
      <c r="CZ205" s="191">
        <v>0.66</v>
      </c>
      <c r="DA205" s="191">
        <v>0.53900000000000003</v>
      </c>
      <c r="DB205" s="191">
        <v>1.403</v>
      </c>
      <c r="DC205" s="191">
        <v>5.5E-2</v>
      </c>
      <c r="DD205" s="104" t="e">
        <f t="shared" si="604"/>
        <v>#DIV/0!</v>
      </c>
      <c r="DE205" s="104" t="e">
        <f t="shared" si="605"/>
        <v>#DIV/0!</v>
      </c>
      <c r="DF205" s="104" t="e">
        <f t="shared" si="606"/>
        <v>#DIV/0!</v>
      </c>
      <c r="DG205" s="104">
        <f t="shared" si="607"/>
        <v>-1</v>
      </c>
      <c r="DH205" s="104">
        <f t="shared" si="608"/>
        <v>3.2192130812468037E-2</v>
      </c>
      <c r="DI205" s="104">
        <f t="shared" si="609"/>
        <v>-0.29906876790830939</v>
      </c>
      <c r="DJ205" s="104">
        <f t="shared" si="610"/>
        <v>0.31947069943289208</v>
      </c>
      <c r="DK205" s="104">
        <f t="shared" si="611"/>
        <v>0.26102502979737796</v>
      </c>
      <c r="DL205" s="190"/>
      <c r="DM205" s="190"/>
      <c r="DN205" s="190"/>
      <c r="DO205" s="190"/>
      <c r="DP205" s="190">
        <v>2.02</v>
      </c>
      <c r="DQ205" s="190">
        <v>1.9570000000000001</v>
      </c>
      <c r="DR205" s="191">
        <v>2.7919999999999998</v>
      </c>
      <c r="DS205" s="191">
        <v>2.1160000000000001</v>
      </c>
      <c r="DT205" s="191">
        <v>1.6779999999999999</v>
      </c>
      <c r="DU205" s="191">
        <v>0.376</v>
      </c>
      <c r="DV205" s="104" t="e">
        <f t="shared" si="612"/>
        <v>#DIV/0!</v>
      </c>
      <c r="DW205" s="104" t="e">
        <f t="shared" si="613"/>
        <v>#DIV/0!</v>
      </c>
      <c r="DX205" s="104" t="e">
        <f t="shared" si="614"/>
        <v>#DIV/0!</v>
      </c>
      <c r="DY205" s="104">
        <f t="shared" si="615"/>
        <v>-1</v>
      </c>
      <c r="DZ205" s="104">
        <f t="shared" si="616"/>
        <v>-0.14415297867124288</v>
      </c>
      <c r="EA205" s="104">
        <f t="shared" si="617"/>
        <v>-7.7358063786473807E-2</v>
      </c>
      <c r="EB205" s="104">
        <f t="shared" si="618"/>
        <v>-2.8351648351648273E-2</v>
      </c>
      <c r="EC205" s="104">
        <f t="shared" si="619"/>
        <v>0.14379084967320255</v>
      </c>
      <c r="ED205" s="156"/>
      <c r="EE205" s="156"/>
      <c r="EF205" s="94"/>
      <c r="EG205" s="94"/>
      <c r="EH205" s="94">
        <v>3.4910000000000001</v>
      </c>
      <c r="EI205" s="94">
        <v>4.0789999999999997</v>
      </c>
      <c r="EJ205" s="95">
        <v>4.4210000000000003</v>
      </c>
      <c r="EK205" s="95">
        <v>4.55</v>
      </c>
      <c r="EL205" s="95">
        <v>3.9780000000000002</v>
      </c>
      <c r="EM205" s="95">
        <v>2.9350000000000001</v>
      </c>
      <c r="EN205" s="104" t="e">
        <f t="shared" si="620"/>
        <v>#DIV/0!</v>
      </c>
      <c r="EO205" s="104" t="e">
        <f t="shared" si="621"/>
        <v>#DIV/0!</v>
      </c>
      <c r="EP205" s="104" t="e">
        <f t="shared" si="622"/>
        <v>#DIV/0!</v>
      </c>
      <c r="EQ205" s="104">
        <f t="shared" si="623"/>
        <v>-1</v>
      </c>
      <c r="ER205" s="104">
        <f t="shared" si="624"/>
        <v>0</v>
      </c>
      <c r="ES205" s="104">
        <f t="shared" si="625"/>
        <v>0</v>
      </c>
      <c r="ET205" s="104">
        <f t="shared" si="626"/>
        <v>0</v>
      </c>
      <c r="EU205" s="104" t="e">
        <f t="shared" si="627"/>
        <v>#DIV/0!</v>
      </c>
      <c r="EV205" s="101"/>
      <c r="EW205" s="101"/>
      <c r="EX205" s="101"/>
      <c r="EY205" s="101"/>
      <c r="EZ205" s="101">
        <v>8</v>
      </c>
      <c r="FA205" s="101">
        <v>8</v>
      </c>
      <c r="FB205" s="102">
        <v>8</v>
      </c>
      <c r="FC205" s="102">
        <v>8</v>
      </c>
      <c r="FD205" s="102"/>
      <c r="FE205" s="102"/>
      <c r="FF205" s="93"/>
      <c r="FG205" s="93" t="s">
        <v>494</v>
      </c>
      <c r="FH205" s="91">
        <v>2791</v>
      </c>
      <c r="FI205" s="90" t="s">
        <v>278</v>
      </c>
      <c r="FJ205" s="90" t="s">
        <v>84</v>
      </c>
      <c r="FK205" s="253" t="e">
        <f t="shared" si="628"/>
        <v>#VALUE!</v>
      </c>
      <c r="FL205" s="211" t="e">
        <f t="shared" si="629"/>
        <v>#VALUE!</v>
      </c>
      <c r="FM205" s="211" t="e">
        <f t="shared" si="630"/>
        <v>#VALUE!</v>
      </c>
      <c r="FN205" s="211">
        <f t="shared" si="631"/>
        <v>-1</v>
      </c>
      <c r="FO205" s="211">
        <f t="shared" si="632"/>
        <v>5.9643626528212819E-2</v>
      </c>
      <c r="FP205" s="211">
        <f t="shared" si="633"/>
        <v>-0.72912311372082805</v>
      </c>
      <c r="FQ205" s="211">
        <f t="shared" si="634"/>
        <v>-8.9358805639907696E-2</v>
      </c>
      <c r="FR205" s="211">
        <f t="shared" si="635"/>
        <v>-0.77590499073014418</v>
      </c>
      <c r="FS205" s="105" t="str">
        <f t="shared" si="636"/>
        <v>Negativ EK</v>
      </c>
      <c r="FT205" s="105" t="str">
        <f t="shared" si="637"/>
        <v>Negativ EK</v>
      </c>
      <c r="FU205" s="105" t="str">
        <f t="shared" si="638"/>
        <v>Negativ EK</v>
      </c>
      <c r="FV205" s="105">
        <f t="shared" si="639"/>
        <v>0</v>
      </c>
      <c r="FW205" s="105">
        <f t="shared" si="640"/>
        <v>9.9069650490319336E-2</v>
      </c>
      <c r="FX205" s="105">
        <f t="shared" si="641"/>
        <v>9.3493367024636773E-2</v>
      </c>
      <c r="FY205" s="105">
        <f t="shared" si="642"/>
        <v>0.34515077424612878</v>
      </c>
      <c r="FZ205" s="105">
        <f t="shared" si="643"/>
        <v>0.37901950448075905</v>
      </c>
      <c r="GA205" s="105">
        <f t="shared" si="644"/>
        <v>1.6913339824732232</v>
      </c>
      <c r="GB205" s="105" t="e">
        <f t="shared" si="645"/>
        <v>#VALUE!</v>
      </c>
      <c r="GC205" s="105" t="e">
        <f t="shared" si="646"/>
        <v>#VALUE!</v>
      </c>
      <c r="GD205" s="105" t="e">
        <f t="shared" si="647"/>
        <v>#VALUE!</v>
      </c>
      <c r="GE205" s="105">
        <f t="shared" si="648"/>
        <v>-1</v>
      </c>
      <c r="GF205" s="105">
        <f t="shared" si="649"/>
        <v>-1.7003812577274017E-2</v>
      </c>
      <c r="GG205" s="105">
        <f t="shared" si="650"/>
        <v>-0.67084272377097343</v>
      </c>
      <c r="GH205" s="105">
        <f t="shared" si="651"/>
        <v>0.11815589135051657</v>
      </c>
      <c r="GI205" s="105">
        <f t="shared" si="652"/>
        <v>-0.6603184618258402</v>
      </c>
      <c r="GJ205" s="105" t="str">
        <f t="shared" si="653"/>
        <v>i.a</v>
      </c>
      <c r="GK205" s="105" t="str">
        <f t="shared" si="654"/>
        <v>i.a</v>
      </c>
      <c r="GL205" s="105" t="str">
        <f t="shared" si="655"/>
        <v>i.a</v>
      </c>
      <c r="GM205" s="105">
        <f t="shared" si="656"/>
        <v>0</v>
      </c>
      <c r="GN205" s="105">
        <f t="shared" si="657"/>
        <v>6.4993394980184943E-2</v>
      </c>
      <c r="GO205" s="105">
        <f t="shared" si="658"/>
        <v>6.6117647058823531E-2</v>
      </c>
      <c r="GP205" s="105">
        <f t="shared" si="659"/>
        <v>0.2008694682867016</v>
      </c>
      <c r="GQ205" s="105">
        <f t="shared" si="660"/>
        <v>0.1796435272045028</v>
      </c>
      <c r="GR205" s="105">
        <f t="shared" si="661"/>
        <v>0.52885867206711989</v>
      </c>
      <c r="GS205" s="105" t="e">
        <f t="shared" si="662"/>
        <v>#VALUE!</v>
      </c>
      <c r="GT205" s="105" t="e">
        <f t="shared" si="663"/>
        <v>#VALUE!</v>
      </c>
      <c r="GU205" s="105" t="e">
        <f t="shared" si="664"/>
        <v>#VALUE!</v>
      </c>
      <c r="GV205" s="105" t="e">
        <f t="shared" si="665"/>
        <v>#VALUE!</v>
      </c>
      <c r="GW205" s="105">
        <f t="shared" si="666"/>
        <v>0.20604746536352242</v>
      </c>
      <c r="GX205" s="105">
        <f t="shared" si="667"/>
        <v>-0.2402998340089815</v>
      </c>
      <c r="GY205" s="105">
        <f t="shared" si="668"/>
        <v>0.35797142782620639</v>
      </c>
      <c r="GZ205" s="105">
        <f t="shared" si="669"/>
        <v>0.10249616890856487</v>
      </c>
      <c r="HA205" s="105" t="str">
        <f t="shared" si="670"/>
        <v>i.a.</v>
      </c>
      <c r="HB205" s="105" t="str">
        <f t="shared" si="671"/>
        <v>i.a.</v>
      </c>
      <c r="HC205" s="105" t="str">
        <f t="shared" si="672"/>
        <v>i.a.</v>
      </c>
      <c r="HD205" s="105" t="str">
        <f t="shared" si="673"/>
        <v>i.a.</v>
      </c>
      <c r="HE205" s="105">
        <f t="shared" si="674"/>
        <v>0.57863076482383269</v>
      </c>
      <c r="HF205" s="105">
        <f t="shared" si="675"/>
        <v>0.47977445452316747</v>
      </c>
      <c r="HG205" s="105">
        <f t="shared" si="676"/>
        <v>0.63153132775390175</v>
      </c>
      <c r="HH205" s="105">
        <f t="shared" si="677"/>
        <v>0.4650549450549451</v>
      </c>
      <c r="HI205" s="105">
        <f t="shared" si="678"/>
        <v>0.42182001005530412</v>
      </c>
      <c r="HJ205" s="105">
        <f t="shared" si="679"/>
        <v>0.12810902896081772</v>
      </c>
      <c r="HK205" s="105" t="e">
        <f t="shared" si="680"/>
        <v>#VALUE!</v>
      </c>
      <c r="HL205" s="105" t="e">
        <f t="shared" si="681"/>
        <v>#VALUE!</v>
      </c>
      <c r="HM205" s="105" t="e">
        <f t="shared" si="682"/>
        <v>#VALUE!</v>
      </c>
      <c r="HN205" s="105" t="e">
        <f t="shared" si="683"/>
        <v>#VALUE!</v>
      </c>
      <c r="HO205" s="105" t="e">
        <f t="shared" si="684"/>
        <v>#VALUE!</v>
      </c>
      <c r="HP205" s="105" t="e">
        <f t="shared" si="685"/>
        <v>#VALUE!</v>
      </c>
      <c r="HQ205" s="105" t="e">
        <f t="shared" si="686"/>
        <v>#VALUE!</v>
      </c>
      <c r="HR205" s="105" t="e">
        <f t="shared" si="687"/>
        <v>#VALUE!</v>
      </c>
      <c r="HS205" s="105" t="str">
        <f t="shared" si="688"/>
        <v>i.a</v>
      </c>
      <c r="HT205" s="105" t="str">
        <f t="shared" si="689"/>
        <v>i.a</v>
      </c>
      <c r="HU205" s="105" t="str">
        <f t="shared" si="690"/>
        <v>i.a</v>
      </c>
      <c r="HV205" s="105" t="str">
        <f t="shared" si="691"/>
        <v>i.a</v>
      </c>
      <c r="HW205" s="105" t="str">
        <f t="shared" si="692"/>
        <v>i.a</v>
      </c>
      <c r="HX205" s="105" t="str">
        <f t="shared" si="693"/>
        <v>i.a</v>
      </c>
      <c r="HY205" s="105" t="str">
        <f t="shared" si="694"/>
        <v>i.a</v>
      </c>
      <c r="HZ205" s="105" t="str">
        <f t="shared" si="695"/>
        <v>i.a</v>
      </c>
      <c r="IA205" s="105">
        <f t="shared" si="696"/>
        <v>0.16758342500916759</v>
      </c>
      <c r="IB205" s="105">
        <f t="shared" si="697"/>
        <v>1.5181595235314725E-2</v>
      </c>
      <c r="IC205" s="105" t="e">
        <f t="shared" si="698"/>
        <v>#VALUE!</v>
      </c>
      <c r="ID205" s="105" t="e">
        <f t="shared" si="699"/>
        <v>#VALUE!</v>
      </c>
      <c r="IE205" s="105" t="e">
        <f t="shared" si="700"/>
        <v>#VALUE!</v>
      </c>
      <c r="IF205" s="105" t="e">
        <f t="shared" si="701"/>
        <v>#VALUE!</v>
      </c>
      <c r="IG205" s="105" t="e">
        <f t="shared" si="702"/>
        <v>#VALUE!</v>
      </c>
      <c r="IH205" s="105" t="e">
        <f t="shared" si="703"/>
        <v>#VALUE!</v>
      </c>
      <c r="II205" s="105" t="e">
        <f t="shared" si="704"/>
        <v>#VALUE!</v>
      </c>
      <c r="IJ205" s="105" t="e">
        <f t="shared" si="705"/>
        <v>#VALUE!</v>
      </c>
      <c r="IK205" s="105" t="str">
        <f t="shared" si="706"/>
        <v>i.a</v>
      </c>
      <c r="IL205" s="105" t="str">
        <f t="shared" si="707"/>
        <v>i.a</v>
      </c>
      <c r="IM205" s="105" t="str">
        <f t="shared" si="708"/>
        <v>i.a</v>
      </c>
      <c r="IN205" s="105" t="str">
        <f t="shared" si="709"/>
        <v>i.a</v>
      </c>
      <c r="IO205" s="105" t="str">
        <f t="shared" si="710"/>
        <v>i.a</v>
      </c>
      <c r="IP205" s="105" t="str">
        <f t="shared" si="711"/>
        <v>i.a</v>
      </c>
      <c r="IQ205" s="105" t="str">
        <f t="shared" si="712"/>
        <v>i.a</v>
      </c>
      <c r="IR205" s="105" t="str">
        <f t="shared" si="713"/>
        <v>i.a</v>
      </c>
      <c r="IS205" s="105">
        <f t="shared" si="714"/>
        <v>0.15924092409240925</v>
      </c>
      <c r="IT205" s="105">
        <f t="shared" si="715"/>
        <v>1.5181595235314723E-3</v>
      </c>
      <c r="IU205" s="105" t="e">
        <f t="shared" si="716"/>
        <v>#VALUE!</v>
      </c>
      <c r="IV205" s="105" t="e">
        <f t="shared" si="717"/>
        <v>#VALUE!</v>
      </c>
      <c r="IW205" s="105" t="e">
        <f t="shared" si="718"/>
        <v>#VALUE!</v>
      </c>
      <c r="IX205" s="105" t="e">
        <f t="shared" si="719"/>
        <v>#VALUE!</v>
      </c>
      <c r="IY205" s="105">
        <f t="shared" si="720"/>
        <v>-0.11261261261261259</v>
      </c>
      <c r="IZ205" s="105">
        <f t="shared" si="721"/>
        <v>-0.73789846517119251</v>
      </c>
      <c r="JA205" s="105">
        <f t="shared" si="722"/>
        <v>0.17802503477051462</v>
      </c>
      <c r="JB205" s="105" t="e">
        <f t="shared" si="723"/>
        <v>#VALUE!</v>
      </c>
      <c r="JC205" s="106" t="str">
        <f t="shared" si="724"/>
        <v>i.a.</v>
      </c>
      <c r="JD205" s="106" t="str">
        <f t="shared" si="725"/>
        <v>i.a.</v>
      </c>
      <c r="JE205" s="106" t="str">
        <f t="shared" si="726"/>
        <v>i.a.</v>
      </c>
      <c r="JF205" s="106" t="str">
        <f t="shared" si="727"/>
        <v>i.a.</v>
      </c>
      <c r="JG205" s="106">
        <f t="shared" si="728"/>
        <v>2.4625000000000001E-2</v>
      </c>
      <c r="JH205" s="106">
        <f t="shared" si="729"/>
        <v>2.775E-2</v>
      </c>
      <c r="JI205" s="106">
        <f t="shared" si="730"/>
        <v>0.105875</v>
      </c>
      <c r="JJ205" s="106">
        <f t="shared" si="731"/>
        <v>8.9874999999999997E-2</v>
      </c>
      <c r="JK205" s="106" t="str">
        <f t="shared" si="732"/>
        <v>i.a.</v>
      </c>
      <c r="JL205" s="106" t="str">
        <f t="shared" si="733"/>
        <v>i.a.</v>
      </c>
      <c r="JM205" s="105" t="e">
        <f t="shared" si="734"/>
        <v>#VALUE!</v>
      </c>
      <c r="JN205" s="105" t="e">
        <f t="shared" si="735"/>
        <v>#VALUE!</v>
      </c>
      <c r="JO205" s="105" t="e">
        <f t="shared" si="736"/>
        <v>#VALUE!</v>
      </c>
      <c r="JP205" s="105" t="e">
        <f t="shared" si="737"/>
        <v>#VALUE!</v>
      </c>
      <c r="JQ205" s="105" t="e">
        <f t="shared" si="738"/>
        <v>#DIV/0!</v>
      </c>
      <c r="JR205" s="105" t="e">
        <f t="shared" si="739"/>
        <v>#DIV/0!</v>
      </c>
      <c r="JS205" s="105" t="e">
        <f t="shared" si="740"/>
        <v>#DIV/0!</v>
      </c>
      <c r="JT205" s="105" t="e">
        <f t="shared" si="741"/>
        <v>#VALUE!</v>
      </c>
      <c r="JU205" s="103" t="str">
        <f t="shared" si="742"/>
        <v>i.a</v>
      </c>
      <c r="JV205" s="103" t="str">
        <f t="shared" si="743"/>
        <v>i.a</v>
      </c>
      <c r="JW205" s="103" t="str">
        <f t="shared" si="744"/>
        <v>i.a</v>
      </c>
      <c r="JX205" s="103" t="str">
        <f t="shared" si="745"/>
        <v>i.a</v>
      </c>
      <c r="JY205" s="103">
        <f t="shared" si="746"/>
        <v>0</v>
      </c>
      <c r="JZ205" s="103">
        <f t="shared" si="747"/>
        <v>0</v>
      </c>
      <c r="KA205" s="103">
        <f t="shared" si="748"/>
        <v>0</v>
      </c>
      <c r="KB205" s="103">
        <f t="shared" si="749"/>
        <v>0</v>
      </c>
      <c r="KC205" s="103" t="str">
        <f t="shared" si="750"/>
        <v>i.a</v>
      </c>
      <c r="KD205" s="103" t="str">
        <f t="shared" si="751"/>
        <v>i.a</v>
      </c>
      <c r="KE205" s="7"/>
      <c r="KF205" s="7"/>
      <c r="KG205" s="22"/>
      <c r="KH205" s="22"/>
      <c r="KI205" s="22"/>
      <c r="KJ205" s="22"/>
    </row>
    <row r="206" spans="1:296" s="11" customFormat="1" ht="15.75" customHeight="1" x14ac:dyDescent="0.25">
      <c r="A206" s="126" t="s">
        <v>279</v>
      </c>
      <c r="B206" s="222">
        <v>70915928</v>
      </c>
      <c r="C206" s="87" t="s">
        <v>82</v>
      </c>
      <c r="D206" s="88">
        <v>522920</v>
      </c>
      <c r="E206" s="88"/>
      <c r="F206" s="87"/>
      <c r="G206" s="92">
        <v>44999</v>
      </c>
      <c r="H206" s="87" t="s">
        <v>78</v>
      </c>
      <c r="I206" s="87" t="s">
        <v>78</v>
      </c>
      <c r="J206" s="87" t="s">
        <v>78</v>
      </c>
      <c r="K206" s="87" t="s">
        <v>78</v>
      </c>
      <c r="L206" s="87" t="s">
        <v>78</v>
      </c>
      <c r="M206" s="87" t="s">
        <v>78</v>
      </c>
      <c r="N206" s="87" t="s">
        <v>78</v>
      </c>
      <c r="O206" s="87" t="s">
        <v>78</v>
      </c>
      <c r="P206" s="87" t="s">
        <v>78</v>
      </c>
      <c r="Q206" s="87" t="s">
        <v>78</v>
      </c>
      <c r="R206" s="87" t="e">
        <f t="shared" si="564"/>
        <v>#DIV/0!</v>
      </c>
      <c r="S206" s="238" t="e">
        <f t="shared" si="565"/>
        <v>#DIV/0!</v>
      </c>
      <c r="T206" s="238" t="e">
        <f t="shared" si="566"/>
        <v>#DIV/0!</v>
      </c>
      <c r="U206" s="238" t="e">
        <f t="shared" si="567"/>
        <v>#DIV/0!</v>
      </c>
      <c r="V206" s="238" t="e">
        <f t="shared" si="568"/>
        <v>#DIV/0!</v>
      </c>
      <c r="W206" s="238" t="e">
        <f t="shared" si="569"/>
        <v>#DIV/0!</v>
      </c>
      <c r="X206" s="238" t="e">
        <f t="shared" si="570"/>
        <v>#DIV/0!</v>
      </c>
      <c r="Y206" s="238" t="e">
        <f t="shared" si="571"/>
        <v>#DIV/0!</v>
      </c>
      <c r="Z206" s="94"/>
      <c r="AA206" s="94"/>
      <c r="AB206" s="94"/>
      <c r="AC206" s="94"/>
      <c r="AD206" s="94"/>
      <c r="AE206" s="94"/>
      <c r="AF206" s="95"/>
      <c r="AG206" s="95"/>
      <c r="AH206" s="95"/>
      <c r="AI206" s="97"/>
      <c r="AJ206" s="104">
        <f t="shared" si="572"/>
        <v>1.6945870049385175E-2</v>
      </c>
      <c r="AK206" s="104">
        <f t="shared" si="573"/>
        <v>0.14160955118284332</v>
      </c>
      <c r="AL206" s="104">
        <f t="shared" si="574"/>
        <v>-2.8669601632127267E-2</v>
      </c>
      <c r="AM206" s="104">
        <f t="shared" si="575"/>
        <v>-7.3333333333333334E-2</v>
      </c>
      <c r="AN206" s="104">
        <f t="shared" si="576"/>
        <v>-3.9013195639701612E-2</v>
      </c>
      <c r="AO206" s="104">
        <f t="shared" si="577"/>
        <v>0.17141387234949126</v>
      </c>
      <c r="AP206" s="104">
        <f t="shared" si="578"/>
        <v>-6.6884095050317102E-3</v>
      </c>
      <c r="AQ206" s="104">
        <f t="shared" si="579"/>
        <v>5.3453020134229708E-3</v>
      </c>
      <c r="AR206" s="190">
        <v>10.502000000000001</v>
      </c>
      <c r="AS206" s="190">
        <v>10.327</v>
      </c>
      <c r="AT206" s="190">
        <v>9.0459999999999994</v>
      </c>
      <c r="AU206" s="190">
        <v>9.3130000000000006</v>
      </c>
      <c r="AV206" s="190">
        <v>10.050000000000001</v>
      </c>
      <c r="AW206" s="190">
        <v>10.458</v>
      </c>
      <c r="AX206" s="191">
        <v>8.9276730000000004</v>
      </c>
      <c r="AY206" s="191">
        <v>8.9877870000000009</v>
      </c>
      <c r="AZ206" s="191">
        <v>8.94</v>
      </c>
      <c r="BA206" s="191">
        <v>8.2016229999999997</v>
      </c>
      <c r="BB206" s="104">
        <f t="shared" si="580"/>
        <v>2.1766965428937326E-2</v>
      </c>
      <c r="BC206" s="104">
        <f t="shared" si="581"/>
        <v>0.92364532019704437</v>
      </c>
      <c r="BD206" s="104">
        <f t="shared" si="582"/>
        <v>-8.1447963800905049E-2</v>
      </c>
      <c r="BE206" s="104">
        <f t="shared" si="583"/>
        <v>-0.24054982817869411</v>
      </c>
      <c r="BF206" s="104">
        <f t="shared" si="584"/>
        <v>0.17181208053691277</v>
      </c>
      <c r="BG206" s="104">
        <f t="shared" si="585"/>
        <v>7.0978260869565224</v>
      </c>
      <c r="BH206" s="104">
        <f t="shared" si="586"/>
        <v>-0.8128858593572833</v>
      </c>
      <c r="BI206" s="104">
        <f t="shared" si="587"/>
        <v>4.7725682418550042</v>
      </c>
      <c r="BJ206" s="190">
        <v>2.3940000000000001</v>
      </c>
      <c r="BK206" s="190">
        <v>2.343</v>
      </c>
      <c r="BL206" s="190">
        <v>1.218</v>
      </c>
      <c r="BM206" s="190">
        <v>1.3260000000000001</v>
      </c>
      <c r="BN206" s="190">
        <v>1.746</v>
      </c>
      <c r="BO206" s="190">
        <v>1.49</v>
      </c>
      <c r="BP206" s="191">
        <v>0.184</v>
      </c>
      <c r="BQ206" s="191">
        <v>0.98335700000000004</v>
      </c>
      <c r="BR206" s="191">
        <v>0.17035</v>
      </c>
      <c r="BS206" s="191">
        <v>-0.25072100000000003</v>
      </c>
      <c r="BT206" s="104">
        <f t="shared" si="588"/>
        <v>-1.808318264014468E-3</v>
      </c>
      <c r="BU206" s="104">
        <f t="shared" si="589"/>
        <v>0.94547053649956037</v>
      </c>
      <c r="BV206" s="104">
        <f t="shared" si="590"/>
        <v>-0.13139801375095489</v>
      </c>
      <c r="BW206" s="104">
        <f t="shared" si="591"/>
        <v>-0.6454496208017334</v>
      </c>
      <c r="BX206" s="104">
        <f t="shared" si="592"/>
        <v>1.1316397228637414</v>
      </c>
      <c r="BY206" s="104">
        <f t="shared" si="593"/>
        <v>1.9860112613311538</v>
      </c>
      <c r="BZ206" s="104">
        <f t="shared" si="594"/>
        <v>-0.37974729566150955</v>
      </c>
      <c r="CA206" s="104">
        <f t="shared" si="595"/>
        <v>2.1870196878972425</v>
      </c>
      <c r="CB206" s="190">
        <v>2.2080000000000002</v>
      </c>
      <c r="CC206" s="190">
        <v>2.2120000000000002</v>
      </c>
      <c r="CD206" s="190">
        <v>1.137</v>
      </c>
      <c r="CE206" s="190">
        <v>1.3089999999999999</v>
      </c>
      <c r="CF206" s="190">
        <v>3.6920000000000002</v>
      </c>
      <c r="CG206" s="190">
        <v>1.732</v>
      </c>
      <c r="CH206" s="191">
        <v>0.58003800000000005</v>
      </c>
      <c r="CI206" s="191">
        <v>0.935164</v>
      </c>
      <c r="CJ206" s="191">
        <v>0.293429</v>
      </c>
      <c r="CK206" s="191">
        <v>-0.22406300000000001</v>
      </c>
      <c r="CL206" s="105">
        <f t="shared" si="596"/>
        <v>-2.9019152640743558E-3</v>
      </c>
      <c r="CM206" s="105">
        <f t="shared" si="597"/>
        <v>0.9446952595936795</v>
      </c>
      <c r="CN206" s="105">
        <f t="shared" si="598"/>
        <v>-0.12623274161735701</v>
      </c>
      <c r="CO206" s="105">
        <f t="shared" si="599"/>
        <v>-0.69244767970882626</v>
      </c>
      <c r="CP206" s="105">
        <f t="shared" si="600"/>
        <v>1.368534482758621</v>
      </c>
      <c r="CQ206" s="105">
        <f t="shared" si="601"/>
        <v>1.7212107824067464</v>
      </c>
      <c r="CR206" s="105">
        <f t="shared" si="602"/>
        <v>-0.33746797669713785</v>
      </c>
      <c r="CS206" s="105">
        <f t="shared" si="603"/>
        <v>2.0593852652267115</v>
      </c>
      <c r="CT206" s="190">
        <v>1.718</v>
      </c>
      <c r="CU206" s="190">
        <v>1.7230000000000001</v>
      </c>
      <c r="CV206" s="190">
        <v>0.88600000000000001</v>
      </c>
      <c r="CW206" s="190">
        <v>1.014</v>
      </c>
      <c r="CX206" s="190">
        <v>3.2970000000000002</v>
      </c>
      <c r="CY206" s="190">
        <v>1.3919999999999999</v>
      </c>
      <c r="CZ206" s="191">
        <v>0.51153700000000002</v>
      </c>
      <c r="DA206" s="191">
        <v>0.77209399999999995</v>
      </c>
      <c r="DB206" s="191">
        <v>0.25236900000000001</v>
      </c>
      <c r="DC206" s="191">
        <v>-0.20111000000000001</v>
      </c>
      <c r="DD206" s="104">
        <f t="shared" si="604"/>
        <v>7.3437659813848838E-2</v>
      </c>
      <c r="DE206" s="104">
        <f t="shared" si="605"/>
        <v>0.1431076815152576</v>
      </c>
      <c r="DF206" s="104">
        <f t="shared" si="606"/>
        <v>-1.3153340256143878E-2</v>
      </c>
      <c r="DG206" s="104">
        <f t="shared" si="607"/>
        <v>-5.3097345132743431E-2</v>
      </c>
      <c r="DH206" s="104">
        <f t="shared" si="608"/>
        <v>0.25970272502064418</v>
      </c>
      <c r="DI206" s="104">
        <f t="shared" si="609"/>
        <v>0.11883916663882142</v>
      </c>
      <c r="DJ206" s="104">
        <f t="shared" si="610"/>
        <v>3.3669791971405877E-2</v>
      </c>
      <c r="DK206" s="104">
        <f t="shared" si="611"/>
        <v>8.9219255449525553E-2</v>
      </c>
      <c r="DL206" s="190">
        <v>10.494999999999999</v>
      </c>
      <c r="DM206" s="190">
        <v>9.7769999999999992</v>
      </c>
      <c r="DN206" s="190">
        <v>8.5530000000000008</v>
      </c>
      <c r="DO206" s="190">
        <v>8.6669999999999998</v>
      </c>
      <c r="DP206" s="190">
        <v>9.1530000000000005</v>
      </c>
      <c r="DQ206" s="190">
        <v>7.266</v>
      </c>
      <c r="DR206" s="191">
        <v>6.4942310000000001</v>
      </c>
      <c r="DS206" s="191">
        <v>6.2826940000000002</v>
      </c>
      <c r="DT206" s="191">
        <v>5.7680709999999999</v>
      </c>
      <c r="DU206" s="191">
        <v>5.789561</v>
      </c>
      <c r="DV206" s="104">
        <f t="shared" si="612"/>
        <v>-1.3486711622372027E-2</v>
      </c>
      <c r="DW206" s="104">
        <f t="shared" si="613"/>
        <v>5.5400502372313642E-2</v>
      </c>
      <c r="DX206" s="104">
        <f t="shared" si="614"/>
        <v>1.6381816892419021E-2</v>
      </c>
      <c r="DY206" s="104">
        <f t="shared" si="615"/>
        <v>-4.5165222101841818E-2</v>
      </c>
      <c r="DZ206" s="104">
        <f t="shared" si="616"/>
        <v>0.11313786085776756</v>
      </c>
      <c r="EA206" s="104">
        <f t="shared" si="617"/>
        <v>0.12229790305315436</v>
      </c>
      <c r="EB206" s="104">
        <f t="shared" si="618"/>
        <v>5.6061021200314531E-2</v>
      </c>
      <c r="EC206" s="104">
        <f t="shared" si="619"/>
        <v>7.0169163943381685E-2</v>
      </c>
      <c r="ED206" s="156">
        <v>14.922000000000001</v>
      </c>
      <c r="EE206" s="156">
        <v>15.125999999999999</v>
      </c>
      <c r="EF206" s="94">
        <v>14.332000000000001</v>
      </c>
      <c r="EG206" s="94">
        <v>14.101000000000001</v>
      </c>
      <c r="EH206" s="94">
        <v>14.768000000000001</v>
      </c>
      <c r="EI206" s="94">
        <v>13.266999999999999</v>
      </c>
      <c r="EJ206" s="95">
        <v>11.821282</v>
      </c>
      <c r="EK206" s="95">
        <v>11.193749</v>
      </c>
      <c r="EL206" s="95">
        <v>10.459794</v>
      </c>
      <c r="EM206" s="95">
        <v>11.119201</v>
      </c>
      <c r="EN206" s="104">
        <f t="shared" si="620"/>
        <v>5.8823529411764719E-2</v>
      </c>
      <c r="EO206" s="104">
        <f t="shared" si="621"/>
        <v>0</v>
      </c>
      <c r="EP206" s="104">
        <f t="shared" si="622"/>
        <v>-5.555555555555558E-2</v>
      </c>
      <c r="EQ206" s="104">
        <f t="shared" si="623"/>
        <v>0</v>
      </c>
      <c r="ER206" s="104">
        <f t="shared" si="624"/>
        <v>-5.2631578947368474E-2</v>
      </c>
      <c r="ES206" s="104">
        <f t="shared" si="625"/>
        <v>5.555555555555558E-2</v>
      </c>
      <c r="ET206" s="104" t="e">
        <f t="shared" si="626"/>
        <v>#DIV/0!</v>
      </c>
      <c r="EU206" s="104" t="e">
        <f t="shared" si="627"/>
        <v>#DIV/0!</v>
      </c>
      <c r="EV206" s="101">
        <v>18</v>
      </c>
      <c r="EW206" s="101">
        <v>17</v>
      </c>
      <c r="EX206" s="101">
        <v>17</v>
      </c>
      <c r="EY206" s="101">
        <v>18</v>
      </c>
      <c r="EZ206" s="101">
        <v>18</v>
      </c>
      <c r="FA206" s="101">
        <v>19</v>
      </c>
      <c r="FB206" s="102">
        <v>18</v>
      </c>
      <c r="FC206" s="102"/>
      <c r="FD206" s="102"/>
      <c r="FE206" s="102"/>
      <c r="FF206" s="90"/>
      <c r="FG206" s="90" t="s">
        <v>497</v>
      </c>
      <c r="FH206" s="91">
        <v>2650</v>
      </c>
      <c r="FI206" s="90" t="s">
        <v>110</v>
      </c>
      <c r="FJ206" s="90" t="s">
        <v>84</v>
      </c>
      <c r="FK206" s="253">
        <f t="shared" si="628"/>
        <v>-9.7432245154863095E-2</v>
      </c>
      <c r="FL206" s="271">
        <f t="shared" si="629"/>
        <v>0.82765971841366226</v>
      </c>
      <c r="FM206" s="253">
        <f t="shared" si="630"/>
        <v>-0.10113313618130157</v>
      </c>
      <c r="FN206" s="253">
        <f t="shared" si="631"/>
        <v>-0.67332420448617625</v>
      </c>
      <c r="FO206" s="253">
        <f t="shared" si="632"/>
        <v>0.78645806659242734</v>
      </c>
      <c r="FP206" s="253">
        <f t="shared" si="633"/>
        <v>1.7726309198721699</v>
      </c>
      <c r="FQ206" s="253">
        <f t="shared" si="634"/>
        <v>-0.41499855555248011</v>
      </c>
      <c r="FR206" s="253">
        <f t="shared" si="635"/>
        <v>2.0566026911545601</v>
      </c>
      <c r="FS206" s="105">
        <f t="shared" si="636"/>
        <v>0.21783741120757699</v>
      </c>
      <c r="FT206" s="105">
        <f t="shared" si="637"/>
        <v>0.24135297326786692</v>
      </c>
      <c r="FU206" s="105">
        <f t="shared" si="638"/>
        <v>0.13205574912891987</v>
      </c>
      <c r="FV206" s="105">
        <f t="shared" si="639"/>
        <v>0.14691358024691356</v>
      </c>
      <c r="FW206" s="105">
        <f t="shared" si="640"/>
        <v>0.44972288202692001</v>
      </c>
      <c r="FX206" s="105">
        <f t="shared" si="641"/>
        <v>0.25173995988875475</v>
      </c>
      <c r="FY206" s="105">
        <f t="shared" si="642"/>
        <v>9.0794616075464171E-2</v>
      </c>
      <c r="FZ206" s="105">
        <f t="shared" si="643"/>
        <v>0.15520408870308233</v>
      </c>
      <c r="GA206" s="105">
        <f t="shared" si="644"/>
        <v>5.0776664285556071E-2</v>
      </c>
      <c r="GB206" s="105">
        <f t="shared" si="645"/>
        <v>1.7043153489627063E-3</v>
      </c>
      <c r="GC206" s="105">
        <f t="shared" si="646"/>
        <v>0.8567115007523447</v>
      </c>
      <c r="GD206" s="105">
        <f t="shared" si="647"/>
        <v>-6.7362616219474938E-2</v>
      </c>
      <c r="GE206" s="105">
        <f t="shared" si="648"/>
        <v>-0.26248967518756067</v>
      </c>
      <c r="GF206" s="105">
        <f t="shared" si="649"/>
        <v>4.8644620207482794E-2</v>
      </c>
      <c r="GG206" s="105">
        <f t="shared" si="650"/>
        <v>6.4286361427184637</v>
      </c>
      <c r="GH206" s="105">
        <f t="shared" si="651"/>
        <v>-0.823954871478769</v>
      </c>
      <c r="GI206" s="105">
        <f t="shared" si="652"/>
        <v>4.7526946619381381</v>
      </c>
      <c r="GJ206" s="105">
        <f t="shared" si="653"/>
        <v>0.15934504792332269</v>
      </c>
      <c r="GK206" s="105">
        <f t="shared" si="654"/>
        <v>0.15907393577296491</v>
      </c>
      <c r="GL206" s="105">
        <f t="shared" si="655"/>
        <v>8.5675095839341603E-2</v>
      </c>
      <c r="GM206" s="105">
        <f t="shared" si="656"/>
        <v>9.186324431050609E-2</v>
      </c>
      <c r="GN206" s="105">
        <f t="shared" si="657"/>
        <v>0.1245585874799358</v>
      </c>
      <c r="GO206" s="105">
        <f t="shared" si="658"/>
        <v>0.11878055261017872</v>
      </c>
      <c r="GP206" s="105">
        <f t="shared" si="659"/>
        <v>1.5989550481161637E-2</v>
      </c>
      <c r="GQ206" s="105">
        <f t="shared" si="660"/>
        <v>9.0826429651720289E-2</v>
      </c>
      <c r="GR206" s="105">
        <f t="shared" si="661"/>
        <v>1.5788501735136413E-2</v>
      </c>
      <c r="GS206" s="105">
        <f t="shared" si="662"/>
        <v>8.8112722312309127E-2</v>
      </c>
      <c r="GT206" s="105">
        <f t="shared" si="663"/>
        <v>8.3103219058354799E-2</v>
      </c>
      <c r="GU206" s="105">
        <f t="shared" si="664"/>
        <v>-2.9059116030692545E-2</v>
      </c>
      <c r="GV206" s="105">
        <f t="shared" si="665"/>
        <v>-8.3073252195132521E-3</v>
      </c>
      <c r="GW206" s="105">
        <f t="shared" si="666"/>
        <v>0.13166820509540136</v>
      </c>
      <c r="GX206" s="105">
        <f t="shared" si="667"/>
        <v>-3.0818345155273264E-3</v>
      </c>
      <c r="GY206" s="105">
        <f t="shared" si="668"/>
        <v>-2.1202590361169477E-2</v>
      </c>
      <c r="GZ206" s="105">
        <f t="shared" si="669"/>
        <v>1.7801009548759343E-2</v>
      </c>
      <c r="HA206" s="105">
        <f t="shared" si="670"/>
        <v>0.70332395121297409</v>
      </c>
      <c r="HB206" s="105">
        <f t="shared" si="671"/>
        <v>0.64637048790162632</v>
      </c>
      <c r="HC206" s="105">
        <f t="shared" si="672"/>
        <v>0.59677644432040189</v>
      </c>
      <c r="HD206" s="105">
        <f t="shared" si="673"/>
        <v>0.61463725976881067</v>
      </c>
      <c r="HE206" s="105">
        <f t="shared" si="674"/>
        <v>0.61978602383531967</v>
      </c>
      <c r="HF206" s="105">
        <f t="shared" si="675"/>
        <v>0.54767468154066479</v>
      </c>
      <c r="HG206" s="105">
        <f t="shared" si="676"/>
        <v>0.54936774200970762</v>
      </c>
      <c r="HH206" s="105">
        <f t="shared" si="677"/>
        <v>0.56126807917526111</v>
      </c>
      <c r="HI206" s="105">
        <f t="shared" si="678"/>
        <v>0.55145168250923482</v>
      </c>
      <c r="HJ206" s="105">
        <f t="shared" si="679"/>
        <v>0.52068138708887446</v>
      </c>
      <c r="HK206" s="105" t="e">
        <f t="shared" si="680"/>
        <v>#VALUE!</v>
      </c>
      <c r="HL206" s="105" t="e">
        <f t="shared" si="681"/>
        <v>#VALUE!</v>
      </c>
      <c r="HM206" s="105" t="e">
        <f t="shared" si="682"/>
        <v>#VALUE!</v>
      </c>
      <c r="HN206" s="105" t="e">
        <f t="shared" si="683"/>
        <v>#VALUE!</v>
      </c>
      <c r="HO206" s="105" t="e">
        <f t="shared" si="684"/>
        <v>#VALUE!</v>
      </c>
      <c r="HP206" s="105" t="e">
        <f t="shared" si="685"/>
        <v>#VALUE!</v>
      </c>
      <c r="HQ206" s="105" t="e">
        <f t="shared" si="686"/>
        <v>#VALUE!</v>
      </c>
      <c r="HR206" s="105" t="e">
        <f t="shared" si="687"/>
        <v>#VALUE!</v>
      </c>
      <c r="HS206" s="105" t="str">
        <f t="shared" si="688"/>
        <v>i.a</v>
      </c>
      <c r="HT206" s="105" t="str">
        <f t="shared" si="689"/>
        <v>i.a</v>
      </c>
      <c r="HU206" s="105" t="str">
        <f t="shared" si="690"/>
        <v>i.a</v>
      </c>
      <c r="HV206" s="105" t="str">
        <f t="shared" si="691"/>
        <v>i.a</v>
      </c>
      <c r="HW206" s="105" t="str">
        <f t="shared" si="692"/>
        <v>i.a</v>
      </c>
      <c r="HX206" s="105" t="str">
        <f t="shared" si="693"/>
        <v>i.a</v>
      </c>
      <c r="HY206" s="105" t="str">
        <f t="shared" si="694"/>
        <v>i.a</v>
      </c>
      <c r="HZ206" s="105" t="str">
        <f t="shared" si="695"/>
        <v>i.a</v>
      </c>
      <c r="IA206" s="105" t="str">
        <f t="shared" si="696"/>
        <v>i.a</v>
      </c>
      <c r="IB206" s="105" t="str">
        <f t="shared" si="697"/>
        <v>i.a</v>
      </c>
      <c r="IC206" s="105" t="e">
        <f t="shared" si="698"/>
        <v>#VALUE!</v>
      </c>
      <c r="ID206" s="105" t="e">
        <f t="shared" si="699"/>
        <v>#VALUE!</v>
      </c>
      <c r="IE206" s="105" t="e">
        <f t="shared" si="700"/>
        <v>#VALUE!</v>
      </c>
      <c r="IF206" s="105" t="e">
        <f t="shared" si="701"/>
        <v>#VALUE!</v>
      </c>
      <c r="IG206" s="105" t="e">
        <f t="shared" si="702"/>
        <v>#VALUE!</v>
      </c>
      <c r="IH206" s="105" t="e">
        <f t="shared" si="703"/>
        <v>#VALUE!</v>
      </c>
      <c r="II206" s="105" t="e">
        <f t="shared" si="704"/>
        <v>#VALUE!</v>
      </c>
      <c r="IJ206" s="105" t="e">
        <f t="shared" si="705"/>
        <v>#VALUE!</v>
      </c>
      <c r="IK206" s="105" t="str">
        <f t="shared" si="706"/>
        <v>i.a</v>
      </c>
      <c r="IL206" s="105" t="str">
        <f t="shared" si="707"/>
        <v>i.a</v>
      </c>
      <c r="IM206" s="105" t="str">
        <f t="shared" si="708"/>
        <v>i.a</v>
      </c>
      <c r="IN206" s="105" t="str">
        <f t="shared" si="709"/>
        <v>i.a</v>
      </c>
      <c r="IO206" s="105" t="str">
        <f t="shared" si="710"/>
        <v>i.a</v>
      </c>
      <c r="IP206" s="105" t="str">
        <f t="shared" si="711"/>
        <v>i.a</v>
      </c>
      <c r="IQ206" s="105" t="str">
        <f t="shared" si="712"/>
        <v>i.a</v>
      </c>
      <c r="IR206" s="105" t="str">
        <f t="shared" si="713"/>
        <v>i.a</v>
      </c>
      <c r="IS206" s="105" t="str">
        <f t="shared" si="714"/>
        <v>i.a</v>
      </c>
      <c r="IT206" s="105" t="str">
        <f t="shared" si="715"/>
        <v>i.a</v>
      </c>
      <c r="IU206" s="105">
        <f t="shared" si="716"/>
        <v>-5.7263411693791406E-2</v>
      </c>
      <c r="IV206" s="105">
        <f t="shared" si="717"/>
        <v>0.94547053649956014</v>
      </c>
      <c r="IW206" s="105">
        <f t="shared" si="718"/>
        <v>-8.0303779265716829E-2</v>
      </c>
      <c r="IX206" s="105">
        <f t="shared" si="719"/>
        <v>-0.64544962080173351</v>
      </c>
      <c r="IY206" s="105">
        <f t="shared" si="720"/>
        <v>1.2500641519117273</v>
      </c>
      <c r="IZ206" s="105">
        <f t="shared" si="721"/>
        <v>1.8288527738926723</v>
      </c>
      <c r="JA206" s="105" t="e">
        <f t="shared" si="722"/>
        <v>#VALUE!</v>
      </c>
      <c r="JB206" s="105" t="e">
        <f t="shared" si="723"/>
        <v>#VALUE!</v>
      </c>
      <c r="JC206" s="106">
        <f t="shared" si="724"/>
        <v>0.12266666666666667</v>
      </c>
      <c r="JD206" s="106">
        <f t="shared" si="725"/>
        <v>0.13011764705882353</v>
      </c>
      <c r="JE206" s="106">
        <f t="shared" si="726"/>
        <v>6.6882352941176476E-2</v>
      </c>
      <c r="JF206" s="106">
        <f t="shared" si="727"/>
        <v>7.2722222222222216E-2</v>
      </c>
      <c r="JG206" s="106">
        <f t="shared" si="728"/>
        <v>0.20511111111111113</v>
      </c>
      <c r="JH206" s="106">
        <f t="shared" si="729"/>
        <v>9.1157894736842104E-2</v>
      </c>
      <c r="JI206" s="106">
        <f t="shared" si="730"/>
        <v>3.2224333333333334E-2</v>
      </c>
      <c r="JJ206" s="106" t="str">
        <f t="shared" si="731"/>
        <v>i.a.</v>
      </c>
      <c r="JK206" s="106" t="str">
        <f t="shared" si="732"/>
        <v>i.a.</v>
      </c>
      <c r="JL206" s="106" t="str">
        <f t="shared" si="733"/>
        <v>i.a.</v>
      </c>
      <c r="JM206" s="105" t="e">
        <f t="shared" si="734"/>
        <v>#DIV/0!</v>
      </c>
      <c r="JN206" s="105" t="e">
        <f t="shared" si="735"/>
        <v>#DIV/0!</v>
      </c>
      <c r="JO206" s="105" t="e">
        <f t="shared" si="736"/>
        <v>#DIV/0!</v>
      </c>
      <c r="JP206" s="105" t="e">
        <f t="shared" si="737"/>
        <v>#DIV/0!</v>
      </c>
      <c r="JQ206" s="105" t="e">
        <f t="shared" si="738"/>
        <v>#DIV/0!</v>
      </c>
      <c r="JR206" s="105" t="e">
        <f t="shared" si="739"/>
        <v>#DIV/0!</v>
      </c>
      <c r="JS206" s="105" t="e">
        <f t="shared" si="740"/>
        <v>#VALUE!</v>
      </c>
      <c r="JT206" s="105" t="e">
        <f t="shared" si="741"/>
        <v>#VALUE!</v>
      </c>
      <c r="JU206" s="103">
        <f t="shared" si="742"/>
        <v>0</v>
      </c>
      <c r="JV206" s="103">
        <f t="shared" si="743"/>
        <v>0</v>
      </c>
      <c r="JW206" s="103">
        <f t="shared" si="744"/>
        <v>0</v>
      </c>
      <c r="JX206" s="103">
        <f t="shared" si="745"/>
        <v>0</v>
      </c>
      <c r="JY206" s="103">
        <f t="shared" si="746"/>
        <v>0</v>
      </c>
      <c r="JZ206" s="103">
        <f t="shared" si="747"/>
        <v>0</v>
      </c>
      <c r="KA206" s="103">
        <f t="shared" si="748"/>
        <v>0</v>
      </c>
      <c r="KB206" s="103" t="str">
        <f t="shared" si="749"/>
        <v>i.a</v>
      </c>
      <c r="KC206" s="103" t="str">
        <f t="shared" si="750"/>
        <v>i.a</v>
      </c>
      <c r="KD206" s="103" t="str">
        <f t="shared" si="751"/>
        <v>i.a</v>
      </c>
      <c r="KE206" s="7"/>
      <c r="KF206" s="7"/>
      <c r="KG206" s="22"/>
      <c r="KH206" s="22"/>
      <c r="KI206" s="22"/>
      <c r="KJ206" s="22"/>
    </row>
    <row r="207" spans="1:296" s="11" customFormat="1" ht="15.75" customHeight="1" x14ac:dyDescent="0.25">
      <c r="A207" s="189" t="s">
        <v>707</v>
      </c>
      <c r="B207" s="222">
        <v>37375675</v>
      </c>
      <c r="C207" s="87" t="s">
        <v>82</v>
      </c>
      <c r="D207" s="88">
        <v>620100</v>
      </c>
      <c r="E207" s="88">
        <v>532000</v>
      </c>
      <c r="F207" s="87"/>
      <c r="G207" s="92">
        <v>44736</v>
      </c>
      <c r="H207" s="87"/>
      <c r="I207" s="87" t="s">
        <v>78</v>
      </c>
      <c r="J207" s="87" t="s">
        <v>78</v>
      </c>
      <c r="K207" s="87" t="s">
        <v>78</v>
      </c>
      <c r="L207" s="87" t="s">
        <v>78</v>
      </c>
      <c r="M207" s="87" t="s">
        <v>78</v>
      </c>
      <c r="N207" s="87" t="s">
        <v>78</v>
      </c>
      <c r="O207" s="87"/>
      <c r="P207" s="87"/>
      <c r="R207" s="87" t="e">
        <f t="shared" si="564"/>
        <v>#DIV/0!</v>
      </c>
      <c r="S207" s="238" t="e">
        <f t="shared" si="565"/>
        <v>#DIV/0!</v>
      </c>
      <c r="T207" s="238" t="e">
        <f t="shared" si="566"/>
        <v>#DIV/0!</v>
      </c>
      <c r="U207" s="238" t="e">
        <f t="shared" si="567"/>
        <v>#DIV/0!</v>
      </c>
      <c r="V207" s="238" t="e">
        <f t="shared" si="568"/>
        <v>#DIV/0!</v>
      </c>
      <c r="W207" s="238" t="e">
        <f t="shared" si="569"/>
        <v>#DIV/0!</v>
      </c>
      <c r="X207" s="238" t="e">
        <f t="shared" si="570"/>
        <v>#DIV/0!</v>
      </c>
      <c r="Y207" s="238" t="e">
        <f t="shared" si="571"/>
        <v>#DIV/0!</v>
      </c>
      <c r="Z207" s="94"/>
      <c r="AA207" s="94"/>
      <c r="AB207" s="94"/>
      <c r="AC207" s="94"/>
      <c r="AD207" s="94"/>
      <c r="AE207" s="94"/>
      <c r="AF207" s="95"/>
      <c r="AG207" s="95"/>
      <c r="AH207" s="97"/>
      <c r="AI207" s="97"/>
      <c r="AJ207" s="104">
        <f t="shared" si="572"/>
        <v>-1</v>
      </c>
      <c r="AK207" s="104">
        <f t="shared" si="573"/>
        <v>0.34587752309271308</v>
      </c>
      <c r="AL207" s="104">
        <f t="shared" si="574"/>
        <v>1.4789612553812038E-2</v>
      </c>
      <c r="AM207" s="104">
        <f t="shared" si="575"/>
        <v>1.4107800468697689</v>
      </c>
      <c r="AN207" s="104">
        <f t="shared" si="576"/>
        <v>49.201680672268914</v>
      </c>
      <c r="AO207" s="104">
        <f t="shared" si="577"/>
        <v>1.170487106017192</v>
      </c>
      <c r="AP207" s="104" t="e">
        <f t="shared" si="578"/>
        <v>#DIV/0!</v>
      </c>
      <c r="AQ207" s="104" t="e">
        <f t="shared" si="579"/>
        <v>#DIV/0!</v>
      </c>
      <c r="AR207" s="190"/>
      <c r="AS207" s="190">
        <v>19.670000000000002</v>
      </c>
      <c r="AT207" s="190">
        <v>14.615</v>
      </c>
      <c r="AU207" s="190">
        <v>14.401999999999999</v>
      </c>
      <c r="AV207" s="190">
        <v>5.9740000000000002</v>
      </c>
      <c r="AW207" s="190">
        <v>0.11899999999999999</v>
      </c>
      <c r="AX207" s="191">
        <v>-0.69799999999999995</v>
      </c>
      <c r="AY207" s="191"/>
      <c r="AZ207" s="191"/>
      <c r="BA207" s="192"/>
      <c r="BB207" s="104">
        <f t="shared" si="580"/>
        <v>1</v>
      </c>
      <c r="BC207" s="104">
        <f t="shared" si="581"/>
        <v>-1.0972326103216157</v>
      </c>
      <c r="BD207" s="104">
        <f t="shared" si="582"/>
        <v>-0.41539134236991693</v>
      </c>
      <c r="BE207" s="104">
        <f t="shared" si="583"/>
        <v>5.4755381604696671</v>
      </c>
      <c r="BF207" s="104">
        <f t="shared" si="584"/>
        <v>0.81730425455845546</v>
      </c>
      <c r="BG207" s="104">
        <f t="shared" si="585"/>
        <v>-1.4049871023215821</v>
      </c>
      <c r="BH207" s="104" t="e">
        <f t="shared" si="586"/>
        <v>#DIV/0!</v>
      </c>
      <c r="BI207" s="104" t="e">
        <f t="shared" si="587"/>
        <v>#DIV/0!</v>
      </c>
      <c r="BJ207" s="190"/>
      <c r="BK207" s="190">
        <v>-0.13</v>
      </c>
      <c r="BL207" s="190">
        <v>1.337</v>
      </c>
      <c r="BM207" s="190">
        <v>2.2869999999999999</v>
      </c>
      <c r="BN207" s="190">
        <v>-0.51100000000000001</v>
      </c>
      <c r="BO207" s="190">
        <v>-2.7970000000000002</v>
      </c>
      <c r="BP207" s="191">
        <v>-1.163</v>
      </c>
      <c r="BQ207" s="191"/>
      <c r="BR207" s="191"/>
      <c r="BS207" s="192"/>
      <c r="BT207" s="104">
        <f t="shared" si="588"/>
        <v>1</v>
      </c>
      <c r="BU207" s="104">
        <f t="shared" si="589"/>
        <v>-1.2416201117318437</v>
      </c>
      <c r="BV207" s="104">
        <f t="shared" si="590"/>
        <v>-0.44323483670295494</v>
      </c>
      <c r="BW207" s="104">
        <f t="shared" si="591"/>
        <v>2.1390611160318866</v>
      </c>
      <c r="BX207" s="104">
        <f t="shared" si="592"/>
        <v>0.63604126370083813</v>
      </c>
      <c r="BY207" s="104">
        <f t="shared" si="593"/>
        <v>-1.6626609442060083</v>
      </c>
      <c r="BZ207" s="104" t="e">
        <f t="shared" si="594"/>
        <v>#DIV/0!</v>
      </c>
      <c r="CA207" s="104" t="e">
        <f t="shared" si="595"/>
        <v>#DIV/0!</v>
      </c>
      <c r="CB207" s="190"/>
      <c r="CC207" s="190">
        <v>-0.17299999999999999</v>
      </c>
      <c r="CD207" s="190">
        <v>0.71599999999999997</v>
      </c>
      <c r="CE207" s="190">
        <v>1.286</v>
      </c>
      <c r="CF207" s="190">
        <v>-1.129</v>
      </c>
      <c r="CG207" s="190">
        <v>-3.1019999999999999</v>
      </c>
      <c r="CH207" s="191">
        <v>-1.165</v>
      </c>
      <c r="CI207" s="191"/>
      <c r="CJ207" s="191"/>
      <c r="CK207" s="192"/>
      <c r="CL207" s="105">
        <f t="shared" si="596"/>
        <v>-1</v>
      </c>
      <c r="CM207" s="105">
        <f t="shared" si="597"/>
        <v>-0.73737373737373735</v>
      </c>
      <c r="CN207" s="105">
        <f t="shared" si="598"/>
        <v>0.63186813186813173</v>
      </c>
      <c r="CO207" s="105">
        <f t="shared" si="599"/>
        <v>3.2845188284518829</v>
      </c>
      <c r="CP207" s="105">
        <f t="shared" si="600"/>
        <v>0.89821124361158433</v>
      </c>
      <c r="CQ207" s="105">
        <f t="shared" si="601"/>
        <v>-1.0154506437768238</v>
      </c>
      <c r="CR207" s="105" t="e">
        <f t="shared" si="602"/>
        <v>#DIV/0!</v>
      </c>
      <c r="CS207" s="105" t="e">
        <f t="shared" si="603"/>
        <v>#DIV/0!</v>
      </c>
      <c r="CT207" s="190"/>
      <c r="CU207" s="190">
        <v>0.23400000000000001</v>
      </c>
      <c r="CV207" s="191">
        <v>0.89100000000000001</v>
      </c>
      <c r="CW207" s="191">
        <v>0.54600000000000004</v>
      </c>
      <c r="CX207" s="191">
        <v>-0.23899999999999999</v>
      </c>
      <c r="CY207" s="191">
        <v>-2.3479999999999999</v>
      </c>
      <c r="CZ207" s="191">
        <v>-1.165</v>
      </c>
      <c r="DA207" s="191"/>
      <c r="DB207" s="191"/>
      <c r="DC207" s="192"/>
      <c r="DD207" s="104">
        <f t="shared" si="604"/>
        <v>-1</v>
      </c>
      <c r="DE207" s="104">
        <f t="shared" si="605"/>
        <v>6.4232121598050695E-3</v>
      </c>
      <c r="DF207" s="104">
        <f t="shared" si="606"/>
        <v>68.727799227799224</v>
      </c>
      <c r="DG207" s="104">
        <f t="shared" si="607"/>
        <v>19.5</v>
      </c>
      <c r="DH207" s="104">
        <f t="shared" si="608"/>
        <v>-1.1327014218009479</v>
      </c>
      <c r="DI207" s="104">
        <f t="shared" si="609"/>
        <v>-0.18532818532818537</v>
      </c>
      <c r="DJ207" s="104" t="e">
        <f t="shared" si="610"/>
        <v>#DIV/0!</v>
      </c>
      <c r="DK207" s="104" t="e">
        <f t="shared" si="611"/>
        <v>#DIV/0!</v>
      </c>
      <c r="DL207" s="190"/>
      <c r="DM207" s="190">
        <v>36.350999999999999</v>
      </c>
      <c r="DN207" s="191">
        <v>36.119</v>
      </c>
      <c r="DO207" s="191">
        <v>0.51800000000000002</v>
      </c>
      <c r="DP207" s="191">
        <v>-2.8000000000000001E-2</v>
      </c>
      <c r="DQ207" s="191">
        <v>0.21099999999999999</v>
      </c>
      <c r="DR207" s="191">
        <v>0.25900000000000001</v>
      </c>
      <c r="DS207" s="191"/>
      <c r="DT207" s="191"/>
      <c r="DU207" s="192"/>
      <c r="DV207" s="104">
        <f t="shared" si="612"/>
        <v>-1</v>
      </c>
      <c r="DW207" s="104">
        <f t="shared" si="613"/>
        <v>-4.1435001323801957E-2</v>
      </c>
      <c r="DX207" s="104">
        <f t="shared" si="614"/>
        <v>1.7314427398109404</v>
      </c>
      <c r="DY207" s="104">
        <f t="shared" si="615"/>
        <v>0.22416845832806387</v>
      </c>
      <c r="DZ207" s="104">
        <f t="shared" si="616"/>
        <v>1.1269670477471418</v>
      </c>
      <c r="EA207" s="104">
        <f t="shared" si="617"/>
        <v>8.9664879356568363</v>
      </c>
      <c r="EB207" s="104" t="e">
        <f t="shared" si="618"/>
        <v>#DIV/0!</v>
      </c>
      <c r="EC207" s="104" t="e">
        <f t="shared" si="619"/>
        <v>#DIV/0!</v>
      </c>
      <c r="ED207" s="156"/>
      <c r="EE207" s="156">
        <v>50.686999999999998</v>
      </c>
      <c r="EF207" s="95">
        <v>52.878</v>
      </c>
      <c r="EG207" s="95">
        <v>19.359000000000002</v>
      </c>
      <c r="EH207" s="95">
        <v>15.814</v>
      </c>
      <c r="EI207" s="95">
        <v>7.4349999999999996</v>
      </c>
      <c r="EJ207" s="95">
        <v>0.746</v>
      </c>
      <c r="EK207" s="95"/>
      <c r="EL207" s="95"/>
      <c r="EN207" s="104">
        <f t="shared" si="620"/>
        <v>-1</v>
      </c>
      <c r="EO207" s="104">
        <f t="shared" si="621"/>
        <v>0.21875</v>
      </c>
      <c r="EP207" s="104">
        <f t="shared" si="622"/>
        <v>0</v>
      </c>
      <c r="EQ207" s="104">
        <f t="shared" si="623"/>
        <v>0.52380952380952372</v>
      </c>
      <c r="ER207" s="104">
        <f t="shared" si="624"/>
        <v>0.90909090909090917</v>
      </c>
      <c r="ES207" s="104">
        <f t="shared" si="625"/>
        <v>2.6666666666666665</v>
      </c>
      <c r="ET207" s="104" t="e">
        <f t="shared" si="626"/>
        <v>#DIV/0!</v>
      </c>
      <c r="EU207" s="104" t="e">
        <f t="shared" si="627"/>
        <v>#DIV/0!</v>
      </c>
      <c r="EV207" s="101"/>
      <c r="EW207" s="101">
        <v>39</v>
      </c>
      <c r="EX207" s="101">
        <v>32</v>
      </c>
      <c r="EY207" s="101">
        <v>32</v>
      </c>
      <c r="EZ207" s="101">
        <v>21</v>
      </c>
      <c r="FA207" s="101">
        <v>11</v>
      </c>
      <c r="FB207" s="102">
        <v>3</v>
      </c>
      <c r="FC207" s="102"/>
      <c r="FD207" s="102"/>
      <c r="FF207" s="90"/>
      <c r="FG207" s="90" t="s">
        <v>497</v>
      </c>
      <c r="FH207" s="91">
        <v>1371</v>
      </c>
      <c r="FI207" s="93" t="s">
        <v>704</v>
      </c>
      <c r="FJ207" s="90" t="s">
        <v>84</v>
      </c>
      <c r="FK207" s="253">
        <f t="shared" si="628"/>
        <v>1</v>
      </c>
      <c r="FL207" s="253">
        <f t="shared" si="629"/>
        <v>-1.1221503523322691</v>
      </c>
      <c r="FM207" s="253">
        <f t="shared" si="630"/>
        <v>-0.99255356797730288</v>
      </c>
      <c r="FN207" s="253">
        <f t="shared" si="631"/>
        <v>1.425404457620072</v>
      </c>
      <c r="FO207" s="253">
        <f t="shared" si="632"/>
        <v>6.5242589832753842E-2</v>
      </c>
      <c r="FP207" s="253">
        <f t="shared" si="633"/>
        <v>-1.9345922746781121</v>
      </c>
      <c r="FQ207" s="253" t="e">
        <f t="shared" si="634"/>
        <v>#VALUE!</v>
      </c>
      <c r="FR207" s="253" t="e">
        <f t="shared" si="635"/>
        <v>#VALUE!</v>
      </c>
      <c r="FS207" s="105">
        <f t="shared" si="636"/>
        <v>0</v>
      </c>
      <c r="FT207" s="105">
        <f t="shared" si="637"/>
        <v>-4.774389402511384E-3</v>
      </c>
      <c r="FU207" s="105">
        <f t="shared" si="638"/>
        <v>3.9086169719136393E-2</v>
      </c>
      <c r="FV207" s="105">
        <f t="shared" si="639"/>
        <v>5.2489795918367346</v>
      </c>
      <c r="FW207" s="105">
        <f t="shared" si="640"/>
        <v>-12.33879781420765</v>
      </c>
      <c r="FX207" s="105">
        <f t="shared" si="641"/>
        <v>-13.200000000000001</v>
      </c>
      <c r="FY207" s="105">
        <f t="shared" si="642"/>
        <v>-4.4980694980694977</v>
      </c>
      <c r="FZ207" s="105" t="str">
        <f t="shared" si="643"/>
        <v>Negativ EK</v>
      </c>
      <c r="GA207" s="105" t="str">
        <f t="shared" si="644"/>
        <v>Negativ EK</v>
      </c>
      <c r="GB207" s="105">
        <f t="shared" si="645"/>
        <v>1</v>
      </c>
      <c r="GC207" s="105">
        <f t="shared" si="646"/>
        <v>-1.0678201329773818</v>
      </c>
      <c r="GD207" s="105">
        <f t="shared" si="647"/>
        <v>-0.7153475322227818</v>
      </c>
      <c r="GE207" s="105">
        <f t="shared" si="648"/>
        <v>3.9582858070895082</v>
      </c>
      <c r="GF207" s="105">
        <f t="shared" si="649"/>
        <v>0.9357119061698449</v>
      </c>
      <c r="GG207" s="105">
        <f t="shared" si="650"/>
        <v>0.56139338019022111</v>
      </c>
      <c r="GH207" s="105" t="e">
        <f t="shared" si="651"/>
        <v>#VALUE!</v>
      </c>
      <c r="GI207" s="105" t="e">
        <f t="shared" si="652"/>
        <v>#VALUE!</v>
      </c>
      <c r="GJ207" s="105">
        <f t="shared" si="653"/>
        <v>0</v>
      </c>
      <c r="GK207" s="105">
        <f t="shared" si="654"/>
        <v>-2.5105006517645925E-3</v>
      </c>
      <c r="GL207" s="105">
        <f t="shared" si="655"/>
        <v>3.7017041128507552E-2</v>
      </c>
      <c r="GM207" s="105">
        <f t="shared" si="656"/>
        <v>0.13004293065703806</v>
      </c>
      <c r="GN207" s="105">
        <f t="shared" si="657"/>
        <v>-4.3958879951825888E-2</v>
      </c>
      <c r="GO207" s="105">
        <f t="shared" si="658"/>
        <v>-0.68377948906001718</v>
      </c>
      <c r="GP207" s="105">
        <f t="shared" si="659"/>
        <v>-1.5589812332439679</v>
      </c>
      <c r="GQ207" s="105" t="str">
        <f t="shared" si="660"/>
        <v>i.a</v>
      </c>
      <c r="GR207" s="105" t="str">
        <f t="shared" si="661"/>
        <v>i.a</v>
      </c>
      <c r="GS207" s="105" t="e">
        <f t="shared" si="662"/>
        <v>#VALUE!</v>
      </c>
      <c r="GT207" s="105">
        <f t="shared" si="663"/>
        <v>4.9926936149035823E-2</v>
      </c>
      <c r="GU207" s="105">
        <f t="shared" si="664"/>
        <v>24.527827551173743</v>
      </c>
      <c r="GV207" s="105">
        <f t="shared" si="665"/>
        <v>16.112299189007697</v>
      </c>
      <c r="GW207" s="105">
        <f t="shared" si="666"/>
        <v>-1.062389975407237</v>
      </c>
      <c r="GX207" s="105">
        <f t="shared" si="667"/>
        <v>-0.91825888718962023</v>
      </c>
      <c r="GY207" s="105" t="e">
        <f t="shared" si="668"/>
        <v>#VALUE!</v>
      </c>
      <c r="GZ207" s="105" t="e">
        <f t="shared" si="669"/>
        <v>#VALUE!</v>
      </c>
      <c r="HA207" s="105" t="str">
        <f t="shared" si="670"/>
        <v>i.a.</v>
      </c>
      <c r="HB207" s="105">
        <f t="shared" si="671"/>
        <v>0.71716613727385725</v>
      </c>
      <c r="HC207" s="105">
        <f t="shared" si="672"/>
        <v>0.68306289950451982</v>
      </c>
      <c r="HD207" s="105">
        <f t="shared" si="673"/>
        <v>2.6757580453535823E-2</v>
      </c>
      <c r="HE207" s="105">
        <f t="shared" si="674"/>
        <v>-1.7705830276969774E-3</v>
      </c>
      <c r="HF207" s="105">
        <f t="shared" si="675"/>
        <v>2.8379287155346336E-2</v>
      </c>
      <c r="HG207" s="105">
        <f t="shared" si="676"/>
        <v>0.34718498659517427</v>
      </c>
      <c r="HH207" s="105" t="str">
        <f t="shared" si="677"/>
        <v>i.a.</v>
      </c>
      <c r="HI207" s="105" t="str">
        <f t="shared" si="678"/>
        <v>i.a.</v>
      </c>
      <c r="HJ207" s="105" t="str">
        <f t="shared" si="679"/>
        <v>i.a.</v>
      </c>
      <c r="HK207" s="105" t="e">
        <f t="shared" si="680"/>
        <v>#VALUE!</v>
      </c>
      <c r="HL207" s="105" t="e">
        <f t="shared" si="681"/>
        <v>#VALUE!</v>
      </c>
      <c r="HM207" s="105" t="e">
        <f t="shared" si="682"/>
        <v>#VALUE!</v>
      </c>
      <c r="HN207" s="105" t="e">
        <f t="shared" si="683"/>
        <v>#VALUE!</v>
      </c>
      <c r="HO207" s="105" t="e">
        <f t="shared" si="684"/>
        <v>#VALUE!</v>
      </c>
      <c r="HP207" s="105" t="e">
        <f t="shared" si="685"/>
        <v>#VALUE!</v>
      </c>
      <c r="HQ207" s="105" t="e">
        <f t="shared" si="686"/>
        <v>#VALUE!</v>
      </c>
      <c r="HR207" s="105" t="e">
        <f t="shared" si="687"/>
        <v>#VALUE!</v>
      </c>
      <c r="HS207" s="105" t="str">
        <f t="shared" si="688"/>
        <v>i.a</v>
      </c>
      <c r="HT207" s="105" t="str">
        <f t="shared" si="689"/>
        <v>i.a</v>
      </c>
      <c r="HU207" s="105" t="str">
        <f t="shared" si="690"/>
        <v>i.a</v>
      </c>
      <c r="HV207" s="105" t="str">
        <f t="shared" si="691"/>
        <v>i.a</v>
      </c>
      <c r="HW207" s="105" t="str">
        <f t="shared" si="692"/>
        <v>i.a</v>
      </c>
      <c r="HX207" s="105" t="str">
        <f t="shared" si="693"/>
        <v>i.a</v>
      </c>
      <c r="HY207" s="105" t="str">
        <f t="shared" si="694"/>
        <v>i.a</v>
      </c>
      <c r="HZ207" s="105" t="str">
        <f t="shared" si="695"/>
        <v>i.a</v>
      </c>
      <c r="IA207" s="105" t="str">
        <f t="shared" si="696"/>
        <v>i.a</v>
      </c>
      <c r="IB207" s="105" t="str">
        <f t="shared" si="697"/>
        <v>i.a</v>
      </c>
      <c r="IC207" s="105" t="e">
        <f t="shared" si="698"/>
        <v>#VALUE!</v>
      </c>
      <c r="ID207" s="105" t="e">
        <f t="shared" si="699"/>
        <v>#VALUE!</v>
      </c>
      <c r="IE207" s="105" t="e">
        <f t="shared" si="700"/>
        <v>#VALUE!</v>
      </c>
      <c r="IF207" s="105" t="e">
        <f t="shared" si="701"/>
        <v>#VALUE!</v>
      </c>
      <c r="IG207" s="105" t="e">
        <f t="shared" si="702"/>
        <v>#VALUE!</v>
      </c>
      <c r="IH207" s="105" t="e">
        <f t="shared" si="703"/>
        <v>#VALUE!</v>
      </c>
      <c r="II207" s="105" t="e">
        <f t="shared" si="704"/>
        <v>#VALUE!</v>
      </c>
      <c r="IJ207" s="105" t="e">
        <f t="shared" si="705"/>
        <v>#VALUE!</v>
      </c>
      <c r="IK207" s="105" t="str">
        <f t="shared" si="706"/>
        <v>i.a</v>
      </c>
      <c r="IL207" s="105" t="str">
        <f t="shared" si="707"/>
        <v>i.a</v>
      </c>
      <c r="IM207" s="105" t="str">
        <f t="shared" si="708"/>
        <v>i.a</v>
      </c>
      <c r="IN207" s="105" t="str">
        <f t="shared" si="709"/>
        <v>i.a</v>
      </c>
      <c r="IO207" s="105" t="str">
        <f t="shared" si="710"/>
        <v>i.a</v>
      </c>
      <c r="IP207" s="105" t="str">
        <f t="shared" si="711"/>
        <v>i.a</v>
      </c>
      <c r="IQ207" s="105" t="str">
        <f t="shared" si="712"/>
        <v>i.a</v>
      </c>
      <c r="IR207" s="105" t="str">
        <f t="shared" si="713"/>
        <v>i.a</v>
      </c>
      <c r="IS207" s="105" t="str">
        <f t="shared" si="714"/>
        <v>i.a</v>
      </c>
      <c r="IT207" s="105" t="str">
        <f t="shared" si="715"/>
        <v>i.a</v>
      </c>
      <c r="IU207" s="105" t="e">
        <f t="shared" si="716"/>
        <v>#VALUE!</v>
      </c>
      <c r="IV207" s="105">
        <f t="shared" si="717"/>
        <v>-1.1982523993697178</v>
      </c>
      <c r="IW207" s="105">
        <f t="shared" si="718"/>
        <v>-0.44323483670295494</v>
      </c>
      <c r="IX207" s="105">
        <f t="shared" si="719"/>
        <v>1.7475088573959257</v>
      </c>
      <c r="IY207" s="105">
        <f t="shared" si="720"/>
        <v>0.80935494765282001</v>
      </c>
      <c r="IZ207" s="105">
        <f t="shared" si="721"/>
        <v>0.27381974248927049</v>
      </c>
      <c r="JA207" s="105" t="e">
        <f t="shared" si="722"/>
        <v>#VALUE!</v>
      </c>
      <c r="JB207" s="105" t="e">
        <f t="shared" si="723"/>
        <v>#VALUE!</v>
      </c>
      <c r="JC207" s="106" t="str">
        <f t="shared" si="724"/>
        <v>i.a.</v>
      </c>
      <c r="JD207" s="106">
        <f t="shared" si="725"/>
        <v>-4.4358974358974356E-3</v>
      </c>
      <c r="JE207" s="106">
        <f t="shared" si="726"/>
        <v>2.2374999999999999E-2</v>
      </c>
      <c r="JF207" s="106">
        <f t="shared" si="727"/>
        <v>4.0187500000000001E-2</v>
      </c>
      <c r="JG207" s="106">
        <f t="shared" si="728"/>
        <v>-5.3761904761904761E-2</v>
      </c>
      <c r="JH207" s="106">
        <f t="shared" si="729"/>
        <v>-0.28199999999999997</v>
      </c>
      <c r="JI207" s="106">
        <f t="shared" si="730"/>
        <v>-0.38833333333333336</v>
      </c>
      <c r="JJ207" s="106" t="str">
        <f t="shared" si="731"/>
        <v>i.a.</v>
      </c>
      <c r="JK207" s="106" t="str">
        <f t="shared" si="732"/>
        <v>i.a.</v>
      </c>
      <c r="JL207" s="106" t="str">
        <f t="shared" si="733"/>
        <v>i.a.</v>
      </c>
      <c r="JM207" s="105" t="e">
        <f t="shared" si="734"/>
        <v>#VALUE!</v>
      </c>
      <c r="JN207" s="105" t="e">
        <f t="shared" si="735"/>
        <v>#DIV/0!</v>
      </c>
      <c r="JO207" s="105" t="e">
        <f t="shared" si="736"/>
        <v>#DIV/0!</v>
      </c>
      <c r="JP207" s="105" t="e">
        <f t="shared" si="737"/>
        <v>#DIV/0!</v>
      </c>
      <c r="JQ207" s="105" t="e">
        <f t="shared" si="738"/>
        <v>#DIV/0!</v>
      </c>
      <c r="JR207" s="105" t="e">
        <f t="shared" si="739"/>
        <v>#DIV/0!</v>
      </c>
      <c r="JS207" s="105" t="e">
        <f t="shared" si="740"/>
        <v>#VALUE!</v>
      </c>
      <c r="JT207" s="105" t="e">
        <f t="shared" si="741"/>
        <v>#VALUE!</v>
      </c>
      <c r="JU207" s="103" t="str">
        <f t="shared" si="742"/>
        <v>i.a</v>
      </c>
      <c r="JV207" s="103">
        <f t="shared" si="743"/>
        <v>0</v>
      </c>
      <c r="JW207" s="103">
        <f t="shared" si="744"/>
        <v>0</v>
      </c>
      <c r="JX207" s="103">
        <f t="shared" si="745"/>
        <v>0</v>
      </c>
      <c r="JY207" s="103">
        <f t="shared" si="746"/>
        <v>0</v>
      </c>
      <c r="JZ207" s="103">
        <f t="shared" si="747"/>
        <v>0</v>
      </c>
      <c r="KA207" s="103">
        <f t="shared" si="748"/>
        <v>0</v>
      </c>
      <c r="KB207" s="103" t="str">
        <f t="shared" si="749"/>
        <v>i.a</v>
      </c>
      <c r="KC207" s="103" t="str">
        <f t="shared" si="750"/>
        <v>i.a</v>
      </c>
      <c r="KD207" s="103" t="str">
        <f t="shared" si="751"/>
        <v>i.a</v>
      </c>
      <c r="KE207" s="7"/>
      <c r="KF207" s="7"/>
      <c r="KG207" s="22"/>
      <c r="KH207" s="22"/>
      <c r="KI207" s="22"/>
      <c r="KJ207" s="22"/>
    </row>
    <row r="208" spans="1:296" s="34" customFormat="1" ht="15.75" customHeight="1" x14ac:dyDescent="0.25">
      <c r="A208" s="126" t="s">
        <v>832</v>
      </c>
      <c r="B208" s="235">
        <v>81745528</v>
      </c>
      <c r="C208" s="87" t="s">
        <v>86</v>
      </c>
      <c r="D208" s="88">
        <v>522920</v>
      </c>
      <c r="E208" s="88"/>
      <c r="F208" s="87"/>
      <c r="G208" s="99">
        <v>44716</v>
      </c>
      <c r="H208" s="87"/>
      <c r="I208" s="87" t="s">
        <v>78</v>
      </c>
      <c r="J208" s="87" t="s">
        <v>78</v>
      </c>
      <c r="K208" s="87" t="s">
        <v>78</v>
      </c>
      <c r="L208" s="87" t="s">
        <v>78</v>
      </c>
      <c r="M208" s="87" t="s">
        <v>78</v>
      </c>
      <c r="N208" s="87" t="s">
        <v>78</v>
      </c>
      <c r="O208" s="87" t="s">
        <v>78</v>
      </c>
      <c r="P208" s="87" t="s">
        <v>78</v>
      </c>
      <c r="Q208" s="87" t="s">
        <v>78</v>
      </c>
      <c r="R208" s="87">
        <f t="shared" si="564"/>
        <v>-1</v>
      </c>
      <c r="S208" s="238">
        <f t="shared" si="565"/>
        <v>-2.048047516541196E-3</v>
      </c>
      <c r="T208" s="238">
        <f t="shared" si="566"/>
        <v>-0.10458422350379337</v>
      </c>
      <c r="U208" s="238">
        <f t="shared" si="567"/>
        <v>-0.10543409816506655</v>
      </c>
      <c r="V208" s="238">
        <f t="shared" si="568"/>
        <v>5.3594776313389936E-2</v>
      </c>
      <c r="W208" s="238">
        <f t="shared" si="569"/>
        <v>6.0288592957640885E-2</v>
      </c>
      <c r="X208" s="238">
        <f t="shared" si="570"/>
        <v>-7.3849327750621807E-2</v>
      </c>
      <c r="Y208" s="238">
        <f t="shared" si="571"/>
        <v>-4.2383269973074955E-2</v>
      </c>
      <c r="Z208" s="94"/>
      <c r="AA208" s="156">
        <v>868.31500000000005</v>
      </c>
      <c r="AB208" s="156">
        <v>870.09699999999998</v>
      </c>
      <c r="AC208" s="156">
        <v>971.72400000000005</v>
      </c>
      <c r="AD208" s="156">
        <v>1086.252</v>
      </c>
      <c r="AE208" s="156">
        <v>1030.9960000000001</v>
      </c>
      <c r="AF208" s="95">
        <v>972.37300000000005</v>
      </c>
      <c r="AG208" s="95">
        <v>1049.9079999999999</v>
      </c>
      <c r="AH208" s="95">
        <v>1096.376</v>
      </c>
      <c r="AI208" s="97">
        <v>1066.559</v>
      </c>
      <c r="AJ208" s="104">
        <f t="shared" si="572"/>
        <v>-1</v>
      </c>
      <c r="AK208" s="104">
        <f t="shared" si="573"/>
        <v>5.3354259829017101E-3</v>
      </c>
      <c r="AL208" s="104">
        <f t="shared" si="574"/>
        <v>-0.10757572950440022</v>
      </c>
      <c r="AM208" s="104">
        <f t="shared" si="575"/>
        <v>-6.5533014082361174E-2</v>
      </c>
      <c r="AN208" s="104">
        <f t="shared" si="576"/>
        <v>1.1115934823860614E-2</v>
      </c>
      <c r="AO208" s="104">
        <f t="shared" si="577"/>
        <v>0.12112196194184503</v>
      </c>
      <c r="AP208" s="104">
        <f t="shared" si="578"/>
        <v>-2.5680445765116675E-2</v>
      </c>
      <c r="AQ208" s="104">
        <f t="shared" si="579"/>
        <v>-6.7743614609032873E-2</v>
      </c>
      <c r="AR208" s="190"/>
      <c r="AS208" s="198">
        <v>242.12799999999999</v>
      </c>
      <c r="AT208" s="198">
        <v>240.84299999999999</v>
      </c>
      <c r="AU208" s="198">
        <v>269.875</v>
      </c>
      <c r="AV208" s="198">
        <v>288.80099999999999</v>
      </c>
      <c r="AW208" s="198">
        <v>285.62599999999998</v>
      </c>
      <c r="AX208" s="191">
        <v>254.768</v>
      </c>
      <c r="AY208" s="191">
        <v>261.483</v>
      </c>
      <c r="AZ208" s="191">
        <v>280.48399999999998</v>
      </c>
      <c r="BA208" s="191">
        <v>292.56400000000002</v>
      </c>
      <c r="BB208" s="104">
        <f t="shared" si="580"/>
        <v>-1</v>
      </c>
      <c r="BC208" s="104">
        <f t="shared" si="581"/>
        <v>-0.81914361879373543</v>
      </c>
      <c r="BD208" s="104">
        <f t="shared" si="582"/>
        <v>15.10575793184489</v>
      </c>
      <c r="BE208" s="104">
        <f t="shared" si="583"/>
        <v>0.98025751072961376</v>
      </c>
      <c r="BF208" s="104">
        <f t="shared" si="584"/>
        <v>-0.78348297405767697</v>
      </c>
      <c r="BG208" s="104">
        <f t="shared" si="585"/>
        <v>-7.9232311658550554</v>
      </c>
      <c r="BH208" s="104">
        <f t="shared" si="586"/>
        <v>-0.10989291177970424</v>
      </c>
      <c r="BI208" s="104">
        <f t="shared" si="587"/>
        <v>-0.10004589261128947</v>
      </c>
      <c r="BJ208" s="190"/>
      <c r="BK208" s="198">
        <v>2.1709999999999998</v>
      </c>
      <c r="BL208" s="198">
        <v>12.004</v>
      </c>
      <c r="BM208" s="198">
        <v>-0.85099999999999998</v>
      </c>
      <c r="BN208" s="198">
        <v>-43.104999999999997</v>
      </c>
      <c r="BO208" s="198">
        <v>-24.169</v>
      </c>
      <c r="BP208" s="191">
        <v>3.4910000000000001</v>
      </c>
      <c r="BQ208" s="191">
        <v>3.9220000000000002</v>
      </c>
      <c r="BR208" s="191">
        <v>4.3579999999999997</v>
      </c>
      <c r="BS208" s="191">
        <v>-3.5209999999999999</v>
      </c>
      <c r="BT208" s="104">
        <f t="shared" si="588"/>
        <v>-1</v>
      </c>
      <c r="BU208" s="104">
        <f t="shared" si="589"/>
        <v>-0.82769230769230773</v>
      </c>
      <c r="BV208" s="104">
        <f t="shared" si="590"/>
        <v>4.103794923347575</v>
      </c>
      <c r="BW208" s="104">
        <f t="shared" si="591"/>
        <v>0.9117111919765688</v>
      </c>
      <c r="BX208" s="104">
        <f t="shared" si="592"/>
        <v>-1.0260744470418988</v>
      </c>
      <c r="BY208" s="104">
        <f t="shared" si="593"/>
        <v>-7.1481481481481479</v>
      </c>
      <c r="BZ208" s="104">
        <f t="shared" si="594"/>
        <v>0.21003344481605338</v>
      </c>
      <c r="CA208" s="104">
        <f t="shared" si="595"/>
        <v>0.31140350877193002</v>
      </c>
      <c r="CB208" s="190"/>
      <c r="CC208" s="198">
        <v>2.1280000000000001</v>
      </c>
      <c r="CD208" s="198">
        <v>12.35</v>
      </c>
      <c r="CE208" s="198">
        <v>-3.9790000000000001</v>
      </c>
      <c r="CF208" s="198">
        <v>-45.067999999999998</v>
      </c>
      <c r="CG208" s="198">
        <v>-22.244</v>
      </c>
      <c r="CH208" s="191">
        <v>3.6179999999999999</v>
      </c>
      <c r="CI208" s="191">
        <v>2.99</v>
      </c>
      <c r="CJ208" s="191">
        <v>2.2799999999999998</v>
      </c>
      <c r="CK208" s="191">
        <v>-8.7200000000000006</v>
      </c>
      <c r="CL208" s="105">
        <f t="shared" si="596"/>
        <v>-1</v>
      </c>
      <c r="CM208" s="105">
        <f t="shared" si="597"/>
        <v>-0.6859280733369898</v>
      </c>
      <c r="CN208" s="105">
        <f t="shared" si="598"/>
        <v>9.9836488812392421</v>
      </c>
      <c r="CO208" s="105">
        <f t="shared" si="599"/>
        <v>1.0515550823017881</v>
      </c>
      <c r="CP208" s="105">
        <f t="shared" si="600"/>
        <v>-0.86999087364141703</v>
      </c>
      <c r="CQ208" s="105">
        <f t="shared" si="601"/>
        <v>-9.6993865030674851</v>
      </c>
      <c r="CR208" s="105">
        <f t="shared" si="602"/>
        <v>1.2919768403639369</v>
      </c>
      <c r="CS208" s="105">
        <f t="shared" si="603"/>
        <v>1.4920634920634921</v>
      </c>
      <c r="CT208" s="190"/>
      <c r="CU208" s="198">
        <v>8.0169999999999995</v>
      </c>
      <c r="CV208" s="198">
        <v>25.526</v>
      </c>
      <c r="CW208" s="198">
        <v>2.3239999999999998</v>
      </c>
      <c r="CX208" s="198">
        <v>-45.078000000000003</v>
      </c>
      <c r="CY208" s="198">
        <v>-24.106000000000002</v>
      </c>
      <c r="CZ208" s="191">
        <v>2.7709999999999999</v>
      </c>
      <c r="DA208" s="191">
        <v>1.2090000000000001</v>
      </c>
      <c r="DB208" s="191">
        <v>-2.4569999999999999</v>
      </c>
      <c r="DC208" s="191">
        <v>-8.8979999999999997</v>
      </c>
      <c r="DD208" s="104">
        <f t="shared" si="604"/>
        <v>-1</v>
      </c>
      <c r="DE208" s="104">
        <f t="shared" si="605"/>
        <v>9.5484808422958228E-2</v>
      </c>
      <c r="DF208" s="104">
        <f t="shared" si="606"/>
        <v>0.43682724394626499</v>
      </c>
      <c r="DG208" s="104">
        <f t="shared" si="607"/>
        <v>4.1417903797829399E-2</v>
      </c>
      <c r="DH208" s="104">
        <f t="shared" si="608"/>
        <v>-0.48364268821261286</v>
      </c>
      <c r="DI208" s="104">
        <f t="shared" si="609"/>
        <v>-0.18039748086133428</v>
      </c>
      <c r="DJ208" s="104">
        <f t="shared" si="610"/>
        <v>-5.8187926005352549E-3</v>
      </c>
      <c r="DK208" s="104">
        <f t="shared" si="611"/>
        <v>9.1485562080029312E-3</v>
      </c>
      <c r="DL208" s="190"/>
      <c r="DM208" s="198">
        <v>91.977999999999994</v>
      </c>
      <c r="DN208" s="198">
        <v>83.960999999999999</v>
      </c>
      <c r="DO208" s="198">
        <v>58.435000000000002</v>
      </c>
      <c r="DP208" s="198">
        <v>56.110999999999997</v>
      </c>
      <c r="DQ208" s="198">
        <v>108.667</v>
      </c>
      <c r="DR208" s="191">
        <v>132.58500000000001</v>
      </c>
      <c r="DS208" s="191">
        <v>133.36099999999999</v>
      </c>
      <c r="DT208" s="191">
        <v>132.15199999999999</v>
      </c>
      <c r="DU208" s="191">
        <v>190.87200000000001</v>
      </c>
      <c r="DV208" s="104">
        <f t="shared" si="612"/>
        <v>-1</v>
      </c>
      <c r="DW208" s="104">
        <f t="shared" si="613"/>
        <v>-9.4402447145606194E-3</v>
      </c>
      <c r="DX208" s="104">
        <f t="shared" si="614"/>
        <v>-6.2551880741182786E-2</v>
      </c>
      <c r="DY208" s="104">
        <f t="shared" si="615"/>
        <v>-0.34602986601344576</v>
      </c>
      <c r="DZ208" s="104">
        <f t="shared" si="616"/>
        <v>0.1060768463519568</v>
      </c>
      <c r="EA208" s="104">
        <f t="shared" si="617"/>
        <v>-5.0218217123681463E-2</v>
      </c>
      <c r="EB208" s="104">
        <f t="shared" si="618"/>
        <v>1.7852988090812261E-2</v>
      </c>
      <c r="EC208" s="104">
        <f t="shared" si="619"/>
        <v>-4.454095430169136E-2</v>
      </c>
      <c r="ED208" s="156"/>
      <c r="EE208" s="156">
        <v>270.71800000000002</v>
      </c>
      <c r="EF208" s="156">
        <v>273.298</v>
      </c>
      <c r="EG208" s="156">
        <v>291.53399999999999</v>
      </c>
      <c r="EH208" s="156">
        <v>445.791</v>
      </c>
      <c r="EI208" s="156">
        <v>403.03800000000001</v>
      </c>
      <c r="EJ208" s="95">
        <v>424.34800000000001</v>
      </c>
      <c r="EK208" s="95">
        <v>416.90499999999997</v>
      </c>
      <c r="EL208" s="95">
        <v>436.34</v>
      </c>
      <c r="EM208" s="95">
        <v>493.964</v>
      </c>
      <c r="EN208" s="104">
        <f t="shared" si="620"/>
        <v>-1</v>
      </c>
      <c r="EO208" s="104">
        <f t="shared" si="621"/>
        <v>-2.7397260273972601E-2</v>
      </c>
      <c r="EP208" s="104">
        <f t="shared" si="622"/>
        <v>-8.5594989561586621E-2</v>
      </c>
      <c r="EQ208" s="104">
        <f t="shared" si="623"/>
        <v>-0.24685534591194969</v>
      </c>
      <c r="ER208" s="104">
        <f t="shared" si="624"/>
        <v>-1.5698587127158659E-3</v>
      </c>
      <c r="ES208" s="104">
        <f t="shared" si="625"/>
        <v>0.15189873417721511</v>
      </c>
      <c r="ET208" s="104">
        <f t="shared" si="626"/>
        <v>-3.4904013961605584E-2</v>
      </c>
      <c r="EU208" s="104">
        <f t="shared" si="627"/>
        <v>-4.1806020066889604E-2</v>
      </c>
      <c r="EV208" s="101"/>
      <c r="EW208" s="243">
        <v>426</v>
      </c>
      <c r="EX208" s="243">
        <v>438</v>
      </c>
      <c r="EY208" s="243">
        <v>479</v>
      </c>
      <c r="EZ208" s="243">
        <v>636</v>
      </c>
      <c r="FA208" s="243">
        <v>637</v>
      </c>
      <c r="FB208" s="102">
        <v>553</v>
      </c>
      <c r="FC208" s="102">
        <v>573</v>
      </c>
      <c r="FD208" s="102">
        <v>598</v>
      </c>
      <c r="FE208" s="102">
        <v>626</v>
      </c>
      <c r="FF208" s="153"/>
      <c r="FG208" s="153" t="s">
        <v>496</v>
      </c>
      <c r="FH208" s="245">
        <v>6330</v>
      </c>
      <c r="FI208" s="153" t="s">
        <v>134</v>
      </c>
      <c r="FJ208" s="153" t="s">
        <v>91</v>
      </c>
      <c r="FK208" s="253">
        <f t="shared" si="628"/>
        <v>-1</v>
      </c>
      <c r="FL208" s="254">
        <f t="shared" si="629"/>
        <v>-0.86054299414088886</v>
      </c>
      <c r="FM208" s="254">
        <f t="shared" si="630"/>
        <v>3.4967505638485021</v>
      </c>
      <c r="FN208" s="254">
        <f t="shared" si="631"/>
        <v>0.87299379106660246</v>
      </c>
      <c r="FO208" s="254">
        <f t="shared" si="632"/>
        <v>-1.9663821171379201</v>
      </c>
      <c r="FP208" s="254">
        <f t="shared" si="633"/>
        <v>-7.7774584559191533</v>
      </c>
      <c r="FQ208" s="254">
        <f t="shared" si="634"/>
        <v>0.2080633287714225</v>
      </c>
      <c r="FR208" s="254">
        <f t="shared" si="635"/>
        <v>0.59545787595162558</v>
      </c>
      <c r="FS208" s="105">
        <f t="shared" si="636"/>
        <v>0</v>
      </c>
      <c r="FT208" s="105">
        <f t="shared" si="637"/>
        <v>2.4190202286019587E-2</v>
      </c>
      <c r="FU208" s="105">
        <f t="shared" si="638"/>
        <v>0.17345992864968116</v>
      </c>
      <c r="FV208" s="105">
        <f t="shared" si="639"/>
        <v>-6.9474272344734869E-2</v>
      </c>
      <c r="FW208" s="105">
        <f t="shared" si="640"/>
        <v>-0.54701477138938448</v>
      </c>
      <c r="FX208" s="105">
        <f t="shared" si="641"/>
        <v>-0.18440468887304559</v>
      </c>
      <c r="FY208" s="105">
        <f t="shared" si="642"/>
        <v>2.7208531055176611E-2</v>
      </c>
      <c r="FZ208" s="105">
        <f t="shared" si="643"/>
        <v>2.252243769608268E-2</v>
      </c>
      <c r="GA208" s="105">
        <f t="shared" si="644"/>
        <v>1.4116598147506066E-2</v>
      </c>
      <c r="GB208" s="105">
        <f t="shared" si="645"/>
        <v>-1</v>
      </c>
      <c r="GC208" s="105">
        <f t="shared" si="646"/>
        <v>-0.81222340609559862</v>
      </c>
      <c r="GD208" s="105">
        <f t="shared" si="647"/>
        <v>19.413489262466598</v>
      </c>
      <c r="GE208" s="105">
        <f t="shared" si="648"/>
        <v>0.97727189851843799</v>
      </c>
      <c r="GF208" s="105">
        <f t="shared" si="649"/>
        <v>-0.73842887551401448</v>
      </c>
      <c r="GG208" s="105">
        <f t="shared" si="650"/>
        <v>-8.0392646092260005</v>
      </c>
      <c r="GH208" s="105">
        <f t="shared" si="651"/>
        <v>-9.7204500324484827E-2</v>
      </c>
      <c r="GI208" s="105">
        <f t="shared" si="652"/>
        <v>-1.8768459328625444E-2</v>
      </c>
      <c r="GJ208" s="105">
        <f t="shared" si="653"/>
        <v>0</v>
      </c>
      <c r="GK208" s="105">
        <f t="shared" si="654"/>
        <v>7.9813829005029244E-3</v>
      </c>
      <c r="GL208" s="105">
        <f t="shared" si="655"/>
        <v>4.2504673956149791E-2</v>
      </c>
      <c r="GM208" s="105">
        <f t="shared" si="656"/>
        <v>-2.3083443528972973E-3</v>
      </c>
      <c r="GN208" s="105">
        <f t="shared" si="657"/>
        <v>-0.101563447997182</v>
      </c>
      <c r="GO208" s="105">
        <f t="shared" si="658"/>
        <v>-5.8422550055234196E-2</v>
      </c>
      <c r="GP208" s="105">
        <f t="shared" si="659"/>
        <v>8.2995246376535957E-3</v>
      </c>
      <c r="GQ208" s="105">
        <f t="shared" si="660"/>
        <v>9.1931391335431222E-3</v>
      </c>
      <c r="GR208" s="105">
        <f t="shared" si="661"/>
        <v>9.3689804623004955E-3</v>
      </c>
      <c r="GS208" s="105" t="e">
        <f t="shared" si="662"/>
        <v>#VALUE!</v>
      </c>
      <c r="GT208" s="105">
        <f t="shared" si="663"/>
        <v>0.10592501116430246</v>
      </c>
      <c r="GU208" s="105">
        <f t="shared" si="664"/>
        <v>0.53270054569235914</v>
      </c>
      <c r="GV208" s="105">
        <f t="shared" si="665"/>
        <v>0.59245483803583199</v>
      </c>
      <c r="GW208" s="105">
        <f t="shared" si="666"/>
        <v>-0.53316325760689443</v>
      </c>
      <c r="GX208" s="105">
        <f t="shared" si="667"/>
        <v>-0.13706228744819471</v>
      </c>
      <c r="GY208" s="105">
        <f t="shared" si="668"/>
        <v>-2.3256581223727195E-2</v>
      </c>
      <c r="GZ208" s="105">
        <f t="shared" si="669"/>
        <v>5.6192372400906632E-2</v>
      </c>
      <c r="HA208" s="105" t="str">
        <f t="shared" si="670"/>
        <v>i.a.</v>
      </c>
      <c r="HB208" s="105">
        <f t="shared" si="671"/>
        <v>0.33975576060697843</v>
      </c>
      <c r="HC208" s="105">
        <f t="shared" si="672"/>
        <v>0.30721410328652238</v>
      </c>
      <c r="HD208" s="105">
        <f t="shared" si="673"/>
        <v>0.20043974287733166</v>
      </c>
      <c r="HE208" s="105">
        <f t="shared" si="674"/>
        <v>0.12586840021445025</v>
      </c>
      <c r="HF208" s="105">
        <f t="shared" si="675"/>
        <v>0.26961973808921241</v>
      </c>
      <c r="HG208" s="105">
        <f t="shared" si="676"/>
        <v>0.31244403178523289</v>
      </c>
      <c r="HH208" s="105">
        <f t="shared" si="677"/>
        <v>0.31988342667993908</v>
      </c>
      <c r="HI208" s="105">
        <f t="shared" si="678"/>
        <v>0.30286473850666912</v>
      </c>
      <c r="HJ208" s="105">
        <f t="shared" si="679"/>
        <v>0.38640872614198607</v>
      </c>
      <c r="HK208" s="105" t="e">
        <f t="shared" si="680"/>
        <v>#VALUE!</v>
      </c>
      <c r="HL208" s="105">
        <f t="shared" si="681"/>
        <v>-0.81877245617267103</v>
      </c>
      <c r="HM208" s="105">
        <f t="shared" si="682"/>
        <v>16.753305114905629</v>
      </c>
      <c r="HN208" s="105">
        <f t="shared" si="683"/>
        <v>0.97793064856385603</v>
      </c>
      <c r="HO208" s="105">
        <f t="shared" si="684"/>
        <v>-0.69275988658393162</v>
      </c>
      <c r="HP208" s="105">
        <f t="shared" si="685"/>
        <v>-7.5295724313537367</v>
      </c>
      <c r="HQ208" s="105">
        <f t="shared" si="686"/>
        <v>-3.8917624430959974E-2</v>
      </c>
      <c r="HR208" s="105">
        <f t="shared" si="687"/>
        <v>-6.0214719344547293E-2</v>
      </c>
      <c r="HS208" s="105" t="str">
        <f t="shared" si="688"/>
        <v>i.a</v>
      </c>
      <c r="HT208" s="105">
        <f t="shared" si="689"/>
        <v>2.5002447268560367E-3</v>
      </c>
      <c r="HU208" s="105">
        <f t="shared" si="690"/>
        <v>1.3796162956543925E-2</v>
      </c>
      <c r="HV208" s="105">
        <f t="shared" si="691"/>
        <v>-8.7576307675842101E-4</v>
      </c>
      <c r="HW208" s="105">
        <f t="shared" si="692"/>
        <v>-3.9682320492850642E-2</v>
      </c>
      <c r="HX208" s="105">
        <f t="shared" si="693"/>
        <v>-2.3442379989835071E-2</v>
      </c>
      <c r="HY208" s="105">
        <f t="shared" si="694"/>
        <v>3.5901860705716839E-3</v>
      </c>
      <c r="HZ208" s="105">
        <f t="shared" si="695"/>
        <v>3.7355654019209307E-3</v>
      </c>
      <c r="IA208" s="105">
        <f t="shared" si="696"/>
        <v>3.9749137157325583E-3</v>
      </c>
      <c r="IB208" s="105">
        <f t="shared" si="697"/>
        <v>-3.3012707220135031E-3</v>
      </c>
      <c r="IC208" s="105" t="e">
        <f t="shared" si="698"/>
        <v>#VALUE!</v>
      </c>
      <c r="ID208" s="105">
        <f t="shared" si="699"/>
        <v>-0.82733868912336395</v>
      </c>
      <c r="IE208" s="105">
        <f t="shared" si="700"/>
        <v>4.4663169946511694</v>
      </c>
      <c r="IF208" s="105">
        <f t="shared" si="701"/>
        <v>0.90130541769775341</v>
      </c>
      <c r="IG208" s="105">
        <f t="shared" si="702"/>
        <v>-0.92301109742712539</v>
      </c>
      <c r="IH208" s="105">
        <f t="shared" si="703"/>
        <v>-6.7985610606241522</v>
      </c>
      <c r="II208" s="105">
        <f t="shared" si="704"/>
        <v>0.30651899423362516</v>
      </c>
      <c r="IJ208" s="105">
        <f t="shared" si="705"/>
        <v>0.36944506883777795</v>
      </c>
      <c r="IK208" s="105" t="str">
        <f t="shared" si="706"/>
        <v>i.a</v>
      </c>
      <c r="IL208" s="105">
        <f t="shared" si="707"/>
        <v>2.4507235277520254E-3</v>
      </c>
      <c r="IM208" s="105">
        <f t="shared" si="708"/>
        <v>1.4193819769519949E-2</v>
      </c>
      <c r="IN208" s="105">
        <f t="shared" si="709"/>
        <v>-4.0947841156542394E-3</v>
      </c>
      <c r="IO208" s="105">
        <f t="shared" si="710"/>
        <v>-4.1489451803080682E-2</v>
      </c>
      <c r="IP208" s="105">
        <f t="shared" si="711"/>
        <v>-2.1575253444242264E-2</v>
      </c>
      <c r="IQ208" s="105">
        <f t="shared" si="712"/>
        <v>3.720794386516285E-3</v>
      </c>
      <c r="IR208" s="105">
        <f t="shared" si="713"/>
        <v>2.847868575151347E-3</v>
      </c>
      <c r="IS208" s="105">
        <f t="shared" si="714"/>
        <v>2.0795785387494798E-3</v>
      </c>
      <c r="IT208" s="105">
        <f t="shared" si="715"/>
        <v>-8.1758252473609055E-3</v>
      </c>
      <c r="IU208" s="105" t="e">
        <f t="shared" si="716"/>
        <v>#VALUE!</v>
      </c>
      <c r="IV208" s="105">
        <f t="shared" si="717"/>
        <v>-0.82283856988082327</v>
      </c>
      <c r="IW208" s="105">
        <f t="shared" si="718"/>
        <v>4.3943328043002019</v>
      </c>
      <c r="IX208" s="105">
        <f t="shared" si="719"/>
        <v>0.88277310667452558</v>
      </c>
      <c r="IY208" s="105">
        <f t="shared" si="720"/>
        <v>-1.029260098688191</v>
      </c>
      <c r="IZ208" s="105">
        <f t="shared" si="721"/>
        <v>-6.3374033374033374</v>
      </c>
      <c r="JA208" s="105">
        <f t="shared" si="722"/>
        <v>0.25379595638263758</v>
      </c>
      <c r="JB208" s="105">
        <f t="shared" si="723"/>
        <v>0.36862006674627257</v>
      </c>
      <c r="JC208" s="106" t="str">
        <f t="shared" si="724"/>
        <v>i.a.</v>
      </c>
      <c r="JD208" s="106">
        <f t="shared" si="725"/>
        <v>4.9953051643192494E-3</v>
      </c>
      <c r="JE208" s="106">
        <f t="shared" si="726"/>
        <v>2.819634703196347E-2</v>
      </c>
      <c r="JF208" s="106">
        <f t="shared" si="727"/>
        <v>-8.3068893528183713E-3</v>
      </c>
      <c r="JG208" s="106">
        <f t="shared" si="728"/>
        <v>-7.0861635220125785E-2</v>
      </c>
      <c r="JH208" s="106">
        <f t="shared" si="729"/>
        <v>-3.4919937205651494E-2</v>
      </c>
      <c r="JI208" s="106">
        <f t="shared" si="730"/>
        <v>6.54249547920434E-3</v>
      </c>
      <c r="JJ208" s="106">
        <f t="shared" si="731"/>
        <v>5.2181500872600355E-3</v>
      </c>
      <c r="JK208" s="106">
        <f t="shared" si="732"/>
        <v>3.8127090301003342E-3</v>
      </c>
      <c r="JL208" s="106">
        <f t="shared" si="733"/>
        <v>-1.3929712460063899E-2</v>
      </c>
      <c r="JM208" s="105" t="e">
        <f t="shared" si="734"/>
        <v>#VALUE!</v>
      </c>
      <c r="JN208" s="105">
        <f t="shared" si="735"/>
        <v>2.60632750886267E-2</v>
      </c>
      <c r="JO208" s="105">
        <f t="shared" si="736"/>
        <v>-2.0766764973326548E-2</v>
      </c>
      <c r="JP208" s="105">
        <f t="shared" si="737"/>
        <v>0.18777434982675931</v>
      </c>
      <c r="JQ208" s="105">
        <f t="shared" si="738"/>
        <v>5.5251371873631182E-2</v>
      </c>
      <c r="JR208" s="105">
        <f t="shared" si="739"/>
        <v>-7.9529683036773394E-2</v>
      </c>
      <c r="JS208" s="105">
        <f t="shared" si="740"/>
        <v>-4.0353824233465237E-2</v>
      </c>
      <c r="JT208" s="105">
        <f t="shared" si="741"/>
        <v>-6.0243532966640031E-4</v>
      </c>
      <c r="JU208" s="103" t="str">
        <f t="shared" si="742"/>
        <v>i.a</v>
      </c>
      <c r="JV208" s="103">
        <f t="shared" si="743"/>
        <v>2.0382981220657279</v>
      </c>
      <c r="JW208" s="103">
        <f t="shared" si="744"/>
        <v>1.9865228310502283</v>
      </c>
      <c r="JX208" s="103">
        <f t="shared" si="745"/>
        <v>2.0286513569937372</v>
      </c>
      <c r="JY208" s="103">
        <f t="shared" si="746"/>
        <v>1.707943396226415</v>
      </c>
      <c r="JZ208" s="103">
        <f t="shared" si="747"/>
        <v>1.6185180533751964</v>
      </c>
      <c r="KA208" s="103">
        <f t="shared" si="748"/>
        <v>1.758359855334539</v>
      </c>
      <c r="KB208" s="103">
        <f t="shared" si="749"/>
        <v>1.8323001745200695</v>
      </c>
      <c r="KC208" s="103">
        <f t="shared" si="750"/>
        <v>1.8334046822742474</v>
      </c>
      <c r="KD208" s="103">
        <f t="shared" si="751"/>
        <v>1.7037683706070288</v>
      </c>
      <c r="KE208" s="7"/>
      <c r="KF208" s="7"/>
      <c r="KG208" s="22"/>
      <c r="KH208" s="22"/>
      <c r="KI208" s="22"/>
      <c r="KJ208" s="22"/>
    </row>
    <row r="209" spans="1:296" s="34" customFormat="1" ht="15.75" customHeight="1" x14ac:dyDescent="0.25">
      <c r="A209" s="126" t="s">
        <v>281</v>
      </c>
      <c r="B209" s="222">
        <v>13494177</v>
      </c>
      <c r="C209" s="87" t="s">
        <v>82</v>
      </c>
      <c r="D209" s="88">
        <v>522920</v>
      </c>
      <c r="E209" s="88"/>
      <c r="F209" s="87"/>
      <c r="G209" s="92">
        <v>44683</v>
      </c>
      <c r="H209" s="87"/>
      <c r="I209" s="87" t="s">
        <v>133</v>
      </c>
      <c r="J209" s="87" t="s">
        <v>133</v>
      </c>
      <c r="K209" s="87" t="s">
        <v>133</v>
      </c>
      <c r="L209" s="87" t="s">
        <v>133</v>
      </c>
      <c r="M209" s="87" t="s">
        <v>133</v>
      </c>
      <c r="N209" s="87" t="s">
        <v>133</v>
      </c>
      <c r="O209" s="87" t="s">
        <v>133</v>
      </c>
      <c r="P209" s="87" t="s">
        <v>133</v>
      </c>
      <c r="Q209" s="87" t="s">
        <v>133</v>
      </c>
      <c r="R209" s="87" t="e">
        <f t="shared" si="564"/>
        <v>#DIV/0!</v>
      </c>
      <c r="S209" s="238" t="e">
        <f t="shared" si="565"/>
        <v>#DIV/0!</v>
      </c>
      <c r="T209" s="238" t="e">
        <f t="shared" si="566"/>
        <v>#DIV/0!</v>
      </c>
      <c r="U209" s="238" t="e">
        <f t="shared" si="567"/>
        <v>#DIV/0!</v>
      </c>
      <c r="V209" s="238" t="e">
        <f t="shared" si="568"/>
        <v>#DIV/0!</v>
      </c>
      <c r="W209" s="238" t="e">
        <f t="shared" si="569"/>
        <v>#DIV/0!</v>
      </c>
      <c r="X209" s="238" t="e">
        <f t="shared" si="570"/>
        <v>#DIV/0!</v>
      </c>
      <c r="Y209" s="238" t="e">
        <f t="shared" si="571"/>
        <v>#DIV/0!</v>
      </c>
      <c r="Z209" s="94"/>
      <c r="AA209" s="94"/>
      <c r="AB209" s="94"/>
      <c r="AC209" s="94"/>
      <c r="AD209" s="94"/>
      <c r="AE209" s="94"/>
      <c r="AF209" s="95"/>
      <c r="AG209" s="95"/>
      <c r="AH209" s="95"/>
      <c r="AI209" s="97"/>
      <c r="AJ209" s="104">
        <f t="shared" si="572"/>
        <v>-1</v>
      </c>
      <c r="AK209" s="104">
        <f t="shared" si="573"/>
        <v>-0.19167518349902449</v>
      </c>
      <c r="AL209" s="104">
        <f t="shared" si="574"/>
        <v>3.4406535319557958E-2</v>
      </c>
      <c r="AM209" s="104">
        <f t="shared" si="575"/>
        <v>0.10903858452355572</v>
      </c>
      <c r="AN209" s="104">
        <f t="shared" si="576"/>
        <v>-1.0115530000533409E-3</v>
      </c>
      <c r="AO209" s="104">
        <f t="shared" si="577"/>
        <v>0.18213858644345157</v>
      </c>
      <c r="AP209" s="104">
        <f t="shared" si="578"/>
        <v>-4.9700956937799017E-2</v>
      </c>
      <c r="AQ209" s="104">
        <f t="shared" si="579"/>
        <v>0.19071357356501917</v>
      </c>
      <c r="AR209" s="190"/>
      <c r="AS209" s="190">
        <v>17.399999999999999</v>
      </c>
      <c r="AT209" s="190">
        <v>21.526</v>
      </c>
      <c r="AU209" s="190">
        <v>20.81</v>
      </c>
      <c r="AV209" s="190">
        <v>18.763999999999999</v>
      </c>
      <c r="AW209" s="190">
        <v>18.783000000000001</v>
      </c>
      <c r="AX209" s="191">
        <v>15.888999999999999</v>
      </c>
      <c r="AY209" s="191">
        <v>16.72</v>
      </c>
      <c r="AZ209" s="191">
        <v>14.042</v>
      </c>
      <c r="BA209" s="191">
        <v>11.141</v>
      </c>
      <c r="BB209" s="104">
        <f t="shared" si="580"/>
        <v>-1</v>
      </c>
      <c r="BC209" s="104">
        <f t="shared" si="581"/>
        <v>-1.9614079728583596E-2</v>
      </c>
      <c r="BD209" s="104">
        <f t="shared" si="582"/>
        <v>5.7636241309710831E-2</v>
      </c>
      <c r="BE209" s="104">
        <f t="shared" si="583"/>
        <v>0.10590277777777768</v>
      </c>
      <c r="BF209" s="104">
        <f t="shared" si="584"/>
        <v>-4.2507717881738363E-2</v>
      </c>
      <c r="BG209" s="104">
        <f t="shared" si="585"/>
        <v>0.40413471157052355</v>
      </c>
      <c r="BH209" s="104">
        <f t="shared" si="586"/>
        <v>-0.18660157309465683</v>
      </c>
      <c r="BI209" s="104">
        <f t="shared" si="587"/>
        <v>0.40243438569798395</v>
      </c>
      <c r="BJ209" s="190"/>
      <c r="BK209" s="190">
        <v>9.2469999999999999</v>
      </c>
      <c r="BL209" s="190">
        <v>9.4320000000000004</v>
      </c>
      <c r="BM209" s="190">
        <v>8.9179999999999993</v>
      </c>
      <c r="BN209" s="190">
        <v>8.0640000000000001</v>
      </c>
      <c r="BO209" s="190">
        <v>8.4220000000000006</v>
      </c>
      <c r="BP209" s="191">
        <v>5.9980000000000002</v>
      </c>
      <c r="BQ209" s="191">
        <v>7.3739999999999997</v>
      </c>
      <c r="BR209" s="191">
        <v>5.258</v>
      </c>
      <c r="BS209" s="191">
        <v>2.9590000000000001</v>
      </c>
      <c r="BT209" s="104">
        <f t="shared" si="588"/>
        <v>-1</v>
      </c>
      <c r="BU209" s="104">
        <f t="shared" si="589"/>
        <v>-2.3308514082227186E-2</v>
      </c>
      <c r="BV209" s="104">
        <f t="shared" si="590"/>
        <v>5.2828902522154039E-2</v>
      </c>
      <c r="BW209" s="104">
        <f t="shared" si="591"/>
        <v>9.4231725509696551E-2</v>
      </c>
      <c r="BX209" s="104">
        <f t="shared" si="592"/>
        <v>9.4114694440958942E-3</v>
      </c>
      <c r="BY209" s="104">
        <f t="shared" si="593"/>
        <v>0.38953792502179596</v>
      </c>
      <c r="BZ209" s="104">
        <f t="shared" si="594"/>
        <v>-0.21524356869184449</v>
      </c>
      <c r="CA209" s="104">
        <f t="shared" si="595"/>
        <v>0.27405857740585776</v>
      </c>
      <c r="CB209" s="190"/>
      <c r="CC209" s="190">
        <v>9.0510000000000002</v>
      </c>
      <c r="CD209" s="190">
        <v>9.2669999999999995</v>
      </c>
      <c r="CE209" s="190">
        <v>8.8019999999999996</v>
      </c>
      <c r="CF209" s="190">
        <v>8.0440000000000005</v>
      </c>
      <c r="CG209" s="190">
        <v>7.9690000000000003</v>
      </c>
      <c r="CH209" s="191">
        <v>5.7350000000000003</v>
      </c>
      <c r="CI209" s="191">
        <v>7.3079999999999998</v>
      </c>
      <c r="CJ209" s="191">
        <v>5.7359999999999998</v>
      </c>
      <c r="CK209" s="191">
        <v>2.8879999999999999</v>
      </c>
      <c r="CL209" s="105">
        <f t="shared" si="596"/>
        <v>-1</v>
      </c>
      <c r="CM209" s="105">
        <f t="shared" si="597"/>
        <v>-1.59257720537322E-2</v>
      </c>
      <c r="CN209" s="105">
        <f t="shared" si="598"/>
        <v>5.3699109878885209E-2</v>
      </c>
      <c r="CO209" s="105">
        <f t="shared" si="599"/>
        <v>9.5253316285759962E-2</v>
      </c>
      <c r="CP209" s="105">
        <f t="shared" si="600"/>
        <v>1.0497416020671753E-2</v>
      </c>
      <c r="CQ209" s="105">
        <f t="shared" si="601"/>
        <v>0.36117828094086607</v>
      </c>
      <c r="CR209" s="105">
        <f t="shared" si="602"/>
        <v>-0.18198165797518423</v>
      </c>
      <c r="CS209" s="105">
        <f t="shared" si="603"/>
        <v>0.27021470991320234</v>
      </c>
      <c r="CT209" s="190"/>
      <c r="CU209" s="190">
        <v>7.1059999999999999</v>
      </c>
      <c r="CV209" s="190">
        <v>7.2210000000000001</v>
      </c>
      <c r="CW209" s="190">
        <v>6.8529999999999998</v>
      </c>
      <c r="CX209" s="190">
        <v>6.2569999999999997</v>
      </c>
      <c r="CY209" s="190">
        <v>6.1920000000000002</v>
      </c>
      <c r="CZ209" s="191">
        <v>4.5490000000000004</v>
      </c>
      <c r="DA209" s="191">
        <v>5.5609999999999999</v>
      </c>
      <c r="DB209" s="191">
        <v>4.3780000000000001</v>
      </c>
      <c r="DC209" s="191">
        <v>2.157</v>
      </c>
      <c r="DD209" s="104">
        <f t="shared" si="604"/>
        <v>-1</v>
      </c>
      <c r="DE209" s="104">
        <f t="shared" si="605"/>
        <v>-0.45667547681977289</v>
      </c>
      <c r="DF209" s="104">
        <f t="shared" si="606"/>
        <v>9.555485991547974E-2</v>
      </c>
      <c r="DG209" s="104">
        <f t="shared" si="607"/>
        <v>-0.3126781776128234</v>
      </c>
      <c r="DH209" s="104">
        <f t="shared" si="608"/>
        <v>0.50729690287011531</v>
      </c>
      <c r="DI209" s="104">
        <f t="shared" si="609"/>
        <v>0.15899267055064839</v>
      </c>
      <c r="DJ209" s="104">
        <f t="shared" si="610"/>
        <v>-4.0656269719643062E-2</v>
      </c>
      <c r="DK209" s="104">
        <f t="shared" si="611"/>
        <v>0.16364208538760103</v>
      </c>
      <c r="DL209" s="190"/>
      <c r="DM209" s="190">
        <v>7.6059999999999999</v>
      </c>
      <c r="DN209" s="190">
        <v>13.999000000000001</v>
      </c>
      <c r="DO209" s="190">
        <v>12.778</v>
      </c>
      <c r="DP209" s="190">
        <v>18.591000000000001</v>
      </c>
      <c r="DQ209" s="190">
        <v>12.334</v>
      </c>
      <c r="DR209" s="191">
        <v>10.641999999999999</v>
      </c>
      <c r="DS209" s="191">
        <v>11.093</v>
      </c>
      <c r="DT209" s="191">
        <v>9.5329999999999995</v>
      </c>
      <c r="DU209" s="191">
        <v>6.9539999999999997</v>
      </c>
      <c r="DV209" s="104">
        <f t="shared" si="612"/>
        <v>-1</v>
      </c>
      <c r="DW209" s="104">
        <f t="shared" si="613"/>
        <v>0.59181627041889051</v>
      </c>
      <c r="DX209" s="104">
        <f t="shared" si="614"/>
        <v>-0.11552656424341268</v>
      </c>
      <c r="DY209" s="104">
        <f t="shared" si="615"/>
        <v>1.318917038668932E-2</v>
      </c>
      <c r="DZ209" s="104">
        <f t="shared" si="616"/>
        <v>8.0358261305273571E-2</v>
      </c>
      <c r="EA209" s="104">
        <f t="shared" si="617"/>
        <v>-3.9176746705181564E-2</v>
      </c>
      <c r="EB209" s="104">
        <f t="shared" si="618"/>
        <v>-3.0597552195823496E-3</v>
      </c>
      <c r="EC209" s="104">
        <f t="shared" si="619"/>
        <v>0.42079018028385096</v>
      </c>
      <c r="ED209" s="156"/>
      <c r="EE209" s="156">
        <v>49.210999999999999</v>
      </c>
      <c r="EF209" s="94">
        <v>30.914999999999999</v>
      </c>
      <c r="EG209" s="94">
        <v>34.953000000000003</v>
      </c>
      <c r="EH209" s="94">
        <v>34.497999999999998</v>
      </c>
      <c r="EI209" s="94">
        <v>31.931999999999999</v>
      </c>
      <c r="EJ209" s="95">
        <v>33.234000000000002</v>
      </c>
      <c r="EK209" s="95">
        <v>33.335999999999999</v>
      </c>
      <c r="EL209" s="95">
        <v>23.463000000000001</v>
      </c>
      <c r="EM209" s="95">
        <v>16.446999999999999</v>
      </c>
      <c r="EN209" s="104">
        <f t="shared" si="620"/>
        <v>-1</v>
      </c>
      <c r="EO209" s="104">
        <f t="shared" si="621"/>
        <v>0.16666666666666674</v>
      </c>
      <c r="EP209" s="104">
        <f t="shared" si="622"/>
        <v>9.0909090909090828E-2</v>
      </c>
      <c r="EQ209" s="104">
        <f t="shared" si="623"/>
        <v>0</v>
      </c>
      <c r="ER209" s="104">
        <f t="shared" si="624"/>
        <v>0</v>
      </c>
      <c r="ES209" s="104">
        <f t="shared" si="625"/>
        <v>4.7619047619047672E-2</v>
      </c>
      <c r="ET209" s="104" t="e">
        <f t="shared" si="626"/>
        <v>#DIV/0!</v>
      </c>
      <c r="EU209" s="104" t="e">
        <f t="shared" si="627"/>
        <v>#DIV/0!</v>
      </c>
      <c r="EV209" s="101"/>
      <c r="EW209" s="101">
        <v>28</v>
      </c>
      <c r="EX209" s="101">
        <v>24</v>
      </c>
      <c r="EY209" s="101">
        <v>22</v>
      </c>
      <c r="EZ209" s="101">
        <v>22</v>
      </c>
      <c r="FA209" s="101">
        <v>22</v>
      </c>
      <c r="FB209" s="102">
        <v>21</v>
      </c>
      <c r="FC209" s="102"/>
      <c r="FD209" s="102"/>
      <c r="FE209" s="102"/>
      <c r="FF209" s="153"/>
      <c r="FG209" s="120" t="s">
        <v>481</v>
      </c>
      <c r="FH209" s="91">
        <v>2650</v>
      </c>
      <c r="FI209" s="90" t="s">
        <v>110</v>
      </c>
      <c r="FJ209" s="90" t="s">
        <v>84</v>
      </c>
      <c r="FK209" s="253">
        <f t="shared" si="628"/>
        <v>-1</v>
      </c>
      <c r="FL209" s="253">
        <f t="shared" si="629"/>
        <v>0.21050071365055331</v>
      </c>
      <c r="FM209" s="253">
        <f t="shared" si="630"/>
        <v>0.23337901345249451</v>
      </c>
      <c r="FN209" s="253">
        <f t="shared" si="631"/>
        <v>7.8743858949516132E-2</v>
      </c>
      <c r="FO209" s="253">
        <f t="shared" si="632"/>
        <v>-0.25004889500573824</v>
      </c>
      <c r="FP209" s="253">
        <f t="shared" si="633"/>
        <v>0.31448497564191907</v>
      </c>
      <c r="FQ209" s="253">
        <f t="shared" si="634"/>
        <v>-0.25528474110135652</v>
      </c>
      <c r="FR209" s="253">
        <f t="shared" si="635"/>
        <v>1.839444224233381E-2</v>
      </c>
      <c r="FS209" s="105">
        <f t="shared" si="636"/>
        <v>0</v>
      </c>
      <c r="FT209" s="105">
        <f t="shared" si="637"/>
        <v>0.83786160610969684</v>
      </c>
      <c r="FU209" s="105">
        <f t="shared" si="638"/>
        <v>0.69216118310490338</v>
      </c>
      <c r="FV209" s="105">
        <f t="shared" si="639"/>
        <v>0.56119098473014761</v>
      </c>
      <c r="FW209" s="105">
        <f t="shared" si="640"/>
        <v>0.52022635408245754</v>
      </c>
      <c r="FX209" s="105">
        <f t="shared" si="641"/>
        <v>0.69368036211699169</v>
      </c>
      <c r="FY209" s="105">
        <f t="shared" si="642"/>
        <v>0.52772026685070172</v>
      </c>
      <c r="FZ209" s="105">
        <f t="shared" si="643"/>
        <v>0.7086201881120916</v>
      </c>
      <c r="GA209" s="105">
        <f t="shared" si="644"/>
        <v>0.69582094983926734</v>
      </c>
      <c r="GB209" s="105">
        <f t="shared" si="645"/>
        <v>-1</v>
      </c>
      <c r="GC209" s="105">
        <f t="shared" si="646"/>
        <v>-0.19406859450817904</v>
      </c>
      <c r="GD209" s="105">
        <f t="shared" si="647"/>
        <v>0.11516813316330722</v>
      </c>
      <c r="GE209" s="105">
        <f t="shared" si="648"/>
        <v>5.7797893878817723E-2</v>
      </c>
      <c r="GF209" s="105">
        <f t="shared" si="649"/>
        <v>-6.0726448042772184E-2</v>
      </c>
      <c r="GG209" s="105">
        <f t="shared" si="650"/>
        <v>0.43438676225715483</v>
      </c>
      <c r="GH209" s="105">
        <f t="shared" si="651"/>
        <v>-0.30599042737274162</v>
      </c>
      <c r="GI209" s="105">
        <f t="shared" si="652"/>
        <v>-1.4574969045114683E-2</v>
      </c>
      <c r="GJ209" s="105">
        <f t="shared" si="653"/>
        <v>0</v>
      </c>
      <c r="GK209" s="105">
        <f t="shared" si="654"/>
        <v>0.23081147193170753</v>
      </c>
      <c r="GL209" s="105">
        <f t="shared" si="655"/>
        <v>0.28639096374567319</v>
      </c>
      <c r="GM209" s="105">
        <f t="shared" si="656"/>
        <v>0.25681415674360342</v>
      </c>
      <c r="GN209" s="105">
        <f t="shared" si="657"/>
        <v>0.24278187565858803</v>
      </c>
      <c r="GO209" s="105">
        <f t="shared" si="658"/>
        <v>0.25847834760457911</v>
      </c>
      <c r="GP209" s="105">
        <f t="shared" si="659"/>
        <v>0.18020129187321618</v>
      </c>
      <c r="GQ209" s="105">
        <f t="shared" si="660"/>
        <v>0.25965245867004699</v>
      </c>
      <c r="GR209" s="105">
        <f t="shared" si="661"/>
        <v>0.26349285893259838</v>
      </c>
      <c r="GS209" s="105" t="e">
        <f t="shared" si="662"/>
        <v>#VALUE!</v>
      </c>
      <c r="GT209" s="105">
        <f t="shared" si="663"/>
        <v>-0.6586763602829302</v>
      </c>
      <c r="GU209" s="105">
        <f t="shared" si="664"/>
        <v>0.2386520788816357</v>
      </c>
      <c r="GV209" s="105">
        <f t="shared" si="665"/>
        <v>-0.32162537611327163</v>
      </c>
      <c r="GW209" s="105">
        <f t="shared" si="666"/>
        <v>0.39518246572115823</v>
      </c>
      <c r="GX209" s="105">
        <f t="shared" si="667"/>
        <v>0.20624960582112778</v>
      </c>
      <c r="GY209" s="105">
        <f t="shared" si="668"/>
        <v>-3.7711903694229568E-2</v>
      </c>
      <c r="GZ209" s="105">
        <f t="shared" si="669"/>
        <v>-0.18098949335705283</v>
      </c>
      <c r="HA209" s="105" t="str">
        <f t="shared" si="670"/>
        <v>i.a.</v>
      </c>
      <c r="HB209" s="105">
        <f t="shared" si="671"/>
        <v>0.15455894007437362</v>
      </c>
      <c r="HC209" s="105">
        <f t="shared" si="672"/>
        <v>0.45282225456897951</v>
      </c>
      <c r="HD209" s="105">
        <f t="shared" si="673"/>
        <v>0.36557663147655423</v>
      </c>
      <c r="HE209" s="105">
        <f t="shared" si="674"/>
        <v>0.53890080584381705</v>
      </c>
      <c r="HF209" s="105">
        <f t="shared" si="675"/>
        <v>0.38625829888513091</v>
      </c>
      <c r="HG209" s="105">
        <f t="shared" si="676"/>
        <v>0.32021423843052294</v>
      </c>
      <c r="HH209" s="105">
        <f t="shared" si="677"/>
        <v>0.33276337892968566</v>
      </c>
      <c r="HI209" s="105">
        <f t="shared" si="678"/>
        <v>0.40629927971700119</v>
      </c>
      <c r="HJ209" s="105">
        <f t="shared" si="679"/>
        <v>0.42281267100383046</v>
      </c>
      <c r="HK209" s="105" t="e">
        <f t="shared" si="680"/>
        <v>#VALUE!</v>
      </c>
      <c r="HL209" s="105" t="e">
        <f t="shared" si="681"/>
        <v>#VALUE!</v>
      </c>
      <c r="HM209" s="105" t="e">
        <f t="shared" si="682"/>
        <v>#VALUE!</v>
      </c>
      <c r="HN209" s="105" t="e">
        <f t="shared" si="683"/>
        <v>#VALUE!</v>
      </c>
      <c r="HO209" s="105" t="e">
        <f t="shared" si="684"/>
        <v>#VALUE!</v>
      </c>
      <c r="HP209" s="105" t="e">
        <f t="shared" si="685"/>
        <v>#VALUE!</v>
      </c>
      <c r="HQ209" s="105" t="e">
        <f t="shared" si="686"/>
        <v>#VALUE!</v>
      </c>
      <c r="HR209" s="105" t="e">
        <f t="shared" si="687"/>
        <v>#VALUE!</v>
      </c>
      <c r="HS209" s="105" t="str">
        <f t="shared" si="688"/>
        <v>i.a</v>
      </c>
      <c r="HT209" s="105" t="str">
        <f t="shared" si="689"/>
        <v>i.a</v>
      </c>
      <c r="HU209" s="105" t="str">
        <f t="shared" si="690"/>
        <v>i.a</v>
      </c>
      <c r="HV209" s="105" t="str">
        <f t="shared" si="691"/>
        <v>i.a</v>
      </c>
      <c r="HW209" s="105" t="str">
        <f t="shared" si="692"/>
        <v>i.a</v>
      </c>
      <c r="HX209" s="105" t="str">
        <f t="shared" si="693"/>
        <v>i.a</v>
      </c>
      <c r="HY209" s="105" t="str">
        <f t="shared" si="694"/>
        <v>i.a</v>
      </c>
      <c r="HZ209" s="105" t="str">
        <f t="shared" si="695"/>
        <v>i.a</v>
      </c>
      <c r="IA209" s="105" t="str">
        <f t="shared" si="696"/>
        <v>i.a</v>
      </c>
      <c r="IB209" s="105" t="str">
        <f t="shared" si="697"/>
        <v>i.a</v>
      </c>
      <c r="IC209" s="105" t="e">
        <f t="shared" si="698"/>
        <v>#VALUE!</v>
      </c>
      <c r="ID209" s="105" t="e">
        <f t="shared" si="699"/>
        <v>#VALUE!</v>
      </c>
      <c r="IE209" s="105" t="e">
        <f t="shared" si="700"/>
        <v>#VALUE!</v>
      </c>
      <c r="IF209" s="105" t="e">
        <f t="shared" si="701"/>
        <v>#VALUE!</v>
      </c>
      <c r="IG209" s="105" t="e">
        <f t="shared" si="702"/>
        <v>#VALUE!</v>
      </c>
      <c r="IH209" s="105" t="e">
        <f t="shared" si="703"/>
        <v>#VALUE!</v>
      </c>
      <c r="II209" s="105" t="e">
        <f t="shared" si="704"/>
        <v>#VALUE!</v>
      </c>
      <c r="IJ209" s="105" t="e">
        <f t="shared" si="705"/>
        <v>#VALUE!</v>
      </c>
      <c r="IK209" s="105" t="str">
        <f t="shared" si="706"/>
        <v>i.a</v>
      </c>
      <c r="IL209" s="105" t="str">
        <f t="shared" si="707"/>
        <v>i.a</v>
      </c>
      <c r="IM209" s="105" t="str">
        <f t="shared" si="708"/>
        <v>i.a</v>
      </c>
      <c r="IN209" s="105" t="str">
        <f t="shared" si="709"/>
        <v>i.a</v>
      </c>
      <c r="IO209" s="105" t="str">
        <f t="shared" si="710"/>
        <v>i.a</v>
      </c>
      <c r="IP209" s="105" t="str">
        <f t="shared" si="711"/>
        <v>i.a</v>
      </c>
      <c r="IQ209" s="105" t="str">
        <f t="shared" si="712"/>
        <v>i.a</v>
      </c>
      <c r="IR209" s="105" t="str">
        <f t="shared" si="713"/>
        <v>i.a</v>
      </c>
      <c r="IS209" s="105" t="str">
        <f t="shared" si="714"/>
        <v>i.a</v>
      </c>
      <c r="IT209" s="105" t="str">
        <f t="shared" si="715"/>
        <v>i.a</v>
      </c>
      <c r="IU209" s="105" t="e">
        <f t="shared" si="716"/>
        <v>#VALUE!</v>
      </c>
      <c r="IV209" s="105">
        <f t="shared" si="717"/>
        <v>-0.16283586921333768</v>
      </c>
      <c r="IW209" s="105">
        <f t="shared" si="718"/>
        <v>-3.4906839354692035E-2</v>
      </c>
      <c r="IX209" s="105">
        <f t="shared" si="719"/>
        <v>9.4231725509696523E-2</v>
      </c>
      <c r="IY209" s="105">
        <f t="shared" si="720"/>
        <v>9.4114694440958942E-3</v>
      </c>
      <c r="IZ209" s="105">
        <f t="shared" si="721"/>
        <v>0.32637711024807792</v>
      </c>
      <c r="JA209" s="105" t="e">
        <f t="shared" si="722"/>
        <v>#VALUE!</v>
      </c>
      <c r="JB209" s="105" t="e">
        <f t="shared" si="723"/>
        <v>#VALUE!</v>
      </c>
      <c r="JC209" s="106" t="str">
        <f t="shared" si="724"/>
        <v>i.a.</v>
      </c>
      <c r="JD209" s="106">
        <f t="shared" si="725"/>
        <v>0.32324999999999998</v>
      </c>
      <c r="JE209" s="106">
        <f t="shared" si="726"/>
        <v>0.386125</v>
      </c>
      <c r="JF209" s="106">
        <f t="shared" si="727"/>
        <v>0.40009090909090905</v>
      </c>
      <c r="JG209" s="106">
        <f t="shared" si="728"/>
        <v>0.36563636363636365</v>
      </c>
      <c r="JH209" s="106">
        <f t="shared" si="729"/>
        <v>0.36222727272727273</v>
      </c>
      <c r="JI209" s="106">
        <f t="shared" si="730"/>
        <v>0.27309523809523811</v>
      </c>
      <c r="JJ209" s="106" t="str">
        <f t="shared" si="731"/>
        <v>i.a.</v>
      </c>
      <c r="JK209" s="106" t="str">
        <f t="shared" si="732"/>
        <v>i.a.</v>
      </c>
      <c r="JL209" s="106" t="str">
        <f t="shared" si="733"/>
        <v>i.a.</v>
      </c>
      <c r="JM209" s="105" t="e">
        <f t="shared" si="734"/>
        <v>#VALUE!</v>
      </c>
      <c r="JN209" s="105" t="e">
        <f t="shared" si="735"/>
        <v>#DIV/0!</v>
      </c>
      <c r="JO209" s="105" t="e">
        <f t="shared" si="736"/>
        <v>#DIV/0!</v>
      </c>
      <c r="JP209" s="105" t="e">
        <f t="shared" si="737"/>
        <v>#DIV/0!</v>
      </c>
      <c r="JQ209" s="105" t="e">
        <f t="shared" si="738"/>
        <v>#DIV/0!</v>
      </c>
      <c r="JR209" s="105" t="e">
        <f t="shared" si="739"/>
        <v>#DIV/0!</v>
      </c>
      <c r="JS209" s="105" t="e">
        <f t="shared" si="740"/>
        <v>#VALUE!</v>
      </c>
      <c r="JT209" s="105" t="e">
        <f t="shared" si="741"/>
        <v>#VALUE!</v>
      </c>
      <c r="JU209" s="103" t="str">
        <f t="shared" si="742"/>
        <v>i.a</v>
      </c>
      <c r="JV209" s="103">
        <f t="shared" si="743"/>
        <v>0</v>
      </c>
      <c r="JW209" s="103">
        <f t="shared" si="744"/>
        <v>0</v>
      </c>
      <c r="JX209" s="103">
        <f t="shared" si="745"/>
        <v>0</v>
      </c>
      <c r="JY209" s="103">
        <f t="shared" si="746"/>
        <v>0</v>
      </c>
      <c r="JZ209" s="103">
        <f t="shared" si="747"/>
        <v>0</v>
      </c>
      <c r="KA209" s="103">
        <f t="shared" si="748"/>
        <v>0</v>
      </c>
      <c r="KB209" s="103" t="str">
        <f t="shared" si="749"/>
        <v>i.a</v>
      </c>
      <c r="KC209" s="103" t="str">
        <f t="shared" si="750"/>
        <v>i.a</v>
      </c>
      <c r="KD209" s="103" t="str">
        <f t="shared" si="751"/>
        <v>i.a</v>
      </c>
      <c r="KE209" s="7"/>
      <c r="KF209" s="7"/>
      <c r="KG209" s="22"/>
      <c r="KH209" s="22"/>
      <c r="KI209" s="22"/>
      <c r="KJ209" s="22"/>
    </row>
    <row r="210" spans="1:296" s="11" customFormat="1" ht="15.75" customHeight="1" x14ac:dyDescent="0.25">
      <c r="A210" s="126" t="s">
        <v>282</v>
      </c>
      <c r="B210" s="222">
        <v>38065068</v>
      </c>
      <c r="C210" s="87" t="s">
        <v>82</v>
      </c>
      <c r="D210" s="119">
        <v>642020</v>
      </c>
      <c r="E210" s="88"/>
      <c r="F210" s="87"/>
      <c r="G210" s="92">
        <v>45044</v>
      </c>
      <c r="H210" s="87" t="s">
        <v>78</v>
      </c>
      <c r="I210" s="87" t="s">
        <v>78</v>
      </c>
      <c r="J210" s="87" t="s">
        <v>78</v>
      </c>
      <c r="K210" s="87" t="s">
        <v>78</v>
      </c>
      <c r="L210" s="87" t="s">
        <v>78</v>
      </c>
      <c r="M210" s="87" t="s">
        <v>78</v>
      </c>
      <c r="N210" s="87" t="s">
        <v>78</v>
      </c>
      <c r="O210" s="87"/>
      <c r="P210" s="87"/>
      <c r="Q210" s="87"/>
      <c r="R210" s="87" t="e">
        <f t="shared" si="564"/>
        <v>#DIV/0!</v>
      </c>
      <c r="S210" s="238" t="e">
        <f t="shared" si="565"/>
        <v>#DIV/0!</v>
      </c>
      <c r="T210" s="238" t="e">
        <f t="shared" si="566"/>
        <v>#DIV/0!</v>
      </c>
      <c r="U210" s="238" t="e">
        <f t="shared" si="567"/>
        <v>#DIV/0!</v>
      </c>
      <c r="V210" s="238" t="e">
        <f t="shared" si="568"/>
        <v>#DIV/0!</v>
      </c>
      <c r="W210" s="238" t="e">
        <f t="shared" si="569"/>
        <v>#DIV/0!</v>
      </c>
      <c r="X210" s="238" t="e">
        <f t="shared" si="570"/>
        <v>#DIV/0!</v>
      </c>
      <c r="Y210" s="238" t="e">
        <f t="shared" si="571"/>
        <v>#DIV/0!</v>
      </c>
      <c r="Z210" s="94"/>
      <c r="AA210" s="94"/>
      <c r="AB210" s="94"/>
      <c r="AC210" s="94"/>
      <c r="AD210" s="94"/>
      <c r="AE210" s="94"/>
      <c r="AF210" s="95"/>
      <c r="AG210" s="95"/>
      <c r="AH210" s="95"/>
      <c r="AI210" s="97"/>
      <c r="AJ210" s="104">
        <f t="shared" si="572"/>
        <v>0.1043295758437425</v>
      </c>
      <c r="AK210" s="104">
        <f t="shared" si="573"/>
        <v>-5.1972850243096183E-2</v>
      </c>
      <c r="AL210" s="104">
        <f t="shared" si="574"/>
        <v>-1.3780505392023096E-3</v>
      </c>
      <c r="AM210" s="104">
        <f t="shared" si="575"/>
        <v>-0.16665108763870903</v>
      </c>
      <c r="AN210" s="104">
        <f t="shared" si="576"/>
        <v>-2.2822172347199687E-2</v>
      </c>
      <c r="AO210" s="104">
        <f t="shared" si="577"/>
        <v>-8.9488930271054111E-3</v>
      </c>
      <c r="AP210" s="104" t="e">
        <f t="shared" si="578"/>
        <v>#DIV/0!</v>
      </c>
      <c r="AQ210" s="104" t="e">
        <f t="shared" si="579"/>
        <v>#DIV/0!</v>
      </c>
      <c r="AR210" s="190">
        <v>65.245999999999995</v>
      </c>
      <c r="AS210" s="190">
        <v>59.082000000000001</v>
      </c>
      <c r="AT210" s="198">
        <v>62.320999999999998</v>
      </c>
      <c r="AU210" s="198">
        <v>62.406999999999996</v>
      </c>
      <c r="AV210" s="198">
        <v>74.887</v>
      </c>
      <c r="AW210" s="190">
        <v>76.635999999999996</v>
      </c>
      <c r="AX210" s="191">
        <v>77.328000000000003</v>
      </c>
      <c r="AY210" s="191"/>
      <c r="AZ210" s="191"/>
      <c r="BA210" s="191"/>
      <c r="BB210" s="104">
        <f t="shared" si="580"/>
        <v>0.57120802778849866</v>
      </c>
      <c r="BC210" s="104">
        <f t="shared" si="581"/>
        <v>-0.11920679886685549</v>
      </c>
      <c r="BD210" s="104">
        <f t="shared" si="582"/>
        <v>0.15487796898514683</v>
      </c>
      <c r="BE210" s="104">
        <f t="shared" si="583"/>
        <v>-0.21521002362123862</v>
      </c>
      <c r="BF210" s="104">
        <f t="shared" si="584"/>
        <v>-2.3054459757158746E-3</v>
      </c>
      <c r="BG210" s="104">
        <f t="shared" si="585"/>
        <v>-7.7028560620389694E-2</v>
      </c>
      <c r="BH210" s="104" t="e">
        <f t="shared" si="586"/>
        <v>#DIV/0!</v>
      </c>
      <c r="BI210" s="104" t="e">
        <f t="shared" si="587"/>
        <v>#DIV/0!</v>
      </c>
      <c r="BJ210" s="190">
        <v>24.425999999999998</v>
      </c>
      <c r="BK210" s="190">
        <v>15.545999999999999</v>
      </c>
      <c r="BL210" s="190">
        <v>17.649999999999999</v>
      </c>
      <c r="BM210" s="190">
        <v>15.282999999999999</v>
      </c>
      <c r="BN210" s="190">
        <v>19.474</v>
      </c>
      <c r="BO210" s="190">
        <v>19.518999999999998</v>
      </c>
      <c r="BP210" s="191">
        <v>21.148</v>
      </c>
      <c r="BQ210" s="191"/>
      <c r="BR210" s="191"/>
      <c r="BS210" s="191"/>
      <c r="BT210" s="104">
        <f t="shared" si="588"/>
        <v>0.59289562961484754</v>
      </c>
      <c r="BU210" s="104">
        <f t="shared" si="589"/>
        <v>-0.14092233841933821</v>
      </c>
      <c r="BV210" s="104">
        <f t="shared" si="590"/>
        <v>0.19921874999999986</v>
      </c>
      <c r="BW210" s="104">
        <f t="shared" si="591"/>
        <v>-0.21573685907771692</v>
      </c>
      <c r="BX210" s="104">
        <f t="shared" si="592"/>
        <v>-1.841202848852528E-2</v>
      </c>
      <c r="BY210" s="104">
        <f t="shared" si="593"/>
        <v>-8.3103565036521068E-2</v>
      </c>
      <c r="BZ210" s="104" t="e">
        <f t="shared" si="594"/>
        <v>#DIV/0!</v>
      </c>
      <c r="CA210" s="104" t="e">
        <f t="shared" si="595"/>
        <v>#DIV/0!</v>
      </c>
      <c r="CB210" s="190">
        <v>23.946000000000002</v>
      </c>
      <c r="CC210" s="190">
        <v>15.032999999999999</v>
      </c>
      <c r="CD210" s="190">
        <v>17.498999999999999</v>
      </c>
      <c r="CE210" s="190">
        <v>14.592000000000001</v>
      </c>
      <c r="CF210" s="190">
        <v>18.606000000000002</v>
      </c>
      <c r="CG210" s="190">
        <v>18.954999999999998</v>
      </c>
      <c r="CH210" s="191">
        <v>20.672999999999998</v>
      </c>
      <c r="CI210" s="191"/>
      <c r="CJ210" s="191"/>
      <c r="CK210" s="191"/>
      <c r="CL210" s="105">
        <f t="shared" si="596"/>
        <v>0.5914811229428848</v>
      </c>
      <c r="CM210" s="105">
        <f t="shared" si="597"/>
        <v>-0.12410390811685817</v>
      </c>
      <c r="CN210" s="105">
        <f t="shared" si="598"/>
        <v>0.16716149347728299</v>
      </c>
      <c r="CO210" s="105">
        <f t="shared" si="599"/>
        <v>-8.4657827554969978E-2</v>
      </c>
      <c r="CP210" s="105">
        <f t="shared" si="600"/>
        <v>1.1158297943209288E-2</v>
      </c>
      <c r="CQ210" s="105">
        <f t="shared" si="601"/>
        <v>-8.3562271062270987E-2</v>
      </c>
      <c r="CR210" s="105" t="e">
        <f t="shared" si="602"/>
        <v>#DIV/0!</v>
      </c>
      <c r="CS210" s="105" t="e">
        <f t="shared" si="603"/>
        <v>#DIV/0!</v>
      </c>
      <c r="CT210" s="190">
        <v>18.084</v>
      </c>
      <c r="CU210" s="190">
        <v>11.363</v>
      </c>
      <c r="CV210" s="190">
        <v>12.973000000000001</v>
      </c>
      <c r="CW210" s="190">
        <v>11.115</v>
      </c>
      <c r="CX210" s="190">
        <v>12.143000000000001</v>
      </c>
      <c r="CY210" s="190">
        <v>12.009</v>
      </c>
      <c r="CZ210" s="191">
        <v>13.103999999999999</v>
      </c>
      <c r="DA210" s="191"/>
      <c r="DB210" s="191"/>
      <c r="DC210" s="191"/>
      <c r="DD210" s="104">
        <f t="shared" si="604"/>
        <v>0.24603394719325503</v>
      </c>
      <c r="DE210" s="104">
        <f t="shared" si="605"/>
        <v>0.18810445670977829</v>
      </c>
      <c r="DF210" s="104">
        <f t="shared" si="606"/>
        <v>4.2905254476098831E-2</v>
      </c>
      <c r="DG210" s="104">
        <f t="shared" si="607"/>
        <v>0.23552139945652176</v>
      </c>
      <c r="DH210" s="104">
        <f t="shared" si="608"/>
        <v>0.31575418994413418</v>
      </c>
      <c r="DI210" s="104">
        <f t="shared" si="609"/>
        <v>0.60877185098638376</v>
      </c>
      <c r="DJ210" s="104" t="e">
        <f t="shared" si="610"/>
        <v>#DIV/0!</v>
      </c>
      <c r="DK210" s="104" t="e">
        <f t="shared" si="611"/>
        <v>#DIV/0!</v>
      </c>
      <c r="DL210" s="190">
        <v>89.853999999999999</v>
      </c>
      <c r="DM210" s="190">
        <v>72.111999999999995</v>
      </c>
      <c r="DN210" s="190">
        <v>60.695</v>
      </c>
      <c r="DO210" s="190">
        <v>58.198</v>
      </c>
      <c r="DP210" s="190">
        <v>47.103999999999999</v>
      </c>
      <c r="DQ210" s="190">
        <v>35.799999999999997</v>
      </c>
      <c r="DR210" s="191">
        <v>22.253</v>
      </c>
      <c r="DS210" s="191"/>
      <c r="DT210" s="191"/>
      <c r="DU210" s="191"/>
      <c r="DV210" s="104">
        <f t="shared" si="612"/>
        <v>0.1555280083360282</v>
      </c>
      <c r="DW210" s="104">
        <f t="shared" si="613"/>
        <v>2.0996380356094635E-2</v>
      </c>
      <c r="DX210" s="104">
        <f t="shared" si="614"/>
        <v>5.4908764891414386E-2</v>
      </c>
      <c r="DY210" s="104">
        <f t="shared" si="615"/>
        <v>-8.1059775360815656E-2</v>
      </c>
      <c r="DZ210" s="104">
        <f t="shared" si="616"/>
        <v>0.10018128227867917</v>
      </c>
      <c r="EA210" s="104">
        <f t="shared" si="617"/>
        <v>4.7386178917316668E-2</v>
      </c>
      <c r="EB210" s="104" t="e">
        <f t="shared" si="618"/>
        <v>#DIV/0!</v>
      </c>
      <c r="EC210" s="104" t="e">
        <f t="shared" si="619"/>
        <v>#DIV/0!</v>
      </c>
      <c r="ED210" s="156">
        <v>192.95699999999999</v>
      </c>
      <c r="EE210" s="156">
        <v>166.98599999999999</v>
      </c>
      <c r="EF210" s="94">
        <v>163.55199999999999</v>
      </c>
      <c r="EG210" s="94">
        <v>155.03899999999999</v>
      </c>
      <c r="EH210" s="94">
        <v>168.715</v>
      </c>
      <c r="EI210" s="94">
        <v>153.352</v>
      </c>
      <c r="EJ210" s="95">
        <v>146.41399999999999</v>
      </c>
      <c r="EK210" s="95"/>
      <c r="EL210" s="95"/>
      <c r="EM210" s="95"/>
      <c r="EN210" s="104">
        <f t="shared" si="620"/>
        <v>-1.7241379310344862E-2</v>
      </c>
      <c r="EO210" s="104">
        <f t="shared" si="621"/>
        <v>-4.132231404958675E-2</v>
      </c>
      <c r="EP210" s="104">
        <f t="shared" si="622"/>
        <v>-5.46875E-2</v>
      </c>
      <c r="EQ210" s="104">
        <f t="shared" si="623"/>
        <v>-7.2463768115942018E-2</v>
      </c>
      <c r="ER210" s="104">
        <f t="shared" si="624"/>
        <v>-3.4965034965035002E-2</v>
      </c>
      <c r="ES210" s="104">
        <f t="shared" si="625"/>
        <v>2.877697841726623E-2</v>
      </c>
      <c r="ET210" s="104" t="e">
        <f t="shared" si="626"/>
        <v>#DIV/0!</v>
      </c>
      <c r="EU210" s="104" t="e">
        <f t="shared" si="627"/>
        <v>#DIV/0!</v>
      </c>
      <c r="EV210" s="101">
        <v>114</v>
      </c>
      <c r="EW210" s="101">
        <v>116</v>
      </c>
      <c r="EX210" s="101">
        <v>121</v>
      </c>
      <c r="EY210" s="101">
        <v>128</v>
      </c>
      <c r="EZ210" s="101">
        <v>138</v>
      </c>
      <c r="FA210" s="101">
        <v>143</v>
      </c>
      <c r="FB210" s="102">
        <v>139</v>
      </c>
      <c r="FC210" s="102"/>
      <c r="FD210" s="102"/>
      <c r="FE210" s="102"/>
      <c r="FF210" s="90" t="s">
        <v>283</v>
      </c>
      <c r="FG210" s="90" t="s">
        <v>481</v>
      </c>
      <c r="FH210" s="91">
        <v>6330</v>
      </c>
      <c r="FI210" s="90" t="s">
        <v>134</v>
      </c>
      <c r="FJ210" s="90" t="s">
        <v>91</v>
      </c>
      <c r="FK210" s="253">
        <f t="shared" si="628"/>
        <v>0.3061240623480177</v>
      </c>
      <c r="FL210" s="253">
        <f t="shared" si="629"/>
        <v>-0.23092667993170821</v>
      </c>
      <c r="FM210" s="253">
        <f t="shared" si="630"/>
        <v>6.2132613463366092E-2</v>
      </c>
      <c r="FN210" s="253">
        <f t="shared" si="631"/>
        <v>-0.38255159982696479</v>
      </c>
      <c r="FO210" s="253">
        <f t="shared" si="632"/>
        <v>-0.31264925081834849</v>
      </c>
      <c r="FP210" s="253">
        <f t="shared" si="633"/>
        <v>-0.2970665988926568</v>
      </c>
      <c r="FQ210" s="253" t="e">
        <f t="shared" si="634"/>
        <v>#VALUE!</v>
      </c>
      <c r="FR210" s="253" t="e">
        <f t="shared" si="635"/>
        <v>#VALUE!</v>
      </c>
      <c r="FS210" s="105">
        <f t="shared" si="636"/>
        <v>0.29569168837904253</v>
      </c>
      <c r="FT210" s="105">
        <f t="shared" si="637"/>
        <v>0.22638866927195103</v>
      </c>
      <c r="FU210" s="105">
        <f t="shared" si="638"/>
        <v>0.29436552193989551</v>
      </c>
      <c r="FV210" s="105">
        <f t="shared" si="639"/>
        <v>0.27714573322444019</v>
      </c>
      <c r="FW210" s="105">
        <f t="shared" si="640"/>
        <v>0.44885650873299243</v>
      </c>
      <c r="FX210" s="105">
        <f t="shared" si="641"/>
        <v>0.65302396086334902</v>
      </c>
      <c r="FY210" s="105">
        <f t="shared" si="642"/>
        <v>0.92899833730283554</v>
      </c>
      <c r="FZ210" s="105" t="str">
        <f t="shared" si="643"/>
        <v>Negativ EK</v>
      </c>
      <c r="GA210" s="105" t="str">
        <f t="shared" si="644"/>
        <v>Negativ EK</v>
      </c>
      <c r="GB210" s="105">
        <f t="shared" si="645"/>
        <v>0.44285055991963945</v>
      </c>
      <c r="GC210" s="105">
        <f t="shared" si="646"/>
        <v>-0.15104228033627104</v>
      </c>
      <c r="GD210" s="105">
        <f t="shared" si="647"/>
        <v>0.17359361052514732</v>
      </c>
      <c r="GE210" s="105">
        <f t="shared" si="648"/>
        <v>-0.21929936518968557</v>
      </c>
      <c r="GF210" s="105">
        <f t="shared" si="649"/>
        <v>-7.1389165354899697E-2</v>
      </c>
      <c r="GG210" s="105">
        <f t="shared" si="650"/>
        <v>-9.8390475735565336E-2</v>
      </c>
      <c r="GH210" s="105" t="e">
        <f t="shared" si="651"/>
        <v>#VALUE!</v>
      </c>
      <c r="GI210" s="105" t="e">
        <f t="shared" si="652"/>
        <v>#VALUE!</v>
      </c>
      <c r="GJ210" s="105">
        <f t="shared" si="653"/>
        <v>0.13572148923579566</v>
      </c>
      <c r="GK210" s="105">
        <f t="shared" si="654"/>
        <v>9.4064827644627841E-2</v>
      </c>
      <c r="GL210" s="105">
        <f t="shared" si="655"/>
        <v>0.11080036786977659</v>
      </c>
      <c r="GM210" s="105">
        <f t="shared" si="656"/>
        <v>9.4411188742069593E-2</v>
      </c>
      <c r="GN210" s="105">
        <f t="shared" si="657"/>
        <v>0.12093135900294039</v>
      </c>
      <c r="GO210" s="105">
        <f t="shared" si="658"/>
        <v>0.13022824469753075</v>
      </c>
      <c r="GP210" s="105">
        <f t="shared" si="659"/>
        <v>0.14443973936918603</v>
      </c>
      <c r="GQ210" s="105" t="str">
        <f t="shared" si="660"/>
        <v>i.a</v>
      </c>
      <c r="GR210" s="105" t="str">
        <f t="shared" si="661"/>
        <v>i.a</v>
      </c>
      <c r="GS210" s="105">
        <f t="shared" si="662"/>
        <v>7.8324314256610947E-2</v>
      </c>
      <c r="GT210" s="105">
        <f t="shared" si="663"/>
        <v>0.16367156590251664</v>
      </c>
      <c r="GU210" s="105">
        <f t="shared" si="664"/>
        <v>-1.1378719008511753E-2</v>
      </c>
      <c r="GV210" s="105">
        <f t="shared" si="665"/>
        <v>0.34450682027945939</v>
      </c>
      <c r="GW210" s="105">
        <f t="shared" si="666"/>
        <v>0.19594307877967501</v>
      </c>
      <c r="GX210" s="105">
        <f t="shared" si="667"/>
        <v>0.53598728278940189</v>
      </c>
      <c r="GY210" s="105" t="e">
        <f t="shared" si="668"/>
        <v>#VALUE!</v>
      </c>
      <c r="GZ210" s="105" t="e">
        <f t="shared" si="669"/>
        <v>#VALUE!</v>
      </c>
      <c r="HA210" s="105">
        <f t="shared" si="670"/>
        <v>0.46566851681980959</v>
      </c>
      <c r="HB210" s="105">
        <f t="shared" si="671"/>
        <v>0.43184458577365764</v>
      </c>
      <c r="HC210" s="105">
        <f t="shared" si="672"/>
        <v>0.37110521424378795</v>
      </c>
      <c r="HD210" s="105">
        <f t="shared" si="673"/>
        <v>0.37537651816639689</v>
      </c>
      <c r="HE210" s="105">
        <f t="shared" si="674"/>
        <v>0.27919272145333845</v>
      </c>
      <c r="HF210" s="105">
        <f t="shared" si="675"/>
        <v>0.23344984088893522</v>
      </c>
      <c r="HG210" s="105">
        <f t="shared" si="676"/>
        <v>0.15198683186034123</v>
      </c>
      <c r="HH210" s="105" t="str">
        <f t="shared" si="677"/>
        <v>i.a.</v>
      </c>
      <c r="HI210" s="105" t="str">
        <f t="shared" si="678"/>
        <v>i.a.</v>
      </c>
      <c r="HJ210" s="105" t="str">
        <f t="shared" si="679"/>
        <v>i.a.</v>
      </c>
      <c r="HK210" s="105" t="e">
        <f t="shared" si="680"/>
        <v>#VALUE!</v>
      </c>
      <c r="HL210" s="105" t="e">
        <f t="shared" si="681"/>
        <v>#VALUE!</v>
      </c>
      <c r="HM210" s="105" t="e">
        <f t="shared" si="682"/>
        <v>#VALUE!</v>
      </c>
      <c r="HN210" s="105" t="e">
        <f t="shared" si="683"/>
        <v>#VALUE!</v>
      </c>
      <c r="HO210" s="105" t="e">
        <f t="shared" si="684"/>
        <v>#VALUE!</v>
      </c>
      <c r="HP210" s="105" t="e">
        <f t="shared" si="685"/>
        <v>#VALUE!</v>
      </c>
      <c r="HQ210" s="105" t="e">
        <f t="shared" si="686"/>
        <v>#VALUE!</v>
      </c>
      <c r="HR210" s="105" t="e">
        <f t="shared" si="687"/>
        <v>#VALUE!</v>
      </c>
      <c r="HS210" s="105" t="str">
        <f t="shared" si="688"/>
        <v>i.a</v>
      </c>
      <c r="HT210" s="105" t="str">
        <f t="shared" si="689"/>
        <v>i.a</v>
      </c>
      <c r="HU210" s="105" t="str">
        <f t="shared" si="690"/>
        <v>i.a</v>
      </c>
      <c r="HV210" s="105" t="str">
        <f t="shared" si="691"/>
        <v>i.a</v>
      </c>
      <c r="HW210" s="105" t="str">
        <f t="shared" si="692"/>
        <v>i.a</v>
      </c>
      <c r="HX210" s="105" t="str">
        <f t="shared" si="693"/>
        <v>i.a</v>
      </c>
      <c r="HY210" s="105" t="str">
        <f t="shared" si="694"/>
        <v>i.a</v>
      </c>
      <c r="HZ210" s="105" t="str">
        <f t="shared" si="695"/>
        <v>i.a</v>
      </c>
      <c r="IA210" s="105" t="str">
        <f t="shared" si="696"/>
        <v>i.a</v>
      </c>
      <c r="IB210" s="105" t="str">
        <f t="shared" si="697"/>
        <v>i.a</v>
      </c>
      <c r="IC210" s="105" t="e">
        <f t="shared" si="698"/>
        <v>#VALUE!</v>
      </c>
      <c r="ID210" s="105" t="e">
        <f t="shared" si="699"/>
        <v>#VALUE!</v>
      </c>
      <c r="IE210" s="105" t="e">
        <f t="shared" si="700"/>
        <v>#VALUE!</v>
      </c>
      <c r="IF210" s="105" t="e">
        <f t="shared" si="701"/>
        <v>#VALUE!</v>
      </c>
      <c r="IG210" s="105" t="e">
        <f t="shared" si="702"/>
        <v>#VALUE!</v>
      </c>
      <c r="IH210" s="105" t="e">
        <f t="shared" si="703"/>
        <v>#VALUE!</v>
      </c>
      <c r="II210" s="105" t="e">
        <f t="shared" si="704"/>
        <v>#VALUE!</v>
      </c>
      <c r="IJ210" s="105" t="e">
        <f t="shared" si="705"/>
        <v>#VALUE!</v>
      </c>
      <c r="IK210" s="105" t="str">
        <f t="shared" si="706"/>
        <v>i.a</v>
      </c>
      <c r="IL210" s="105" t="str">
        <f t="shared" si="707"/>
        <v>i.a</v>
      </c>
      <c r="IM210" s="105" t="str">
        <f t="shared" si="708"/>
        <v>i.a</v>
      </c>
      <c r="IN210" s="105" t="str">
        <f t="shared" si="709"/>
        <v>i.a</v>
      </c>
      <c r="IO210" s="105" t="str">
        <f t="shared" si="710"/>
        <v>i.a</v>
      </c>
      <c r="IP210" s="105" t="str">
        <f t="shared" si="711"/>
        <v>i.a</v>
      </c>
      <c r="IQ210" s="105" t="str">
        <f t="shared" si="712"/>
        <v>i.a</v>
      </c>
      <c r="IR210" s="105" t="str">
        <f t="shared" si="713"/>
        <v>i.a</v>
      </c>
      <c r="IS210" s="105" t="str">
        <f t="shared" si="714"/>
        <v>i.a</v>
      </c>
      <c r="IT210" s="105" t="str">
        <f t="shared" si="715"/>
        <v>i.a</v>
      </c>
      <c r="IU210" s="105">
        <f t="shared" si="716"/>
        <v>0.62084116697651159</v>
      </c>
      <c r="IV210" s="105">
        <f t="shared" si="717"/>
        <v>-0.10389312886844773</v>
      </c>
      <c r="IW210" s="105">
        <f t="shared" si="718"/>
        <v>0.26859504132231399</v>
      </c>
      <c r="IX210" s="105">
        <f t="shared" si="719"/>
        <v>-0.15446630119316362</v>
      </c>
      <c r="IY210" s="105">
        <f t="shared" si="720"/>
        <v>1.7152753087977441E-2</v>
      </c>
      <c r="IZ210" s="105">
        <f t="shared" si="721"/>
        <v>-0.10875101776277213</v>
      </c>
      <c r="JA210" s="105" t="e">
        <f t="shared" si="722"/>
        <v>#VALUE!</v>
      </c>
      <c r="JB210" s="105" t="e">
        <f t="shared" si="723"/>
        <v>#VALUE!</v>
      </c>
      <c r="JC210" s="106">
        <f t="shared" si="724"/>
        <v>0.21005263157894738</v>
      </c>
      <c r="JD210" s="106">
        <f t="shared" si="725"/>
        <v>0.12959482758620688</v>
      </c>
      <c r="JE210" s="106">
        <f t="shared" si="726"/>
        <v>0.1446198347107438</v>
      </c>
      <c r="JF210" s="106">
        <f t="shared" si="727"/>
        <v>0.114</v>
      </c>
      <c r="JG210" s="106">
        <f t="shared" si="728"/>
        <v>0.13482608695652176</v>
      </c>
      <c r="JH210" s="106">
        <f t="shared" si="729"/>
        <v>0.13255244755244755</v>
      </c>
      <c r="JI210" s="106">
        <f t="shared" si="730"/>
        <v>0.14872661870503595</v>
      </c>
      <c r="JJ210" s="106" t="str">
        <f t="shared" si="731"/>
        <v>i.a.</v>
      </c>
      <c r="JK210" s="106" t="str">
        <f t="shared" si="732"/>
        <v>i.a.</v>
      </c>
      <c r="JL210" s="106" t="str">
        <f t="shared" si="733"/>
        <v>i.a.</v>
      </c>
      <c r="JM210" s="105" t="e">
        <f t="shared" si="734"/>
        <v>#DIV/0!</v>
      </c>
      <c r="JN210" s="105" t="e">
        <f t="shared" si="735"/>
        <v>#DIV/0!</v>
      </c>
      <c r="JO210" s="105" t="e">
        <f t="shared" si="736"/>
        <v>#DIV/0!</v>
      </c>
      <c r="JP210" s="105" t="e">
        <f t="shared" si="737"/>
        <v>#DIV/0!</v>
      </c>
      <c r="JQ210" s="105" t="e">
        <f t="shared" si="738"/>
        <v>#DIV/0!</v>
      </c>
      <c r="JR210" s="105" t="e">
        <f t="shared" si="739"/>
        <v>#DIV/0!</v>
      </c>
      <c r="JS210" s="105" t="e">
        <f t="shared" si="740"/>
        <v>#VALUE!</v>
      </c>
      <c r="JT210" s="105" t="e">
        <f t="shared" si="741"/>
        <v>#VALUE!</v>
      </c>
      <c r="JU210" s="103">
        <f t="shared" si="742"/>
        <v>0</v>
      </c>
      <c r="JV210" s="103">
        <f t="shared" si="743"/>
        <v>0</v>
      </c>
      <c r="JW210" s="103">
        <f t="shared" si="744"/>
        <v>0</v>
      </c>
      <c r="JX210" s="103">
        <f t="shared" si="745"/>
        <v>0</v>
      </c>
      <c r="JY210" s="103">
        <f t="shared" si="746"/>
        <v>0</v>
      </c>
      <c r="JZ210" s="103">
        <f t="shared" si="747"/>
        <v>0</v>
      </c>
      <c r="KA210" s="103">
        <f t="shared" si="748"/>
        <v>0</v>
      </c>
      <c r="KB210" s="103" t="str">
        <f t="shared" si="749"/>
        <v>i.a</v>
      </c>
      <c r="KC210" s="103" t="str">
        <f t="shared" si="750"/>
        <v>i.a</v>
      </c>
      <c r="KD210" s="103" t="str">
        <f t="shared" si="751"/>
        <v>i.a</v>
      </c>
      <c r="KE210" s="7"/>
      <c r="KF210" s="7"/>
      <c r="KG210" s="22"/>
      <c r="KH210" s="22"/>
      <c r="KI210" s="22"/>
      <c r="KJ210" s="22"/>
    </row>
    <row r="211" spans="1:296" s="11" customFormat="1" ht="15.75" customHeight="1" x14ac:dyDescent="0.25">
      <c r="A211" s="126" t="s">
        <v>284</v>
      </c>
      <c r="B211" s="221">
        <v>20108142</v>
      </c>
      <c r="C211" s="87" t="s">
        <v>86</v>
      </c>
      <c r="D211" s="88">
        <v>494100</v>
      </c>
      <c r="E211" s="88"/>
      <c r="F211" s="87"/>
      <c r="G211" s="99">
        <v>44743</v>
      </c>
      <c r="H211" s="87"/>
      <c r="I211" s="87" t="s">
        <v>78</v>
      </c>
      <c r="J211" s="87" t="s">
        <v>78</v>
      </c>
      <c r="K211" s="87" t="s">
        <v>78</v>
      </c>
      <c r="L211" s="87" t="s">
        <v>78</v>
      </c>
      <c r="M211" s="87" t="s">
        <v>78</v>
      </c>
      <c r="N211" s="87" t="s">
        <v>78</v>
      </c>
      <c r="O211" s="87" t="s">
        <v>78</v>
      </c>
      <c r="P211" s="87" t="s">
        <v>78</v>
      </c>
      <c r="Q211" s="121" t="s">
        <v>78</v>
      </c>
      <c r="R211" s="87" t="e">
        <f t="shared" si="564"/>
        <v>#DIV/0!</v>
      </c>
      <c r="S211" s="238" t="e">
        <f t="shared" si="565"/>
        <v>#DIV/0!</v>
      </c>
      <c r="T211" s="238">
        <f t="shared" si="566"/>
        <v>-1</v>
      </c>
      <c r="U211" s="238">
        <f t="shared" si="567"/>
        <v>9.9725222664392765E-2</v>
      </c>
      <c r="V211" s="238">
        <f t="shared" si="568"/>
        <v>9.6747376078146319E-2</v>
      </c>
      <c r="W211" s="238">
        <f t="shared" si="569"/>
        <v>-9.8505784814277075E-2</v>
      </c>
      <c r="X211" s="238">
        <f t="shared" si="570"/>
        <v>0.28391869136396441</v>
      </c>
      <c r="Y211" s="238">
        <f t="shared" si="571"/>
        <v>0.10181581937297413</v>
      </c>
      <c r="Z211" s="94"/>
      <c r="AA211" s="94"/>
      <c r="AB211" s="94"/>
      <c r="AC211" s="94">
        <v>46.426000000000002</v>
      </c>
      <c r="AD211" s="94">
        <v>42.216000000000001</v>
      </c>
      <c r="AE211" s="94">
        <v>38.491999999999997</v>
      </c>
      <c r="AF211" s="95">
        <v>42.698</v>
      </c>
      <c r="AG211" s="95">
        <v>33.256</v>
      </c>
      <c r="AH211" s="95">
        <v>30.182903</v>
      </c>
      <c r="AI211" s="97">
        <v>35.067523999999999</v>
      </c>
      <c r="AJ211" s="104">
        <f t="shared" si="572"/>
        <v>-1</v>
      </c>
      <c r="AK211" s="104">
        <f t="shared" si="573"/>
        <v>-0.34368147720715514</v>
      </c>
      <c r="AL211" s="104">
        <f t="shared" si="574"/>
        <v>0.44712144747550336</v>
      </c>
      <c r="AM211" s="104">
        <f t="shared" si="575"/>
        <v>9.6652103854450847E-2</v>
      </c>
      <c r="AN211" s="104">
        <f t="shared" si="576"/>
        <v>-0.29909807445442887</v>
      </c>
      <c r="AO211" s="104">
        <f t="shared" si="577"/>
        <v>0.47537878787878779</v>
      </c>
      <c r="AP211" s="104">
        <f t="shared" si="578"/>
        <v>-7.7568134171907749E-2</v>
      </c>
      <c r="AQ211" s="104">
        <f t="shared" si="579"/>
        <v>-0.71976343412188626</v>
      </c>
      <c r="AR211" s="190"/>
      <c r="AS211" s="190">
        <v>5.6870000000000003</v>
      </c>
      <c r="AT211" s="190">
        <v>8.6649999999999991</v>
      </c>
      <c r="AU211" s="190">
        <v>5.9877490000000009</v>
      </c>
      <c r="AV211" s="190">
        <v>5.4600259999999992</v>
      </c>
      <c r="AW211" s="190">
        <v>7.79</v>
      </c>
      <c r="AX211" s="191">
        <v>5.28</v>
      </c>
      <c r="AY211" s="191">
        <v>5.7240000000000002</v>
      </c>
      <c r="AZ211" s="191">
        <v>20.425599999999999</v>
      </c>
      <c r="BA211" s="191">
        <v>10.27</v>
      </c>
      <c r="BB211" s="104">
        <f t="shared" si="580"/>
        <v>-1</v>
      </c>
      <c r="BC211" s="104">
        <f t="shared" si="581"/>
        <v>-0.7110362257792755</v>
      </c>
      <c r="BD211" s="104">
        <f t="shared" si="582"/>
        <v>1.0456699698405858</v>
      </c>
      <c r="BE211" s="104">
        <f t="shared" si="583"/>
        <v>0.64493267186392633</v>
      </c>
      <c r="BF211" s="104">
        <f t="shared" si="584"/>
        <v>-0.64547738693467338</v>
      </c>
      <c r="BG211" s="104">
        <f t="shared" si="585"/>
        <v>1.7001356852103122</v>
      </c>
      <c r="BH211" s="104">
        <f t="shared" si="586"/>
        <v>-0.30992509363295884</v>
      </c>
      <c r="BI211" s="104">
        <f t="shared" si="587"/>
        <v>-0.87160897575880092</v>
      </c>
      <c r="BJ211" s="190"/>
      <c r="BK211" s="190">
        <v>1.3720000000000001</v>
      </c>
      <c r="BL211" s="192">
        <v>4.7480000000000002</v>
      </c>
      <c r="BM211" s="190">
        <v>2.3210000000000002</v>
      </c>
      <c r="BN211" s="190">
        <v>1.411</v>
      </c>
      <c r="BO211" s="190">
        <v>3.98</v>
      </c>
      <c r="BP211" s="191">
        <v>1.474</v>
      </c>
      <c r="BQ211" s="191">
        <v>2.1360000000000001</v>
      </c>
      <c r="BR211" s="191">
        <v>16.636676999999999</v>
      </c>
      <c r="BS211" s="191">
        <v>5.7372969999999999</v>
      </c>
      <c r="BT211" s="104">
        <f t="shared" si="588"/>
        <v>-1</v>
      </c>
      <c r="BU211" s="104">
        <f t="shared" si="589"/>
        <v>-0.52517564402810302</v>
      </c>
      <c r="BV211" s="104">
        <f t="shared" si="590"/>
        <v>0.63863127598337066</v>
      </c>
      <c r="BW211" s="104">
        <f t="shared" si="591"/>
        <v>4.0252827677977381E-2</v>
      </c>
      <c r="BX211" s="104">
        <f t="shared" si="592"/>
        <v>-0.39162112932604737</v>
      </c>
      <c r="BY211" s="104">
        <f t="shared" si="593"/>
        <v>0.7716027249910361</v>
      </c>
      <c r="BZ211" s="104">
        <f t="shared" si="594"/>
        <v>4.140414041404244E-3</v>
      </c>
      <c r="CA211" s="104">
        <f t="shared" si="595"/>
        <v>-0.84865739630783987</v>
      </c>
      <c r="CB211" s="190"/>
      <c r="CC211" s="190">
        <v>2.4329999999999998</v>
      </c>
      <c r="CD211" s="190">
        <v>5.1239999999999997</v>
      </c>
      <c r="CE211" s="190">
        <v>3.1269999999999998</v>
      </c>
      <c r="CF211" s="190">
        <v>3.0059999999999998</v>
      </c>
      <c r="CG211" s="190">
        <v>4.9409999999999998</v>
      </c>
      <c r="CH211" s="191">
        <v>2.7890000000000001</v>
      </c>
      <c r="CI211" s="191">
        <v>2.7774999999999999</v>
      </c>
      <c r="CJ211" s="191">
        <v>18.352399999999999</v>
      </c>
      <c r="CK211" s="191">
        <v>6.3550000000000004</v>
      </c>
      <c r="CL211" s="105">
        <f t="shared" si="596"/>
        <v>-1</v>
      </c>
      <c r="CM211" s="105">
        <f t="shared" si="597"/>
        <v>-0.42694965449160899</v>
      </c>
      <c r="CN211" s="105">
        <f t="shared" si="598"/>
        <v>0.60857483128225465</v>
      </c>
      <c r="CO211" s="105">
        <f t="shared" si="599"/>
        <v>2.1492295214922925E-2</v>
      </c>
      <c r="CP211" s="105">
        <f t="shared" si="600"/>
        <v>-0.3547880690737833</v>
      </c>
      <c r="CQ211" s="105">
        <f t="shared" si="601"/>
        <v>0.715439856373429</v>
      </c>
      <c r="CR211" s="105">
        <f t="shared" si="602"/>
        <v>0.10187932739861544</v>
      </c>
      <c r="CS211" s="105">
        <f t="shared" si="603"/>
        <v>-0.85715147609434894</v>
      </c>
      <c r="CT211" s="190"/>
      <c r="CU211" s="190">
        <v>2.3220000000000001</v>
      </c>
      <c r="CV211" s="190">
        <v>4.0519999999999996</v>
      </c>
      <c r="CW211" s="190">
        <v>2.5190000000000001</v>
      </c>
      <c r="CX211" s="190">
        <v>2.4660000000000002</v>
      </c>
      <c r="CY211" s="190">
        <v>3.8220000000000001</v>
      </c>
      <c r="CZ211" s="191">
        <v>2.2280000000000002</v>
      </c>
      <c r="DA211" s="191">
        <v>2.0219999999999998</v>
      </c>
      <c r="DB211" s="191">
        <v>14.154854</v>
      </c>
      <c r="DC211" s="191">
        <v>5.2240000000000002</v>
      </c>
      <c r="DD211" s="104">
        <f t="shared" si="604"/>
        <v>-1</v>
      </c>
      <c r="DE211" s="104">
        <f t="shared" si="605"/>
        <v>-3.9718023324580749E-2</v>
      </c>
      <c r="DF211" s="104">
        <f t="shared" si="606"/>
        <v>4.0694239290989809E-2</v>
      </c>
      <c r="DG211" s="104">
        <f t="shared" si="607"/>
        <v>4.4332791488105718E-4</v>
      </c>
      <c r="DH211" s="104">
        <f t="shared" si="608"/>
        <v>3.7485626676887665E-2</v>
      </c>
      <c r="DI211" s="104">
        <f t="shared" si="609"/>
        <v>9.2733524497711897E-2</v>
      </c>
      <c r="DJ211" s="104">
        <f t="shared" si="610"/>
        <v>5.5030457079788431E-2</v>
      </c>
      <c r="DK211" s="104">
        <f t="shared" si="611"/>
        <v>3.1067741175155487E-2</v>
      </c>
      <c r="DL211" s="190"/>
      <c r="DM211" s="190">
        <v>40.594000000000001</v>
      </c>
      <c r="DN211" s="190">
        <v>42.273000000000003</v>
      </c>
      <c r="DO211" s="190">
        <v>40.619999999999997</v>
      </c>
      <c r="DP211" s="190">
        <v>40.601999999999997</v>
      </c>
      <c r="DQ211" s="190">
        <v>39.134999999999998</v>
      </c>
      <c r="DR211" s="191">
        <v>35.813854999999997</v>
      </c>
      <c r="DS211" s="191">
        <v>33.945802</v>
      </c>
      <c r="DT211" s="191">
        <v>32.922960000000003</v>
      </c>
      <c r="DU211" s="191">
        <v>18.768000000000001</v>
      </c>
      <c r="DV211" s="104">
        <f t="shared" si="612"/>
        <v>-1</v>
      </c>
      <c r="DW211" s="104">
        <f t="shared" si="613"/>
        <v>3.6280299691494156E-2</v>
      </c>
      <c r="DX211" s="104">
        <f t="shared" si="614"/>
        <v>8.7832006903825866E-2</v>
      </c>
      <c r="DY211" s="104">
        <f t="shared" si="615"/>
        <v>9.9201079280760718E-2</v>
      </c>
      <c r="DZ211" s="104">
        <f t="shared" si="616"/>
        <v>4.7126081582200108E-2</v>
      </c>
      <c r="EA211" s="104">
        <f t="shared" si="617"/>
        <v>-4.2987811318363267E-2</v>
      </c>
      <c r="EB211" s="104">
        <f t="shared" si="618"/>
        <v>6.3726040941060047E-2</v>
      </c>
      <c r="EC211" s="104">
        <f t="shared" si="619"/>
        <v>1.4151588350576505E-2</v>
      </c>
      <c r="ED211" s="156"/>
      <c r="EE211" s="156">
        <v>58.783000000000001</v>
      </c>
      <c r="EF211" s="94">
        <v>56.725000000000001</v>
      </c>
      <c r="EG211" s="94">
        <v>52.145000000000003</v>
      </c>
      <c r="EH211" s="94">
        <v>47.439</v>
      </c>
      <c r="EI211" s="94">
        <v>45.304000000000002</v>
      </c>
      <c r="EJ211" s="95">
        <v>47.338999999999999</v>
      </c>
      <c r="EK211" s="95">
        <v>44.503</v>
      </c>
      <c r="EL211" s="95">
        <v>43.881999999999998</v>
      </c>
      <c r="EM211" s="95">
        <v>32.296999999999997</v>
      </c>
      <c r="EN211" s="104">
        <f t="shared" si="620"/>
        <v>-1</v>
      </c>
      <c r="EO211" s="104">
        <f t="shared" si="621"/>
        <v>0.18367346938775508</v>
      </c>
      <c r="EP211" s="104">
        <f t="shared" si="622"/>
        <v>-3.9215686274509776E-2</v>
      </c>
      <c r="EQ211" s="104">
        <f t="shared" si="623"/>
        <v>4.081632653061229E-2</v>
      </c>
      <c r="ER211" s="104">
        <f t="shared" si="624"/>
        <v>0.16666666666666674</v>
      </c>
      <c r="ES211" s="104">
        <f t="shared" si="625"/>
        <v>0.10526315789473695</v>
      </c>
      <c r="ET211" s="104">
        <f t="shared" si="626"/>
        <v>8.5714285714285632E-2</v>
      </c>
      <c r="EU211" s="104">
        <f t="shared" si="627"/>
        <v>6.0606060606060552E-2</v>
      </c>
      <c r="EV211" s="101"/>
      <c r="EW211" s="101">
        <v>58</v>
      </c>
      <c r="EX211" s="101">
        <v>49</v>
      </c>
      <c r="EY211" s="101">
        <v>51</v>
      </c>
      <c r="EZ211" s="101">
        <v>49</v>
      </c>
      <c r="FA211" s="101">
        <v>42</v>
      </c>
      <c r="FB211" s="102">
        <v>38</v>
      </c>
      <c r="FC211" s="102">
        <v>35</v>
      </c>
      <c r="FD211" s="102">
        <v>33</v>
      </c>
      <c r="FE211" s="102">
        <v>32</v>
      </c>
      <c r="FF211" s="93"/>
      <c r="FG211" s="93" t="s">
        <v>481</v>
      </c>
      <c r="FH211" s="91">
        <v>8800</v>
      </c>
      <c r="FI211" s="153" t="s">
        <v>194</v>
      </c>
      <c r="FJ211" s="153" t="s">
        <v>80</v>
      </c>
      <c r="FK211" s="253">
        <f t="shared" si="628"/>
        <v>-1</v>
      </c>
      <c r="FL211" s="253">
        <f t="shared" si="629"/>
        <v>-0.52502666514319984</v>
      </c>
      <c r="FM211" s="253">
        <f t="shared" si="630"/>
        <v>0.60559889855502069</v>
      </c>
      <c r="FN211" s="253">
        <f t="shared" si="631"/>
        <v>2.1233652465574234E-2</v>
      </c>
      <c r="FO211" s="253">
        <f t="shared" si="632"/>
        <v>-0.42815380860571844</v>
      </c>
      <c r="FP211" s="253">
        <f t="shared" si="633"/>
        <v>0.64894311508347946</v>
      </c>
      <c r="FQ211" s="253">
        <f t="shared" si="634"/>
        <v>-3.7471953723681284E-2</v>
      </c>
      <c r="FR211" s="253">
        <f t="shared" si="635"/>
        <v>-0.88300898297253794</v>
      </c>
      <c r="FS211" s="105">
        <f t="shared" si="636"/>
        <v>0</v>
      </c>
      <c r="FT211" s="105">
        <f t="shared" si="637"/>
        <v>5.8720600480287682E-2</v>
      </c>
      <c r="FU211" s="105">
        <f t="shared" si="638"/>
        <v>0.12362925699395605</v>
      </c>
      <c r="FV211" s="105">
        <f t="shared" si="639"/>
        <v>7.6998842678092136E-2</v>
      </c>
      <c r="FW211" s="105">
        <f t="shared" si="640"/>
        <v>7.5397870499266342E-2</v>
      </c>
      <c r="FX211" s="105">
        <f t="shared" si="641"/>
        <v>0.13184991285056991</v>
      </c>
      <c r="FY211" s="105">
        <f t="shared" si="642"/>
        <v>7.9960255538527092E-2</v>
      </c>
      <c r="FZ211" s="105">
        <f t="shared" si="643"/>
        <v>8.3073169501777219E-2</v>
      </c>
      <c r="GA211" s="105">
        <f t="shared" si="644"/>
        <v>0.71008160808002008</v>
      </c>
      <c r="GB211" s="105">
        <f t="shared" si="645"/>
        <v>-1</v>
      </c>
      <c r="GC211" s="105">
        <f t="shared" si="646"/>
        <v>-0.72764236157313533</v>
      </c>
      <c r="GD211" s="105">
        <f t="shared" si="647"/>
        <v>0.87118580211816732</v>
      </c>
      <c r="GE211" s="105">
        <f t="shared" si="648"/>
        <v>0.53193274809885249</v>
      </c>
      <c r="GF211" s="105">
        <f t="shared" si="649"/>
        <v>-0.64585965040799787</v>
      </c>
      <c r="GG211" s="105">
        <f t="shared" si="650"/>
        <v>1.6767900607826329</v>
      </c>
      <c r="GH211" s="105">
        <f t="shared" si="651"/>
        <v>-0.33590001742937947</v>
      </c>
      <c r="GI211" s="105">
        <f t="shared" si="652"/>
        <v>-0.88933982196447015</v>
      </c>
      <c r="GJ211" s="105">
        <f t="shared" si="653"/>
        <v>0</v>
      </c>
      <c r="GK211" s="105">
        <f t="shared" si="654"/>
        <v>2.3755930325172283E-2</v>
      </c>
      <c r="GL211" s="105">
        <f t="shared" si="655"/>
        <v>8.722329383668595E-2</v>
      </c>
      <c r="GM211" s="105">
        <f t="shared" si="656"/>
        <v>4.6613913881748077E-2</v>
      </c>
      <c r="GN211" s="105">
        <f t="shared" si="657"/>
        <v>3.0428172476628965E-2</v>
      </c>
      <c r="GO211" s="105">
        <f t="shared" si="658"/>
        <v>8.5921224485390149E-2</v>
      </c>
      <c r="GP211" s="105">
        <f t="shared" si="659"/>
        <v>3.2098604124474642E-2</v>
      </c>
      <c r="GQ211" s="105">
        <f t="shared" si="660"/>
        <v>4.8333993324659166E-2</v>
      </c>
      <c r="GR211" s="105">
        <f t="shared" si="661"/>
        <v>0.43677856102075369</v>
      </c>
      <c r="GS211" s="105" t="e">
        <f t="shared" si="662"/>
        <v>#VALUE!</v>
      </c>
      <c r="GT211" s="105">
        <f t="shared" si="663"/>
        <v>-7.3337612457459428E-2</v>
      </c>
      <c r="GU211" s="105">
        <f t="shared" si="664"/>
        <v>-4.3331844727568666E-2</v>
      </c>
      <c r="GV211" s="105">
        <f t="shared" si="665"/>
        <v>-8.9845027654539472E-2</v>
      </c>
      <c r="GW211" s="105">
        <f t="shared" si="666"/>
        <v>-9.2065846461830848E-3</v>
      </c>
      <c r="GX211" s="105">
        <f t="shared" si="667"/>
        <v>0.1418177714152653</v>
      </c>
      <c r="GY211" s="105">
        <f t="shared" si="668"/>
        <v>-8.1746460334645582E-3</v>
      </c>
      <c r="GZ211" s="105">
        <f t="shared" si="669"/>
        <v>1.668010287504602E-2</v>
      </c>
      <c r="HA211" s="105" t="str">
        <f t="shared" si="670"/>
        <v>i.a.</v>
      </c>
      <c r="HB211" s="105">
        <f t="shared" si="671"/>
        <v>0.6905738053518875</v>
      </c>
      <c r="HC211" s="105">
        <f t="shared" si="672"/>
        <v>0.74522697223446455</v>
      </c>
      <c r="HD211" s="105">
        <f t="shared" si="673"/>
        <v>0.77898168568414983</v>
      </c>
      <c r="HE211" s="105">
        <f t="shared" si="674"/>
        <v>0.85587807500158086</v>
      </c>
      <c r="HF211" s="105">
        <f t="shared" si="675"/>
        <v>0.86383100829948778</v>
      </c>
      <c r="HG211" s="105">
        <f t="shared" si="676"/>
        <v>0.75654016772639887</v>
      </c>
      <c r="HH211" s="105">
        <f t="shared" si="677"/>
        <v>0.76277558816259583</v>
      </c>
      <c r="HI211" s="105">
        <f t="shared" si="678"/>
        <v>0.7502611549154552</v>
      </c>
      <c r="HJ211" s="105">
        <f t="shared" si="679"/>
        <v>0.58110660432857553</v>
      </c>
      <c r="HK211" s="105" t="e">
        <f t="shared" si="680"/>
        <v>#VALUE!</v>
      </c>
      <c r="HL211" s="105" t="e">
        <f t="shared" si="681"/>
        <v>#VALUE!</v>
      </c>
      <c r="HM211" s="105" t="e">
        <f t="shared" si="682"/>
        <v>#VALUE!</v>
      </c>
      <c r="HN211" s="105">
        <f t="shared" si="683"/>
        <v>0.49576697702596639</v>
      </c>
      <c r="HO211" s="105">
        <f t="shared" si="684"/>
        <v>-0.6767508901338225</v>
      </c>
      <c r="HP211" s="105">
        <f t="shared" si="685"/>
        <v>1.995178049649535</v>
      </c>
      <c r="HQ211" s="105">
        <f t="shared" si="686"/>
        <v>-0.46252444877646914</v>
      </c>
      <c r="HR211" s="105">
        <f t="shared" si="687"/>
        <v>-0.88347324300148056</v>
      </c>
      <c r="HS211" s="105" t="str">
        <f t="shared" si="688"/>
        <v>i.a</v>
      </c>
      <c r="HT211" s="105" t="str">
        <f t="shared" si="689"/>
        <v>i.a</v>
      </c>
      <c r="HU211" s="105" t="str">
        <f t="shared" si="690"/>
        <v>i.a</v>
      </c>
      <c r="HV211" s="105">
        <f t="shared" si="691"/>
        <v>4.9993538103648816E-2</v>
      </c>
      <c r="HW211" s="105">
        <f t="shared" si="692"/>
        <v>3.3423346598446084E-2</v>
      </c>
      <c r="HX211" s="105">
        <f t="shared" si="693"/>
        <v>0.10339810869791126</v>
      </c>
      <c r="HY211" s="105">
        <f t="shared" si="694"/>
        <v>3.4521523256358613E-2</v>
      </c>
      <c r="HZ211" s="105">
        <f t="shared" si="695"/>
        <v>6.422901130623046E-2</v>
      </c>
      <c r="IA211" s="105">
        <f t="shared" si="696"/>
        <v>0.55119539031749198</v>
      </c>
      <c r="IB211" s="105">
        <f t="shared" si="697"/>
        <v>0.16360713120207745</v>
      </c>
      <c r="IC211" s="105" t="e">
        <f t="shared" si="698"/>
        <v>#VALUE!</v>
      </c>
      <c r="ID211" s="105" t="e">
        <f t="shared" si="699"/>
        <v>#VALUE!</v>
      </c>
      <c r="IE211" s="105" t="e">
        <f t="shared" si="700"/>
        <v>#VALUE!</v>
      </c>
      <c r="IF211" s="105">
        <f t="shared" si="701"/>
        <v>-5.4079322507786798E-2</v>
      </c>
      <c r="IG211" s="105">
        <f t="shared" si="702"/>
        <v>-0.44528805452952008</v>
      </c>
      <c r="IH211" s="105">
        <f t="shared" si="703"/>
        <v>0.9651847955852455</v>
      </c>
      <c r="II211" s="105">
        <f t="shared" si="704"/>
        <v>-0.21790965362871939</v>
      </c>
      <c r="IJ211" s="105">
        <f t="shared" si="705"/>
        <v>-0.86264255692182124</v>
      </c>
      <c r="IK211" s="105" t="str">
        <f t="shared" si="706"/>
        <v>i.a</v>
      </c>
      <c r="IL211" s="105" t="str">
        <f t="shared" si="707"/>
        <v>i.a</v>
      </c>
      <c r="IM211" s="105" t="str">
        <f t="shared" si="708"/>
        <v>i.a</v>
      </c>
      <c r="IN211" s="105">
        <f t="shared" si="709"/>
        <v>6.7354499633825865E-2</v>
      </c>
      <c r="IO211" s="105">
        <f t="shared" si="710"/>
        <v>7.1205230244457074E-2</v>
      </c>
      <c r="IP211" s="105">
        <f t="shared" si="711"/>
        <v>0.12836433544632653</v>
      </c>
      <c r="IQ211" s="105">
        <f t="shared" si="712"/>
        <v>6.5319218698768097E-2</v>
      </c>
      <c r="IR211" s="105">
        <f t="shared" si="713"/>
        <v>8.3518763531392828E-2</v>
      </c>
      <c r="IS211" s="105">
        <f t="shared" si="714"/>
        <v>0.60803959115529738</v>
      </c>
      <c r="IT211" s="105">
        <f t="shared" si="715"/>
        <v>0.18122180510947966</v>
      </c>
      <c r="IU211" s="105" t="e">
        <f t="shared" si="716"/>
        <v>#VALUE!</v>
      </c>
      <c r="IV211" s="105">
        <f t="shared" si="717"/>
        <v>-0.59885528547201805</v>
      </c>
      <c r="IW211" s="105">
        <f t="shared" si="718"/>
        <v>0.70551418520718179</v>
      </c>
      <c r="IX211" s="105">
        <f t="shared" si="719"/>
        <v>-5.4140085841397265E-4</v>
      </c>
      <c r="IY211" s="105">
        <f t="shared" si="720"/>
        <v>-0.47853239656518343</v>
      </c>
      <c r="IZ211" s="105">
        <f t="shared" si="721"/>
        <v>0.6028786559442707</v>
      </c>
      <c r="JA211" s="105">
        <f t="shared" si="722"/>
        <v>-7.5133829172390823E-2</v>
      </c>
      <c r="JB211" s="105">
        <f t="shared" si="723"/>
        <v>-0.85730554509024903</v>
      </c>
      <c r="JC211" s="106" t="str">
        <f t="shared" si="724"/>
        <v>i.a.</v>
      </c>
      <c r="JD211" s="106">
        <f t="shared" si="725"/>
        <v>4.1948275862068965E-2</v>
      </c>
      <c r="JE211" s="106">
        <f t="shared" si="726"/>
        <v>0.10457142857142857</v>
      </c>
      <c r="JF211" s="106">
        <f t="shared" si="727"/>
        <v>6.1313725490196071E-2</v>
      </c>
      <c r="JG211" s="106">
        <f t="shared" si="728"/>
        <v>6.1346938775510201E-2</v>
      </c>
      <c r="JH211" s="106">
        <f t="shared" si="729"/>
        <v>0.11764285714285713</v>
      </c>
      <c r="JI211" s="106">
        <f t="shared" si="730"/>
        <v>7.3394736842105263E-2</v>
      </c>
      <c r="JJ211" s="106">
        <f t="shared" si="731"/>
        <v>7.9357142857142848E-2</v>
      </c>
      <c r="JK211" s="106">
        <f t="shared" si="732"/>
        <v>0.55613333333333337</v>
      </c>
      <c r="JL211" s="106">
        <f t="shared" si="733"/>
        <v>0.19859375000000001</v>
      </c>
      <c r="JM211" s="105" t="e">
        <f t="shared" si="734"/>
        <v>#VALUE!</v>
      </c>
      <c r="JN211" s="105" t="e">
        <f t="shared" si="735"/>
        <v>#DIV/0!</v>
      </c>
      <c r="JO211" s="105">
        <f t="shared" si="736"/>
        <v>-1</v>
      </c>
      <c r="JP211" s="105">
        <f t="shared" si="737"/>
        <v>5.6598743344220284E-2</v>
      </c>
      <c r="JQ211" s="105">
        <f t="shared" si="738"/>
        <v>-5.9930820504446085E-2</v>
      </c>
      <c r="JR211" s="105">
        <f t="shared" si="739"/>
        <v>-0.18436237673672692</v>
      </c>
      <c r="JS211" s="105">
        <f t="shared" si="740"/>
        <v>0.18255668941417788</v>
      </c>
      <c r="JT211" s="105">
        <f t="shared" si="741"/>
        <v>3.8854915408804216E-2</v>
      </c>
      <c r="JU211" s="103" t="str">
        <f t="shared" si="742"/>
        <v>i.a</v>
      </c>
      <c r="JV211" s="103">
        <f t="shared" si="743"/>
        <v>0</v>
      </c>
      <c r="JW211" s="103">
        <f t="shared" si="744"/>
        <v>0</v>
      </c>
      <c r="JX211" s="103">
        <f t="shared" si="745"/>
        <v>0.91031372549019607</v>
      </c>
      <c r="JY211" s="103">
        <f t="shared" si="746"/>
        <v>0.86155102040816334</v>
      </c>
      <c r="JZ211" s="103">
        <f t="shared" si="747"/>
        <v>0.91647619047619044</v>
      </c>
      <c r="KA211" s="103">
        <f t="shared" si="748"/>
        <v>1.1236315789473685</v>
      </c>
      <c r="KB211" s="103">
        <f t="shared" si="749"/>
        <v>0.95017142857142856</v>
      </c>
      <c r="KC211" s="103">
        <f t="shared" si="750"/>
        <v>0.91463342424242422</v>
      </c>
      <c r="KD211" s="103">
        <f t="shared" si="751"/>
        <v>1.095860125</v>
      </c>
      <c r="KE211" s="7"/>
      <c r="KF211" s="7"/>
      <c r="KG211" s="22"/>
      <c r="KH211" s="22"/>
      <c r="KI211" s="22"/>
      <c r="KJ211" s="22"/>
    </row>
    <row r="212" spans="1:296" s="11" customFormat="1" ht="15.75" customHeight="1" x14ac:dyDescent="0.25">
      <c r="A212" s="160" t="s">
        <v>651</v>
      </c>
      <c r="B212" s="222">
        <v>38474502</v>
      </c>
      <c r="C212" s="187" t="s">
        <v>77</v>
      </c>
      <c r="D212" s="88">
        <v>532000</v>
      </c>
      <c r="E212" s="209"/>
      <c r="F212" s="87"/>
      <c r="G212" s="99">
        <v>43733</v>
      </c>
      <c r="H212" s="87"/>
      <c r="I212" s="87"/>
      <c r="J212" s="87"/>
      <c r="K212" s="87" t="s">
        <v>87</v>
      </c>
      <c r="L212" s="87" t="s">
        <v>87</v>
      </c>
      <c r="M212" s="87"/>
      <c r="N212" s="87"/>
      <c r="O212" s="87"/>
      <c r="P212" s="87"/>
      <c r="Q212" s="121"/>
      <c r="R212" s="87" t="e">
        <f t="shared" si="564"/>
        <v>#DIV/0!</v>
      </c>
      <c r="S212" s="87" t="e">
        <f t="shared" si="565"/>
        <v>#DIV/0!</v>
      </c>
      <c r="T212" s="87" t="e">
        <f t="shared" si="566"/>
        <v>#DIV/0!</v>
      </c>
      <c r="U212" s="87" t="e">
        <f t="shared" si="567"/>
        <v>#DIV/0!</v>
      </c>
      <c r="V212" s="87" t="e">
        <f t="shared" si="568"/>
        <v>#DIV/0!</v>
      </c>
      <c r="W212" s="87" t="e">
        <f t="shared" si="569"/>
        <v>#DIV/0!</v>
      </c>
      <c r="X212" s="87" t="e">
        <f t="shared" si="570"/>
        <v>#DIV/0!</v>
      </c>
      <c r="Y212" s="87" t="e">
        <f t="shared" si="571"/>
        <v>#DIV/0!</v>
      </c>
      <c r="Z212" s="94"/>
      <c r="AA212" s="94"/>
      <c r="AB212" s="94"/>
      <c r="AC212" s="94"/>
      <c r="AD212" s="94"/>
      <c r="AE212" s="94"/>
      <c r="AF212" s="95"/>
      <c r="AG212" s="95"/>
      <c r="AH212" s="95"/>
      <c r="AI212" s="97"/>
      <c r="AJ212" s="104" t="e">
        <f t="shared" si="572"/>
        <v>#DIV/0!</v>
      </c>
      <c r="AK212" s="104" t="e">
        <f t="shared" si="573"/>
        <v>#DIV/0!</v>
      </c>
      <c r="AL212" s="104">
        <f t="shared" si="574"/>
        <v>-1</v>
      </c>
      <c r="AM212" s="104">
        <f t="shared" si="575"/>
        <v>0.42871732026143794</v>
      </c>
      <c r="AN212" s="104" t="e">
        <f t="shared" si="576"/>
        <v>#DIV/0!</v>
      </c>
      <c r="AO212" s="104" t="e">
        <f t="shared" si="577"/>
        <v>#DIV/0!</v>
      </c>
      <c r="AP212" s="104" t="e">
        <f t="shared" si="578"/>
        <v>#DIV/0!</v>
      </c>
      <c r="AQ212" s="104" t="e">
        <f t="shared" si="579"/>
        <v>#DIV/0!</v>
      </c>
      <c r="AR212" s="190"/>
      <c r="AS212" s="190"/>
      <c r="AT212" s="190"/>
      <c r="AU212" s="190">
        <v>6.9950000000000001</v>
      </c>
      <c r="AV212" s="190">
        <v>4.8959999999999999</v>
      </c>
      <c r="AW212" s="190"/>
      <c r="AX212" s="191"/>
      <c r="AY212" s="191"/>
      <c r="AZ212" s="191"/>
      <c r="BA212" s="191"/>
      <c r="BB212" s="104" t="e">
        <f t="shared" si="580"/>
        <v>#DIV/0!</v>
      </c>
      <c r="BC212" s="104" t="e">
        <f t="shared" si="581"/>
        <v>#DIV/0!</v>
      </c>
      <c r="BD212" s="104">
        <f t="shared" si="582"/>
        <v>-1</v>
      </c>
      <c r="BE212" s="104">
        <f t="shared" si="583"/>
        <v>-3.5971223021582766E-3</v>
      </c>
      <c r="BF212" s="104" t="e">
        <f t="shared" si="584"/>
        <v>#DIV/0!</v>
      </c>
      <c r="BG212" s="104" t="e">
        <f t="shared" si="585"/>
        <v>#DIV/0!</v>
      </c>
      <c r="BH212" s="104" t="e">
        <f t="shared" si="586"/>
        <v>#DIV/0!</v>
      </c>
      <c r="BI212" s="104" t="e">
        <f t="shared" si="587"/>
        <v>#DIV/0!</v>
      </c>
      <c r="BJ212" s="190"/>
      <c r="BK212" s="190"/>
      <c r="BL212" s="190"/>
      <c r="BM212" s="190">
        <v>0.83099999999999996</v>
      </c>
      <c r="BN212" s="190">
        <v>0.83399999999999996</v>
      </c>
      <c r="BO212" s="190"/>
      <c r="BP212" s="191"/>
      <c r="BQ212" s="191"/>
      <c r="BR212" s="191"/>
      <c r="BS212" s="191"/>
      <c r="BT212" s="104" t="e">
        <f t="shared" si="588"/>
        <v>#DIV/0!</v>
      </c>
      <c r="BU212" s="104" t="e">
        <f t="shared" si="589"/>
        <v>#DIV/0!</v>
      </c>
      <c r="BV212" s="104">
        <f t="shared" si="590"/>
        <v>-1</v>
      </c>
      <c r="BW212" s="104">
        <f t="shared" si="591"/>
        <v>-6.0096153846153902E-3</v>
      </c>
      <c r="BX212" s="104" t="e">
        <f t="shared" si="592"/>
        <v>#DIV/0!</v>
      </c>
      <c r="BY212" s="104" t="e">
        <f t="shared" si="593"/>
        <v>#DIV/0!</v>
      </c>
      <c r="BZ212" s="104" t="e">
        <f t="shared" si="594"/>
        <v>#DIV/0!</v>
      </c>
      <c r="CA212" s="104" t="e">
        <f t="shared" si="595"/>
        <v>#DIV/0!</v>
      </c>
      <c r="CB212" s="190"/>
      <c r="CC212" s="190"/>
      <c r="CD212" s="190"/>
      <c r="CE212" s="190">
        <v>0.82699999999999996</v>
      </c>
      <c r="CF212" s="190">
        <v>0.83199999999999996</v>
      </c>
      <c r="CG212" s="190"/>
      <c r="CH212" s="191"/>
      <c r="CI212" s="191"/>
      <c r="CJ212" s="191"/>
      <c r="CK212" s="191"/>
      <c r="CL212" s="105" t="e">
        <f t="shared" si="596"/>
        <v>#DIV/0!</v>
      </c>
      <c r="CM212" s="105" t="e">
        <f t="shared" si="597"/>
        <v>#DIV/0!</v>
      </c>
      <c r="CN212" s="105">
        <f t="shared" si="598"/>
        <v>-1</v>
      </c>
      <c r="CO212" s="105">
        <f t="shared" si="599"/>
        <v>-1.7160686427457113E-2</v>
      </c>
      <c r="CP212" s="105" t="e">
        <f t="shared" si="600"/>
        <v>#DIV/0!</v>
      </c>
      <c r="CQ212" s="105" t="e">
        <f t="shared" si="601"/>
        <v>#DIV/0!</v>
      </c>
      <c r="CR212" s="105" t="e">
        <f t="shared" si="602"/>
        <v>#DIV/0!</v>
      </c>
      <c r="CS212" s="105" t="e">
        <f t="shared" si="603"/>
        <v>#DIV/0!</v>
      </c>
      <c r="CT212" s="190"/>
      <c r="CU212" s="190"/>
      <c r="CV212" s="190"/>
      <c r="CW212" s="190">
        <v>0.63</v>
      </c>
      <c r="CX212" s="190">
        <v>0.64100000000000001</v>
      </c>
      <c r="CY212" s="190"/>
      <c r="CZ212" s="191"/>
      <c r="DA212" s="191"/>
      <c r="DB212" s="191"/>
      <c r="DC212" s="191"/>
      <c r="DD212" s="104" t="e">
        <f t="shared" si="604"/>
        <v>#DIV/0!</v>
      </c>
      <c r="DE212" s="104" t="e">
        <f t="shared" si="605"/>
        <v>#DIV/0!</v>
      </c>
      <c r="DF212" s="104">
        <f t="shared" si="606"/>
        <v>-1</v>
      </c>
      <c r="DG212" s="104">
        <f t="shared" si="607"/>
        <v>0.91316931982633887</v>
      </c>
      <c r="DH212" s="104" t="e">
        <f t="shared" si="608"/>
        <v>#DIV/0!</v>
      </c>
      <c r="DI212" s="104" t="e">
        <f t="shared" si="609"/>
        <v>#DIV/0!</v>
      </c>
      <c r="DJ212" s="104" t="e">
        <f t="shared" si="610"/>
        <v>#DIV/0!</v>
      </c>
      <c r="DK212" s="104" t="e">
        <f t="shared" si="611"/>
        <v>#DIV/0!</v>
      </c>
      <c r="DL212" s="190"/>
      <c r="DM212" s="190"/>
      <c r="DN212" s="190"/>
      <c r="DO212" s="190">
        <v>1.3220000000000001</v>
      </c>
      <c r="DP212" s="190">
        <v>0.69099999999999995</v>
      </c>
      <c r="DQ212" s="190"/>
      <c r="DR212" s="191"/>
      <c r="DS212" s="191"/>
      <c r="DT212" s="191"/>
      <c r="DU212" s="191"/>
      <c r="DV212" s="104" t="e">
        <f t="shared" si="612"/>
        <v>#DIV/0!</v>
      </c>
      <c r="DW212" s="104" t="e">
        <f t="shared" si="613"/>
        <v>#DIV/0!</v>
      </c>
      <c r="DX212" s="104">
        <f t="shared" si="614"/>
        <v>-1</v>
      </c>
      <c r="DY212" s="104">
        <f t="shared" si="615"/>
        <v>0.55231427460132232</v>
      </c>
      <c r="DZ212" s="104" t="e">
        <f t="shared" si="616"/>
        <v>#DIV/0!</v>
      </c>
      <c r="EA212" s="104" t="e">
        <f t="shared" si="617"/>
        <v>#DIV/0!</v>
      </c>
      <c r="EB212" s="104" t="e">
        <f t="shared" si="618"/>
        <v>#DIV/0!</v>
      </c>
      <c r="EC212" s="104" t="e">
        <f t="shared" si="619"/>
        <v>#DIV/0!</v>
      </c>
      <c r="ED212" s="156"/>
      <c r="EE212" s="156"/>
      <c r="EF212" s="94"/>
      <c r="EG212" s="94">
        <v>3.9910000000000001</v>
      </c>
      <c r="EH212" s="94">
        <v>2.5710000000000002</v>
      </c>
      <c r="EI212" s="94"/>
      <c r="EJ212" s="95"/>
      <c r="EK212" s="95"/>
      <c r="EL212" s="95"/>
      <c r="EM212" s="95"/>
      <c r="EN212" s="104" t="e">
        <f t="shared" si="620"/>
        <v>#DIV/0!</v>
      </c>
      <c r="EO212" s="104" t="e">
        <f t="shared" si="621"/>
        <v>#DIV/0!</v>
      </c>
      <c r="EP212" s="104">
        <f t="shared" si="622"/>
        <v>-1</v>
      </c>
      <c r="EQ212" s="104">
        <f t="shared" si="623"/>
        <v>0.25</v>
      </c>
      <c r="ER212" s="104" t="e">
        <f t="shared" si="624"/>
        <v>#DIV/0!</v>
      </c>
      <c r="ES212" s="104" t="e">
        <f t="shared" si="625"/>
        <v>#DIV/0!</v>
      </c>
      <c r="ET212" s="104" t="e">
        <f t="shared" si="626"/>
        <v>#DIV/0!</v>
      </c>
      <c r="EU212" s="104" t="e">
        <f t="shared" si="627"/>
        <v>#DIV/0!</v>
      </c>
      <c r="EV212" s="101"/>
      <c r="EW212" s="101"/>
      <c r="EX212" s="101"/>
      <c r="EY212" s="101">
        <v>20</v>
      </c>
      <c r="EZ212" s="101">
        <v>16</v>
      </c>
      <c r="FA212" s="101"/>
      <c r="FB212" s="102"/>
      <c r="FC212" s="102"/>
      <c r="FD212" s="102"/>
      <c r="FE212" s="102"/>
      <c r="FF212" s="90"/>
      <c r="FG212" s="90" t="s">
        <v>497</v>
      </c>
      <c r="FH212" s="91">
        <v>2650</v>
      </c>
      <c r="FI212" s="153" t="s">
        <v>110</v>
      </c>
      <c r="FJ212" s="153" t="s">
        <v>84</v>
      </c>
      <c r="FK212" s="253" t="e">
        <f t="shared" si="628"/>
        <v>#VALUE!</v>
      </c>
      <c r="FL212" s="211" t="e">
        <f t="shared" si="629"/>
        <v>#VALUE!</v>
      </c>
      <c r="FM212" s="211">
        <f t="shared" si="630"/>
        <v>-1</v>
      </c>
      <c r="FN212" s="211">
        <f t="shared" si="631"/>
        <v>-0.3175883201497956</v>
      </c>
      <c r="FO212" s="211" t="e">
        <f t="shared" si="632"/>
        <v>#VALUE!</v>
      </c>
      <c r="FP212" s="211" t="e">
        <f t="shared" si="633"/>
        <v>#VALUE!</v>
      </c>
      <c r="FQ212" s="211" t="e">
        <f t="shared" si="634"/>
        <v>#VALUE!</v>
      </c>
      <c r="FR212" s="211" t="e">
        <f t="shared" si="635"/>
        <v>#VALUE!</v>
      </c>
      <c r="FS212" s="105" t="str">
        <f t="shared" si="636"/>
        <v>Negativ EK</v>
      </c>
      <c r="FT212" s="105" t="str">
        <f t="shared" si="637"/>
        <v>Negativ EK</v>
      </c>
      <c r="FU212" s="105">
        <f t="shared" si="638"/>
        <v>0</v>
      </c>
      <c r="FV212" s="105">
        <f t="shared" si="639"/>
        <v>0.82165921510183804</v>
      </c>
      <c r="FW212" s="105">
        <f t="shared" si="640"/>
        <v>1.2040520984081042</v>
      </c>
      <c r="FX212" s="105" t="str">
        <f t="shared" si="641"/>
        <v>Negativ EK</v>
      </c>
      <c r="FY212" s="105" t="str">
        <f t="shared" si="642"/>
        <v>Negativ EK</v>
      </c>
      <c r="FZ212" s="105" t="str">
        <f t="shared" si="643"/>
        <v>Negativ EK</v>
      </c>
      <c r="GA212" s="105" t="str">
        <f t="shared" si="644"/>
        <v>Negativ EK</v>
      </c>
      <c r="GB212" s="105" t="e">
        <f t="shared" si="645"/>
        <v>#VALUE!</v>
      </c>
      <c r="GC212" s="105" t="e">
        <f t="shared" si="646"/>
        <v>#VALUE!</v>
      </c>
      <c r="GD212" s="105">
        <f t="shared" si="647"/>
        <v>-1</v>
      </c>
      <c r="GE212" s="105">
        <f t="shared" si="648"/>
        <v>-0.21921615405024358</v>
      </c>
      <c r="GF212" s="105" t="e">
        <f t="shared" si="649"/>
        <v>#VALUE!</v>
      </c>
      <c r="GG212" s="105" t="e">
        <f t="shared" si="650"/>
        <v>#VALUE!</v>
      </c>
      <c r="GH212" s="105" t="e">
        <f t="shared" si="651"/>
        <v>#VALUE!</v>
      </c>
      <c r="GI212" s="105" t="e">
        <f t="shared" si="652"/>
        <v>#VALUE!</v>
      </c>
      <c r="GJ212" s="105" t="str">
        <f t="shared" si="653"/>
        <v>i.a</v>
      </c>
      <c r="GK212" s="105" t="str">
        <f t="shared" si="654"/>
        <v>i.a</v>
      </c>
      <c r="GL212" s="105">
        <f t="shared" si="655"/>
        <v>0</v>
      </c>
      <c r="GM212" s="105">
        <f t="shared" si="656"/>
        <v>0.25327644010972261</v>
      </c>
      <c r="GN212" s="105">
        <f t="shared" si="657"/>
        <v>0.32438739789964993</v>
      </c>
      <c r="GO212" s="105" t="str">
        <f t="shared" si="658"/>
        <v>i.a</v>
      </c>
      <c r="GP212" s="105" t="str">
        <f t="shared" si="659"/>
        <v>i.a</v>
      </c>
      <c r="GQ212" s="105" t="str">
        <f t="shared" si="660"/>
        <v>i.a</v>
      </c>
      <c r="GR212" s="105" t="str">
        <f t="shared" si="661"/>
        <v>i.a</v>
      </c>
      <c r="GS212" s="105" t="e">
        <f t="shared" si="662"/>
        <v>#VALUE!</v>
      </c>
      <c r="GT212" s="105" t="e">
        <f t="shared" si="663"/>
        <v>#VALUE!</v>
      </c>
      <c r="GU212" s="105" t="e">
        <f t="shared" si="664"/>
        <v>#VALUE!</v>
      </c>
      <c r="GV212" s="105">
        <f t="shared" si="665"/>
        <v>0.23246262121611566</v>
      </c>
      <c r="GW212" s="105" t="e">
        <f t="shared" si="666"/>
        <v>#VALUE!</v>
      </c>
      <c r="GX212" s="105" t="e">
        <f t="shared" si="667"/>
        <v>#VALUE!</v>
      </c>
      <c r="GY212" s="105" t="e">
        <f t="shared" si="668"/>
        <v>#VALUE!</v>
      </c>
      <c r="GZ212" s="105" t="e">
        <f t="shared" si="669"/>
        <v>#VALUE!</v>
      </c>
      <c r="HA212" s="105" t="str">
        <f t="shared" si="670"/>
        <v>i.a.</v>
      </c>
      <c r="HB212" s="105" t="str">
        <f t="shared" si="671"/>
        <v>i.a.</v>
      </c>
      <c r="HC212" s="105" t="str">
        <f t="shared" si="672"/>
        <v>i.a.</v>
      </c>
      <c r="HD212" s="105">
        <f t="shared" si="673"/>
        <v>0.33124530192934104</v>
      </c>
      <c r="HE212" s="105">
        <f t="shared" si="674"/>
        <v>0.26876701672500969</v>
      </c>
      <c r="HF212" s="105" t="str">
        <f t="shared" si="675"/>
        <v>i.a.</v>
      </c>
      <c r="HG212" s="105" t="str">
        <f t="shared" si="676"/>
        <v>i.a.</v>
      </c>
      <c r="HH212" s="105" t="str">
        <f t="shared" si="677"/>
        <v>i.a.</v>
      </c>
      <c r="HI212" s="105" t="str">
        <f t="shared" si="678"/>
        <v>i.a.</v>
      </c>
      <c r="HJ212" s="105" t="str">
        <f t="shared" si="679"/>
        <v>i.a.</v>
      </c>
      <c r="HK212" s="105" t="e">
        <f t="shared" si="680"/>
        <v>#VALUE!</v>
      </c>
      <c r="HL212" s="105" t="e">
        <f t="shared" si="681"/>
        <v>#VALUE!</v>
      </c>
      <c r="HM212" s="105" t="e">
        <f t="shared" si="682"/>
        <v>#VALUE!</v>
      </c>
      <c r="HN212" s="105" t="e">
        <f t="shared" si="683"/>
        <v>#VALUE!</v>
      </c>
      <c r="HO212" s="105" t="e">
        <f t="shared" si="684"/>
        <v>#VALUE!</v>
      </c>
      <c r="HP212" s="105" t="e">
        <f t="shared" si="685"/>
        <v>#VALUE!</v>
      </c>
      <c r="HQ212" s="105" t="e">
        <f t="shared" si="686"/>
        <v>#VALUE!</v>
      </c>
      <c r="HR212" s="105" t="e">
        <f t="shared" si="687"/>
        <v>#VALUE!</v>
      </c>
      <c r="HS212" s="105" t="str">
        <f t="shared" si="688"/>
        <v>i.a</v>
      </c>
      <c r="HT212" s="105" t="str">
        <f t="shared" si="689"/>
        <v>i.a</v>
      </c>
      <c r="HU212" s="105" t="str">
        <f t="shared" si="690"/>
        <v>i.a</v>
      </c>
      <c r="HV212" s="105" t="str">
        <f t="shared" si="691"/>
        <v>i.a</v>
      </c>
      <c r="HW212" s="105" t="str">
        <f t="shared" si="692"/>
        <v>i.a</v>
      </c>
      <c r="HX212" s="105" t="str">
        <f t="shared" si="693"/>
        <v>i.a</v>
      </c>
      <c r="HY212" s="105" t="str">
        <f t="shared" si="694"/>
        <v>i.a</v>
      </c>
      <c r="HZ212" s="105" t="str">
        <f t="shared" si="695"/>
        <v>i.a</v>
      </c>
      <c r="IA212" s="105" t="str">
        <f t="shared" si="696"/>
        <v>i.a</v>
      </c>
      <c r="IB212" s="105" t="str">
        <f t="shared" si="697"/>
        <v>i.a</v>
      </c>
      <c r="IC212" s="105" t="e">
        <f t="shared" si="698"/>
        <v>#VALUE!</v>
      </c>
      <c r="ID212" s="105" t="e">
        <f t="shared" si="699"/>
        <v>#VALUE!</v>
      </c>
      <c r="IE212" s="105" t="e">
        <f t="shared" si="700"/>
        <v>#VALUE!</v>
      </c>
      <c r="IF212" s="105" t="e">
        <f t="shared" si="701"/>
        <v>#VALUE!</v>
      </c>
      <c r="IG212" s="105" t="e">
        <f t="shared" si="702"/>
        <v>#VALUE!</v>
      </c>
      <c r="IH212" s="105" t="e">
        <f t="shared" si="703"/>
        <v>#VALUE!</v>
      </c>
      <c r="II212" s="105" t="e">
        <f t="shared" si="704"/>
        <v>#VALUE!</v>
      </c>
      <c r="IJ212" s="105" t="e">
        <f t="shared" si="705"/>
        <v>#VALUE!</v>
      </c>
      <c r="IK212" s="105" t="str">
        <f t="shared" si="706"/>
        <v>i.a</v>
      </c>
      <c r="IL212" s="105" t="str">
        <f t="shared" si="707"/>
        <v>i.a</v>
      </c>
      <c r="IM212" s="105" t="str">
        <f t="shared" si="708"/>
        <v>i.a</v>
      </c>
      <c r="IN212" s="105" t="str">
        <f t="shared" si="709"/>
        <v>i.a</v>
      </c>
      <c r="IO212" s="105" t="str">
        <f t="shared" si="710"/>
        <v>i.a</v>
      </c>
      <c r="IP212" s="105" t="str">
        <f t="shared" si="711"/>
        <v>i.a</v>
      </c>
      <c r="IQ212" s="105" t="str">
        <f t="shared" si="712"/>
        <v>i.a</v>
      </c>
      <c r="IR212" s="105" t="str">
        <f t="shared" si="713"/>
        <v>i.a</v>
      </c>
      <c r="IS212" s="105" t="str">
        <f t="shared" si="714"/>
        <v>i.a</v>
      </c>
      <c r="IT212" s="105" t="str">
        <f t="shared" si="715"/>
        <v>i.a</v>
      </c>
      <c r="IU212" s="105" t="e">
        <f t="shared" si="716"/>
        <v>#VALUE!</v>
      </c>
      <c r="IV212" s="105" t="e">
        <f t="shared" si="717"/>
        <v>#VALUE!</v>
      </c>
      <c r="IW212" s="105" t="e">
        <f t="shared" si="718"/>
        <v>#VALUE!</v>
      </c>
      <c r="IX212" s="105">
        <f t="shared" si="719"/>
        <v>-0.2048076923076923</v>
      </c>
      <c r="IY212" s="105" t="e">
        <f t="shared" si="720"/>
        <v>#VALUE!</v>
      </c>
      <c r="IZ212" s="105" t="e">
        <f t="shared" si="721"/>
        <v>#VALUE!</v>
      </c>
      <c r="JA212" s="105" t="e">
        <f t="shared" si="722"/>
        <v>#VALUE!</v>
      </c>
      <c r="JB212" s="105" t="e">
        <f t="shared" si="723"/>
        <v>#VALUE!</v>
      </c>
      <c r="JC212" s="106" t="str">
        <f t="shared" si="724"/>
        <v>i.a.</v>
      </c>
      <c r="JD212" s="106" t="str">
        <f t="shared" si="725"/>
        <v>i.a.</v>
      </c>
      <c r="JE212" s="106" t="str">
        <f t="shared" si="726"/>
        <v>i.a.</v>
      </c>
      <c r="JF212" s="106">
        <f t="shared" si="727"/>
        <v>4.1349999999999998E-2</v>
      </c>
      <c r="JG212" s="106">
        <f t="shared" si="728"/>
        <v>5.1999999999999998E-2</v>
      </c>
      <c r="JH212" s="106" t="str">
        <f t="shared" si="729"/>
        <v>i.a.</v>
      </c>
      <c r="JI212" s="106" t="str">
        <f t="shared" si="730"/>
        <v>i.a.</v>
      </c>
      <c r="JJ212" s="106" t="str">
        <f t="shared" si="731"/>
        <v>i.a.</v>
      </c>
      <c r="JK212" s="106" t="str">
        <f t="shared" si="732"/>
        <v>i.a.</v>
      </c>
      <c r="JL212" s="106" t="str">
        <f t="shared" si="733"/>
        <v>i.a.</v>
      </c>
      <c r="JM212" s="105" t="e">
        <f t="shared" si="734"/>
        <v>#VALUE!</v>
      </c>
      <c r="JN212" s="105" t="e">
        <f t="shared" si="735"/>
        <v>#VALUE!</v>
      </c>
      <c r="JO212" s="105" t="e">
        <f t="shared" si="736"/>
        <v>#VALUE!</v>
      </c>
      <c r="JP212" s="105" t="e">
        <f t="shared" si="737"/>
        <v>#DIV/0!</v>
      </c>
      <c r="JQ212" s="105" t="e">
        <f t="shared" si="738"/>
        <v>#VALUE!</v>
      </c>
      <c r="JR212" s="105" t="e">
        <f t="shared" si="739"/>
        <v>#VALUE!</v>
      </c>
      <c r="JS212" s="105" t="e">
        <f t="shared" si="740"/>
        <v>#VALUE!</v>
      </c>
      <c r="JT212" s="105" t="e">
        <f t="shared" si="741"/>
        <v>#VALUE!</v>
      </c>
      <c r="JU212" s="103" t="str">
        <f t="shared" si="742"/>
        <v>i.a</v>
      </c>
      <c r="JV212" s="103" t="str">
        <f t="shared" si="743"/>
        <v>i.a</v>
      </c>
      <c r="JW212" s="103" t="str">
        <f t="shared" si="744"/>
        <v>i.a</v>
      </c>
      <c r="JX212" s="103">
        <f t="shared" si="745"/>
        <v>0</v>
      </c>
      <c r="JY212" s="103">
        <f t="shared" si="746"/>
        <v>0</v>
      </c>
      <c r="JZ212" s="103" t="str">
        <f t="shared" si="747"/>
        <v>i.a</v>
      </c>
      <c r="KA212" s="103" t="str">
        <f t="shared" si="748"/>
        <v>i.a</v>
      </c>
      <c r="KB212" s="103" t="str">
        <f t="shared" si="749"/>
        <v>i.a</v>
      </c>
      <c r="KC212" s="103" t="str">
        <f t="shared" si="750"/>
        <v>i.a</v>
      </c>
      <c r="KD212" s="103" t="str">
        <f t="shared" si="751"/>
        <v>i.a</v>
      </c>
      <c r="KE212" s="7"/>
      <c r="KF212" s="7"/>
      <c r="KG212" s="22"/>
      <c r="KH212" s="22"/>
      <c r="KI212" s="22"/>
      <c r="KJ212" s="22"/>
    </row>
    <row r="213" spans="1:296" s="11" customFormat="1" ht="15.75" customHeight="1" x14ac:dyDescent="0.25">
      <c r="A213" s="126" t="s">
        <v>669</v>
      </c>
      <c r="B213" s="221">
        <v>26490049</v>
      </c>
      <c r="C213" s="87" t="s">
        <v>82</v>
      </c>
      <c r="D213" s="88">
        <v>522920</v>
      </c>
      <c r="E213" s="87"/>
      <c r="F213" s="87"/>
      <c r="G213" s="89">
        <v>44767</v>
      </c>
      <c r="H213" s="87"/>
      <c r="I213" s="87" t="s">
        <v>78</v>
      </c>
      <c r="J213" s="87" t="s">
        <v>78</v>
      </c>
      <c r="K213" s="87" t="s">
        <v>78</v>
      </c>
      <c r="L213" s="87" t="s">
        <v>78</v>
      </c>
      <c r="M213" s="87" t="s">
        <v>78</v>
      </c>
      <c r="N213" s="87" t="s">
        <v>78</v>
      </c>
      <c r="O213" s="87" t="s">
        <v>78</v>
      </c>
      <c r="P213" s="87" t="s">
        <v>78</v>
      </c>
      <c r="Q213" s="87" t="s">
        <v>78</v>
      </c>
      <c r="R213" s="87" t="e">
        <f t="shared" si="564"/>
        <v>#DIV/0!</v>
      </c>
      <c r="S213" s="238" t="e">
        <f t="shared" si="565"/>
        <v>#DIV/0!</v>
      </c>
      <c r="T213" s="238" t="e">
        <f t="shared" si="566"/>
        <v>#DIV/0!</v>
      </c>
      <c r="U213" s="238" t="e">
        <f t="shared" si="567"/>
        <v>#DIV/0!</v>
      </c>
      <c r="V213" s="238" t="e">
        <f t="shared" si="568"/>
        <v>#DIV/0!</v>
      </c>
      <c r="W213" s="238" t="e">
        <f t="shared" si="569"/>
        <v>#DIV/0!</v>
      </c>
      <c r="X213" s="238" t="e">
        <f t="shared" si="570"/>
        <v>#DIV/0!</v>
      </c>
      <c r="Y213" s="238" t="e">
        <f t="shared" si="571"/>
        <v>#DIV/0!</v>
      </c>
      <c r="Z213" s="94"/>
      <c r="AA213" s="94"/>
      <c r="AB213" s="94"/>
      <c r="AC213" s="94"/>
      <c r="AD213" s="94"/>
      <c r="AE213" s="94"/>
      <c r="AF213" s="95"/>
      <c r="AG213" s="96"/>
      <c r="AH213" s="96"/>
      <c r="AI213" s="96"/>
      <c r="AJ213" s="104">
        <f t="shared" si="572"/>
        <v>-1</v>
      </c>
      <c r="AK213" s="104">
        <f t="shared" si="573"/>
        <v>1.2837224041406992</v>
      </c>
      <c r="AL213" s="104">
        <f t="shared" si="574"/>
        <v>0.2557368351240219</v>
      </c>
      <c r="AM213" s="104">
        <f t="shared" si="575"/>
        <v>-1.1923688394277082E-3</v>
      </c>
      <c r="AN213" s="104">
        <f t="shared" si="576"/>
        <v>2.2210184182015126E-2</v>
      </c>
      <c r="AO213" s="104">
        <f t="shared" si="577"/>
        <v>9.7013816669142841E-2</v>
      </c>
      <c r="AP213" s="104">
        <f t="shared" si="578"/>
        <v>-3.192866388609239E-2</v>
      </c>
      <c r="AQ213" s="104">
        <f t="shared" si="579"/>
        <v>0.23170947741364054</v>
      </c>
      <c r="AR213" s="190"/>
      <c r="AS213" s="190">
        <v>21.62</v>
      </c>
      <c r="AT213" s="190">
        <v>9.4670000000000005</v>
      </c>
      <c r="AU213" s="190">
        <v>7.5389999999999997</v>
      </c>
      <c r="AV213" s="190">
        <v>7.548</v>
      </c>
      <c r="AW213" s="190">
        <v>7.3840000000000003</v>
      </c>
      <c r="AX213" s="191">
        <v>6.7309999999999999</v>
      </c>
      <c r="AY213" s="193">
        <v>6.9530000000000003</v>
      </c>
      <c r="AZ213" s="193">
        <v>5.6449999999999996</v>
      </c>
      <c r="BA213" s="193">
        <v>3.738</v>
      </c>
      <c r="BB213" s="104">
        <f t="shared" si="580"/>
        <v>-1</v>
      </c>
      <c r="BC213" s="104">
        <f t="shared" si="581"/>
        <v>5.046875</v>
      </c>
      <c r="BD213" s="104">
        <f t="shared" si="582"/>
        <v>3.0594059405940595</v>
      </c>
      <c r="BE213" s="104">
        <f t="shared" si="583"/>
        <v>-2.0193439865433134</v>
      </c>
      <c r="BF213" s="104">
        <f t="shared" si="584"/>
        <v>-0.48705780845556512</v>
      </c>
      <c r="BG213" s="104">
        <f t="shared" si="585"/>
        <v>0.29859943977591047</v>
      </c>
      <c r="BH213" s="104">
        <f t="shared" si="586"/>
        <v>-0.10391566265060245</v>
      </c>
      <c r="BI213" s="104">
        <f t="shared" si="587"/>
        <v>0.39593552908199015</v>
      </c>
      <c r="BJ213" s="190"/>
      <c r="BK213" s="190">
        <v>15.093</v>
      </c>
      <c r="BL213" s="190">
        <v>2.496</v>
      </c>
      <c r="BM213" s="190">
        <v>-1.212</v>
      </c>
      <c r="BN213" s="190">
        <v>1.1890000000000001</v>
      </c>
      <c r="BO213" s="193">
        <v>2.3180000000000001</v>
      </c>
      <c r="BP213" s="193">
        <v>1.7849999999999999</v>
      </c>
      <c r="BQ213" s="193">
        <v>1.992</v>
      </c>
      <c r="BR213" s="193">
        <v>1.427</v>
      </c>
      <c r="BS213" s="193">
        <v>0.27500000000000002</v>
      </c>
      <c r="BT213" s="104">
        <f t="shared" si="588"/>
        <v>-1</v>
      </c>
      <c r="BU213" s="104">
        <f t="shared" si="589"/>
        <v>4.9069081718618364</v>
      </c>
      <c r="BV213" s="104">
        <f t="shared" si="590"/>
        <v>2.8360402165506575</v>
      </c>
      <c r="BW213" s="104">
        <f t="shared" si="591"/>
        <v>-1.9486426999266322</v>
      </c>
      <c r="BX213" s="104">
        <f t="shared" si="592"/>
        <v>-0.34940334128878286</v>
      </c>
      <c r="BY213" s="104">
        <f t="shared" si="593"/>
        <v>0.16259711431742516</v>
      </c>
      <c r="BZ213" s="104">
        <f t="shared" si="594"/>
        <v>-7.2090628218331565E-2</v>
      </c>
      <c r="CA213" s="104">
        <f t="shared" si="595"/>
        <v>0.35709294199860231</v>
      </c>
      <c r="CB213" s="190"/>
      <c r="CC213" s="190">
        <v>14.023</v>
      </c>
      <c r="CD213" s="190">
        <v>2.3740000000000001</v>
      </c>
      <c r="CE213" s="190">
        <v>-1.2929999999999999</v>
      </c>
      <c r="CF213" s="190">
        <v>1.363</v>
      </c>
      <c r="CG213" s="190">
        <v>2.0950000000000002</v>
      </c>
      <c r="CH213" s="191">
        <v>1.802</v>
      </c>
      <c r="CI213" s="193">
        <v>1.9419999999999999</v>
      </c>
      <c r="CJ213" s="193">
        <v>1.431</v>
      </c>
      <c r="CK213" s="193">
        <v>0.186</v>
      </c>
      <c r="CL213" s="105">
        <f t="shared" si="596"/>
        <v>-1</v>
      </c>
      <c r="CM213" s="105">
        <f t="shared" si="597"/>
        <v>4.9225771521386035</v>
      </c>
      <c r="CN213" s="105">
        <f t="shared" si="598"/>
        <v>2.825098814229249</v>
      </c>
      <c r="CO213" s="105">
        <f t="shared" si="599"/>
        <v>-1.9610636277302944</v>
      </c>
      <c r="CP213" s="105">
        <f t="shared" si="600"/>
        <v>-0.35080147965474728</v>
      </c>
      <c r="CQ213" s="105">
        <f t="shared" si="601"/>
        <v>0.17366136034732288</v>
      </c>
      <c r="CR213" s="105">
        <f t="shared" si="602"/>
        <v>-5.7941376959781993E-2</v>
      </c>
      <c r="CS213" s="105">
        <f t="shared" si="603"/>
        <v>0.37617260787992496</v>
      </c>
      <c r="CT213" s="190"/>
      <c r="CU213" s="190">
        <v>10.939</v>
      </c>
      <c r="CV213" s="190">
        <v>1.847</v>
      </c>
      <c r="CW213" s="190">
        <v>-1.012</v>
      </c>
      <c r="CX213" s="190">
        <v>1.0529999999999999</v>
      </c>
      <c r="CY213" s="190">
        <v>1.6220000000000001</v>
      </c>
      <c r="CZ213" s="191">
        <v>1.3819999999999999</v>
      </c>
      <c r="DA213" s="193">
        <v>1.4670000000000001</v>
      </c>
      <c r="DB213" s="193">
        <v>1.0660000000000001</v>
      </c>
      <c r="DC213" s="193">
        <v>0.13100000000000001</v>
      </c>
      <c r="DD213" s="104">
        <f t="shared" si="604"/>
        <v>-1</v>
      </c>
      <c r="DE213" s="104">
        <f t="shared" si="605"/>
        <v>8.1940074906367037</v>
      </c>
      <c r="DF213" s="104">
        <f t="shared" si="606"/>
        <v>3.607421875</v>
      </c>
      <c r="DG213" s="104">
        <f t="shared" si="607"/>
        <v>-1.3296844816484223</v>
      </c>
      <c r="DH213" s="104">
        <f t="shared" si="608"/>
        <v>-0.26814326107445807</v>
      </c>
      <c r="DI213" s="104">
        <f t="shared" si="609"/>
        <v>0.1275239107332625</v>
      </c>
      <c r="DJ213" s="104">
        <f t="shared" si="610"/>
        <v>-4.3213014743263944E-2</v>
      </c>
      <c r="DK213" s="104">
        <f t="shared" si="611"/>
        <v>0.25606641123882506</v>
      </c>
      <c r="DL213" s="190"/>
      <c r="DM213" s="190">
        <v>12.273999999999999</v>
      </c>
      <c r="DN213" s="190">
        <v>1.335</v>
      </c>
      <c r="DO213" s="190">
        <v>-0.51200000000000001</v>
      </c>
      <c r="DP213" s="190">
        <v>1.5529999999999999</v>
      </c>
      <c r="DQ213" s="190">
        <v>2.1219999999999999</v>
      </c>
      <c r="DR213" s="193">
        <v>1.8819999999999999</v>
      </c>
      <c r="DS213" s="193">
        <v>1.9670000000000001</v>
      </c>
      <c r="DT213" s="193">
        <v>1.5660000000000001</v>
      </c>
      <c r="DU213" s="193">
        <v>0.63800000000000001</v>
      </c>
      <c r="DV213" s="104">
        <f t="shared" si="612"/>
        <v>-1</v>
      </c>
      <c r="DW213" s="104">
        <f t="shared" si="613"/>
        <v>0.93825316203565379</v>
      </c>
      <c r="DX213" s="104">
        <f t="shared" si="614"/>
        <v>-0.16359850062473968</v>
      </c>
      <c r="DY213" s="104">
        <f t="shared" si="615"/>
        <v>0.21140262361251261</v>
      </c>
      <c r="DZ213" s="104">
        <f t="shared" si="616"/>
        <v>2.3548853542656456E-2</v>
      </c>
      <c r="EA213" s="104">
        <f t="shared" si="617"/>
        <v>0.10097793950420741</v>
      </c>
      <c r="EB213" s="104">
        <f t="shared" si="618"/>
        <v>0.11925671375843194</v>
      </c>
      <c r="EC213" s="104">
        <f t="shared" si="619"/>
        <v>0.25091545932176418</v>
      </c>
      <c r="ED213" s="156"/>
      <c r="EE213" s="156">
        <v>19.462</v>
      </c>
      <c r="EF213" s="94">
        <v>10.041</v>
      </c>
      <c r="EG213" s="94">
        <v>12.005000000000001</v>
      </c>
      <c r="EH213" s="94">
        <v>9.91</v>
      </c>
      <c r="EI213" s="94">
        <v>9.6820000000000004</v>
      </c>
      <c r="EJ213" s="96">
        <v>8.7940000000000005</v>
      </c>
      <c r="EK213" s="96">
        <v>7.8570000000000002</v>
      </c>
      <c r="EL213" s="96">
        <v>6.2809999999999997</v>
      </c>
      <c r="EM213" s="96">
        <v>5.6050000000000004</v>
      </c>
      <c r="EN213" s="104">
        <f t="shared" si="620"/>
        <v>-1</v>
      </c>
      <c r="EO213" s="104">
        <f t="shared" si="621"/>
        <v>-0.31578947368421051</v>
      </c>
      <c r="EP213" s="104">
        <f t="shared" si="622"/>
        <v>-0.17391304347826086</v>
      </c>
      <c r="EQ213" s="104">
        <f t="shared" si="623"/>
        <v>9.5238095238095344E-2</v>
      </c>
      <c r="ER213" s="104">
        <f t="shared" si="624"/>
        <v>0.16666666666666674</v>
      </c>
      <c r="ES213" s="104">
        <f t="shared" si="625"/>
        <v>5.8823529411764719E-2</v>
      </c>
      <c r="ET213" s="104">
        <f t="shared" si="626"/>
        <v>6.25E-2</v>
      </c>
      <c r="EU213" s="104" t="e">
        <f t="shared" si="627"/>
        <v>#DIV/0!</v>
      </c>
      <c r="EV213" s="101"/>
      <c r="EW213" s="101">
        <v>13</v>
      </c>
      <c r="EX213" s="101">
        <v>19</v>
      </c>
      <c r="EY213" s="101">
        <v>23</v>
      </c>
      <c r="EZ213" s="101">
        <v>21</v>
      </c>
      <c r="FA213" s="101">
        <v>18</v>
      </c>
      <c r="FB213" s="110">
        <v>17</v>
      </c>
      <c r="FC213" s="110">
        <v>16</v>
      </c>
      <c r="FD213" s="110"/>
      <c r="FE213" s="110"/>
      <c r="FF213" s="93"/>
      <c r="FG213" s="93" t="s">
        <v>481</v>
      </c>
      <c r="FH213" s="91">
        <v>8210</v>
      </c>
      <c r="FI213" s="153" t="s">
        <v>320</v>
      </c>
      <c r="FJ213" s="153" t="s">
        <v>80</v>
      </c>
      <c r="FK213" s="253">
        <f t="shared" si="628"/>
        <v>-1</v>
      </c>
      <c r="FL213" s="253">
        <f t="shared" si="629"/>
        <v>-0.64278158384581585</v>
      </c>
      <c r="FM213" s="253">
        <f t="shared" si="630"/>
        <v>3.3223789373380734</v>
      </c>
      <c r="FN213" s="253">
        <f t="shared" si="631"/>
        <v>-4.3489547763980543</v>
      </c>
      <c r="FO213" s="253">
        <f t="shared" si="632"/>
        <v>-0.2911594499374931</v>
      </c>
      <c r="FP213" s="253">
        <f t="shared" si="633"/>
        <v>0.11759148177017244</v>
      </c>
      <c r="FQ213" s="253">
        <f t="shared" si="634"/>
        <v>-0.14827128851529367</v>
      </c>
      <c r="FR213" s="253">
        <f t="shared" si="635"/>
        <v>-0.1534014027271669</v>
      </c>
      <c r="FS213" s="105">
        <f t="shared" si="636"/>
        <v>0</v>
      </c>
      <c r="FT213" s="105">
        <f t="shared" si="637"/>
        <v>2.0608420897935193</v>
      </c>
      <c r="FU213" s="105">
        <f t="shared" si="638"/>
        <v>5.7691373025516413</v>
      </c>
      <c r="FV213" s="105">
        <f t="shared" si="639"/>
        <v>-2.484149855907781</v>
      </c>
      <c r="FW213" s="105">
        <f t="shared" si="640"/>
        <v>0.74176870748299317</v>
      </c>
      <c r="FX213" s="105">
        <f t="shared" si="641"/>
        <v>1.0464535464535467</v>
      </c>
      <c r="FY213" s="105">
        <f t="shared" si="642"/>
        <v>0.93634710314367364</v>
      </c>
      <c r="FZ213" s="105">
        <f t="shared" si="643"/>
        <v>1.0993489951882252</v>
      </c>
      <c r="GA213" s="105">
        <f t="shared" si="644"/>
        <v>1.2985480943738656</v>
      </c>
      <c r="GB213" s="105">
        <f t="shared" si="645"/>
        <v>-1</v>
      </c>
      <c r="GC213" s="105">
        <f t="shared" si="646"/>
        <v>3.5185034149069581</v>
      </c>
      <c r="GD213" s="105">
        <f t="shared" si="647"/>
        <v>3.0471687012663891</v>
      </c>
      <c r="GE213" s="105">
        <f t="shared" si="648"/>
        <v>-1.911293058834433</v>
      </c>
      <c r="GF213" s="105">
        <f t="shared" si="649"/>
        <v>-0.51627603455619753</v>
      </c>
      <c r="GG213" s="105">
        <f t="shared" si="650"/>
        <v>0.17032795365385836</v>
      </c>
      <c r="GH213" s="105">
        <f t="shared" si="651"/>
        <v>-0.23915438343368062</v>
      </c>
      <c r="GI213" s="105">
        <f t="shared" si="652"/>
        <v>0.17358110755895689</v>
      </c>
      <c r="GJ213" s="105">
        <f t="shared" si="653"/>
        <v>0</v>
      </c>
      <c r="GK213" s="105">
        <f t="shared" si="654"/>
        <v>1.0231501881164626</v>
      </c>
      <c r="GL213" s="105">
        <f t="shared" si="655"/>
        <v>0.22643563458223714</v>
      </c>
      <c r="GM213" s="105">
        <f t="shared" si="656"/>
        <v>-0.11060917180013689</v>
      </c>
      <c r="GN213" s="105">
        <f t="shared" si="657"/>
        <v>0.1213760718660678</v>
      </c>
      <c r="GO213" s="105">
        <f t="shared" si="658"/>
        <v>0.25092011257848024</v>
      </c>
      <c r="GP213" s="105">
        <f t="shared" si="659"/>
        <v>0.21440153744519849</v>
      </c>
      <c r="GQ213" s="105">
        <f t="shared" si="660"/>
        <v>0.2817937473475739</v>
      </c>
      <c r="GR213" s="105">
        <f t="shared" si="661"/>
        <v>0.24011442032643449</v>
      </c>
      <c r="GS213" s="105" t="e">
        <f t="shared" si="662"/>
        <v>#VALUE!</v>
      </c>
      <c r="GT213" s="105">
        <f t="shared" si="663"/>
        <v>3.7434502730183512</v>
      </c>
      <c r="GU213" s="105">
        <f t="shared" si="664"/>
        <v>4.1174285040708094</v>
      </c>
      <c r="GV213" s="105">
        <f t="shared" si="665"/>
        <v>-1.272151038162088</v>
      </c>
      <c r="GW213" s="105">
        <f t="shared" si="666"/>
        <v>-0.28498113559262384</v>
      </c>
      <c r="GX213" s="105">
        <f t="shared" si="667"/>
        <v>2.4111265336532694E-2</v>
      </c>
      <c r="GY213" s="105">
        <f t="shared" si="668"/>
        <v>-0.14515859186238633</v>
      </c>
      <c r="GZ213" s="105">
        <f t="shared" si="669"/>
        <v>4.1177458306046457E-3</v>
      </c>
      <c r="HA213" s="105" t="str">
        <f t="shared" si="670"/>
        <v>i.a.</v>
      </c>
      <c r="HB213" s="105">
        <f t="shared" si="671"/>
        <v>0.63066488541773713</v>
      </c>
      <c r="HC213" s="105">
        <f t="shared" si="672"/>
        <v>0.13295488497161637</v>
      </c>
      <c r="HD213" s="105">
        <f t="shared" si="673"/>
        <v>-4.2648896293211162E-2</v>
      </c>
      <c r="HE213" s="105">
        <f t="shared" si="674"/>
        <v>0.15671039354187688</v>
      </c>
      <c r="HF213" s="105">
        <f t="shared" si="675"/>
        <v>0.21916959305928524</v>
      </c>
      <c r="HG213" s="105">
        <f t="shared" si="676"/>
        <v>0.21400955196725038</v>
      </c>
      <c r="HH213" s="105">
        <f t="shared" si="677"/>
        <v>0.2503500063637521</v>
      </c>
      <c r="HI213" s="105">
        <f t="shared" si="678"/>
        <v>0.24932335615347875</v>
      </c>
      <c r="HJ213" s="105">
        <f t="shared" si="679"/>
        <v>0.11382694023193576</v>
      </c>
      <c r="HK213" s="105" t="e">
        <f t="shared" si="680"/>
        <v>#VALUE!</v>
      </c>
      <c r="HL213" s="105" t="e">
        <f t="shared" si="681"/>
        <v>#VALUE!</v>
      </c>
      <c r="HM213" s="105" t="e">
        <f t="shared" si="682"/>
        <v>#VALUE!</v>
      </c>
      <c r="HN213" s="105" t="e">
        <f t="shared" si="683"/>
        <v>#VALUE!</v>
      </c>
      <c r="HO213" s="105" t="e">
        <f t="shared" si="684"/>
        <v>#VALUE!</v>
      </c>
      <c r="HP213" s="105" t="e">
        <f t="shared" si="685"/>
        <v>#VALUE!</v>
      </c>
      <c r="HQ213" s="105" t="e">
        <f t="shared" si="686"/>
        <v>#VALUE!</v>
      </c>
      <c r="HR213" s="105" t="e">
        <f t="shared" si="687"/>
        <v>#VALUE!</v>
      </c>
      <c r="HS213" s="105" t="str">
        <f t="shared" si="688"/>
        <v>i.a</v>
      </c>
      <c r="HT213" s="105" t="str">
        <f t="shared" si="689"/>
        <v>i.a</v>
      </c>
      <c r="HU213" s="105" t="str">
        <f t="shared" si="690"/>
        <v>i.a</v>
      </c>
      <c r="HV213" s="105" t="str">
        <f t="shared" si="691"/>
        <v>i.a</v>
      </c>
      <c r="HW213" s="105" t="str">
        <f t="shared" si="692"/>
        <v>i.a</v>
      </c>
      <c r="HX213" s="105" t="str">
        <f t="shared" si="693"/>
        <v>i.a</v>
      </c>
      <c r="HY213" s="105" t="str">
        <f t="shared" si="694"/>
        <v>i.a</v>
      </c>
      <c r="HZ213" s="105" t="str">
        <f t="shared" si="695"/>
        <v>i.a</v>
      </c>
      <c r="IA213" s="105" t="str">
        <f t="shared" si="696"/>
        <v>i.a</v>
      </c>
      <c r="IB213" s="105" t="str">
        <f t="shared" si="697"/>
        <v>i.a</v>
      </c>
      <c r="IC213" s="105" t="e">
        <f t="shared" si="698"/>
        <v>#VALUE!</v>
      </c>
      <c r="ID213" s="105" t="e">
        <f t="shared" si="699"/>
        <v>#VALUE!</v>
      </c>
      <c r="IE213" s="105" t="e">
        <f t="shared" si="700"/>
        <v>#VALUE!</v>
      </c>
      <c r="IF213" s="105" t="e">
        <f t="shared" si="701"/>
        <v>#VALUE!</v>
      </c>
      <c r="IG213" s="105" t="e">
        <f t="shared" si="702"/>
        <v>#VALUE!</v>
      </c>
      <c r="IH213" s="105" t="e">
        <f t="shared" si="703"/>
        <v>#VALUE!</v>
      </c>
      <c r="II213" s="105" t="e">
        <f t="shared" si="704"/>
        <v>#VALUE!</v>
      </c>
      <c r="IJ213" s="105" t="e">
        <f t="shared" si="705"/>
        <v>#VALUE!</v>
      </c>
      <c r="IK213" s="105" t="str">
        <f t="shared" si="706"/>
        <v>i.a</v>
      </c>
      <c r="IL213" s="105" t="str">
        <f t="shared" si="707"/>
        <v>i.a</v>
      </c>
      <c r="IM213" s="105" t="str">
        <f t="shared" si="708"/>
        <v>i.a</v>
      </c>
      <c r="IN213" s="105" t="str">
        <f t="shared" si="709"/>
        <v>i.a</v>
      </c>
      <c r="IO213" s="105" t="str">
        <f t="shared" si="710"/>
        <v>i.a</v>
      </c>
      <c r="IP213" s="105" t="str">
        <f t="shared" si="711"/>
        <v>i.a</v>
      </c>
      <c r="IQ213" s="105" t="str">
        <f t="shared" si="712"/>
        <v>i.a</v>
      </c>
      <c r="IR213" s="105" t="str">
        <f t="shared" si="713"/>
        <v>i.a</v>
      </c>
      <c r="IS213" s="105" t="str">
        <f t="shared" si="714"/>
        <v>i.a</v>
      </c>
      <c r="IT213" s="105" t="str">
        <f t="shared" si="715"/>
        <v>i.a</v>
      </c>
      <c r="IU213" s="105" t="e">
        <f t="shared" si="716"/>
        <v>#VALUE!</v>
      </c>
      <c r="IV213" s="105">
        <f t="shared" si="717"/>
        <v>7.6331734819519133</v>
      </c>
      <c r="IW213" s="105">
        <f t="shared" si="718"/>
        <v>3.2225749989823753</v>
      </c>
      <c r="IX213" s="105">
        <f t="shared" si="719"/>
        <v>-1.8661520303677948</v>
      </c>
      <c r="IY213" s="105">
        <f t="shared" si="720"/>
        <v>-0.44234572110467102</v>
      </c>
      <c r="IZ213" s="105">
        <f t="shared" si="721"/>
        <v>9.8008385744234969E-2</v>
      </c>
      <c r="JA213" s="105">
        <f t="shared" si="722"/>
        <v>-0.12667353244078269</v>
      </c>
      <c r="JB213" s="105" t="e">
        <f t="shared" si="723"/>
        <v>#VALUE!</v>
      </c>
      <c r="JC213" s="106" t="str">
        <f t="shared" si="724"/>
        <v>i.a.</v>
      </c>
      <c r="JD213" s="106">
        <f t="shared" si="725"/>
        <v>1.0786923076923076</v>
      </c>
      <c r="JE213" s="106">
        <f t="shared" si="726"/>
        <v>0.12494736842105264</v>
      </c>
      <c r="JF213" s="106">
        <f t="shared" si="727"/>
        <v>-5.6217391304347823E-2</v>
      </c>
      <c r="JG213" s="106">
        <f t="shared" si="728"/>
        <v>6.490476190476191E-2</v>
      </c>
      <c r="JH213" s="106">
        <f t="shared" si="729"/>
        <v>0.1163888888888889</v>
      </c>
      <c r="JI213" s="106">
        <f t="shared" si="730"/>
        <v>0.106</v>
      </c>
      <c r="JJ213" s="106">
        <f t="shared" si="731"/>
        <v>0.121375</v>
      </c>
      <c r="JK213" s="106" t="str">
        <f t="shared" si="732"/>
        <v>i.a.</v>
      </c>
      <c r="JL213" s="106" t="str">
        <f t="shared" si="733"/>
        <v>i.a.</v>
      </c>
      <c r="JM213" s="105" t="e">
        <f t="shared" si="734"/>
        <v>#VALUE!</v>
      </c>
      <c r="JN213" s="105" t="e">
        <f t="shared" si="735"/>
        <v>#DIV/0!</v>
      </c>
      <c r="JO213" s="105" t="e">
        <f t="shared" si="736"/>
        <v>#DIV/0!</v>
      </c>
      <c r="JP213" s="105" t="e">
        <f t="shared" si="737"/>
        <v>#DIV/0!</v>
      </c>
      <c r="JQ213" s="105" t="e">
        <f t="shared" si="738"/>
        <v>#DIV/0!</v>
      </c>
      <c r="JR213" s="105" t="e">
        <f t="shared" si="739"/>
        <v>#DIV/0!</v>
      </c>
      <c r="JS213" s="105" t="e">
        <f t="shared" si="740"/>
        <v>#DIV/0!</v>
      </c>
      <c r="JT213" s="105" t="e">
        <f t="shared" si="741"/>
        <v>#VALUE!</v>
      </c>
      <c r="JU213" s="103" t="str">
        <f t="shared" si="742"/>
        <v>i.a</v>
      </c>
      <c r="JV213" s="103">
        <f t="shared" si="743"/>
        <v>0</v>
      </c>
      <c r="JW213" s="103">
        <f t="shared" si="744"/>
        <v>0</v>
      </c>
      <c r="JX213" s="103">
        <f t="shared" si="745"/>
        <v>0</v>
      </c>
      <c r="JY213" s="103">
        <f t="shared" si="746"/>
        <v>0</v>
      </c>
      <c r="JZ213" s="103">
        <f t="shared" si="747"/>
        <v>0</v>
      </c>
      <c r="KA213" s="103">
        <f t="shared" si="748"/>
        <v>0</v>
      </c>
      <c r="KB213" s="103">
        <f t="shared" si="749"/>
        <v>0</v>
      </c>
      <c r="KC213" s="103" t="str">
        <f t="shared" si="750"/>
        <v>i.a</v>
      </c>
      <c r="KD213" s="103" t="str">
        <f t="shared" si="751"/>
        <v>i.a</v>
      </c>
      <c r="KE213" s="7"/>
      <c r="KF213" s="7"/>
      <c r="KG213" s="22"/>
      <c r="KH213" s="22"/>
      <c r="KI213" s="22"/>
      <c r="KJ213" s="22"/>
    </row>
    <row r="214" spans="1:296" s="11" customFormat="1" ht="15.75" customHeight="1" x14ac:dyDescent="0.25">
      <c r="A214" s="126" t="s">
        <v>285</v>
      </c>
      <c r="B214" s="222">
        <v>27927947</v>
      </c>
      <c r="C214" s="87" t="s">
        <v>503</v>
      </c>
      <c r="D214" s="88">
        <v>532000</v>
      </c>
      <c r="E214" s="88"/>
      <c r="F214" s="87"/>
      <c r="G214" s="99">
        <v>44756</v>
      </c>
      <c r="H214" s="87"/>
      <c r="I214" s="87" t="s">
        <v>78</v>
      </c>
      <c r="J214" s="87" t="s">
        <v>78</v>
      </c>
      <c r="K214" s="87" t="s">
        <v>78</v>
      </c>
      <c r="L214" s="87" t="s">
        <v>78</v>
      </c>
      <c r="M214" s="87" t="s">
        <v>78</v>
      </c>
      <c r="N214" s="87" t="s">
        <v>78</v>
      </c>
      <c r="O214" s="87" t="s">
        <v>78</v>
      </c>
      <c r="P214" s="87" t="s">
        <v>78</v>
      </c>
      <c r="Q214" s="121" t="s">
        <v>78</v>
      </c>
      <c r="R214" s="87" t="e">
        <f t="shared" si="564"/>
        <v>#DIV/0!</v>
      </c>
      <c r="S214" s="238" t="e">
        <f t="shared" si="565"/>
        <v>#DIV/0!</v>
      </c>
      <c r="T214" s="238" t="e">
        <f t="shared" si="566"/>
        <v>#DIV/0!</v>
      </c>
      <c r="U214" s="238" t="e">
        <f t="shared" si="567"/>
        <v>#DIV/0!</v>
      </c>
      <c r="V214" s="238" t="e">
        <f t="shared" si="568"/>
        <v>#DIV/0!</v>
      </c>
      <c r="W214" s="238" t="e">
        <f t="shared" si="569"/>
        <v>#DIV/0!</v>
      </c>
      <c r="X214" s="238" t="e">
        <f t="shared" si="570"/>
        <v>#DIV/0!</v>
      </c>
      <c r="Y214" s="238" t="e">
        <f t="shared" si="571"/>
        <v>#DIV/0!</v>
      </c>
      <c r="Z214" s="94"/>
      <c r="AA214" s="94"/>
      <c r="AB214" s="94"/>
      <c r="AC214" s="94"/>
      <c r="AD214" s="94"/>
      <c r="AE214" s="94"/>
      <c r="AF214" s="95"/>
      <c r="AG214" s="95"/>
      <c r="AH214" s="95"/>
      <c r="AI214" s="97"/>
      <c r="AJ214" s="104">
        <f t="shared" si="572"/>
        <v>-1</v>
      </c>
      <c r="AK214" s="104">
        <f t="shared" si="573"/>
        <v>1.205115592720123E-2</v>
      </c>
      <c r="AL214" s="104">
        <f t="shared" si="574"/>
        <v>0.19279511851677997</v>
      </c>
      <c r="AM214" s="104">
        <f t="shared" si="575"/>
        <v>3.0596202684726098E-2</v>
      </c>
      <c r="AN214" s="104">
        <f t="shared" si="576"/>
        <v>-1.5126250595521754E-2</v>
      </c>
      <c r="AO214" s="104">
        <f t="shared" si="577"/>
        <v>0.15242605174662013</v>
      </c>
      <c r="AP214" s="104">
        <f t="shared" si="578"/>
        <v>0.13729316266000627</v>
      </c>
      <c r="AQ214" s="104">
        <f t="shared" si="579"/>
        <v>0.15454627376768496</v>
      </c>
      <c r="AR214" s="190"/>
      <c r="AS214" s="190">
        <v>20.574999999999999</v>
      </c>
      <c r="AT214" s="190">
        <v>20.329999999999998</v>
      </c>
      <c r="AU214" s="190">
        <v>17.044</v>
      </c>
      <c r="AV214" s="190">
        <v>16.538</v>
      </c>
      <c r="AW214" s="190">
        <v>16.792000000000002</v>
      </c>
      <c r="AX214" s="191">
        <v>14.571</v>
      </c>
      <c r="AY214" s="191">
        <v>12.811999999999999</v>
      </c>
      <c r="AZ214" s="191">
        <v>11.097</v>
      </c>
      <c r="BA214" s="191">
        <v>9.1820000000000004</v>
      </c>
      <c r="BB214" s="104">
        <f t="shared" si="580"/>
        <v>-1</v>
      </c>
      <c r="BC214" s="104">
        <f t="shared" si="581"/>
        <v>0.25390428211586891</v>
      </c>
      <c r="BD214" s="104">
        <f t="shared" si="582"/>
        <v>0.55564263322884022</v>
      </c>
      <c r="BE214" s="104">
        <f t="shared" si="583"/>
        <v>-0.24630832841110456</v>
      </c>
      <c r="BF214" s="104">
        <f t="shared" si="584"/>
        <v>-0.33267638943634209</v>
      </c>
      <c r="BG214" s="104">
        <f t="shared" si="585"/>
        <v>0.97278382581648515</v>
      </c>
      <c r="BH214" s="104">
        <f t="shared" si="586"/>
        <v>-0.14380825565912114</v>
      </c>
      <c r="BI214" s="104">
        <f t="shared" si="587"/>
        <v>9.7151205259313367E-2</v>
      </c>
      <c r="BJ214" s="190"/>
      <c r="BK214" s="190">
        <v>2.4889999999999999</v>
      </c>
      <c r="BL214" s="190">
        <v>1.9850000000000001</v>
      </c>
      <c r="BM214" s="190">
        <v>1.276</v>
      </c>
      <c r="BN214" s="190">
        <v>1.6930000000000001</v>
      </c>
      <c r="BO214" s="190">
        <v>2.5369999999999999</v>
      </c>
      <c r="BP214" s="191">
        <v>1.286</v>
      </c>
      <c r="BQ214" s="191">
        <v>1.502</v>
      </c>
      <c r="BR214" s="191">
        <v>1.369</v>
      </c>
      <c r="BS214" s="191">
        <v>1.2729999999999999</v>
      </c>
      <c r="BT214" s="104">
        <f t="shared" si="588"/>
        <v>-1</v>
      </c>
      <c r="BU214" s="104">
        <f t="shared" si="589"/>
        <v>0.25930165998855181</v>
      </c>
      <c r="BV214" s="104">
        <f t="shared" si="590"/>
        <v>0.95195530726256994</v>
      </c>
      <c r="BW214" s="104">
        <f t="shared" si="591"/>
        <v>-0.32299546142208779</v>
      </c>
      <c r="BX214" s="104">
        <f t="shared" si="592"/>
        <v>1.8489984591679522E-2</v>
      </c>
      <c r="BY214" s="104">
        <f t="shared" si="593"/>
        <v>0.54892601431980914</v>
      </c>
      <c r="BZ214" s="104">
        <f t="shared" si="594"/>
        <v>-8.8139281828074068E-2</v>
      </c>
      <c r="CA214" s="104">
        <f t="shared" si="595"/>
        <v>8.7573964497041495E-2</v>
      </c>
      <c r="CB214" s="190"/>
      <c r="CC214" s="190">
        <v>2.2000000000000002</v>
      </c>
      <c r="CD214" s="190">
        <v>1.7470000000000001</v>
      </c>
      <c r="CE214" s="190">
        <v>0.89500000000000002</v>
      </c>
      <c r="CF214" s="190">
        <v>1.3220000000000001</v>
      </c>
      <c r="CG214" s="190">
        <v>1.298</v>
      </c>
      <c r="CH214" s="191">
        <v>0.83799999999999997</v>
      </c>
      <c r="CI214" s="191">
        <v>0.91900000000000004</v>
      </c>
      <c r="CJ214" s="191">
        <v>0.84499999999999997</v>
      </c>
      <c r="CK214" s="191">
        <v>0.92800000000000005</v>
      </c>
      <c r="CL214" s="105">
        <f t="shared" si="596"/>
        <v>-1</v>
      </c>
      <c r="CM214" s="105">
        <f t="shared" si="597"/>
        <v>0.26529108327192341</v>
      </c>
      <c r="CN214" s="105">
        <f t="shared" si="598"/>
        <v>0.62320574162679432</v>
      </c>
      <c r="CO214" s="105">
        <f t="shared" si="599"/>
        <v>-0.1779744346116027</v>
      </c>
      <c r="CP214" s="105">
        <f t="shared" si="600"/>
        <v>0.30384615384615365</v>
      </c>
      <c r="CQ214" s="105">
        <f t="shared" si="601"/>
        <v>0.23613312202852618</v>
      </c>
      <c r="CR214" s="105">
        <f t="shared" si="602"/>
        <v>-9.2086330935251731E-2</v>
      </c>
      <c r="CS214" s="105">
        <f t="shared" si="603"/>
        <v>-4.1379310344827627E-2</v>
      </c>
      <c r="CT214" s="190"/>
      <c r="CU214" s="190">
        <v>1.7170000000000001</v>
      </c>
      <c r="CV214" s="190">
        <v>1.357</v>
      </c>
      <c r="CW214" s="190">
        <v>0.83599999999999997</v>
      </c>
      <c r="CX214" s="190">
        <v>1.0169999999999999</v>
      </c>
      <c r="CY214" s="190">
        <v>0.78</v>
      </c>
      <c r="CZ214" s="191">
        <v>0.63100000000000001</v>
      </c>
      <c r="DA214" s="191">
        <v>0.69499999999999995</v>
      </c>
      <c r="DB214" s="191">
        <v>0.72499999999999998</v>
      </c>
      <c r="DC214" s="191">
        <v>0.73</v>
      </c>
      <c r="DD214" s="104">
        <f t="shared" si="604"/>
        <v>-1</v>
      </c>
      <c r="DE214" s="104">
        <f t="shared" si="605"/>
        <v>0.29067208396817329</v>
      </c>
      <c r="DF214" s="104">
        <f t="shared" si="606"/>
        <v>0.2982417582417583</v>
      </c>
      <c r="DG214" s="104">
        <f t="shared" si="607"/>
        <v>-0.26778242677824277</v>
      </c>
      <c r="DH214" s="104">
        <f t="shared" si="608"/>
        <v>0.19568982105060617</v>
      </c>
      <c r="DI214" s="104">
        <f t="shared" si="609"/>
        <v>0.17659044600407522</v>
      </c>
      <c r="DJ214" s="104">
        <f t="shared" si="610"/>
        <v>0.1666666666666666</v>
      </c>
      <c r="DK214" s="104">
        <f t="shared" si="611"/>
        <v>0.22484632804917495</v>
      </c>
      <c r="DL214" s="190"/>
      <c r="DM214" s="190">
        <v>7.6239999999999997</v>
      </c>
      <c r="DN214" s="190">
        <v>5.907</v>
      </c>
      <c r="DO214" s="190">
        <v>4.55</v>
      </c>
      <c r="DP214" s="190">
        <v>6.2140000000000004</v>
      </c>
      <c r="DQ214" s="190">
        <v>5.1970000000000001</v>
      </c>
      <c r="DR214" s="191">
        <v>4.4169999999999998</v>
      </c>
      <c r="DS214" s="191">
        <v>3.786</v>
      </c>
      <c r="DT214" s="191">
        <v>3.0910000000000002</v>
      </c>
      <c r="DU214" s="191">
        <v>2.3660000000000001</v>
      </c>
      <c r="DV214" s="104">
        <f t="shared" si="612"/>
        <v>-1</v>
      </c>
      <c r="DW214" s="104">
        <f t="shared" si="613"/>
        <v>-0.14797092449866667</v>
      </c>
      <c r="DX214" s="104">
        <f t="shared" si="614"/>
        <v>0.3385322446584853</v>
      </c>
      <c r="DY214" s="104">
        <f t="shared" si="615"/>
        <v>-6.6967747821723433E-2</v>
      </c>
      <c r="DZ214" s="104">
        <f t="shared" si="616"/>
        <v>-0.10196640721015982</v>
      </c>
      <c r="EA214" s="104">
        <f t="shared" si="617"/>
        <v>0.1137473194324039</v>
      </c>
      <c r="EB214" s="104">
        <f t="shared" si="618"/>
        <v>-0.10111660945959011</v>
      </c>
      <c r="EC214" s="104">
        <f t="shared" si="619"/>
        <v>0.27410111302712026</v>
      </c>
      <c r="ED214" s="156"/>
      <c r="EE214" s="156">
        <v>23.326000000000001</v>
      </c>
      <c r="EF214" s="94">
        <v>27.376999999999999</v>
      </c>
      <c r="EG214" s="94">
        <v>20.452999999999999</v>
      </c>
      <c r="EH214" s="94">
        <v>21.920999999999999</v>
      </c>
      <c r="EI214" s="94">
        <v>24.41</v>
      </c>
      <c r="EJ214" s="95">
        <v>21.917000000000002</v>
      </c>
      <c r="EK214" s="95">
        <v>24.382473000000001</v>
      </c>
      <c r="EL214" s="95">
        <v>19.137</v>
      </c>
      <c r="EM214" s="95">
        <v>17.431000000000001</v>
      </c>
      <c r="EN214" s="104">
        <f t="shared" si="620"/>
        <v>-1</v>
      </c>
      <c r="EO214" s="104">
        <f t="shared" si="621"/>
        <v>0.16129032258064524</v>
      </c>
      <c r="EP214" s="104">
        <f t="shared" si="622"/>
        <v>0.14814814814814814</v>
      </c>
      <c r="EQ214" s="104">
        <f t="shared" si="623"/>
        <v>0.125</v>
      </c>
      <c r="ER214" s="104">
        <f t="shared" si="624"/>
        <v>4.3478260869565188E-2</v>
      </c>
      <c r="ES214" s="104">
        <f t="shared" si="625"/>
        <v>9.5238095238095344E-2</v>
      </c>
      <c r="ET214" s="104">
        <f t="shared" si="626"/>
        <v>5.0000000000000044E-2</v>
      </c>
      <c r="EU214" s="104" t="e">
        <f t="shared" si="627"/>
        <v>#DIV/0!</v>
      </c>
      <c r="EV214" s="101"/>
      <c r="EW214" s="101">
        <v>36</v>
      </c>
      <c r="EX214">
        <v>31</v>
      </c>
      <c r="EY214">
        <v>27</v>
      </c>
      <c r="EZ214">
        <v>24</v>
      </c>
      <c r="FA214" s="101">
        <v>23</v>
      </c>
      <c r="FB214" s="102">
        <v>21</v>
      </c>
      <c r="FC214" s="102">
        <v>20</v>
      </c>
      <c r="FD214" s="102"/>
      <c r="FE214" s="102"/>
      <c r="FF214" s="90"/>
      <c r="FG214" s="90" t="s">
        <v>481</v>
      </c>
      <c r="FH214" s="91">
        <v>9310</v>
      </c>
      <c r="FI214" s="153" t="s">
        <v>774</v>
      </c>
      <c r="FJ214" s="153" t="s">
        <v>119</v>
      </c>
      <c r="FK214" s="253">
        <f t="shared" si="628"/>
        <v>-1</v>
      </c>
      <c r="FL214" s="253">
        <f t="shared" si="629"/>
        <v>-2.6789043049272911E-2</v>
      </c>
      <c r="FM214" s="253">
        <f t="shared" si="630"/>
        <v>1.0092614447140003</v>
      </c>
      <c r="FN214" s="253">
        <f t="shared" si="631"/>
        <v>-0.28230223061013027</v>
      </c>
      <c r="FO214" s="253">
        <f t="shared" si="632"/>
        <v>-0.14190143616997569</v>
      </c>
      <c r="FP214" s="253">
        <f t="shared" si="633"/>
        <v>0.32159767999431998</v>
      </c>
      <c r="FQ214" s="253">
        <f t="shared" si="634"/>
        <v>-0.23553990505079417</v>
      </c>
      <c r="FR214" s="253">
        <f t="shared" si="635"/>
        <v>-0.13699416544127446</v>
      </c>
      <c r="FS214" s="105">
        <f t="shared" si="636"/>
        <v>0</v>
      </c>
      <c r="FT214" s="105">
        <f t="shared" si="637"/>
        <v>0.32517921809178929</v>
      </c>
      <c r="FU214" s="105">
        <f t="shared" si="638"/>
        <v>0.33413024768097926</v>
      </c>
      <c r="FV214" s="105">
        <f t="shared" si="639"/>
        <v>0.16629505759940544</v>
      </c>
      <c r="FW214" s="105">
        <f t="shared" si="640"/>
        <v>0.23170624835684864</v>
      </c>
      <c r="FX214" s="105">
        <f t="shared" si="641"/>
        <v>0.27002288329519447</v>
      </c>
      <c r="FY214" s="105">
        <f t="shared" si="642"/>
        <v>0.20431549433134219</v>
      </c>
      <c r="FZ214" s="105">
        <f t="shared" si="643"/>
        <v>0.26726770394067179</v>
      </c>
      <c r="GA214" s="105">
        <f t="shared" si="644"/>
        <v>0.30969397104636243</v>
      </c>
      <c r="GB214" s="105">
        <f t="shared" si="645"/>
        <v>-1</v>
      </c>
      <c r="GC214" s="105">
        <f t="shared" si="646"/>
        <v>0.18285391029331599</v>
      </c>
      <c r="GD214" s="105">
        <f t="shared" si="647"/>
        <v>0.37818944052767861</v>
      </c>
      <c r="GE214" s="105">
        <f t="shared" si="648"/>
        <v>-0.17592653900068156</v>
      </c>
      <c r="GF214" s="105">
        <f t="shared" si="649"/>
        <v>-0.33273400300916062</v>
      </c>
      <c r="GG214" s="105">
        <f t="shared" si="650"/>
        <v>0.97161161910391503</v>
      </c>
      <c r="GH214" s="105">
        <f t="shared" si="651"/>
        <v>-0.19521732999713032</v>
      </c>
      <c r="GI214" s="105">
        <f t="shared" si="652"/>
        <v>-7.8099468853343623E-2</v>
      </c>
      <c r="GJ214" s="105">
        <f t="shared" si="653"/>
        <v>0</v>
      </c>
      <c r="GK214" s="105">
        <f t="shared" si="654"/>
        <v>9.8179594895765526E-2</v>
      </c>
      <c r="GL214" s="105">
        <f t="shared" si="655"/>
        <v>8.3002299811833588E-2</v>
      </c>
      <c r="GM214" s="105">
        <f t="shared" si="656"/>
        <v>6.0225610043894852E-2</v>
      </c>
      <c r="GN214" s="105">
        <f t="shared" si="657"/>
        <v>7.3082817120286636E-2</v>
      </c>
      <c r="GO214" s="105">
        <f t="shared" si="658"/>
        <v>0.10952576251430052</v>
      </c>
      <c r="GP214" s="105">
        <f t="shared" si="659"/>
        <v>5.5551388241503304E-2</v>
      </c>
      <c r="GQ214" s="105">
        <f t="shared" si="660"/>
        <v>6.902657116275282E-2</v>
      </c>
      <c r="GR214" s="105">
        <f t="shared" si="661"/>
        <v>7.4874206956902209E-2</v>
      </c>
      <c r="GS214" s="105" t="e">
        <f t="shared" si="662"/>
        <v>#VALUE!</v>
      </c>
      <c r="GT214" s="105">
        <f t="shared" si="663"/>
        <v>0.51482164292191879</v>
      </c>
      <c r="GU214" s="105">
        <f t="shared" si="664"/>
        <v>-3.0100497449732203E-2</v>
      </c>
      <c r="GV214" s="105">
        <f t="shared" si="665"/>
        <v>-0.21522801434537028</v>
      </c>
      <c r="GW214" s="105">
        <f t="shared" si="666"/>
        <v>0.3314533338736963</v>
      </c>
      <c r="GX214" s="105">
        <f t="shared" si="667"/>
        <v>5.6424940805871224E-2</v>
      </c>
      <c r="GY214" s="105">
        <f t="shared" si="668"/>
        <v>0.29790657936761417</v>
      </c>
      <c r="GZ214" s="105">
        <f t="shared" si="669"/>
        <v>-3.8658458480521608E-2</v>
      </c>
      <c r="HA214" s="105" t="str">
        <f t="shared" si="670"/>
        <v>i.a.</v>
      </c>
      <c r="HB214" s="105">
        <f t="shared" si="671"/>
        <v>0.32684558003944092</v>
      </c>
      <c r="HC214" s="105">
        <f t="shared" si="672"/>
        <v>0.2157650582605837</v>
      </c>
      <c r="HD214" s="105">
        <f t="shared" si="673"/>
        <v>0.22246125262797634</v>
      </c>
      <c r="HE214" s="105">
        <f t="shared" si="674"/>
        <v>0.28347246932165504</v>
      </c>
      <c r="HF214" s="105">
        <f t="shared" si="675"/>
        <v>0.21290454731667349</v>
      </c>
      <c r="HG214" s="105">
        <f t="shared" si="676"/>
        <v>0.20153305653145959</v>
      </c>
      <c r="HH214" s="105">
        <f t="shared" si="677"/>
        <v>0.15527547185226043</v>
      </c>
      <c r="HI214" s="105">
        <f t="shared" si="678"/>
        <v>0.16151956942049434</v>
      </c>
      <c r="HJ214" s="105">
        <f t="shared" si="679"/>
        <v>0.13573518444151225</v>
      </c>
      <c r="HK214" s="105" t="e">
        <f t="shared" si="680"/>
        <v>#VALUE!</v>
      </c>
      <c r="HL214" s="105" t="e">
        <f t="shared" si="681"/>
        <v>#VALUE!</v>
      </c>
      <c r="HM214" s="105" t="e">
        <f t="shared" si="682"/>
        <v>#VALUE!</v>
      </c>
      <c r="HN214" s="105" t="e">
        <f t="shared" si="683"/>
        <v>#VALUE!</v>
      </c>
      <c r="HO214" s="105" t="e">
        <f t="shared" si="684"/>
        <v>#VALUE!</v>
      </c>
      <c r="HP214" s="105" t="e">
        <f t="shared" si="685"/>
        <v>#VALUE!</v>
      </c>
      <c r="HQ214" s="105" t="e">
        <f t="shared" si="686"/>
        <v>#VALUE!</v>
      </c>
      <c r="HR214" s="105" t="e">
        <f t="shared" si="687"/>
        <v>#VALUE!</v>
      </c>
      <c r="HS214" s="105" t="str">
        <f t="shared" si="688"/>
        <v>i.a</v>
      </c>
      <c r="HT214" s="105" t="str">
        <f t="shared" si="689"/>
        <v>i.a</v>
      </c>
      <c r="HU214" s="105" t="str">
        <f t="shared" si="690"/>
        <v>i.a</v>
      </c>
      <c r="HV214" s="105" t="str">
        <f t="shared" si="691"/>
        <v>i.a</v>
      </c>
      <c r="HW214" s="105" t="str">
        <f t="shared" si="692"/>
        <v>i.a</v>
      </c>
      <c r="HX214" s="105" t="str">
        <f t="shared" si="693"/>
        <v>i.a</v>
      </c>
      <c r="HY214" s="105" t="str">
        <f t="shared" si="694"/>
        <v>i.a</v>
      </c>
      <c r="HZ214" s="105" t="str">
        <f t="shared" si="695"/>
        <v>i.a</v>
      </c>
      <c r="IA214" s="105" t="str">
        <f t="shared" si="696"/>
        <v>i.a</v>
      </c>
      <c r="IB214" s="105" t="str">
        <f t="shared" si="697"/>
        <v>i.a</v>
      </c>
      <c r="IC214" s="105" t="e">
        <f t="shared" si="698"/>
        <v>#VALUE!</v>
      </c>
      <c r="ID214" s="105" t="e">
        <f t="shared" si="699"/>
        <v>#VALUE!</v>
      </c>
      <c r="IE214" s="105" t="e">
        <f t="shared" si="700"/>
        <v>#VALUE!</v>
      </c>
      <c r="IF214" s="105" t="e">
        <f t="shared" si="701"/>
        <v>#VALUE!</v>
      </c>
      <c r="IG214" s="105" t="e">
        <f t="shared" si="702"/>
        <v>#VALUE!</v>
      </c>
      <c r="IH214" s="105" t="e">
        <f t="shared" si="703"/>
        <v>#VALUE!</v>
      </c>
      <c r="II214" s="105" t="e">
        <f t="shared" si="704"/>
        <v>#VALUE!</v>
      </c>
      <c r="IJ214" s="105" t="e">
        <f t="shared" si="705"/>
        <v>#VALUE!</v>
      </c>
      <c r="IK214" s="105" t="str">
        <f t="shared" si="706"/>
        <v>i.a</v>
      </c>
      <c r="IL214" s="105" t="str">
        <f t="shared" si="707"/>
        <v>i.a</v>
      </c>
      <c r="IM214" s="105" t="str">
        <f t="shared" si="708"/>
        <v>i.a</v>
      </c>
      <c r="IN214" s="105" t="str">
        <f t="shared" si="709"/>
        <v>i.a</v>
      </c>
      <c r="IO214" s="105" t="str">
        <f t="shared" si="710"/>
        <v>i.a</v>
      </c>
      <c r="IP214" s="105" t="str">
        <f t="shared" si="711"/>
        <v>i.a</v>
      </c>
      <c r="IQ214" s="105" t="str">
        <f t="shared" si="712"/>
        <v>i.a</v>
      </c>
      <c r="IR214" s="105" t="str">
        <f t="shared" si="713"/>
        <v>i.a</v>
      </c>
      <c r="IS214" s="105" t="str">
        <f t="shared" si="714"/>
        <v>i.a</v>
      </c>
      <c r="IT214" s="105" t="str">
        <f t="shared" si="715"/>
        <v>i.a</v>
      </c>
      <c r="IU214" s="105" t="e">
        <f t="shared" si="716"/>
        <v>#VALUE!</v>
      </c>
      <c r="IV214" s="105">
        <f t="shared" si="717"/>
        <v>8.4398651656808474E-2</v>
      </c>
      <c r="IW214" s="105">
        <f t="shared" si="718"/>
        <v>0.7000901063254642</v>
      </c>
      <c r="IX214" s="105">
        <f t="shared" si="719"/>
        <v>-0.3982181879307447</v>
      </c>
      <c r="IY214" s="105">
        <f t="shared" si="720"/>
        <v>-2.3947098099640386E-2</v>
      </c>
      <c r="IZ214" s="105">
        <f t="shared" si="721"/>
        <v>0.41423679568330407</v>
      </c>
      <c r="JA214" s="105">
        <f t="shared" si="722"/>
        <v>-0.13156122078864207</v>
      </c>
      <c r="JB214" s="105" t="e">
        <f t="shared" si="723"/>
        <v>#VALUE!</v>
      </c>
      <c r="JC214" s="106" t="str">
        <f t="shared" si="724"/>
        <v>i.a.</v>
      </c>
      <c r="JD214" s="106">
        <f t="shared" si="725"/>
        <v>6.1111111111111116E-2</v>
      </c>
      <c r="JE214" s="106">
        <f t="shared" si="726"/>
        <v>5.6354838709677425E-2</v>
      </c>
      <c r="JF214" s="106">
        <f t="shared" si="727"/>
        <v>3.3148148148148149E-2</v>
      </c>
      <c r="JG214" s="106">
        <f t="shared" si="728"/>
        <v>5.5083333333333338E-2</v>
      </c>
      <c r="JH214" s="106">
        <f t="shared" si="729"/>
        <v>5.6434782608695652E-2</v>
      </c>
      <c r="JI214" s="106">
        <f t="shared" si="730"/>
        <v>3.9904761904761901E-2</v>
      </c>
      <c r="JJ214" s="106">
        <f t="shared" si="731"/>
        <v>4.5950000000000005E-2</v>
      </c>
      <c r="JK214" s="106" t="str">
        <f t="shared" si="732"/>
        <v>i.a.</v>
      </c>
      <c r="JL214" s="106" t="str">
        <f t="shared" si="733"/>
        <v>i.a.</v>
      </c>
      <c r="JM214" s="105" t="e">
        <f t="shared" si="734"/>
        <v>#VALUE!</v>
      </c>
      <c r="JN214" s="105" t="e">
        <f t="shared" si="735"/>
        <v>#DIV/0!</v>
      </c>
      <c r="JO214" s="105" t="e">
        <f t="shared" si="736"/>
        <v>#DIV/0!</v>
      </c>
      <c r="JP214" s="105" t="e">
        <f t="shared" si="737"/>
        <v>#DIV/0!</v>
      </c>
      <c r="JQ214" s="105" t="e">
        <f t="shared" si="738"/>
        <v>#DIV/0!</v>
      </c>
      <c r="JR214" s="105" t="e">
        <f t="shared" si="739"/>
        <v>#DIV/0!</v>
      </c>
      <c r="JS214" s="105" t="e">
        <f t="shared" si="740"/>
        <v>#DIV/0!</v>
      </c>
      <c r="JT214" s="105" t="e">
        <f t="shared" si="741"/>
        <v>#VALUE!</v>
      </c>
      <c r="JU214" s="103" t="str">
        <f t="shared" si="742"/>
        <v>i.a</v>
      </c>
      <c r="JV214" s="103">
        <f t="shared" si="743"/>
        <v>0</v>
      </c>
      <c r="JW214" s="103">
        <f t="shared" si="744"/>
        <v>0</v>
      </c>
      <c r="JX214" s="103">
        <f t="shared" si="745"/>
        <v>0</v>
      </c>
      <c r="JY214" s="103">
        <f t="shared" si="746"/>
        <v>0</v>
      </c>
      <c r="JZ214" s="103">
        <f t="shared" si="747"/>
        <v>0</v>
      </c>
      <c r="KA214" s="103">
        <f t="shared" si="748"/>
        <v>0</v>
      </c>
      <c r="KB214" s="103">
        <f t="shared" si="749"/>
        <v>0</v>
      </c>
      <c r="KC214" s="103" t="str">
        <f t="shared" si="750"/>
        <v>i.a</v>
      </c>
      <c r="KD214" s="103" t="str">
        <f t="shared" si="751"/>
        <v>i.a</v>
      </c>
      <c r="KE214" s="7"/>
      <c r="KF214" s="7"/>
      <c r="KG214" s="22"/>
      <c r="KH214" s="22"/>
      <c r="KI214" s="22"/>
      <c r="KJ214" s="22"/>
    </row>
    <row r="215" spans="1:296" s="11" customFormat="1" ht="15.75" customHeight="1" x14ac:dyDescent="0.25">
      <c r="A215" s="126" t="s">
        <v>656</v>
      </c>
      <c r="B215" s="221">
        <v>29154341</v>
      </c>
      <c r="C215" s="87" t="s">
        <v>653</v>
      </c>
      <c r="D215" s="88">
        <v>532000</v>
      </c>
      <c r="E215" s="88"/>
      <c r="F215" s="87"/>
      <c r="G215" s="89">
        <v>44715</v>
      </c>
      <c r="H215" s="87"/>
      <c r="I215" s="87" t="s">
        <v>78</v>
      </c>
      <c r="J215" s="87" t="s">
        <v>78</v>
      </c>
      <c r="K215" s="87" t="s">
        <v>78</v>
      </c>
      <c r="L215" s="87" t="s">
        <v>78</v>
      </c>
      <c r="M215" s="87" t="s">
        <v>78</v>
      </c>
      <c r="N215" s="87" t="s">
        <v>78</v>
      </c>
      <c r="O215" s="87" t="s">
        <v>78</v>
      </c>
      <c r="P215" s="87" t="s">
        <v>78</v>
      </c>
      <c r="Q215" s="87" t="s">
        <v>78</v>
      </c>
      <c r="R215" s="87">
        <f t="shared" si="564"/>
        <v>-1</v>
      </c>
      <c r="S215" s="238">
        <f t="shared" si="565"/>
        <v>3.8052862265905096E-2</v>
      </c>
      <c r="T215" s="238">
        <f t="shared" si="566"/>
        <v>5.1903597624868958E-2</v>
      </c>
      <c r="U215" s="238">
        <f t="shared" si="567"/>
        <v>-4.5221103181484756E-2</v>
      </c>
      <c r="V215" s="238">
        <f t="shared" si="568"/>
        <v>0.23510997611005857</v>
      </c>
      <c r="W215" s="238">
        <f t="shared" si="569"/>
        <v>6.0082088900532682E-2</v>
      </c>
      <c r="X215" s="238">
        <f t="shared" si="570"/>
        <v>4.7380889707817619E-3</v>
      </c>
      <c r="Y215" s="238">
        <f t="shared" si="571"/>
        <v>-1.7669367350456877E-2</v>
      </c>
      <c r="Z215" s="94"/>
      <c r="AA215" s="94">
        <v>15.631</v>
      </c>
      <c r="AB215" s="94">
        <v>15.058</v>
      </c>
      <c r="AC215" s="94">
        <v>14.315</v>
      </c>
      <c r="AD215" s="94">
        <v>14.993</v>
      </c>
      <c r="AE215" s="94">
        <v>12.138999999999999</v>
      </c>
      <c r="AF215" s="95">
        <v>11.451000000000001</v>
      </c>
      <c r="AG215" s="96">
        <v>11.397</v>
      </c>
      <c r="AH215" s="96">
        <v>11.602</v>
      </c>
      <c r="AI215" s="96">
        <v>11.742000000000001</v>
      </c>
      <c r="AJ215" s="104">
        <f t="shared" si="572"/>
        <v>-1</v>
      </c>
      <c r="AK215" s="104">
        <f t="shared" si="573"/>
        <v>1.0956379275035769E-2</v>
      </c>
      <c r="AL215" s="104">
        <f t="shared" si="574"/>
        <v>4.4268605645851118E-2</v>
      </c>
      <c r="AM215" s="104">
        <f t="shared" si="575"/>
        <v>1.0699232681292576E-2</v>
      </c>
      <c r="AN215" s="104">
        <f t="shared" si="576"/>
        <v>7.1817444688984253E-2</v>
      </c>
      <c r="AO215" s="104">
        <f t="shared" si="577"/>
        <v>4.0120481927710651E-2</v>
      </c>
      <c r="AP215" s="104">
        <f t="shared" si="578"/>
        <v>5.651731160896141E-2</v>
      </c>
      <c r="AQ215" s="104">
        <f t="shared" si="579"/>
        <v>-4.4514716613962502E-2</v>
      </c>
      <c r="AR215" s="190"/>
      <c r="AS215" s="190">
        <v>9.8729999999999993</v>
      </c>
      <c r="AT215" s="190">
        <v>9.766</v>
      </c>
      <c r="AU215" s="190">
        <v>9.3520000000000003</v>
      </c>
      <c r="AV215" s="190">
        <v>9.2530000000000001</v>
      </c>
      <c r="AW215" s="190">
        <v>8.6329999999999991</v>
      </c>
      <c r="AX215" s="191">
        <v>8.3000000000000007</v>
      </c>
      <c r="AY215" s="193">
        <v>7.8559999999999999</v>
      </c>
      <c r="AZ215" s="193">
        <v>8.2219999999999995</v>
      </c>
      <c r="BA215" s="193">
        <v>7.9809999999999999</v>
      </c>
      <c r="BB215" s="104">
        <f t="shared" si="580"/>
        <v>-1</v>
      </c>
      <c r="BC215" s="104">
        <f t="shared" si="581"/>
        <v>-0.65957446808510634</v>
      </c>
      <c r="BD215" s="104">
        <f t="shared" si="582"/>
        <v>0.29834254143646405</v>
      </c>
      <c r="BE215" s="104">
        <f t="shared" si="583"/>
        <v>0.72380952380952379</v>
      </c>
      <c r="BF215" s="104">
        <f t="shared" si="584"/>
        <v>1.42</v>
      </c>
      <c r="BG215" s="104">
        <f t="shared" si="585"/>
        <v>1.9607843137254919E-2</v>
      </c>
      <c r="BH215" s="104">
        <f t="shared" si="586"/>
        <v>0.15841584158415839</v>
      </c>
      <c r="BI215" s="104">
        <f t="shared" si="587"/>
        <v>-1.8857142857142859</v>
      </c>
      <c r="BJ215" s="190"/>
      <c r="BK215" s="190">
        <v>0.08</v>
      </c>
      <c r="BL215" s="190">
        <v>0.23499999999999999</v>
      </c>
      <c r="BM215" s="190">
        <v>0.18099999999999999</v>
      </c>
      <c r="BN215" s="190">
        <v>0.105</v>
      </c>
      <c r="BO215" s="190">
        <v>-0.25</v>
      </c>
      <c r="BP215" s="193">
        <v>-0.255</v>
      </c>
      <c r="BQ215" s="193">
        <v>-0.30299999999999999</v>
      </c>
      <c r="BR215" s="193">
        <v>-0.105</v>
      </c>
      <c r="BS215" s="193">
        <v>-0.14299999999999999</v>
      </c>
      <c r="BT215" s="104">
        <f t="shared" si="588"/>
        <v>-1</v>
      </c>
      <c r="BU215" s="104">
        <f t="shared" si="589"/>
        <v>-0.68161434977578483</v>
      </c>
      <c r="BV215" s="104">
        <f t="shared" si="590"/>
        <v>0.27428571428571441</v>
      </c>
      <c r="BW215" s="104">
        <f t="shared" si="591"/>
        <v>0.71568627450980393</v>
      </c>
      <c r="BX215" s="104">
        <f t="shared" si="592"/>
        <v>1.4084623794134961</v>
      </c>
      <c r="BY215" s="104">
        <f t="shared" si="593"/>
        <v>0.44630376940133043</v>
      </c>
      <c r="BZ215" s="104">
        <f t="shared" si="594"/>
        <v>-10.564102564102566</v>
      </c>
      <c r="CA215" s="104">
        <f t="shared" si="595"/>
        <v>-2.0540540540540539</v>
      </c>
      <c r="CB215" s="190"/>
      <c r="CC215" s="190">
        <v>7.0999999999999994E-2</v>
      </c>
      <c r="CD215" s="190">
        <v>0.223</v>
      </c>
      <c r="CE215" s="190">
        <v>0.17499999999999999</v>
      </c>
      <c r="CF215" s="190">
        <v>0.10199999999999999</v>
      </c>
      <c r="CG215" s="190">
        <v>-0.24971699999999999</v>
      </c>
      <c r="CH215" s="191">
        <v>-0.45100000000000001</v>
      </c>
      <c r="CI215" s="193">
        <v>-3.9E-2</v>
      </c>
      <c r="CJ215" s="193">
        <v>3.6999999999999998E-2</v>
      </c>
      <c r="CK215" s="193">
        <v>1.2999999999999999E-2</v>
      </c>
      <c r="CL215" s="105">
        <f t="shared" si="596"/>
        <v>-1</v>
      </c>
      <c r="CM215" s="105">
        <f t="shared" si="597"/>
        <v>-0.68208092485549132</v>
      </c>
      <c r="CN215" s="105">
        <f t="shared" si="598"/>
        <v>0.27205882352941158</v>
      </c>
      <c r="CO215" s="105">
        <f t="shared" si="599"/>
        <v>0.44680851063829796</v>
      </c>
      <c r="CP215" s="105">
        <f t="shared" si="600"/>
        <v>1.3764261143614571</v>
      </c>
      <c r="CQ215" s="105">
        <f t="shared" si="601"/>
        <v>0.44630376940133043</v>
      </c>
      <c r="CR215" s="105">
        <f t="shared" si="602"/>
        <v>-0.15641025641025641</v>
      </c>
      <c r="CS215" s="105">
        <f t="shared" si="603"/>
        <v>-2.21875</v>
      </c>
      <c r="CT215" s="190"/>
      <c r="CU215" s="190">
        <v>5.5E-2</v>
      </c>
      <c r="CV215" s="190">
        <v>0.17299999999999999</v>
      </c>
      <c r="CW215" s="190">
        <v>0.13600000000000001</v>
      </c>
      <c r="CX215" s="190">
        <v>9.4E-2</v>
      </c>
      <c r="CY215" s="190">
        <v>-0.24971699999999999</v>
      </c>
      <c r="CZ215" s="191">
        <v>-0.45100000000000001</v>
      </c>
      <c r="DA215" s="193">
        <v>-0.39</v>
      </c>
      <c r="DB215" s="193">
        <v>0.32</v>
      </c>
      <c r="DC215" s="193">
        <v>0.01</v>
      </c>
      <c r="DD215" s="104">
        <f t="shared" si="604"/>
        <v>1</v>
      </c>
      <c r="DE215" s="104">
        <f t="shared" si="605"/>
        <v>0.32558139534883712</v>
      </c>
      <c r="DF215" s="104">
        <f t="shared" si="606"/>
        <v>0.50144927536231887</v>
      </c>
      <c r="DG215" s="104">
        <f t="shared" si="607"/>
        <v>0.28274428274428276</v>
      </c>
      <c r="DH215" s="104">
        <f t="shared" si="608"/>
        <v>0.16347826086956518</v>
      </c>
      <c r="DI215" s="104">
        <f t="shared" si="609"/>
        <v>-0.7638036809815949</v>
      </c>
      <c r="DJ215" s="104">
        <f t="shared" si="610"/>
        <v>-1.4272608125819135</v>
      </c>
      <c r="DK215" s="104">
        <f t="shared" si="611"/>
        <v>-0.10446009389671358</v>
      </c>
      <c r="DL215" s="190"/>
      <c r="DM215" s="190">
        <v>-0.11600000000000001</v>
      </c>
      <c r="DN215" s="190">
        <v>-0.17199999999999999</v>
      </c>
      <c r="DO215" s="190">
        <v>-0.34499999999999997</v>
      </c>
      <c r="DP215" s="190">
        <v>-0.48099999999999998</v>
      </c>
      <c r="DQ215" s="190">
        <v>-0.57499999999999996</v>
      </c>
      <c r="DR215" s="193">
        <v>-0.32600000000000001</v>
      </c>
      <c r="DS215" s="193">
        <v>0.76300000000000001</v>
      </c>
      <c r="DT215" s="193">
        <v>0.85199999999999998</v>
      </c>
      <c r="DU215" s="193">
        <v>0.86799999999999999</v>
      </c>
      <c r="DV215" s="104">
        <f t="shared" si="612"/>
        <v>-1</v>
      </c>
      <c r="DW215" s="104">
        <f t="shared" si="613"/>
        <v>0.22556670382757349</v>
      </c>
      <c r="DX215" s="104">
        <f t="shared" si="614"/>
        <v>1.4665444546287807</v>
      </c>
      <c r="DY215" s="104">
        <f t="shared" si="615"/>
        <v>8.3179297597042456E-3</v>
      </c>
      <c r="DZ215" s="104">
        <f t="shared" si="616"/>
        <v>1.8250652741514362</v>
      </c>
      <c r="EA215" s="104">
        <f t="shared" si="617"/>
        <v>-0.37723577235772354</v>
      </c>
      <c r="EB215" s="104">
        <f t="shared" si="618"/>
        <v>-0.58641560188298592</v>
      </c>
      <c r="EC215" s="104">
        <f t="shared" si="619"/>
        <v>-0.11435378201310298</v>
      </c>
      <c r="ED215" s="156"/>
      <c r="EE215" s="156">
        <v>3.298</v>
      </c>
      <c r="EF215" s="94">
        <v>2.6909999999999998</v>
      </c>
      <c r="EG215" s="94">
        <v>1.091</v>
      </c>
      <c r="EH215" s="94">
        <v>1.0820000000000001</v>
      </c>
      <c r="EI215" s="94">
        <v>0.38300000000000001</v>
      </c>
      <c r="EJ215" s="96">
        <v>0.61499999999999999</v>
      </c>
      <c r="EK215" s="96">
        <v>1.4870000000000001</v>
      </c>
      <c r="EL215" s="96">
        <v>1.679</v>
      </c>
      <c r="EM215" s="96">
        <v>1.7470000000000001</v>
      </c>
      <c r="EN215" s="104">
        <f t="shared" si="620"/>
        <v>-1</v>
      </c>
      <c r="EO215" s="104">
        <f t="shared" si="621"/>
        <v>-4.3478260869565188E-2</v>
      </c>
      <c r="EP215" s="104">
        <f t="shared" si="622"/>
        <v>0</v>
      </c>
      <c r="EQ215" s="104">
        <f t="shared" si="623"/>
        <v>-7.999999999999996E-2</v>
      </c>
      <c r="ER215" s="104">
        <f t="shared" si="624"/>
        <v>8.6956521739130377E-2</v>
      </c>
      <c r="ES215" s="104">
        <f t="shared" si="625"/>
        <v>4.5454545454545414E-2</v>
      </c>
      <c r="ET215" s="104" t="e">
        <f t="shared" si="626"/>
        <v>#DIV/0!</v>
      </c>
      <c r="EU215" s="104" t="e">
        <f t="shared" si="627"/>
        <v>#DIV/0!</v>
      </c>
      <c r="EV215" s="101"/>
      <c r="EW215" s="101">
        <v>22</v>
      </c>
      <c r="EX215" s="101">
        <v>23</v>
      </c>
      <c r="EY215" s="101">
        <v>23</v>
      </c>
      <c r="EZ215" s="101">
        <v>25</v>
      </c>
      <c r="FA215" s="101">
        <v>23</v>
      </c>
      <c r="FB215" s="110">
        <v>22</v>
      </c>
      <c r="FC215" s="110"/>
      <c r="FD215" s="110"/>
      <c r="FE215" s="110"/>
      <c r="FF215" s="93"/>
      <c r="FG215" s="93" t="s">
        <v>497</v>
      </c>
      <c r="FH215" s="91">
        <v>3400</v>
      </c>
      <c r="FI215" s="153" t="s">
        <v>332</v>
      </c>
      <c r="FJ215" s="153" t="s">
        <v>84</v>
      </c>
      <c r="FK215" s="253" t="e">
        <f t="shared" si="628"/>
        <v>#VALUE!</v>
      </c>
      <c r="FL215" s="253" t="e">
        <f t="shared" si="629"/>
        <v>#VALUE!</v>
      </c>
      <c r="FM215" s="253" t="e">
        <f t="shared" si="630"/>
        <v>#VALUE!</v>
      </c>
      <c r="FN215" s="253" t="e">
        <f t="shared" si="631"/>
        <v>#VALUE!</v>
      </c>
      <c r="FO215" s="253" t="e">
        <f t="shared" si="632"/>
        <v>#VALUE!</v>
      </c>
      <c r="FP215" s="253" t="e">
        <f t="shared" si="633"/>
        <v>#VALUE!</v>
      </c>
      <c r="FQ215" s="253">
        <f t="shared" si="634"/>
        <v>-41.736900780379038</v>
      </c>
      <c r="FR215" s="253">
        <f t="shared" si="635"/>
        <v>-2.1225838841937912</v>
      </c>
      <c r="FS215" s="105" t="str">
        <f t="shared" si="636"/>
        <v>Negativ EK</v>
      </c>
      <c r="FT215" s="105" t="str">
        <f t="shared" si="637"/>
        <v>Negativ EK</v>
      </c>
      <c r="FU215" s="105" t="str">
        <f t="shared" si="638"/>
        <v>Negativ EK</v>
      </c>
      <c r="FV215" s="105" t="str">
        <f t="shared" si="639"/>
        <v>Negativ EK</v>
      </c>
      <c r="FW215" s="105" t="str">
        <f t="shared" si="640"/>
        <v>Negativ EK</v>
      </c>
      <c r="FX215" s="105" t="str">
        <f t="shared" si="641"/>
        <v>Negativ EK</v>
      </c>
      <c r="FY215" s="105">
        <f t="shared" si="642"/>
        <v>-2.0640732265446227</v>
      </c>
      <c r="FZ215" s="105">
        <f t="shared" si="643"/>
        <v>-4.8297213622291023E-2</v>
      </c>
      <c r="GA215" s="105">
        <f t="shared" si="644"/>
        <v>4.3023255813953484E-2</v>
      </c>
      <c r="GB215" s="105">
        <f t="shared" si="645"/>
        <v>-1</v>
      </c>
      <c r="GC215" s="105">
        <f t="shared" si="646"/>
        <v>-0.78502431763197067</v>
      </c>
      <c r="GD215" s="105">
        <f t="shared" si="647"/>
        <v>-0.25401947579549539</v>
      </c>
      <c r="GE215" s="105">
        <f t="shared" si="648"/>
        <v>0.16216334670085245</v>
      </c>
      <c r="GF215" s="105">
        <f t="shared" si="649"/>
        <v>1.2861160409556314</v>
      </c>
      <c r="GG215" s="105">
        <f t="shared" si="650"/>
        <v>-1.0649141420095094</v>
      </c>
      <c r="GH215" s="105">
        <f t="shared" si="651"/>
        <v>-0.26758108731900776</v>
      </c>
      <c r="GI215" s="105">
        <f t="shared" si="652"/>
        <v>-2.1226965075354207</v>
      </c>
      <c r="GJ215" s="105">
        <f t="shared" si="653"/>
        <v>0</v>
      </c>
      <c r="GK215" s="105">
        <f t="shared" si="654"/>
        <v>2.6715645349807981E-2</v>
      </c>
      <c r="GL215" s="105">
        <f t="shared" si="655"/>
        <v>0.12427287149656266</v>
      </c>
      <c r="GM215" s="105">
        <f t="shared" si="656"/>
        <v>0.16658996778647031</v>
      </c>
      <c r="GN215" s="105">
        <f t="shared" si="657"/>
        <v>0.14334470989761092</v>
      </c>
      <c r="GO215" s="105">
        <f t="shared" si="658"/>
        <v>-0.50100200400801598</v>
      </c>
      <c r="GP215" s="105">
        <f t="shared" si="659"/>
        <v>-0.24262607040913411</v>
      </c>
      <c r="GQ215" s="105">
        <f t="shared" si="660"/>
        <v>-0.19140871762476308</v>
      </c>
      <c r="GR215" s="105">
        <f t="shared" si="661"/>
        <v>-6.1295971978984232E-2</v>
      </c>
      <c r="GS215" s="105" t="e">
        <f t="shared" si="662"/>
        <v>#VALUE!</v>
      </c>
      <c r="GT215" s="105">
        <f t="shared" si="663"/>
        <v>0.44970877346383298</v>
      </c>
      <c r="GU215" s="105">
        <f t="shared" si="664"/>
        <v>0.79787482698635814</v>
      </c>
      <c r="GV215" s="105">
        <f t="shared" si="665"/>
        <v>0.2886611493394261</v>
      </c>
      <c r="GW215" s="105">
        <f t="shared" si="666"/>
        <v>0.70389295186048384</v>
      </c>
      <c r="GX215" s="105">
        <f t="shared" si="667"/>
        <v>-1.832217398965224</v>
      </c>
      <c r="GY215" s="105">
        <f t="shared" si="668"/>
        <v>-2.0330680135110657</v>
      </c>
      <c r="GZ215" s="105">
        <f t="shared" si="669"/>
        <v>1.1171151545001937E-2</v>
      </c>
      <c r="HA215" s="105" t="str">
        <f t="shared" si="670"/>
        <v>i.a.</v>
      </c>
      <c r="HB215" s="105">
        <f t="shared" si="671"/>
        <v>-3.51728320194057E-2</v>
      </c>
      <c r="HC215" s="105">
        <f t="shared" si="672"/>
        <v>-6.3916759568933487E-2</v>
      </c>
      <c r="HD215" s="105">
        <f t="shared" si="673"/>
        <v>-0.31622364802933089</v>
      </c>
      <c r="HE215" s="105">
        <f t="shared" si="674"/>
        <v>-0.44454713493530496</v>
      </c>
      <c r="HF215" s="105">
        <f t="shared" si="675"/>
        <v>-1.5013054830287205</v>
      </c>
      <c r="HG215" s="105">
        <f t="shared" si="676"/>
        <v>-0.53008130081300819</v>
      </c>
      <c r="HH215" s="105">
        <f t="shared" si="677"/>
        <v>0.51311365164761258</v>
      </c>
      <c r="HI215" s="105">
        <f t="shared" si="678"/>
        <v>0.50744490768314465</v>
      </c>
      <c r="HJ215" s="105">
        <f t="shared" si="679"/>
        <v>0.49685174585002856</v>
      </c>
      <c r="HK215" s="105" t="e">
        <f t="shared" si="680"/>
        <v>#VALUE!</v>
      </c>
      <c r="HL215" s="105">
        <f t="shared" si="681"/>
        <v>-0.67205376114295512</v>
      </c>
      <c r="HM215" s="105">
        <f t="shared" si="682"/>
        <v>0.23427901983417335</v>
      </c>
      <c r="HN215" s="105">
        <f t="shared" si="683"/>
        <v>0.80545415232107531</v>
      </c>
      <c r="HO215" s="105">
        <f t="shared" si="684"/>
        <v>1.3400506903221503</v>
      </c>
      <c r="HP215" s="105">
        <f t="shared" si="685"/>
        <v>7.5173359565425979E-2</v>
      </c>
      <c r="HQ215" s="105">
        <f t="shared" si="686"/>
        <v>0.16238453816563206</v>
      </c>
      <c r="HR215" s="105">
        <f t="shared" si="687"/>
        <v>-1.9376201757354692</v>
      </c>
      <c r="HS215" s="105" t="str">
        <f t="shared" si="688"/>
        <v>i.a</v>
      </c>
      <c r="HT215" s="105">
        <f t="shared" si="689"/>
        <v>5.1180346746849213E-3</v>
      </c>
      <c r="HU215" s="105">
        <f t="shared" si="690"/>
        <v>1.5606322220746446E-2</v>
      </c>
      <c r="HV215" s="105">
        <f t="shared" si="691"/>
        <v>1.2644079636744673E-2</v>
      </c>
      <c r="HW215" s="105">
        <f t="shared" si="692"/>
        <v>7.0032681918228501E-3</v>
      </c>
      <c r="HX215" s="105">
        <f t="shared" si="693"/>
        <v>-2.059477716451108E-2</v>
      </c>
      <c r="HY215" s="105">
        <f t="shared" si="694"/>
        <v>-2.2268797484935814E-2</v>
      </c>
      <c r="HZ215" s="105">
        <f t="shared" si="695"/>
        <v>-2.6585943669386679E-2</v>
      </c>
      <c r="IA215" s="105">
        <f t="shared" si="696"/>
        <v>-9.0501637648681254E-3</v>
      </c>
      <c r="IB215" s="105">
        <f t="shared" si="697"/>
        <v>-1.2178504513711462E-2</v>
      </c>
      <c r="IC215" s="105" t="e">
        <f t="shared" si="698"/>
        <v>#VALUE!</v>
      </c>
      <c r="ID215" s="105">
        <f t="shared" si="699"/>
        <v>-0.69328570653980981</v>
      </c>
      <c r="IE215" s="105">
        <f t="shared" si="700"/>
        <v>0.21140921769159265</v>
      </c>
      <c r="IF215" s="105">
        <f t="shared" si="701"/>
        <v>0.79694616232801196</v>
      </c>
      <c r="IG215" s="105">
        <f t="shared" si="702"/>
        <v>1.3307093192623509</v>
      </c>
      <c r="IH215" s="105">
        <f t="shared" si="703"/>
        <v>0.47768551473882814</v>
      </c>
      <c r="II215" s="105">
        <f t="shared" si="704"/>
        <v>-10.509569201211853</v>
      </c>
      <c r="IJ215" s="105">
        <f t="shared" si="705"/>
        <v>-2.0730135241848853</v>
      </c>
      <c r="IK215" s="105" t="str">
        <f t="shared" si="706"/>
        <v>i.a</v>
      </c>
      <c r="IL215" s="105">
        <f t="shared" si="707"/>
        <v>4.542255773782867E-3</v>
      </c>
      <c r="IM215" s="105">
        <f t="shared" si="708"/>
        <v>1.4809403639261523E-2</v>
      </c>
      <c r="IN215" s="105">
        <f t="shared" si="709"/>
        <v>1.2224938875305623E-2</v>
      </c>
      <c r="IO215" s="105">
        <f t="shared" si="710"/>
        <v>6.8031748149136257E-3</v>
      </c>
      <c r="IP215" s="105">
        <f t="shared" si="711"/>
        <v>-2.0571463876760853E-2</v>
      </c>
      <c r="IQ215" s="105">
        <f t="shared" si="712"/>
        <v>-3.9385206532180597E-2</v>
      </c>
      <c r="IR215" s="105">
        <f t="shared" si="713"/>
        <v>-3.4219531455646221E-3</v>
      </c>
      <c r="IS215" s="105">
        <f t="shared" si="714"/>
        <v>3.1891053266678159E-3</v>
      </c>
      <c r="IT215" s="105">
        <f t="shared" si="715"/>
        <v>1.1071367739737693E-3</v>
      </c>
      <c r="IU215" s="105" t="e">
        <f t="shared" si="716"/>
        <v>#VALUE!</v>
      </c>
      <c r="IV215" s="105">
        <f t="shared" si="717"/>
        <v>-0.66714227476559318</v>
      </c>
      <c r="IW215" s="105">
        <f t="shared" si="718"/>
        <v>0.27428571428571452</v>
      </c>
      <c r="IX215" s="105">
        <f t="shared" si="719"/>
        <v>0.86487638533674349</v>
      </c>
      <c r="IY215" s="105">
        <f t="shared" si="720"/>
        <v>1.3757853890604164</v>
      </c>
      <c r="IZ215" s="105">
        <f t="shared" si="721"/>
        <v>0.47037751855779431</v>
      </c>
      <c r="JA215" s="105" t="e">
        <f t="shared" si="722"/>
        <v>#VALUE!</v>
      </c>
      <c r="JB215" s="105" t="e">
        <f t="shared" si="723"/>
        <v>#VALUE!</v>
      </c>
      <c r="JC215" s="106" t="str">
        <f t="shared" si="724"/>
        <v>i.a.</v>
      </c>
      <c r="JD215" s="106">
        <f t="shared" si="725"/>
        <v>3.2272727272727271E-3</v>
      </c>
      <c r="JE215" s="106">
        <f t="shared" si="726"/>
        <v>9.6956521739130445E-3</v>
      </c>
      <c r="JF215" s="106">
        <f t="shared" si="727"/>
        <v>7.6086956521739125E-3</v>
      </c>
      <c r="JG215" s="106">
        <f t="shared" si="728"/>
        <v>4.0799999999999994E-3</v>
      </c>
      <c r="JH215" s="106">
        <f t="shared" si="729"/>
        <v>-1.0857260869565217E-2</v>
      </c>
      <c r="JI215" s="106">
        <f t="shared" si="730"/>
        <v>-2.0500000000000001E-2</v>
      </c>
      <c r="JJ215" s="106" t="str">
        <f t="shared" si="731"/>
        <v>i.a.</v>
      </c>
      <c r="JK215" s="106" t="str">
        <f t="shared" si="732"/>
        <v>i.a.</v>
      </c>
      <c r="JL215" s="106" t="str">
        <f t="shared" si="733"/>
        <v>i.a.</v>
      </c>
      <c r="JM215" s="105" t="e">
        <f t="shared" si="734"/>
        <v>#VALUE!</v>
      </c>
      <c r="JN215" s="105">
        <f t="shared" si="735"/>
        <v>8.5237083277991843E-2</v>
      </c>
      <c r="JO215" s="105">
        <f t="shared" si="736"/>
        <v>5.1903597624868979E-2</v>
      </c>
      <c r="JP215" s="105">
        <f t="shared" si="737"/>
        <v>3.7803148715777446E-2</v>
      </c>
      <c r="JQ215" s="105">
        <f t="shared" si="738"/>
        <v>0.13630117802125383</v>
      </c>
      <c r="JR215" s="105">
        <f t="shared" si="739"/>
        <v>1.3991563296161602E-2</v>
      </c>
      <c r="JS215" s="105" t="e">
        <f t="shared" si="740"/>
        <v>#VALUE!</v>
      </c>
      <c r="JT215" s="105" t="e">
        <f t="shared" si="741"/>
        <v>#VALUE!</v>
      </c>
      <c r="JU215" s="103" t="str">
        <f t="shared" si="742"/>
        <v>i.a</v>
      </c>
      <c r="JV215" s="103">
        <f t="shared" si="743"/>
        <v>0.71050000000000002</v>
      </c>
      <c r="JW215" s="103">
        <f t="shared" si="744"/>
        <v>0.65469565217391301</v>
      </c>
      <c r="JX215" s="103">
        <f t="shared" si="745"/>
        <v>0.62239130434782608</v>
      </c>
      <c r="JY215" s="103">
        <f t="shared" si="746"/>
        <v>0.59972000000000003</v>
      </c>
      <c r="JZ215" s="103">
        <f t="shared" si="747"/>
        <v>0.52778260869565219</v>
      </c>
      <c r="KA215" s="103">
        <f t="shared" si="748"/>
        <v>0.52050000000000007</v>
      </c>
      <c r="KB215" s="103" t="str">
        <f t="shared" si="749"/>
        <v>i.a</v>
      </c>
      <c r="KC215" s="103" t="str">
        <f t="shared" si="750"/>
        <v>i.a</v>
      </c>
      <c r="KD215" s="103" t="str">
        <f t="shared" si="751"/>
        <v>i.a</v>
      </c>
      <c r="KE215" s="7"/>
      <c r="KF215" s="7"/>
      <c r="KG215" s="22"/>
      <c r="KH215" s="22"/>
      <c r="KI215" s="22"/>
      <c r="KJ215" s="22"/>
    </row>
    <row r="216" spans="1:296" s="11" customFormat="1" ht="15.75" customHeight="1" x14ac:dyDescent="0.25">
      <c r="A216" s="126" t="s">
        <v>657</v>
      </c>
      <c r="B216" s="221">
        <v>29197431</v>
      </c>
      <c r="C216" s="87" t="s">
        <v>653</v>
      </c>
      <c r="D216" s="88">
        <v>532000</v>
      </c>
      <c r="E216" s="88"/>
      <c r="F216" s="87"/>
      <c r="G216" s="89">
        <v>44715</v>
      </c>
      <c r="H216" s="87"/>
      <c r="I216" s="87" t="s">
        <v>78</v>
      </c>
      <c r="J216" s="87" t="s">
        <v>78</v>
      </c>
      <c r="K216" s="87" t="s">
        <v>78</v>
      </c>
      <c r="L216" s="87" t="s">
        <v>78</v>
      </c>
      <c r="M216" s="87" t="s">
        <v>78</v>
      </c>
      <c r="N216" s="87" t="s">
        <v>78</v>
      </c>
      <c r="O216" s="87" t="s">
        <v>78</v>
      </c>
      <c r="P216" s="87" t="s">
        <v>78</v>
      </c>
      <c r="Q216" s="87" t="s">
        <v>78</v>
      </c>
      <c r="R216" s="87">
        <f t="shared" si="564"/>
        <v>-1</v>
      </c>
      <c r="S216" s="238">
        <f t="shared" si="565"/>
        <v>4.7289033836119154E-2</v>
      </c>
      <c r="T216" s="238">
        <f t="shared" si="566"/>
        <v>6.3228043560708658E-2</v>
      </c>
      <c r="U216" s="238">
        <f t="shared" si="567"/>
        <v>-6.1667513980681266E-2</v>
      </c>
      <c r="V216" s="238">
        <f t="shared" si="568"/>
        <v>0.10698407338623461</v>
      </c>
      <c r="W216" s="238">
        <f t="shared" si="569"/>
        <v>6.5351639786557891E-2</v>
      </c>
      <c r="X216" s="238">
        <f t="shared" si="570"/>
        <v>1.9748104671068578E-2</v>
      </c>
      <c r="Y216" s="238">
        <f t="shared" si="571"/>
        <v>-2.500457400743894E-3</v>
      </c>
      <c r="Z216" s="94"/>
      <c r="AA216" s="94">
        <v>20.552</v>
      </c>
      <c r="AB216" s="94">
        <v>19.623999999999999</v>
      </c>
      <c r="AC216" s="94">
        <v>18.457000000000001</v>
      </c>
      <c r="AD216" s="94">
        <v>19.670000000000002</v>
      </c>
      <c r="AE216" s="94">
        <v>17.768999999999998</v>
      </c>
      <c r="AF216" s="95">
        <v>16.678999999999998</v>
      </c>
      <c r="AG216" s="96">
        <v>16.356000000000002</v>
      </c>
      <c r="AH216" s="96">
        <v>16.396999999999998</v>
      </c>
      <c r="AI216" s="96">
        <v>16.797000000000001</v>
      </c>
      <c r="AJ216" s="104">
        <f t="shared" si="572"/>
        <v>-1</v>
      </c>
      <c r="AK216" s="104">
        <f t="shared" si="573"/>
        <v>1.7764233685149323E-2</v>
      </c>
      <c r="AL216" s="104">
        <f t="shared" si="574"/>
        <v>0.12888068467863747</v>
      </c>
      <c r="AM216" s="104">
        <f t="shared" si="575"/>
        <v>-8.9255693107137477E-2</v>
      </c>
      <c r="AN216" s="104">
        <f t="shared" si="576"/>
        <v>9.3415775401069545E-2</v>
      </c>
      <c r="AO216" s="104">
        <f t="shared" si="577"/>
        <v>-3.4449374747882178E-2</v>
      </c>
      <c r="AP216" s="104">
        <f t="shared" si="578"/>
        <v>1.4071831792522197E-2</v>
      </c>
      <c r="AQ216" s="104">
        <f t="shared" si="579"/>
        <v>2.2930789187379775E-2</v>
      </c>
      <c r="AR216" s="190"/>
      <c r="AS216" s="190">
        <v>13.693</v>
      </c>
      <c r="AT216" s="190">
        <v>13.454000000000001</v>
      </c>
      <c r="AU216" s="190">
        <v>11.917999999999999</v>
      </c>
      <c r="AV216" s="190">
        <v>13.086</v>
      </c>
      <c r="AW216" s="190">
        <v>11.968</v>
      </c>
      <c r="AX216" s="191">
        <v>12.395</v>
      </c>
      <c r="AY216" s="193">
        <v>12.223000000000001</v>
      </c>
      <c r="AZ216" s="193">
        <v>11.949</v>
      </c>
      <c r="BA216" s="193">
        <v>11.912000000000001</v>
      </c>
      <c r="BB216" s="104">
        <f t="shared" si="580"/>
        <v>1</v>
      </c>
      <c r="BC216" s="104">
        <f t="shared" si="581"/>
        <v>-3.0325203252032522</v>
      </c>
      <c r="BD216" s="104">
        <f t="shared" si="582"/>
        <v>2.0884955752212386</v>
      </c>
      <c r="BE216" s="104">
        <f t="shared" si="583"/>
        <v>-3.8249999999999997</v>
      </c>
      <c r="BF216" s="104">
        <f t="shared" si="584"/>
        <v>-0.2452830188679245</v>
      </c>
      <c r="BG216" s="104">
        <f t="shared" si="585"/>
        <v>1.7571428571428569</v>
      </c>
      <c r="BH216" s="104">
        <f t="shared" si="586"/>
        <v>0.42148760330578505</v>
      </c>
      <c r="BI216" s="104">
        <f t="shared" si="587"/>
        <v>-2.5588235294117645</v>
      </c>
      <c r="BJ216" s="190"/>
      <c r="BK216" s="190">
        <v>-0.25</v>
      </c>
      <c r="BL216" s="190">
        <v>0.123</v>
      </c>
      <c r="BM216" s="190">
        <v>-0.113</v>
      </c>
      <c r="BN216" s="190">
        <v>0.04</v>
      </c>
      <c r="BO216" s="190">
        <v>5.2999999999999999E-2</v>
      </c>
      <c r="BP216" s="193">
        <v>-7.0000000000000007E-2</v>
      </c>
      <c r="BQ216" s="193">
        <v>-0.121</v>
      </c>
      <c r="BR216" s="193">
        <v>-3.4000000000000002E-2</v>
      </c>
      <c r="BS216" s="193">
        <v>-4.9739999999999999E-2</v>
      </c>
      <c r="BT216" s="104">
        <f t="shared" si="588"/>
        <v>1</v>
      </c>
      <c r="BU216" s="104">
        <f t="shared" si="589"/>
        <v>-3.3214285714285712</v>
      </c>
      <c r="BV216" s="104">
        <f t="shared" si="590"/>
        <v>1.9739130434782608</v>
      </c>
      <c r="BW216" s="104">
        <f t="shared" si="591"/>
        <v>-1.3026315789473684</v>
      </c>
      <c r="BX216" s="104">
        <f t="shared" si="592"/>
        <v>-0.26923076923076927</v>
      </c>
      <c r="BY216" s="104">
        <f t="shared" si="593"/>
        <v>5.7706422018348622</v>
      </c>
      <c r="BZ216" s="104">
        <f t="shared" si="594"/>
        <v>-3.7391304347826084</v>
      </c>
      <c r="CA216" s="104">
        <f t="shared" si="595"/>
        <v>-2.2777777777777777</v>
      </c>
      <c r="CB216" s="190"/>
      <c r="CC216" s="190">
        <v>-0.26</v>
      </c>
      <c r="CD216" s="190">
        <v>0.112</v>
      </c>
      <c r="CE216" s="190">
        <v>-0.115</v>
      </c>
      <c r="CF216" s="190">
        <v>0.38</v>
      </c>
      <c r="CG216" s="190">
        <v>0.52</v>
      </c>
      <c r="CH216" s="191">
        <v>-0.109</v>
      </c>
      <c r="CI216" s="193">
        <v>-2.3E-2</v>
      </c>
      <c r="CJ216" s="193">
        <v>1.7999999999999999E-2</v>
      </c>
      <c r="CK216" s="193">
        <v>0.17799999999999999</v>
      </c>
      <c r="CL216" s="105">
        <f t="shared" si="596"/>
        <v>1</v>
      </c>
      <c r="CM216" s="105">
        <f t="shared" si="597"/>
        <v>-3.9885057471264367</v>
      </c>
      <c r="CN216" s="105">
        <f t="shared" si="598"/>
        <v>1.7565217391304349</v>
      </c>
      <c r="CO216" s="105">
        <f t="shared" si="599"/>
        <v>-4.5937500000000009</v>
      </c>
      <c r="CP216" s="105">
        <f t="shared" si="600"/>
        <v>-0.93846153846153846</v>
      </c>
      <c r="CQ216" s="105">
        <f t="shared" si="601"/>
        <v>5.7706422018348622</v>
      </c>
      <c r="CR216" s="105">
        <f t="shared" si="602"/>
        <v>-3.7391304347826084</v>
      </c>
      <c r="CS216" s="105">
        <f t="shared" si="603"/>
        <v>-2.6428571428571428</v>
      </c>
      <c r="CT216" s="190"/>
      <c r="CU216" s="190">
        <v>-0.26</v>
      </c>
      <c r="CV216" s="190">
        <v>8.6999999999999994E-2</v>
      </c>
      <c r="CW216" s="190">
        <v>-0.115</v>
      </c>
      <c r="CX216" s="190">
        <v>3.2000000000000001E-2</v>
      </c>
      <c r="CY216" s="190">
        <v>0.52</v>
      </c>
      <c r="CZ216" s="191">
        <v>-0.109</v>
      </c>
      <c r="DA216" s="193">
        <v>-2.3E-2</v>
      </c>
      <c r="DB216" s="193">
        <v>1.4E-2</v>
      </c>
      <c r="DC216" s="193">
        <v>0.127</v>
      </c>
      <c r="DD216" s="104">
        <f t="shared" si="604"/>
        <v>1</v>
      </c>
      <c r="DE216" s="104">
        <f t="shared" si="605"/>
        <v>-3.6857142857142855</v>
      </c>
      <c r="DF216" s="104">
        <f t="shared" si="606"/>
        <v>5.375</v>
      </c>
      <c r="DG216" s="104">
        <f t="shared" si="607"/>
        <v>-1.1616161616161615</v>
      </c>
      <c r="DH216" s="104">
        <f t="shared" si="608"/>
        <v>0.45588235294117646</v>
      </c>
      <c r="DI216" s="104">
        <f t="shared" si="609"/>
        <v>3.25</v>
      </c>
      <c r="DJ216" s="104">
        <f t="shared" si="610"/>
        <v>-0.97717546362339514</v>
      </c>
      <c r="DK216" s="104">
        <f t="shared" si="611"/>
        <v>-9.5483870967742024E-2</v>
      </c>
      <c r="DL216" s="190"/>
      <c r="DM216" s="190">
        <v>-0.188</v>
      </c>
      <c r="DN216" s="190">
        <v>7.0000000000000007E-2</v>
      </c>
      <c r="DO216" s="190">
        <v>-1.6E-2</v>
      </c>
      <c r="DP216" s="190">
        <v>9.9000000000000005E-2</v>
      </c>
      <c r="DQ216" s="190">
        <v>6.8000000000000005E-2</v>
      </c>
      <c r="DR216" s="193">
        <v>1.6E-2</v>
      </c>
      <c r="DS216" s="193">
        <v>0.70099999999999996</v>
      </c>
      <c r="DT216" s="193">
        <v>0.77500000000000002</v>
      </c>
      <c r="DU216" s="193">
        <v>0.80900000000000005</v>
      </c>
      <c r="DV216" s="104">
        <f t="shared" si="612"/>
        <v>-1</v>
      </c>
      <c r="DW216" s="104">
        <f t="shared" si="613"/>
        <v>-0.3549920760697306</v>
      </c>
      <c r="DX216" s="104">
        <f t="shared" si="614"/>
        <v>0.90251256281407044</v>
      </c>
      <c r="DY216" s="104">
        <f t="shared" si="615"/>
        <v>7.1044133476856786E-2</v>
      </c>
      <c r="DZ216" s="104">
        <f t="shared" si="616"/>
        <v>0.91546391752577327</v>
      </c>
      <c r="EA216" s="104">
        <f t="shared" si="617"/>
        <v>-0.14912280701754377</v>
      </c>
      <c r="EB216" s="104">
        <f t="shared" si="618"/>
        <v>-0.34482758620689657</v>
      </c>
      <c r="EC216" s="104">
        <f t="shared" si="619"/>
        <v>-5.8441558441558517E-2</v>
      </c>
      <c r="ED216" s="156"/>
      <c r="EE216" s="156">
        <v>2.4420000000000002</v>
      </c>
      <c r="EF216" s="94">
        <v>3.786</v>
      </c>
      <c r="EG216" s="94">
        <v>1.99</v>
      </c>
      <c r="EH216" s="94">
        <v>1.8580000000000001</v>
      </c>
      <c r="EI216" s="94">
        <v>0.97</v>
      </c>
      <c r="EJ216" s="96">
        <v>1.1399999999999999</v>
      </c>
      <c r="EK216" s="96">
        <v>1.74</v>
      </c>
      <c r="EL216" s="96">
        <v>1.8480000000000001</v>
      </c>
      <c r="EM216" s="96">
        <v>1.6779999999999999</v>
      </c>
      <c r="EN216" s="104">
        <f t="shared" si="620"/>
        <v>-1</v>
      </c>
      <c r="EO216" s="104">
        <f t="shared" si="621"/>
        <v>0</v>
      </c>
      <c r="EP216" s="104">
        <f t="shared" si="622"/>
        <v>6.8965517241379226E-2</v>
      </c>
      <c r="EQ216" s="104">
        <f t="shared" si="623"/>
        <v>-0.12121212121212122</v>
      </c>
      <c r="ER216" s="104">
        <f t="shared" si="624"/>
        <v>0.13793103448275867</v>
      </c>
      <c r="ES216" s="104">
        <f t="shared" si="625"/>
        <v>-6.4516129032258118E-2</v>
      </c>
      <c r="ET216" s="104" t="e">
        <f t="shared" si="626"/>
        <v>#DIV/0!</v>
      </c>
      <c r="EU216" s="104" t="e">
        <f t="shared" si="627"/>
        <v>#DIV/0!</v>
      </c>
      <c r="EV216" s="101"/>
      <c r="EW216" s="101">
        <v>31</v>
      </c>
      <c r="EX216" s="101">
        <v>31</v>
      </c>
      <c r="EY216" s="101">
        <v>29</v>
      </c>
      <c r="EZ216" s="101">
        <v>33</v>
      </c>
      <c r="FA216" s="101">
        <v>29</v>
      </c>
      <c r="FB216" s="110">
        <v>31</v>
      </c>
      <c r="FC216" s="110"/>
      <c r="FD216" s="110"/>
      <c r="FE216" s="110"/>
      <c r="FF216" s="93"/>
      <c r="FG216" s="93" t="s">
        <v>497</v>
      </c>
      <c r="FH216" s="91">
        <v>3400</v>
      </c>
      <c r="FI216" s="153" t="s">
        <v>332</v>
      </c>
      <c r="FJ216" s="153" t="s">
        <v>84</v>
      </c>
      <c r="FK216" s="253" t="e">
        <f t="shared" si="628"/>
        <v>#VALUE!</v>
      </c>
      <c r="FL216" s="253" t="e">
        <f t="shared" si="629"/>
        <v>#VALUE!</v>
      </c>
      <c r="FM216" s="253">
        <f t="shared" si="630"/>
        <v>2.4969404186795492</v>
      </c>
      <c r="FN216" s="253">
        <f t="shared" si="631"/>
        <v>-1.6089093214965124</v>
      </c>
      <c r="FO216" s="253">
        <f t="shared" si="632"/>
        <v>-0.63242745278673429</v>
      </c>
      <c r="FP216" s="253">
        <f t="shared" si="633"/>
        <v>41.720838794233295</v>
      </c>
      <c r="FQ216" s="253">
        <f t="shared" si="634"/>
        <v>-8.7558668364562493</v>
      </c>
      <c r="FR216" s="253">
        <f t="shared" si="635"/>
        <v>-2.3712737127371275</v>
      </c>
      <c r="FS216" s="105" t="str">
        <f t="shared" si="636"/>
        <v>Negativ EK</v>
      </c>
      <c r="FT216" s="105" t="str">
        <f t="shared" si="637"/>
        <v>Negativ EK</v>
      </c>
      <c r="FU216" s="105">
        <f t="shared" si="638"/>
        <v>4.1481481481481479</v>
      </c>
      <c r="FV216" s="105">
        <f t="shared" si="639"/>
        <v>-2.7710843373493974</v>
      </c>
      <c r="FW216" s="105">
        <f t="shared" si="640"/>
        <v>4.5508982035928138</v>
      </c>
      <c r="FX216" s="105">
        <f t="shared" si="641"/>
        <v>12.380952380952381</v>
      </c>
      <c r="FY216" s="105">
        <f t="shared" si="642"/>
        <v>-0.30404463040446306</v>
      </c>
      <c r="FZ216" s="105">
        <f t="shared" si="643"/>
        <v>-3.1165311653116531E-2</v>
      </c>
      <c r="GA216" s="105">
        <f t="shared" si="644"/>
        <v>2.2727272727272724E-2</v>
      </c>
      <c r="GB216" s="105">
        <f t="shared" si="645"/>
        <v>1</v>
      </c>
      <c r="GC216" s="105">
        <f t="shared" si="646"/>
        <v>-2.8850092161807934</v>
      </c>
      <c r="GD216" s="105">
        <f t="shared" si="647"/>
        <v>1.7251611796141493</v>
      </c>
      <c r="GE216" s="105">
        <f t="shared" si="648"/>
        <v>-3.0761694386694387</v>
      </c>
      <c r="GF216" s="105">
        <f t="shared" si="649"/>
        <v>-0.43689786768434258</v>
      </c>
      <c r="GG216" s="105">
        <f t="shared" si="650"/>
        <v>2.0334461746784021</v>
      </c>
      <c r="GH216" s="105">
        <f t="shared" si="651"/>
        <v>0.27926997245179042</v>
      </c>
      <c r="GI216" s="105">
        <f t="shared" si="652"/>
        <v>-2.497327693619253</v>
      </c>
      <c r="GJ216" s="105">
        <f t="shared" si="653"/>
        <v>0</v>
      </c>
      <c r="GK216" s="105">
        <f t="shared" si="654"/>
        <v>-8.028259473346179E-2</v>
      </c>
      <c r="GL216" s="105">
        <f t="shared" si="655"/>
        <v>4.2590027700831028E-2</v>
      </c>
      <c r="GM216" s="105">
        <f t="shared" si="656"/>
        <v>-5.8731808731808735E-2</v>
      </c>
      <c r="GN216" s="105">
        <f t="shared" si="657"/>
        <v>2.8288543140028287E-2</v>
      </c>
      <c r="GO216" s="105">
        <f t="shared" si="658"/>
        <v>5.0236966824644548E-2</v>
      </c>
      <c r="GP216" s="105">
        <f t="shared" si="659"/>
        <v>-4.8611111111111119E-2</v>
      </c>
      <c r="GQ216" s="105">
        <f t="shared" si="660"/>
        <v>-6.7447045707915265E-2</v>
      </c>
      <c r="GR216" s="105">
        <f t="shared" si="661"/>
        <v>-1.9285309132161092E-2</v>
      </c>
      <c r="GS216" s="105" t="e">
        <f t="shared" si="662"/>
        <v>#VALUE!</v>
      </c>
      <c r="GT216" s="105">
        <f t="shared" si="663"/>
        <v>-5.1638469638469635</v>
      </c>
      <c r="GU216" s="105">
        <f t="shared" si="664"/>
        <v>3.2995905969360804</v>
      </c>
      <c r="GV216" s="105">
        <f t="shared" si="665"/>
        <v>-1.1508958936094613</v>
      </c>
      <c r="GW216" s="105">
        <f t="shared" si="666"/>
        <v>-0.23993224846450964</v>
      </c>
      <c r="GX216" s="105">
        <f t="shared" si="667"/>
        <v>3.9948453608247414</v>
      </c>
      <c r="GY216" s="105">
        <f t="shared" si="668"/>
        <v>-0.9651625497409716</v>
      </c>
      <c r="GZ216" s="105">
        <f t="shared" si="669"/>
        <v>-3.9341490545050005E-2</v>
      </c>
      <c r="HA216" s="105" t="str">
        <f t="shared" si="670"/>
        <v>i.a.</v>
      </c>
      <c r="HB216" s="105">
        <f t="shared" si="671"/>
        <v>-7.6986076986076984E-2</v>
      </c>
      <c r="HC216" s="105">
        <f t="shared" si="672"/>
        <v>1.8489170628631802E-2</v>
      </c>
      <c r="HD216" s="105">
        <f t="shared" si="673"/>
        <v>-8.0402010050251264E-3</v>
      </c>
      <c r="HE216" s="105">
        <f t="shared" si="674"/>
        <v>5.3283100107642624E-2</v>
      </c>
      <c r="HF216" s="105">
        <f t="shared" si="675"/>
        <v>7.0103092783505155E-2</v>
      </c>
      <c r="HG216" s="105">
        <f t="shared" si="676"/>
        <v>1.4035087719298248E-2</v>
      </c>
      <c r="HH216" s="105">
        <f t="shared" si="677"/>
        <v>0.4028735632183908</v>
      </c>
      <c r="HI216" s="105">
        <f t="shared" si="678"/>
        <v>0.41937229437229434</v>
      </c>
      <c r="HJ216" s="105">
        <f t="shared" si="679"/>
        <v>0.48212157330154953</v>
      </c>
      <c r="HK216" s="105" t="e">
        <f t="shared" si="680"/>
        <v>#VALUE!</v>
      </c>
      <c r="HL216" s="105">
        <f t="shared" si="681"/>
        <v>-2.9407443977125638</v>
      </c>
      <c r="HM216" s="105">
        <f t="shared" si="682"/>
        <v>2.0237649221289447</v>
      </c>
      <c r="HN216" s="105">
        <f t="shared" si="683"/>
        <v>-4.010659912228423</v>
      </c>
      <c r="HO216" s="105">
        <f t="shared" si="684"/>
        <v>-0.31822236717153801</v>
      </c>
      <c r="HP216" s="105">
        <f t="shared" si="685"/>
        <v>1.7106976033702355</v>
      </c>
      <c r="HQ216" s="105">
        <f t="shared" si="686"/>
        <v>0.43269088312665133</v>
      </c>
      <c r="HR216" s="105">
        <f t="shared" si="687"/>
        <v>-2.5677445226072808</v>
      </c>
      <c r="HS216" s="105" t="str">
        <f t="shared" si="688"/>
        <v>i.a</v>
      </c>
      <c r="HT216" s="105">
        <f t="shared" si="689"/>
        <v>-1.2164266251459712E-2</v>
      </c>
      <c r="HU216" s="105">
        <f t="shared" si="690"/>
        <v>6.2678353037097434E-3</v>
      </c>
      <c r="HV216" s="105">
        <f t="shared" si="691"/>
        <v>-6.1223384081920138E-3</v>
      </c>
      <c r="HW216" s="105">
        <f t="shared" si="692"/>
        <v>2.0335536349771225E-3</v>
      </c>
      <c r="HX216" s="105">
        <f t="shared" si="693"/>
        <v>2.9827227193426759E-3</v>
      </c>
      <c r="HY216" s="105">
        <f t="shared" si="694"/>
        <v>-4.1968942982193187E-3</v>
      </c>
      <c r="HZ216" s="105">
        <f t="shared" si="695"/>
        <v>-7.3978967962827083E-3</v>
      </c>
      <c r="IA216" s="105">
        <f t="shared" si="696"/>
        <v>-2.0735500396413982E-3</v>
      </c>
      <c r="IB216" s="105">
        <f t="shared" si="697"/>
        <v>-2.9612430791212717E-3</v>
      </c>
      <c r="IC216" s="105" t="e">
        <f t="shared" si="698"/>
        <v>#VALUE!</v>
      </c>
      <c r="ID216" s="105">
        <f t="shared" si="699"/>
        <v>-3.2166073513874216</v>
      </c>
      <c r="IE216" s="105">
        <f t="shared" si="700"/>
        <v>1.9159963841968133</v>
      </c>
      <c r="IF216" s="105">
        <f t="shared" si="701"/>
        <v>-1.3225206240393748</v>
      </c>
      <c r="IG216" s="105">
        <f t="shared" si="702"/>
        <v>-0.33985569590551806</v>
      </c>
      <c r="IH216" s="105">
        <f t="shared" si="703"/>
        <v>5.4779977086163347</v>
      </c>
      <c r="II216" s="105">
        <f t="shared" si="704"/>
        <v>-3.6473540015171393</v>
      </c>
      <c r="IJ216" s="105">
        <f t="shared" si="705"/>
        <v>-2.2809808157387024</v>
      </c>
      <c r="IK216" s="105" t="str">
        <f t="shared" si="706"/>
        <v>i.a</v>
      </c>
      <c r="IL216" s="105">
        <f t="shared" si="707"/>
        <v>-1.2650836901518102E-2</v>
      </c>
      <c r="IM216" s="105">
        <f t="shared" si="708"/>
        <v>5.7072971871178152E-3</v>
      </c>
      <c r="IN216" s="105">
        <f t="shared" si="709"/>
        <v>-6.230698380018421E-3</v>
      </c>
      <c r="IO216" s="105">
        <f t="shared" si="710"/>
        <v>1.9318759532282664E-2</v>
      </c>
      <c r="IP216" s="105">
        <f t="shared" si="711"/>
        <v>2.9264449321852667E-2</v>
      </c>
      <c r="IQ216" s="105">
        <f t="shared" si="712"/>
        <v>-6.5351639786557954E-3</v>
      </c>
      <c r="IR216" s="105">
        <f t="shared" si="713"/>
        <v>-1.4062117877231596E-3</v>
      </c>
      <c r="IS216" s="105">
        <f t="shared" si="714"/>
        <v>1.0977617856925048E-3</v>
      </c>
      <c r="IT216" s="105">
        <f t="shared" si="715"/>
        <v>1.0597130439959516E-2</v>
      </c>
      <c r="IU216" s="105" t="e">
        <f t="shared" si="716"/>
        <v>#VALUE!</v>
      </c>
      <c r="IV216" s="105">
        <f t="shared" si="717"/>
        <v>-3.3214285714285712</v>
      </c>
      <c r="IW216" s="105">
        <f t="shared" si="718"/>
        <v>1.9110799438990183</v>
      </c>
      <c r="IX216" s="105">
        <f t="shared" si="719"/>
        <v>-1.3443738656987296</v>
      </c>
      <c r="IY216" s="105">
        <f t="shared" si="720"/>
        <v>-0.35780885780885779</v>
      </c>
      <c r="IZ216" s="105">
        <f t="shared" si="721"/>
        <v>6.099652008857956</v>
      </c>
      <c r="JA216" s="105" t="e">
        <f t="shared" si="722"/>
        <v>#VALUE!</v>
      </c>
      <c r="JB216" s="105" t="e">
        <f t="shared" si="723"/>
        <v>#VALUE!</v>
      </c>
      <c r="JC216" s="106" t="str">
        <f t="shared" si="724"/>
        <v>i.a.</v>
      </c>
      <c r="JD216" s="106">
        <f t="shared" si="725"/>
        <v>-8.3870967741935479E-3</v>
      </c>
      <c r="JE216" s="106">
        <f t="shared" si="726"/>
        <v>3.6129032258064519E-3</v>
      </c>
      <c r="JF216" s="106">
        <f t="shared" si="727"/>
        <v>-3.9655172413793106E-3</v>
      </c>
      <c r="JG216" s="106">
        <f t="shared" si="728"/>
        <v>1.1515151515151515E-2</v>
      </c>
      <c r="JH216" s="106">
        <f t="shared" si="729"/>
        <v>1.793103448275862E-2</v>
      </c>
      <c r="JI216" s="106">
        <f t="shared" si="730"/>
        <v>-3.5161290322580645E-3</v>
      </c>
      <c r="JJ216" s="106" t="str">
        <f t="shared" si="731"/>
        <v>i.a.</v>
      </c>
      <c r="JK216" s="106" t="str">
        <f t="shared" si="732"/>
        <v>i.a.</v>
      </c>
      <c r="JL216" s="106" t="str">
        <f t="shared" si="733"/>
        <v>i.a.</v>
      </c>
      <c r="JM216" s="105" t="e">
        <f t="shared" si="734"/>
        <v>#VALUE!</v>
      </c>
      <c r="JN216" s="105">
        <f t="shared" si="735"/>
        <v>4.7289033836119106E-2</v>
      </c>
      <c r="JO216" s="105">
        <f t="shared" si="736"/>
        <v>-5.3673140883693264E-3</v>
      </c>
      <c r="JP216" s="105">
        <f t="shared" si="737"/>
        <v>6.7757656504742039E-2</v>
      </c>
      <c r="JQ216" s="105">
        <f t="shared" si="738"/>
        <v>-2.7195814296945366E-2</v>
      </c>
      <c r="JR216" s="105">
        <f t="shared" si="739"/>
        <v>0.13882416666838959</v>
      </c>
      <c r="JS216" s="105" t="e">
        <f t="shared" si="740"/>
        <v>#VALUE!</v>
      </c>
      <c r="JT216" s="105" t="e">
        <f t="shared" si="741"/>
        <v>#VALUE!</v>
      </c>
      <c r="JU216" s="103" t="str">
        <f t="shared" si="742"/>
        <v>i.a</v>
      </c>
      <c r="JV216" s="103">
        <f t="shared" si="743"/>
        <v>0.66296774193548391</v>
      </c>
      <c r="JW216" s="103">
        <f t="shared" si="744"/>
        <v>0.63303225806451613</v>
      </c>
      <c r="JX216" s="103">
        <f t="shared" si="745"/>
        <v>0.63644827586206898</v>
      </c>
      <c r="JY216" s="103">
        <f t="shared" si="746"/>
        <v>0.59606060606060607</v>
      </c>
      <c r="JZ216" s="103">
        <f t="shared" si="747"/>
        <v>0.61272413793103442</v>
      </c>
      <c r="KA216" s="103">
        <f t="shared" si="748"/>
        <v>0.53803225806451604</v>
      </c>
      <c r="KB216" s="103" t="str">
        <f t="shared" si="749"/>
        <v>i.a</v>
      </c>
      <c r="KC216" s="103" t="str">
        <f t="shared" si="750"/>
        <v>i.a</v>
      </c>
      <c r="KD216" s="103" t="str">
        <f t="shared" si="751"/>
        <v>i.a</v>
      </c>
      <c r="KE216" s="7"/>
      <c r="KF216" s="7"/>
      <c r="KG216" s="22"/>
      <c r="KH216" s="22"/>
      <c r="KI216" s="22"/>
      <c r="KJ216" s="22"/>
    </row>
    <row r="217" spans="1:296" s="11" customFormat="1" ht="15.75" customHeight="1" x14ac:dyDescent="0.25">
      <c r="A217" t="s">
        <v>673</v>
      </c>
      <c r="B217" s="222">
        <v>12546106</v>
      </c>
      <c r="C217" s="87" t="s">
        <v>82</v>
      </c>
      <c r="D217" s="88">
        <v>701010</v>
      </c>
      <c r="E217" s="88"/>
      <c r="F217" s="87"/>
      <c r="G217" s="92">
        <v>45015</v>
      </c>
      <c r="H217" s="87" t="s">
        <v>78</v>
      </c>
      <c r="I217" s="87" t="s">
        <v>78</v>
      </c>
      <c r="J217" s="87" t="s">
        <v>78</v>
      </c>
      <c r="K217" s="87" t="s">
        <v>78</v>
      </c>
      <c r="L217" s="87" t="s">
        <v>78</v>
      </c>
      <c r="M217" s="87" t="s">
        <v>78</v>
      </c>
      <c r="N217" s="87" t="s">
        <v>78</v>
      </c>
      <c r="O217" s="87" t="s">
        <v>78</v>
      </c>
      <c r="P217" s="87" t="s">
        <v>78</v>
      </c>
      <c r="Q217" s="87" t="s">
        <v>78</v>
      </c>
      <c r="R217" s="87">
        <f t="shared" si="564"/>
        <v>0.40018351387994922</v>
      </c>
      <c r="S217" s="238">
        <f t="shared" si="565"/>
        <v>0.36939724691496933</v>
      </c>
      <c r="T217" s="238">
        <f t="shared" si="566"/>
        <v>3.9572474736848662E-5</v>
      </c>
      <c r="U217" s="238">
        <f t="shared" si="567"/>
        <v>0.18169927021276178</v>
      </c>
      <c r="V217" s="238">
        <f t="shared" si="568"/>
        <v>0.55796098379210401</v>
      </c>
      <c r="W217" s="238">
        <f t="shared" si="569"/>
        <v>0.35684345600536727</v>
      </c>
      <c r="X217" s="238">
        <f t="shared" si="570"/>
        <v>0.24689167780467502</v>
      </c>
      <c r="Y217" s="238">
        <f t="shared" si="571"/>
        <v>0.88242849303981696</v>
      </c>
      <c r="Z217" s="94">
        <v>10224</v>
      </c>
      <c r="AA217" s="94">
        <v>7301.9</v>
      </c>
      <c r="AB217" s="94">
        <v>5332.2</v>
      </c>
      <c r="AC217" s="94">
        <v>5331.9889999999996</v>
      </c>
      <c r="AD217" s="94">
        <v>4512.1369999999997</v>
      </c>
      <c r="AE217" s="94">
        <v>2896.181</v>
      </c>
      <c r="AF217" s="95">
        <v>2134.4989999999998</v>
      </c>
      <c r="AG217" s="95">
        <v>1711.856</v>
      </c>
      <c r="AH217" s="95">
        <v>909.38699999999994</v>
      </c>
      <c r="AI217" s="97">
        <v>652.09500000000003</v>
      </c>
      <c r="AJ217" s="104">
        <f t="shared" si="572"/>
        <v>0.26373971484203262</v>
      </c>
      <c r="AK217" s="104">
        <f t="shared" si="573"/>
        <v>0.28561046511627891</v>
      </c>
      <c r="AL217" s="104">
        <f t="shared" si="574"/>
        <v>0.13984448633364766</v>
      </c>
      <c r="AM217" s="104">
        <f t="shared" si="575"/>
        <v>0.2393954880630795</v>
      </c>
      <c r="AN217" s="104">
        <f t="shared" si="576"/>
        <v>0.60561502223589803</v>
      </c>
      <c r="AO217" s="104">
        <f t="shared" si="577"/>
        <v>0.81596357189660984</v>
      </c>
      <c r="AP217" s="104">
        <f t="shared" si="578"/>
        <v>0.32998456114274083</v>
      </c>
      <c r="AQ217" s="104">
        <f t="shared" si="579"/>
        <v>1.1621934422466236</v>
      </c>
      <c r="AR217" s="190">
        <v>2012</v>
      </c>
      <c r="AS217" s="190">
        <v>1592.1</v>
      </c>
      <c r="AT217" s="190">
        <v>1238.4000000000001</v>
      </c>
      <c r="AU217" s="190">
        <v>1086.4639999999999</v>
      </c>
      <c r="AV217" s="190">
        <v>876.60799999999995</v>
      </c>
      <c r="AW217" s="190">
        <v>545.96400000000006</v>
      </c>
      <c r="AX217" s="191">
        <v>300.64699999999999</v>
      </c>
      <c r="AY217" s="191">
        <v>226.053</v>
      </c>
      <c r="AZ217" s="191">
        <v>104.548</v>
      </c>
      <c r="BA217" s="191">
        <v>73.378</v>
      </c>
      <c r="BB217" s="104">
        <f t="shared" si="580"/>
        <v>0.39852398523985239</v>
      </c>
      <c r="BC217" s="104">
        <f t="shared" si="581"/>
        <v>1.0790180283851172</v>
      </c>
      <c r="BD217" s="104">
        <f t="shared" si="582"/>
        <v>0.25357632293895599</v>
      </c>
      <c r="BE217" s="104">
        <f t="shared" si="583"/>
        <v>9.9436443993317664E-2</v>
      </c>
      <c r="BF217" s="104">
        <f t="shared" si="584"/>
        <v>0.20031220453204227</v>
      </c>
      <c r="BG217" s="104">
        <f t="shared" si="585"/>
        <v>0.55525180850118927</v>
      </c>
      <c r="BH217" s="104">
        <f t="shared" si="586"/>
        <v>0.78868117707285201</v>
      </c>
      <c r="BI217" s="104">
        <f t="shared" si="587"/>
        <v>0.89037941735909509</v>
      </c>
      <c r="BJ217" s="190">
        <v>758</v>
      </c>
      <c r="BK217" s="190">
        <v>542</v>
      </c>
      <c r="BL217" s="190">
        <v>260.7</v>
      </c>
      <c r="BM217" s="190">
        <v>207.965</v>
      </c>
      <c r="BN217" s="190">
        <v>189.15600000000001</v>
      </c>
      <c r="BO217" s="190">
        <v>157.589</v>
      </c>
      <c r="BP217" s="191">
        <v>101.327</v>
      </c>
      <c r="BQ217" s="191">
        <v>56.649000000000001</v>
      </c>
      <c r="BR217" s="191">
        <v>29.966999999999999</v>
      </c>
      <c r="BS217" s="191">
        <v>16.367000000000001</v>
      </c>
      <c r="BT217" s="104">
        <f t="shared" si="588"/>
        <v>0.4264767490573943</v>
      </c>
      <c r="BU217" s="104">
        <f t="shared" si="589"/>
        <v>1.2733333333333332</v>
      </c>
      <c r="BV217" s="104">
        <f t="shared" si="590"/>
        <v>2.8491852557875244</v>
      </c>
      <c r="BW217" s="104">
        <f t="shared" si="591"/>
        <v>-0.65210654185345074</v>
      </c>
      <c r="BX217" s="104">
        <f t="shared" si="592"/>
        <v>5.4655870445344201E-2</v>
      </c>
      <c r="BY217" s="104">
        <f t="shared" si="593"/>
        <v>0.50823629650667423</v>
      </c>
      <c r="BZ217" s="104">
        <f t="shared" si="594"/>
        <v>0.63925376608692741</v>
      </c>
      <c r="CA217" s="104">
        <f t="shared" si="595"/>
        <v>0.99000727946529021</v>
      </c>
      <c r="CB217" s="190">
        <v>681</v>
      </c>
      <c r="CC217" s="190">
        <v>477.4</v>
      </c>
      <c r="CD217" s="190">
        <v>210</v>
      </c>
      <c r="CE217" s="190">
        <v>54.557000000000002</v>
      </c>
      <c r="CF217" s="190">
        <v>156.821</v>
      </c>
      <c r="CG217" s="190">
        <v>148.69399999999999</v>
      </c>
      <c r="CH217" s="191">
        <v>98.587999999999994</v>
      </c>
      <c r="CI217" s="191">
        <v>60.142000000000003</v>
      </c>
      <c r="CJ217" s="191">
        <v>30.222000000000001</v>
      </c>
      <c r="CK217" s="191">
        <v>17.202000000000002</v>
      </c>
      <c r="CL217" s="105">
        <f t="shared" si="596"/>
        <v>0.38852841941344401</v>
      </c>
      <c r="CM217" s="105">
        <f t="shared" si="597"/>
        <v>1.5893817204301075</v>
      </c>
      <c r="CN217" s="105">
        <f t="shared" si="598"/>
        <v>16.880317231434756</v>
      </c>
      <c r="CO217" s="105">
        <f t="shared" si="599"/>
        <v>-0.92537862145028382</v>
      </c>
      <c r="CP217" s="105">
        <f t="shared" si="600"/>
        <v>5.6522519289433336E-4</v>
      </c>
      <c r="CQ217" s="105">
        <f t="shared" si="601"/>
        <v>0.50960262209822016</v>
      </c>
      <c r="CR217" s="105">
        <f t="shared" si="602"/>
        <v>0.67762604803344617</v>
      </c>
      <c r="CS217" s="105">
        <f t="shared" si="603"/>
        <v>0.79886372925692806</v>
      </c>
      <c r="CT217" s="190">
        <v>535</v>
      </c>
      <c r="CU217" s="190">
        <v>385.3</v>
      </c>
      <c r="CV217" s="190">
        <v>148.80000000000001</v>
      </c>
      <c r="CW217" s="190">
        <v>8.3219999999999992</v>
      </c>
      <c r="CX217" s="190">
        <v>111.523</v>
      </c>
      <c r="CY217" s="190">
        <v>111.46</v>
      </c>
      <c r="CZ217" s="191">
        <v>73.834000000000003</v>
      </c>
      <c r="DA217" s="191">
        <v>44.011000000000003</v>
      </c>
      <c r="DB217" s="191">
        <v>24.466000000000001</v>
      </c>
      <c r="DC217" s="191">
        <v>12.666</v>
      </c>
      <c r="DD217" s="104">
        <f t="shared" si="604"/>
        <v>0.67849818583372778</v>
      </c>
      <c r="DE217" s="104">
        <f t="shared" si="605"/>
        <v>0.61297709923664112</v>
      </c>
      <c r="DF217" s="104">
        <f t="shared" si="606"/>
        <v>0.3625064571711869</v>
      </c>
      <c r="DG217" s="104">
        <f t="shared" si="607"/>
        <v>0.38734626539750949</v>
      </c>
      <c r="DH217" s="104">
        <f t="shared" si="608"/>
        <v>0.31949988893472542</v>
      </c>
      <c r="DI217" s="104">
        <f t="shared" si="609"/>
        <v>0.78645124716553283</v>
      </c>
      <c r="DJ217" s="104">
        <f t="shared" si="610"/>
        <v>3.3224699828473412</v>
      </c>
      <c r="DK217" s="104">
        <f t="shared" si="611"/>
        <v>-3.8180532641998527E-2</v>
      </c>
      <c r="DL217" s="190">
        <v>1064</v>
      </c>
      <c r="DM217" s="190">
        <v>633.9</v>
      </c>
      <c r="DN217" s="190">
        <v>393</v>
      </c>
      <c r="DO217" s="190">
        <v>288.43900000000002</v>
      </c>
      <c r="DP217" s="190">
        <v>207.90700000000001</v>
      </c>
      <c r="DQ217" s="190">
        <v>157.565</v>
      </c>
      <c r="DR217" s="191">
        <v>88.2</v>
      </c>
      <c r="DS217" s="191">
        <v>20.405000000000001</v>
      </c>
      <c r="DT217" s="191">
        <v>21.215</v>
      </c>
      <c r="DU217" s="191">
        <v>8.5050000000000008</v>
      </c>
      <c r="DV217" s="104">
        <f t="shared" si="612"/>
        <v>0.2659633536923931</v>
      </c>
      <c r="DW217" s="104">
        <f t="shared" si="613"/>
        <v>0.39240615067434081</v>
      </c>
      <c r="DX217" s="104">
        <f t="shared" si="614"/>
        <v>0.14713332456305017</v>
      </c>
      <c r="DY217" s="104">
        <f t="shared" si="615"/>
        <v>0.47787319997203848</v>
      </c>
      <c r="DZ217" s="104">
        <f t="shared" si="616"/>
        <v>0.7803290462171093</v>
      </c>
      <c r="EA217" s="104">
        <f t="shared" si="617"/>
        <v>0.37433455198511978</v>
      </c>
      <c r="EB217" s="104">
        <f t="shared" si="618"/>
        <v>0.25368773732410088</v>
      </c>
      <c r="EC217" s="104">
        <f t="shared" si="619"/>
        <v>0.75000390887627622</v>
      </c>
      <c r="ED217" s="156">
        <v>4104</v>
      </c>
      <c r="EE217" s="156">
        <v>3241.8</v>
      </c>
      <c r="EF217" s="94">
        <v>2328.1999999999998</v>
      </c>
      <c r="EG217" s="94">
        <v>2029.5809999999999</v>
      </c>
      <c r="EH217" s="94">
        <v>1373.3119999999999</v>
      </c>
      <c r="EI217" s="94">
        <v>771.38099999999997</v>
      </c>
      <c r="EJ217" s="95">
        <v>561.27599999999995</v>
      </c>
      <c r="EK217" s="95">
        <v>447.7</v>
      </c>
      <c r="EL217" s="95">
        <v>255.828</v>
      </c>
      <c r="EM217" s="95">
        <v>159.66</v>
      </c>
      <c r="EN217" s="104">
        <f t="shared" si="620"/>
        <v>0.22023442319555819</v>
      </c>
      <c r="EO217" s="104">
        <f t="shared" si="621"/>
        <v>9.3792172739541213E-2</v>
      </c>
      <c r="EP217" s="104">
        <f t="shared" si="622"/>
        <v>7.3913043478260887E-2</v>
      </c>
      <c r="EQ217" s="104">
        <f t="shared" si="623"/>
        <v>2.2979985174203188E-2</v>
      </c>
      <c r="ER217" s="104">
        <f t="shared" si="624"/>
        <v>0.83787465940054506</v>
      </c>
      <c r="ES217" s="104">
        <f t="shared" si="625"/>
        <v>0.4420432220039292</v>
      </c>
      <c r="ET217" s="104">
        <f t="shared" si="626"/>
        <v>0.24449877750611249</v>
      </c>
      <c r="EU217" s="104">
        <f t="shared" si="627"/>
        <v>0.27812499999999996</v>
      </c>
      <c r="EV217" s="101">
        <v>1978</v>
      </c>
      <c r="EW217" s="101">
        <v>1621</v>
      </c>
      <c r="EX217" s="101">
        <v>1482</v>
      </c>
      <c r="EY217" s="101">
        <v>1380</v>
      </c>
      <c r="EZ217" s="101">
        <v>1349</v>
      </c>
      <c r="FA217" s="101">
        <v>734</v>
      </c>
      <c r="FB217" s="102">
        <v>509</v>
      </c>
      <c r="FC217" s="102">
        <v>409</v>
      </c>
      <c r="FD217" s="102">
        <v>320</v>
      </c>
      <c r="FE217" s="102">
        <v>193</v>
      </c>
      <c r="FF217" s="153"/>
      <c r="FG217" s="120" t="s">
        <v>497</v>
      </c>
      <c r="FH217" s="91">
        <v>2650</v>
      </c>
      <c r="FI217" s="120" t="s">
        <v>110</v>
      </c>
      <c r="FJ217" s="120" t="s">
        <v>84</v>
      </c>
      <c r="FK217" s="253">
        <f t="shared" si="628"/>
        <v>-0.13725839354082203</v>
      </c>
      <c r="FL217" s="253">
        <f t="shared" si="629"/>
        <v>0.50855778881423042</v>
      </c>
      <c r="FM217" s="253">
        <f t="shared" si="630"/>
        <v>1.8036665130248117</v>
      </c>
      <c r="FN217" s="253">
        <f t="shared" si="631"/>
        <v>-0.74383732731655805</v>
      </c>
      <c r="FO217" s="253">
        <f t="shared" si="632"/>
        <v>-0.29078698231328248</v>
      </c>
      <c r="FP217" s="253">
        <f t="shared" si="633"/>
        <v>-0.3335015035415646</v>
      </c>
      <c r="FQ217" s="253">
        <f t="shared" si="634"/>
        <v>-0.3717992565301973</v>
      </c>
      <c r="FR217" s="253">
        <f t="shared" si="635"/>
        <v>0.42102393910880398</v>
      </c>
      <c r="FS217" s="105">
        <f t="shared" si="636"/>
        <v>0.80216738323811765</v>
      </c>
      <c r="FT217" s="105">
        <f t="shared" si="637"/>
        <v>0.92978868438991125</v>
      </c>
      <c r="FU217" s="105">
        <f t="shared" si="638"/>
        <v>0.6163427687584655</v>
      </c>
      <c r="FV217" s="105">
        <f t="shared" si="639"/>
        <v>0.21983455089796231</v>
      </c>
      <c r="FW217" s="105">
        <f t="shared" si="640"/>
        <v>0.85818339024603807</v>
      </c>
      <c r="FX217" s="105">
        <f t="shared" si="641"/>
        <v>1.2100502512562814</v>
      </c>
      <c r="FY217" s="105">
        <f t="shared" si="642"/>
        <v>1.815533354817918</v>
      </c>
      <c r="FZ217" s="105">
        <f t="shared" si="643"/>
        <v>2.8900528592023065</v>
      </c>
      <c r="GA217" s="105">
        <f t="shared" si="644"/>
        <v>2.0337819650067295</v>
      </c>
      <c r="GB217" s="105">
        <f t="shared" si="645"/>
        <v>6.0439788421407792E-2</v>
      </c>
      <c r="GC217" s="105">
        <f t="shared" si="646"/>
        <v>0.62655390713718562</v>
      </c>
      <c r="GD217" s="105">
        <f t="shared" si="647"/>
        <v>-2.1110493093913437E-2</v>
      </c>
      <c r="GE217" s="105">
        <f t="shared" si="648"/>
        <v>-0.30707382060577276</v>
      </c>
      <c r="GF217" s="105">
        <f t="shared" si="649"/>
        <v>-0.25415690658054185</v>
      </c>
      <c r="GG217" s="105">
        <f t="shared" si="650"/>
        <v>0.17750610152071825</v>
      </c>
      <c r="GH217" s="105">
        <f t="shared" si="651"/>
        <v>0.24719249134142901</v>
      </c>
      <c r="GI217" s="105">
        <f t="shared" si="652"/>
        <v>0.11641606781776373</v>
      </c>
      <c r="GJ217" s="105">
        <f t="shared" si="653"/>
        <v>0.20637643279152712</v>
      </c>
      <c r="GK217" s="105">
        <f t="shared" si="654"/>
        <v>0.19461400359066428</v>
      </c>
      <c r="GL217" s="105">
        <f t="shared" si="655"/>
        <v>0.11964805023474102</v>
      </c>
      <c r="GM217" s="105">
        <f t="shared" si="656"/>
        <v>0.12222835099428633</v>
      </c>
      <c r="GN217" s="105">
        <f t="shared" si="657"/>
        <v>0.17639447697176242</v>
      </c>
      <c r="GO217" s="105">
        <f t="shared" si="658"/>
        <v>0.23650346638332295</v>
      </c>
      <c r="GP217" s="105">
        <f t="shared" si="659"/>
        <v>0.2008511599879482</v>
      </c>
      <c r="GQ217" s="105">
        <f t="shared" si="660"/>
        <v>0.16104263085477763</v>
      </c>
      <c r="GR217" s="105">
        <f t="shared" si="661"/>
        <v>0.14424965341959334</v>
      </c>
      <c r="GS217" s="105">
        <f t="shared" si="662"/>
        <v>0.32586633012567701</v>
      </c>
      <c r="GT217" s="105">
        <f t="shared" si="663"/>
        <v>0.15840992116810029</v>
      </c>
      <c r="GU217" s="105">
        <f t="shared" si="664"/>
        <v>0.18774899830425007</v>
      </c>
      <c r="GV217" s="105">
        <f t="shared" si="665"/>
        <v>-6.1254872594104649E-2</v>
      </c>
      <c r="GW217" s="105">
        <f t="shared" si="666"/>
        <v>-0.25884493558174881</v>
      </c>
      <c r="GX217" s="105">
        <f t="shared" si="667"/>
        <v>0.29986635683803675</v>
      </c>
      <c r="GY217" s="105">
        <f t="shared" si="668"/>
        <v>2.4478043089687689</v>
      </c>
      <c r="GZ217" s="105">
        <f t="shared" si="669"/>
        <v>-0.45039010342804819</v>
      </c>
      <c r="HA217" s="105">
        <f t="shared" si="670"/>
        <v>0.25925925925925924</v>
      </c>
      <c r="HB217" s="105">
        <f t="shared" si="671"/>
        <v>0.19553951508421247</v>
      </c>
      <c r="HC217" s="105">
        <f t="shared" si="672"/>
        <v>0.16879993127738169</v>
      </c>
      <c r="HD217" s="105">
        <f t="shared" si="673"/>
        <v>0.14211751095423145</v>
      </c>
      <c r="HE217" s="105">
        <f t="shared" si="674"/>
        <v>0.15139094393699321</v>
      </c>
      <c r="HF217" s="105">
        <f t="shared" si="675"/>
        <v>0.20426352217646015</v>
      </c>
      <c r="HG217" s="105">
        <f t="shared" si="676"/>
        <v>0.15714194086331859</v>
      </c>
      <c r="HH217" s="105">
        <f t="shared" si="677"/>
        <v>4.5577395577395582E-2</v>
      </c>
      <c r="HI217" s="105">
        <f t="shared" si="678"/>
        <v>8.2926810200603523E-2</v>
      </c>
      <c r="HJ217" s="105">
        <f t="shared" si="679"/>
        <v>5.3269447576099214E-2</v>
      </c>
      <c r="HK217" s="105">
        <f t="shared" si="680"/>
        <v>-1.1852222395463054E-3</v>
      </c>
      <c r="HL217" s="105">
        <f t="shared" si="681"/>
        <v>0.51819936331025085</v>
      </c>
      <c r="HM217" s="105">
        <f t="shared" si="682"/>
        <v>0.25352671778458435</v>
      </c>
      <c r="HN217" s="105">
        <f t="shared" si="683"/>
        <v>-6.9614011189693667E-2</v>
      </c>
      <c r="HO217" s="105">
        <f t="shared" si="684"/>
        <v>-0.22956208979607337</v>
      </c>
      <c r="HP217" s="105">
        <f t="shared" si="685"/>
        <v>0.14622788768864228</v>
      </c>
      <c r="HQ217" s="105">
        <f t="shared" si="686"/>
        <v>0.4345120822540674</v>
      </c>
      <c r="HR217" s="105">
        <f t="shared" si="687"/>
        <v>4.2237590159073402E-3</v>
      </c>
      <c r="HS217" s="105">
        <f t="shared" si="688"/>
        <v>7.413928012519562E-2</v>
      </c>
      <c r="HT217" s="105">
        <f t="shared" si="689"/>
        <v>7.4227255919692134E-2</v>
      </c>
      <c r="HU217" s="105">
        <f t="shared" si="690"/>
        <v>4.8891639473388093E-2</v>
      </c>
      <c r="HV217" s="105">
        <f t="shared" si="691"/>
        <v>3.9003268761432182E-2</v>
      </c>
      <c r="HW217" s="105">
        <f t="shared" si="692"/>
        <v>4.1921599454981091E-2</v>
      </c>
      <c r="HX217" s="105">
        <f t="shared" si="693"/>
        <v>5.4412690367073052E-2</v>
      </c>
      <c r="HY217" s="105">
        <f t="shared" si="694"/>
        <v>4.7471092748228041E-2</v>
      </c>
      <c r="HZ217" s="105">
        <f t="shared" si="695"/>
        <v>3.3092152610967276E-2</v>
      </c>
      <c r="IA217" s="105">
        <f t="shared" si="696"/>
        <v>3.2952967218576913E-2</v>
      </c>
      <c r="IB217" s="105">
        <f t="shared" si="697"/>
        <v>2.5099103658209311E-2</v>
      </c>
      <c r="IC217" s="105">
        <f t="shared" si="698"/>
        <v>1.8778420768993349E-2</v>
      </c>
      <c r="ID217" s="105">
        <f t="shared" si="699"/>
        <v>0.66009778276886832</v>
      </c>
      <c r="IE217" s="105">
        <f t="shared" si="700"/>
        <v>2.8490329400287435</v>
      </c>
      <c r="IF217" s="105">
        <f t="shared" si="701"/>
        <v>-0.70559899044034102</v>
      </c>
      <c r="IG217" s="105">
        <f t="shared" si="702"/>
        <v>-0.3230537340682989</v>
      </c>
      <c r="IH217" s="105">
        <f t="shared" si="703"/>
        <v>0.11157723452270391</v>
      </c>
      <c r="II217" s="105">
        <f t="shared" si="704"/>
        <v>0.31467215257468084</v>
      </c>
      <c r="IJ217" s="105">
        <f t="shared" si="705"/>
        <v>5.7148936505816796E-2</v>
      </c>
      <c r="IK217" s="105">
        <f t="shared" si="706"/>
        <v>6.6607981220657281E-2</v>
      </c>
      <c r="IL217" s="105">
        <f t="shared" si="707"/>
        <v>6.5380243498267571E-2</v>
      </c>
      <c r="IM217" s="105">
        <f t="shared" si="708"/>
        <v>3.9383368965905254E-2</v>
      </c>
      <c r="IN217" s="105">
        <f t="shared" si="709"/>
        <v>1.0232016607686176E-2</v>
      </c>
      <c r="IO217" s="105">
        <f t="shared" si="710"/>
        <v>3.4755372011089206E-2</v>
      </c>
      <c r="IP217" s="105">
        <f t="shared" si="711"/>
        <v>5.1341404421892133E-2</v>
      </c>
      <c r="IQ217" s="105">
        <f t="shared" si="712"/>
        <v>4.6187887649514009E-2</v>
      </c>
      <c r="IR217" s="105">
        <f t="shared" si="713"/>
        <v>3.5132627978054227E-2</v>
      </c>
      <c r="IS217" s="105">
        <f t="shared" si="714"/>
        <v>3.3233375889472803E-2</v>
      </c>
      <c r="IT217" s="105">
        <f t="shared" si="715"/>
        <v>2.6379591930623607E-2</v>
      </c>
      <c r="IU217" s="105">
        <f t="shared" si="716"/>
        <v>0.1690186098190275</v>
      </c>
      <c r="IV217" s="105">
        <f t="shared" si="717"/>
        <v>1.0783960518198639</v>
      </c>
      <c r="IW217" s="105">
        <f t="shared" si="718"/>
        <v>2.5842615742151041</v>
      </c>
      <c r="IX217" s="105">
        <f t="shared" si="719"/>
        <v>-0.65992153982630797</v>
      </c>
      <c r="IY217" s="105">
        <f t="shared" si="720"/>
        <v>-0.42615462645894536</v>
      </c>
      <c r="IZ217" s="105">
        <f t="shared" si="721"/>
        <v>4.5902281909941674E-2</v>
      </c>
      <c r="JA217" s="105">
        <f t="shared" si="722"/>
        <v>0.31719998100108687</v>
      </c>
      <c r="JB217" s="105">
        <f t="shared" si="723"/>
        <v>0.55697391058409018</v>
      </c>
      <c r="JC217" s="106">
        <f t="shared" si="724"/>
        <v>0.3442871587462083</v>
      </c>
      <c r="JD217" s="106">
        <f t="shared" si="725"/>
        <v>0.29450956199876616</v>
      </c>
      <c r="JE217" s="106">
        <f t="shared" si="726"/>
        <v>0.1417004048582996</v>
      </c>
      <c r="JF217" s="106">
        <f t="shared" si="727"/>
        <v>3.9534057971014495E-2</v>
      </c>
      <c r="JG217" s="106">
        <f t="shared" si="728"/>
        <v>0.11624981467753892</v>
      </c>
      <c r="JH217" s="106">
        <f t="shared" si="729"/>
        <v>0.20258038147138963</v>
      </c>
      <c r="JI217" s="106">
        <f t="shared" si="730"/>
        <v>0.19368958742632611</v>
      </c>
      <c r="JJ217" s="106">
        <f t="shared" si="731"/>
        <v>0.14704645476772618</v>
      </c>
      <c r="JK217" s="106">
        <f t="shared" si="732"/>
        <v>9.4443750000000007E-2</v>
      </c>
      <c r="JL217" s="106">
        <f t="shared" si="733"/>
        <v>8.9129533678756492E-2</v>
      </c>
      <c r="JM217" s="105">
        <f t="shared" si="734"/>
        <v>0.14747091809878535</v>
      </c>
      <c r="JN217" s="105">
        <f t="shared" si="735"/>
        <v>0.25197206658111343</v>
      </c>
      <c r="JO217" s="105">
        <f t="shared" si="736"/>
        <v>-6.8789062068058696E-2</v>
      </c>
      <c r="JP217" s="105">
        <f t="shared" si="737"/>
        <v>0.15515385182392427</v>
      </c>
      <c r="JQ217" s="105">
        <f t="shared" si="738"/>
        <v>-0.15230291912275434</v>
      </c>
      <c r="JR217" s="105">
        <f t="shared" si="739"/>
        <v>-5.9082671516713953E-2</v>
      </c>
      <c r="JS217" s="105">
        <f t="shared" si="740"/>
        <v>1.9227823617133375E-3</v>
      </c>
      <c r="JT217" s="105">
        <f t="shared" si="741"/>
        <v>0.47280468893090805</v>
      </c>
      <c r="JU217" s="103">
        <f t="shared" si="742"/>
        <v>5.1688574317492417</v>
      </c>
      <c r="JV217" s="103">
        <f t="shared" si="743"/>
        <v>4.5045650832819248</v>
      </c>
      <c r="JW217" s="103">
        <f t="shared" si="744"/>
        <v>3.5979757085020241</v>
      </c>
      <c r="JX217" s="103">
        <f t="shared" si="745"/>
        <v>3.8637601449275358</v>
      </c>
      <c r="JY217" s="103">
        <f t="shared" si="746"/>
        <v>3.3448013343217196</v>
      </c>
      <c r="JZ217" s="103">
        <f t="shared" si="747"/>
        <v>3.94575068119891</v>
      </c>
      <c r="KA217" s="103">
        <f t="shared" si="748"/>
        <v>4.193514734774066</v>
      </c>
      <c r="KB217" s="103">
        <f t="shared" si="749"/>
        <v>4.1854669926650363</v>
      </c>
      <c r="KC217" s="103">
        <f t="shared" si="750"/>
        <v>2.8418343749999999</v>
      </c>
      <c r="KD217" s="103">
        <f t="shared" si="751"/>
        <v>3.3787305699481869</v>
      </c>
      <c r="KE217" s="7"/>
      <c r="KF217" s="7"/>
      <c r="KG217" s="22"/>
      <c r="KH217" s="22"/>
      <c r="KI217" s="22"/>
      <c r="KJ217" s="22"/>
    </row>
    <row r="218" spans="1:296" s="18" customFormat="1" ht="15.75" customHeight="1" x14ac:dyDescent="0.25">
      <c r="A218" s="126" t="s">
        <v>286</v>
      </c>
      <c r="B218" s="222">
        <v>16576042</v>
      </c>
      <c r="C218" s="87" t="s">
        <v>86</v>
      </c>
      <c r="D218" s="88">
        <v>494100</v>
      </c>
      <c r="E218" s="88"/>
      <c r="F218" s="87"/>
      <c r="G218" s="92">
        <v>44730</v>
      </c>
      <c r="H218" s="87"/>
      <c r="I218" s="87" t="s">
        <v>78</v>
      </c>
      <c r="J218" s="87" t="s">
        <v>78</v>
      </c>
      <c r="K218" s="87" t="s">
        <v>78</v>
      </c>
      <c r="L218" s="87" t="s">
        <v>78</v>
      </c>
      <c r="M218" s="87" t="s">
        <v>78</v>
      </c>
      <c r="N218" s="87" t="s">
        <v>78</v>
      </c>
      <c r="O218" s="87" t="s">
        <v>78</v>
      </c>
      <c r="P218" s="87" t="s">
        <v>78</v>
      </c>
      <c r="Q218" s="87" t="s">
        <v>78</v>
      </c>
      <c r="R218" s="87" t="e">
        <f t="shared" si="564"/>
        <v>#DIV/0!</v>
      </c>
      <c r="S218" s="238" t="e">
        <f t="shared" si="565"/>
        <v>#DIV/0!</v>
      </c>
      <c r="T218" s="238" t="e">
        <f t="shared" si="566"/>
        <v>#DIV/0!</v>
      </c>
      <c r="U218" s="238" t="e">
        <f t="shared" si="567"/>
        <v>#DIV/0!</v>
      </c>
      <c r="V218" s="238" t="e">
        <f t="shared" si="568"/>
        <v>#DIV/0!</v>
      </c>
      <c r="W218" s="238" t="e">
        <f t="shared" si="569"/>
        <v>#DIV/0!</v>
      </c>
      <c r="X218" s="238" t="e">
        <f t="shared" si="570"/>
        <v>#DIV/0!</v>
      </c>
      <c r="Y218" s="238" t="e">
        <f t="shared" si="571"/>
        <v>#DIV/0!</v>
      </c>
      <c r="Z218" s="94"/>
      <c r="AA218" s="94"/>
      <c r="AB218" s="94"/>
      <c r="AC218" s="94"/>
      <c r="AD218" s="94"/>
      <c r="AE218" s="94"/>
      <c r="AF218" s="95"/>
      <c r="AG218" s="95"/>
      <c r="AH218" s="95"/>
      <c r="AI218" s="97"/>
      <c r="AJ218" s="104">
        <f t="shared" si="572"/>
        <v>-1</v>
      </c>
      <c r="AK218" s="104">
        <f t="shared" si="573"/>
        <v>0.10854196685878975</v>
      </c>
      <c r="AL218" s="104">
        <f t="shared" si="574"/>
        <v>0.1024896368555613</v>
      </c>
      <c r="AM218" s="104">
        <f t="shared" si="575"/>
        <v>0.13140305549314768</v>
      </c>
      <c r="AN218" s="104">
        <f t="shared" si="576"/>
        <v>0.1254464426815006</v>
      </c>
      <c r="AO218" s="104">
        <f t="shared" si="577"/>
        <v>3.7582395959728489E-2</v>
      </c>
      <c r="AP218" s="104">
        <f t="shared" si="578"/>
        <v>3.0029725712741501E-2</v>
      </c>
      <c r="AQ218" s="104">
        <f t="shared" si="579"/>
        <v>8.3839789119133021E-2</v>
      </c>
      <c r="AR218" s="190"/>
      <c r="AS218" s="190">
        <v>49.237000000000002</v>
      </c>
      <c r="AT218" s="190">
        <v>44.415999999999997</v>
      </c>
      <c r="AU218" s="190">
        <v>40.286999999999999</v>
      </c>
      <c r="AV218" s="190">
        <v>35.607999999999997</v>
      </c>
      <c r="AW218" s="190">
        <v>31.638999999999999</v>
      </c>
      <c r="AX218" s="191">
        <v>30.492999999999999</v>
      </c>
      <c r="AY218" s="197">
        <v>29.603999999999999</v>
      </c>
      <c r="AZ218" s="191">
        <v>27.314</v>
      </c>
      <c r="BA218" s="191">
        <v>19.599</v>
      </c>
      <c r="BB218" s="104">
        <f t="shared" si="580"/>
        <v>-1</v>
      </c>
      <c r="BC218" s="104">
        <f t="shared" si="581"/>
        <v>0.60757347400150707</v>
      </c>
      <c r="BD218" s="104">
        <f t="shared" si="582"/>
        <v>-0.34420558438349391</v>
      </c>
      <c r="BE218" s="104">
        <f t="shared" si="583"/>
        <v>0.40838698451365923</v>
      </c>
      <c r="BF218" s="104">
        <f t="shared" si="584"/>
        <v>0.34150326797385622</v>
      </c>
      <c r="BG218" s="104">
        <f t="shared" si="585"/>
        <v>7.3953371772374016E-2</v>
      </c>
      <c r="BH218" s="104">
        <f t="shared" si="586"/>
        <v>-0.1320713664055701</v>
      </c>
      <c r="BI218" s="104">
        <f t="shared" si="587"/>
        <v>0.27986633249791137</v>
      </c>
      <c r="BJ218" s="190"/>
      <c r="BK218" s="190">
        <v>8.5329999999999995</v>
      </c>
      <c r="BL218" s="190">
        <v>5.3079999999999998</v>
      </c>
      <c r="BM218" s="190">
        <v>8.0939999999999994</v>
      </c>
      <c r="BN218" s="190">
        <v>5.7469999999999999</v>
      </c>
      <c r="BO218" s="190">
        <v>4.2839999999999998</v>
      </c>
      <c r="BP218" s="191">
        <v>3.9889999999999999</v>
      </c>
      <c r="BQ218" s="191">
        <v>4.5960000000000001</v>
      </c>
      <c r="BR218" s="191">
        <v>3.5910000000000002</v>
      </c>
      <c r="BS218" s="191">
        <v>2.8519999999999999</v>
      </c>
      <c r="BT218" s="104">
        <f t="shared" si="588"/>
        <v>-1</v>
      </c>
      <c r="BU218" s="104">
        <f t="shared" si="589"/>
        <v>0.60309470544369881</v>
      </c>
      <c r="BV218" s="104">
        <f t="shared" si="590"/>
        <v>-0.33158878504672901</v>
      </c>
      <c r="BW218" s="104">
        <f t="shared" si="591"/>
        <v>0.43894566971490057</v>
      </c>
      <c r="BX218" s="104">
        <f t="shared" si="592"/>
        <v>0.39774436090225557</v>
      </c>
      <c r="BY218" s="104">
        <f t="shared" si="593"/>
        <v>6.2866275972296271E-2</v>
      </c>
      <c r="BZ218" s="104">
        <f t="shared" si="594"/>
        <v>-7.6279527559055135E-2</v>
      </c>
      <c r="CA218" s="104">
        <f t="shared" si="595"/>
        <v>0.49686924493554335</v>
      </c>
      <c r="CB218" s="190"/>
      <c r="CC218" s="190">
        <v>8.5990000000000002</v>
      </c>
      <c r="CD218" s="190">
        <v>5.3639999999999999</v>
      </c>
      <c r="CE218" s="190">
        <v>8.0250000000000004</v>
      </c>
      <c r="CF218" s="190">
        <v>5.577</v>
      </c>
      <c r="CG218" s="190">
        <v>3.99</v>
      </c>
      <c r="CH218" s="191">
        <v>3.754</v>
      </c>
      <c r="CI218" s="191">
        <v>4.0640000000000001</v>
      </c>
      <c r="CJ218" s="191">
        <v>2.7149999999999999</v>
      </c>
      <c r="CK218" s="191">
        <v>2.0499999999999998</v>
      </c>
      <c r="CL218" s="105">
        <f t="shared" si="596"/>
        <v>-1</v>
      </c>
      <c r="CM218" s="105">
        <f t="shared" si="597"/>
        <v>0.6007650011953144</v>
      </c>
      <c r="CN218" s="105">
        <f t="shared" si="598"/>
        <v>-0.34105229993698805</v>
      </c>
      <c r="CO218" s="105">
        <f t="shared" si="599"/>
        <v>0.46166244531429884</v>
      </c>
      <c r="CP218" s="105">
        <f t="shared" si="600"/>
        <v>0.41419732985998037</v>
      </c>
      <c r="CQ218" s="105">
        <f t="shared" si="601"/>
        <v>4.4557823129251779E-2</v>
      </c>
      <c r="CR218" s="105">
        <f t="shared" si="602"/>
        <v>-4.2657114946271647E-2</v>
      </c>
      <c r="CS218" s="105">
        <f t="shared" si="603"/>
        <v>8.3245149911816654E-2</v>
      </c>
      <c r="CT218" s="190"/>
      <c r="CU218" s="190">
        <v>6.6959999999999997</v>
      </c>
      <c r="CV218" s="190">
        <v>4.1829999999999998</v>
      </c>
      <c r="CW218" s="190">
        <v>6.3479999999999999</v>
      </c>
      <c r="CX218" s="190">
        <v>4.343</v>
      </c>
      <c r="CY218" s="190">
        <v>3.0710000000000002</v>
      </c>
      <c r="CZ218" s="191">
        <v>2.94</v>
      </c>
      <c r="DA218" s="191">
        <v>3.0710000000000002</v>
      </c>
      <c r="DB218" s="191">
        <v>2.835</v>
      </c>
      <c r="DC218" s="191">
        <v>1.667</v>
      </c>
      <c r="DD218" s="104">
        <f t="shared" si="604"/>
        <v>-1</v>
      </c>
      <c r="DE218" s="104">
        <f t="shared" si="605"/>
        <v>0.17465821000704715</v>
      </c>
      <c r="DF218" s="104">
        <f t="shared" si="606"/>
        <v>0.11588185335472306</v>
      </c>
      <c r="DG218" s="104">
        <f t="shared" si="607"/>
        <v>0.23975353897749871</v>
      </c>
      <c r="DH218" s="104">
        <f t="shared" si="608"/>
        <v>0.20389671361502346</v>
      </c>
      <c r="DI218" s="104">
        <f t="shared" si="609"/>
        <v>0.16840373011519474</v>
      </c>
      <c r="DJ218" s="104">
        <f t="shared" si="610"/>
        <v>0.1922825376062787</v>
      </c>
      <c r="DK218" s="104">
        <f t="shared" si="611"/>
        <v>0.25132989606350764</v>
      </c>
      <c r="DL218" s="190"/>
      <c r="DM218" s="190">
        <v>41.670999999999999</v>
      </c>
      <c r="DN218" s="190">
        <v>35.475000000000001</v>
      </c>
      <c r="DO218" s="190">
        <v>31.791</v>
      </c>
      <c r="DP218" s="190">
        <v>25.643000000000001</v>
      </c>
      <c r="DQ218" s="190">
        <v>21.3</v>
      </c>
      <c r="DR218" s="191">
        <v>18.23</v>
      </c>
      <c r="DS218" s="191">
        <v>15.29</v>
      </c>
      <c r="DT218" s="191">
        <v>12.218999999999999</v>
      </c>
      <c r="DU218" s="191">
        <v>8.4450000000000003</v>
      </c>
      <c r="DV218" s="104">
        <f t="shared" si="612"/>
        <v>-1</v>
      </c>
      <c r="DW218" s="104">
        <f t="shared" si="613"/>
        <v>0.1363117578630848</v>
      </c>
      <c r="DX218" s="104">
        <f t="shared" si="614"/>
        <v>0.18349481777800869</v>
      </c>
      <c r="DY218" s="104">
        <f t="shared" si="615"/>
        <v>0.15391763083747967</v>
      </c>
      <c r="DZ218" s="104">
        <f t="shared" si="616"/>
        <v>9.1813525763749126E-2</v>
      </c>
      <c r="EA218" s="104">
        <f t="shared" si="617"/>
        <v>0.25674508513613548</v>
      </c>
      <c r="EB218" s="104">
        <f t="shared" si="618"/>
        <v>0.11381387571863755</v>
      </c>
      <c r="EC218" s="104">
        <f t="shared" si="619"/>
        <v>8.2211394129736437E-3</v>
      </c>
      <c r="ED218" s="156"/>
      <c r="EE218" s="156">
        <v>103.54300000000001</v>
      </c>
      <c r="EF218" s="94">
        <v>91.122</v>
      </c>
      <c r="EG218" s="94">
        <v>76.994</v>
      </c>
      <c r="EH218" s="94">
        <v>66.724000000000004</v>
      </c>
      <c r="EI218" s="94">
        <v>61.113</v>
      </c>
      <c r="EJ218" s="95">
        <v>48.628</v>
      </c>
      <c r="EK218" s="95">
        <v>43.658999999999999</v>
      </c>
      <c r="EL218" s="95">
        <v>43.302999999999997</v>
      </c>
      <c r="EM218" s="95">
        <v>34.408999999999999</v>
      </c>
      <c r="EN218" s="104">
        <f t="shared" si="620"/>
        <v>-1</v>
      </c>
      <c r="EO218" s="104">
        <f t="shared" si="621"/>
        <v>0</v>
      </c>
      <c r="EP218" s="104">
        <f t="shared" si="622"/>
        <v>0.10344827586206895</v>
      </c>
      <c r="EQ218" s="104">
        <f t="shared" si="623"/>
        <v>0.13725490196078427</v>
      </c>
      <c r="ER218" s="104">
        <f t="shared" si="624"/>
        <v>8.5106382978723305E-2</v>
      </c>
      <c r="ES218" s="104">
        <f t="shared" si="625"/>
        <v>4.4444444444444509E-2</v>
      </c>
      <c r="ET218" s="104" t="e">
        <f t="shared" si="626"/>
        <v>#DIV/0!</v>
      </c>
      <c r="EU218" s="104" t="e">
        <f t="shared" si="627"/>
        <v>#DIV/0!</v>
      </c>
      <c r="EV218" s="101"/>
      <c r="EW218" s="101">
        <v>64</v>
      </c>
      <c r="EX218" s="101">
        <v>64</v>
      </c>
      <c r="EY218" s="101">
        <v>58</v>
      </c>
      <c r="EZ218" s="101">
        <v>51</v>
      </c>
      <c r="FA218" s="101">
        <v>47</v>
      </c>
      <c r="FB218" s="102">
        <v>45</v>
      </c>
      <c r="FC218" s="102"/>
      <c r="FD218" s="102"/>
      <c r="FE218" s="102"/>
      <c r="FF218" s="115"/>
      <c r="FG218" s="115" t="s">
        <v>497</v>
      </c>
      <c r="FH218" s="91">
        <v>4520</v>
      </c>
      <c r="FI218" s="90" t="s">
        <v>287</v>
      </c>
      <c r="FJ218" s="90" t="s">
        <v>158</v>
      </c>
      <c r="FK218" s="253">
        <f t="shared" si="628"/>
        <v>-1</v>
      </c>
      <c r="FL218" s="253">
        <f t="shared" si="629"/>
        <v>0.39778819973006835</v>
      </c>
      <c r="FM218" s="253">
        <f t="shared" si="630"/>
        <v>-0.42928775726777041</v>
      </c>
      <c r="FN218" s="253">
        <f t="shared" si="631"/>
        <v>0.17610520899513499</v>
      </c>
      <c r="FO218" s="253">
        <f t="shared" si="632"/>
        <v>0.17701967463660542</v>
      </c>
      <c r="FP218" s="253">
        <f t="shared" si="633"/>
        <v>-9.8728116099383673E-2</v>
      </c>
      <c r="FQ218" s="253">
        <f t="shared" si="634"/>
        <v>-0.24192641776915402</v>
      </c>
      <c r="FR218" s="253">
        <f t="shared" si="635"/>
        <v>0.12440677877596681</v>
      </c>
      <c r="FS218" s="105">
        <f t="shared" si="636"/>
        <v>0</v>
      </c>
      <c r="FT218" s="105">
        <f t="shared" si="637"/>
        <v>0.2229279547870272</v>
      </c>
      <c r="FU218" s="105">
        <f t="shared" si="638"/>
        <v>0.15948621889215947</v>
      </c>
      <c r="FV218" s="105">
        <f t="shared" si="639"/>
        <v>0.27945119615558733</v>
      </c>
      <c r="FW218" s="105">
        <f t="shared" si="640"/>
        <v>0.23760731099418445</v>
      </c>
      <c r="FX218" s="105">
        <f t="shared" si="641"/>
        <v>0.20187199595244118</v>
      </c>
      <c r="FY218" s="105">
        <f t="shared" si="642"/>
        <v>0.22398568019093082</v>
      </c>
      <c r="FZ218" s="105">
        <f t="shared" si="643"/>
        <v>0.29546693809298774</v>
      </c>
      <c r="GA218" s="105">
        <f t="shared" si="644"/>
        <v>0.26277584204413468</v>
      </c>
      <c r="GB218" s="105">
        <f t="shared" si="645"/>
        <v>-1</v>
      </c>
      <c r="GC218" s="105">
        <f t="shared" si="646"/>
        <v>0.38832775360356153</v>
      </c>
      <c r="GD218" s="105">
        <f t="shared" si="647"/>
        <v>-0.439378394539645</v>
      </c>
      <c r="GE218" s="105">
        <f t="shared" si="648"/>
        <v>0.25275864498025746</v>
      </c>
      <c r="GF218" s="105">
        <f t="shared" si="649"/>
        <v>0.15160642169887389</v>
      </c>
      <c r="GG218" s="105">
        <f t="shared" si="650"/>
        <v>-9.685591692478572E-2</v>
      </c>
      <c r="GH218" s="105">
        <f t="shared" si="651"/>
        <v>-0.18215122569117209</v>
      </c>
      <c r="GI218" s="105">
        <f t="shared" si="652"/>
        <v>0.1437291280223281</v>
      </c>
      <c r="GJ218" s="105">
        <f t="shared" si="653"/>
        <v>0</v>
      </c>
      <c r="GK218" s="105">
        <f t="shared" si="654"/>
        <v>8.7668558806154151E-2</v>
      </c>
      <c r="GL218" s="105">
        <f t="shared" si="655"/>
        <v>6.314687477693974E-2</v>
      </c>
      <c r="GM218" s="105">
        <f t="shared" si="656"/>
        <v>0.1126372479438901</v>
      </c>
      <c r="GN218" s="105">
        <f t="shared" si="657"/>
        <v>8.9911371512160013E-2</v>
      </c>
      <c r="GO218" s="105">
        <f t="shared" si="658"/>
        <v>7.8074739614182487E-2</v>
      </c>
      <c r="GP218" s="105">
        <f t="shared" si="659"/>
        <v>8.644771202877978E-2</v>
      </c>
      <c r="GQ218" s="105">
        <f t="shared" si="660"/>
        <v>0.10570134081552864</v>
      </c>
      <c r="GR218" s="105">
        <f t="shared" si="661"/>
        <v>9.2418159357628177E-2</v>
      </c>
      <c r="GS218" s="105" t="e">
        <f t="shared" si="662"/>
        <v>#VALUE!</v>
      </c>
      <c r="GT218" s="105">
        <f t="shared" si="663"/>
        <v>3.3746418514647464E-2</v>
      </c>
      <c r="GU218" s="105">
        <f t="shared" si="664"/>
        <v>-5.7129920137907943E-2</v>
      </c>
      <c r="GV218" s="105">
        <f t="shared" si="665"/>
        <v>7.4386512387129289E-2</v>
      </c>
      <c r="GW218" s="105">
        <f t="shared" si="666"/>
        <v>0.10265781216885853</v>
      </c>
      <c r="GX218" s="105">
        <f t="shared" si="667"/>
        <v>-7.0293774024484182E-2</v>
      </c>
      <c r="GY218" s="105">
        <f t="shared" si="668"/>
        <v>7.0450425873005582E-2</v>
      </c>
      <c r="GZ218" s="105">
        <f t="shared" si="669"/>
        <v>0.24112642271325671</v>
      </c>
      <c r="HA218" s="105" t="str">
        <f t="shared" si="670"/>
        <v>i.a.</v>
      </c>
      <c r="HB218" s="105">
        <f t="shared" si="671"/>
        <v>0.4024511555585602</v>
      </c>
      <c r="HC218" s="105">
        <f t="shared" si="672"/>
        <v>0.38931322841904265</v>
      </c>
      <c r="HD218" s="105">
        <f t="shared" si="673"/>
        <v>0.41290230407564227</v>
      </c>
      <c r="HE218" s="105">
        <f t="shared" si="674"/>
        <v>0.38431448953899644</v>
      </c>
      <c r="HF218" s="105">
        <f t="shared" si="675"/>
        <v>0.34853468165529433</v>
      </c>
      <c r="HG218" s="105">
        <f t="shared" si="676"/>
        <v>0.374886896438266</v>
      </c>
      <c r="HH218" s="105">
        <f t="shared" si="677"/>
        <v>0.35021415973796927</v>
      </c>
      <c r="HI218" s="105">
        <f t="shared" si="678"/>
        <v>0.28217444518855506</v>
      </c>
      <c r="HJ218" s="105">
        <f t="shared" si="679"/>
        <v>0.24542997471591738</v>
      </c>
      <c r="HK218" s="105" t="e">
        <f t="shared" si="680"/>
        <v>#VALUE!</v>
      </c>
      <c r="HL218" s="105" t="e">
        <f t="shared" si="681"/>
        <v>#VALUE!</v>
      </c>
      <c r="HM218" s="105" t="e">
        <f t="shared" si="682"/>
        <v>#VALUE!</v>
      </c>
      <c r="HN218" s="105" t="e">
        <f t="shared" si="683"/>
        <v>#VALUE!</v>
      </c>
      <c r="HO218" s="105" t="e">
        <f t="shared" si="684"/>
        <v>#VALUE!</v>
      </c>
      <c r="HP218" s="105" t="e">
        <f t="shared" si="685"/>
        <v>#VALUE!</v>
      </c>
      <c r="HQ218" s="105" t="e">
        <f t="shared" si="686"/>
        <v>#VALUE!</v>
      </c>
      <c r="HR218" s="105" t="e">
        <f t="shared" si="687"/>
        <v>#VALUE!</v>
      </c>
      <c r="HS218" s="105" t="str">
        <f t="shared" si="688"/>
        <v>i.a</v>
      </c>
      <c r="HT218" s="105" t="str">
        <f t="shared" si="689"/>
        <v>i.a</v>
      </c>
      <c r="HU218" s="105" t="str">
        <f t="shared" si="690"/>
        <v>i.a</v>
      </c>
      <c r="HV218" s="105" t="str">
        <f t="shared" si="691"/>
        <v>i.a</v>
      </c>
      <c r="HW218" s="105" t="str">
        <f t="shared" si="692"/>
        <v>i.a</v>
      </c>
      <c r="HX218" s="105" t="str">
        <f t="shared" si="693"/>
        <v>i.a</v>
      </c>
      <c r="HY218" s="105" t="str">
        <f t="shared" si="694"/>
        <v>i.a</v>
      </c>
      <c r="HZ218" s="105" t="str">
        <f t="shared" si="695"/>
        <v>i.a</v>
      </c>
      <c r="IA218" s="105" t="str">
        <f t="shared" si="696"/>
        <v>i.a</v>
      </c>
      <c r="IB218" s="105" t="str">
        <f t="shared" si="697"/>
        <v>i.a</v>
      </c>
      <c r="IC218" s="105" t="e">
        <f t="shared" si="698"/>
        <v>#VALUE!</v>
      </c>
      <c r="ID218" s="105" t="e">
        <f t="shared" si="699"/>
        <v>#VALUE!</v>
      </c>
      <c r="IE218" s="105" t="e">
        <f t="shared" si="700"/>
        <v>#VALUE!</v>
      </c>
      <c r="IF218" s="105" t="e">
        <f t="shared" si="701"/>
        <v>#VALUE!</v>
      </c>
      <c r="IG218" s="105" t="e">
        <f t="shared" si="702"/>
        <v>#VALUE!</v>
      </c>
      <c r="IH218" s="105" t="e">
        <f t="shared" si="703"/>
        <v>#VALUE!</v>
      </c>
      <c r="II218" s="105" t="e">
        <f t="shared" si="704"/>
        <v>#VALUE!</v>
      </c>
      <c r="IJ218" s="105" t="e">
        <f t="shared" si="705"/>
        <v>#VALUE!</v>
      </c>
      <c r="IK218" s="105" t="str">
        <f t="shared" si="706"/>
        <v>i.a</v>
      </c>
      <c r="IL218" s="105" t="str">
        <f t="shared" si="707"/>
        <v>i.a</v>
      </c>
      <c r="IM218" s="105" t="str">
        <f t="shared" si="708"/>
        <v>i.a</v>
      </c>
      <c r="IN218" s="105" t="str">
        <f t="shared" si="709"/>
        <v>i.a</v>
      </c>
      <c r="IO218" s="105" t="str">
        <f t="shared" si="710"/>
        <v>i.a</v>
      </c>
      <c r="IP218" s="105" t="str">
        <f t="shared" si="711"/>
        <v>i.a</v>
      </c>
      <c r="IQ218" s="105" t="str">
        <f t="shared" si="712"/>
        <v>i.a</v>
      </c>
      <c r="IR218" s="105" t="str">
        <f t="shared" si="713"/>
        <v>i.a</v>
      </c>
      <c r="IS218" s="105" t="str">
        <f t="shared" si="714"/>
        <v>i.a</v>
      </c>
      <c r="IT218" s="105" t="str">
        <f t="shared" si="715"/>
        <v>i.a</v>
      </c>
      <c r="IU218" s="105" t="e">
        <f t="shared" si="716"/>
        <v>#VALUE!</v>
      </c>
      <c r="IV218" s="105">
        <f t="shared" si="717"/>
        <v>0.60309470544369881</v>
      </c>
      <c r="IW218" s="105">
        <f t="shared" si="718"/>
        <v>-0.3942523364485982</v>
      </c>
      <c r="IX218" s="105">
        <f t="shared" si="719"/>
        <v>0.26527981302517128</v>
      </c>
      <c r="IY218" s="105">
        <f t="shared" si="720"/>
        <v>0.28811735220403945</v>
      </c>
      <c r="IZ218" s="105">
        <f t="shared" si="721"/>
        <v>1.7637923803262404E-2</v>
      </c>
      <c r="JA218" s="105" t="e">
        <f t="shared" si="722"/>
        <v>#VALUE!</v>
      </c>
      <c r="JB218" s="105" t="e">
        <f t="shared" si="723"/>
        <v>#VALUE!</v>
      </c>
      <c r="JC218" s="106" t="str">
        <f t="shared" si="724"/>
        <v>i.a.</v>
      </c>
      <c r="JD218" s="106">
        <f t="shared" si="725"/>
        <v>0.134359375</v>
      </c>
      <c r="JE218" s="106">
        <f t="shared" si="726"/>
        <v>8.3812499999999998E-2</v>
      </c>
      <c r="JF218" s="106">
        <f t="shared" si="727"/>
        <v>0.13836206896551725</v>
      </c>
      <c r="JG218" s="106">
        <f t="shared" si="728"/>
        <v>0.10935294117647058</v>
      </c>
      <c r="JH218" s="106">
        <f t="shared" si="729"/>
        <v>8.4893617021276596E-2</v>
      </c>
      <c r="JI218" s="106">
        <f t="shared" si="730"/>
        <v>8.3422222222222217E-2</v>
      </c>
      <c r="JJ218" s="106" t="str">
        <f t="shared" si="731"/>
        <v>i.a.</v>
      </c>
      <c r="JK218" s="106" t="str">
        <f t="shared" si="732"/>
        <v>i.a.</v>
      </c>
      <c r="JL218" s="106" t="str">
        <f t="shared" si="733"/>
        <v>i.a.</v>
      </c>
      <c r="JM218" s="105" t="e">
        <f t="shared" si="734"/>
        <v>#VALUE!</v>
      </c>
      <c r="JN218" s="105" t="e">
        <f t="shared" si="735"/>
        <v>#DIV/0!</v>
      </c>
      <c r="JO218" s="105" t="e">
        <f t="shared" si="736"/>
        <v>#DIV/0!</v>
      </c>
      <c r="JP218" s="105" t="e">
        <f t="shared" si="737"/>
        <v>#DIV/0!</v>
      </c>
      <c r="JQ218" s="105" t="e">
        <f t="shared" si="738"/>
        <v>#DIV/0!</v>
      </c>
      <c r="JR218" s="105" t="e">
        <f t="shared" si="739"/>
        <v>#DIV/0!</v>
      </c>
      <c r="JS218" s="105" t="e">
        <f t="shared" si="740"/>
        <v>#VALUE!</v>
      </c>
      <c r="JT218" s="105" t="e">
        <f t="shared" si="741"/>
        <v>#VALUE!</v>
      </c>
      <c r="JU218" s="103" t="str">
        <f t="shared" si="742"/>
        <v>i.a</v>
      </c>
      <c r="JV218" s="103">
        <f t="shared" si="743"/>
        <v>0</v>
      </c>
      <c r="JW218" s="103">
        <f t="shared" si="744"/>
        <v>0</v>
      </c>
      <c r="JX218" s="103">
        <f t="shared" si="745"/>
        <v>0</v>
      </c>
      <c r="JY218" s="103">
        <f t="shared" si="746"/>
        <v>0</v>
      </c>
      <c r="JZ218" s="103">
        <f t="shared" si="747"/>
        <v>0</v>
      </c>
      <c r="KA218" s="103">
        <f t="shared" si="748"/>
        <v>0</v>
      </c>
      <c r="KB218" s="103" t="str">
        <f t="shared" si="749"/>
        <v>i.a</v>
      </c>
      <c r="KC218" s="103" t="str">
        <f t="shared" si="750"/>
        <v>i.a</v>
      </c>
      <c r="KD218" s="103" t="str">
        <f t="shared" si="751"/>
        <v>i.a</v>
      </c>
      <c r="KE218" s="7"/>
      <c r="KF218" s="7"/>
      <c r="KG218" s="24"/>
      <c r="KH218" s="24"/>
      <c r="KI218" s="24"/>
      <c r="KJ218" s="24"/>
    </row>
    <row r="219" spans="1:296" s="18" customFormat="1" ht="15.75" customHeight="1" x14ac:dyDescent="0.25">
      <c r="A219" s="126" t="s">
        <v>475</v>
      </c>
      <c r="B219" s="227">
        <v>87587517</v>
      </c>
      <c r="C219" s="87" t="s">
        <v>86</v>
      </c>
      <c r="D219" s="88">
        <v>494100</v>
      </c>
      <c r="E219" s="88"/>
      <c r="F219" s="87"/>
      <c r="G219" s="109">
        <v>44693</v>
      </c>
      <c r="H219" s="87"/>
      <c r="I219" s="87" t="s">
        <v>78</v>
      </c>
      <c r="J219" s="87" t="s">
        <v>78</v>
      </c>
      <c r="K219" s="87" t="s">
        <v>78</v>
      </c>
      <c r="L219" s="87" t="s">
        <v>78</v>
      </c>
      <c r="M219" s="87" t="s">
        <v>78</v>
      </c>
      <c r="N219" s="87" t="s">
        <v>78</v>
      </c>
      <c r="O219" s="87" t="s">
        <v>78</v>
      </c>
      <c r="P219" s="87" t="s">
        <v>78</v>
      </c>
      <c r="Q219" s="87" t="s">
        <v>78</v>
      </c>
      <c r="R219" s="87" t="e">
        <f t="shared" si="564"/>
        <v>#DIV/0!</v>
      </c>
      <c r="S219" s="238" t="e">
        <f t="shared" si="565"/>
        <v>#DIV/0!</v>
      </c>
      <c r="T219" s="238" t="e">
        <f t="shared" si="566"/>
        <v>#DIV/0!</v>
      </c>
      <c r="U219" s="238" t="e">
        <f t="shared" si="567"/>
        <v>#DIV/0!</v>
      </c>
      <c r="V219" s="238" t="e">
        <f t="shared" si="568"/>
        <v>#DIV/0!</v>
      </c>
      <c r="W219" s="238" t="e">
        <f t="shared" si="569"/>
        <v>#DIV/0!</v>
      </c>
      <c r="X219" s="238" t="e">
        <f t="shared" si="570"/>
        <v>#DIV/0!</v>
      </c>
      <c r="Y219" s="238" t="e">
        <f t="shared" si="571"/>
        <v>#DIV/0!</v>
      </c>
      <c r="Z219" s="94"/>
      <c r="AA219" s="94"/>
      <c r="AB219" s="94"/>
      <c r="AC219" s="94"/>
      <c r="AD219" s="94"/>
      <c r="AE219" s="94"/>
      <c r="AF219" s="95"/>
      <c r="AG219" s="95"/>
      <c r="AH219" s="95"/>
      <c r="AI219" s="97"/>
      <c r="AJ219" s="104">
        <f t="shared" si="572"/>
        <v>-1</v>
      </c>
      <c r="AK219" s="104">
        <f t="shared" si="573"/>
        <v>5.4820660435330917E-2</v>
      </c>
      <c r="AL219" s="104">
        <f t="shared" si="574"/>
        <v>0.45940715566883794</v>
      </c>
      <c r="AM219" s="104">
        <f t="shared" si="575"/>
        <v>9.2456040839478115E-2</v>
      </c>
      <c r="AN219" s="104">
        <f t="shared" si="576"/>
        <v>5.6876501313152562E-2</v>
      </c>
      <c r="AO219" s="104">
        <f t="shared" si="577"/>
        <v>-3.3254427956212022E-2</v>
      </c>
      <c r="AP219" s="104">
        <f t="shared" si="578"/>
        <v>-8.6807012449045082E-2</v>
      </c>
      <c r="AQ219" s="104" t="e">
        <f t="shared" si="579"/>
        <v>#DIV/0!</v>
      </c>
      <c r="AR219" s="190"/>
      <c r="AS219" s="190">
        <v>32.613999999999997</v>
      </c>
      <c r="AT219" s="190">
        <v>30.919</v>
      </c>
      <c r="AU219" s="190">
        <v>21.186</v>
      </c>
      <c r="AV219" s="190">
        <v>19.393000000000001</v>
      </c>
      <c r="AW219" s="190">
        <v>18.349353000000001</v>
      </c>
      <c r="AX219" s="191">
        <v>18.980540000000001</v>
      </c>
      <c r="AY219" s="197">
        <v>20.784807000000001</v>
      </c>
      <c r="AZ219" s="191"/>
      <c r="BA219" s="191"/>
      <c r="BB219" s="104">
        <f t="shared" si="580"/>
        <v>-1</v>
      </c>
      <c r="BC219" s="104">
        <f t="shared" si="581"/>
        <v>-1.4716703458424998E-3</v>
      </c>
      <c r="BD219" s="104">
        <f t="shared" si="582"/>
        <v>1.2090377113133939</v>
      </c>
      <c r="BE219" s="104">
        <f t="shared" si="583"/>
        <v>0.64404061998931061</v>
      </c>
      <c r="BF219" s="104">
        <f t="shared" si="584"/>
        <v>-2.8333100500270814E-2</v>
      </c>
      <c r="BG219" s="104">
        <f t="shared" si="585"/>
        <v>-0.62092984112203808</v>
      </c>
      <c r="BH219" s="104">
        <f t="shared" si="586"/>
        <v>2.6741845046848756</v>
      </c>
      <c r="BI219" s="104" t="e">
        <f t="shared" si="587"/>
        <v>#DIV/0!</v>
      </c>
      <c r="BJ219" s="190"/>
      <c r="BK219" s="190">
        <v>6.7850000000000001</v>
      </c>
      <c r="BL219" s="190">
        <v>6.7949999999999999</v>
      </c>
      <c r="BM219" s="190">
        <v>3.0760000000000001</v>
      </c>
      <c r="BN219" s="190">
        <v>1.871</v>
      </c>
      <c r="BO219" s="190">
        <v>1.925557</v>
      </c>
      <c r="BP219" s="191">
        <v>5.0796849999999996</v>
      </c>
      <c r="BQ219" s="191">
        <v>1.3825339999999999</v>
      </c>
      <c r="BR219" s="191"/>
      <c r="BS219" s="191"/>
      <c r="BT219" s="104">
        <f t="shared" si="588"/>
        <v>-1</v>
      </c>
      <c r="BU219" s="104">
        <f t="shared" si="589"/>
        <v>-1.5055706112617696E-3</v>
      </c>
      <c r="BV219" s="104">
        <f t="shared" si="590"/>
        <v>1.2684426229508199</v>
      </c>
      <c r="BW219" s="104">
        <f t="shared" si="591"/>
        <v>0.67123287671232867</v>
      </c>
      <c r="BX219" s="104">
        <f t="shared" si="592"/>
        <v>-4.7011385276652287E-2</v>
      </c>
      <c r="BY219" s="104">
        <f t="shared" si="593"/>
        <v>-0.28915972907732473</v>
      </c>
      <c r="BZ219" s="104">
        <f t="shared" si="594"/>
        <v>0.99111790315688975</v>
      </c>
      <c r="CA219" s="104" t="e">
        <f t="shared" si="595"/>
        <v>#DIV/0!</v>
      </c>
      <c r="CB219" s="190"/>
      <c r="CC219" s="190">
        <v>6.6319999999999997</v>
      </c>
      <c r="CD219" s="190">
        <v>6.6420000000000003</v>
      </c>
      <c r="CE219" s="190">
        <v>2.9279999999999999</v>
      </c>
      <c r="CF219" s="190">
        <v>1.752</v>
      </c>
      <c r="CG219" s="190">
        <v>1.838427</v>
      </c>
      <c r="CH219" s="191">
        <v>2.5862729999999998</v>
      </c>
      <c r="CI219" s="191">
        <v>1.298905</v>
      </c>
      <c r="CJ219" s="191"/>
      <c r="CK219" s="191"/>
      <c r="CL219" s="105">
        <f t="shared" si="596"/>
        <v>-1</v>
      </c>
      <c r="CM219" s="105">
        <f t="shared" si="597"/>
        <v>-5.3887605850653549E-3</v>
      </c>
      <c r="CN219" s="105">
        <f t="shared" si="598"/>
        <v>1.2879788639365919</v>
      </c>
      <c r="CO219" s="105">
        <f t="shared" si="599"/>
        <v>0.68973214285714268</v>
      </c>
      <c r="CP219" s="105">
        <f t="shared" si="600"/>
        <v>-5.9243180738004025E-2</v>
      </c>
      <c r="CQ219" s="105">
        <f t="shared" si="601"/>
        <v>-0.28833919726780338</v>
      </c>
      <c r="CR219" s="105">
        <f t="shared" si="602"/>
        <v>1.0232421961612732</v>
      </c>
      <c r="CS219" s="105" t="e">
        <f t="shared" si="603"/>
        <v>#DIV/0!</v>
      </c>
      <c r="CT219" s="190"/>
      <c r="CU219" s="190">
        <v>5.1680000000000001</v>
      </c>
      <c r="CV219" s="190">
        <v>5.1959999999999997</v>
      </c>
      <c r="CW219" s="190">
        <v>2.2709999999999999</v>
      </c>
      <c r="CX219" s="190">
        <v>1.3440000000000001</v>
      </c>
      <c r="CY219" s="190">
        <v>1.4286369999999999</v>
      </c>
      <c r="CZ219" s="191">
        <v>2.0074689999999999</v>
      </c>
      <c r="DA219" s="191">
        <v>0.99220399999999997</v>
      </c>
      <c r="DB219" s="191"/>
      <c r="DC219" s="191"/>
      <c r="DD219" s="104">
        <f t="shared" si="604"/>
        <v>-1</v>
      </c>
      <c r="DE219" s="104">
        <f t="shared" si="605"/>
        <v>0.32175502742230339</v>
      </c>
      <c r="DF219" s="104">
        <f t="shared" si="606"/>
        <v>0.48037889039242226</v>
      </c>
      <c r="DG219" s="104">
        <f t="shared" si="607"/>
        <v>-9.8780487804878067E-2</v>
      </c>
      <c r="DH219" s="104">
        <f t="shared" si="608"/>
        <v>-0.1833061581592916</v>
      </c>
      <c r="DI219" s="104">
        <f t="shared" si="609"/>
        <v>2.3054645091469952E-2</v>
      </c>
      <c r="DJ219" s="104">
        <f t="shared" si="610"/>
        <v>8.4631415398936046E-4</v>
      </c>
      <c r="DK219" s="104" t="e">
        <f t="shared" si="611"/>
        <v>#DIV/0!</v>
      </c>
      <c r="DL219" s="190"/>
      <c r="DM219" s="190">
        <v>13.013999999999999</v>
      </c>
      <c r="DN219" s="190">
        <v>9.8460000000000001</v>
      </c>
      <c r="DO219" s="190">
        <v>6.6509999999999998</v>
      </c>
      <c r="DP219" s="190">
        <v>7.38</v>
      </c>
      <c r="DQ219" s="190">
        <v>9.0364339999999999</v>
      </c>
      <c r="DR219" s="191">
        <v>8.8327969999999993</v>
      </c>
      <c r="DS219" s="191">
        <v>8.8253280000000007</v>
      </c>
      <c r="DT219" s="191"/>
      <c r="DU219" s="191"/>
      <c r="DV219" s="104">
        <f t="shared" si="612"/>
        <v>-1</v>
      </c>
      <c r="DW219" s="104">
        <f t="shared" si="613"/>
        <v>1.118285014980791E-2</v>
      </c>
      <c r="DX219" s="104">
        <f t="shared" si="614"/>
        <v>0.11018973998594528</v>
      </c>
      <c r="DY219" s="104">
        <f t="shared" si="615"/>
        <v>0.15547014561792882</v>
      </c>
      <c r="DZ219" s="104">
        <f t="shared" si="616"/>
        <v>4.0600897587983686E-2</v>
      </c>
      <c r="EA219" s="104">
        <f t="shared" si="617"/>
        <v>7.1402197141099633E-2</v>
      </c>
      <c r="EB219" s="104">
        <f t="shared" si="618"/>
        <v>-1.1399960167620571E-2</v>
      </c>
      <c r="EC219" s="104" t="e">
        <f t="shared" si="619"/>
        <v>#DIV/0!</v>
      </c>
      <c r="ED219" s="156"/>
      <c r="EE219" s="156">
        <v>23.962</v>
      </c>
      <c r="EF219" s="94">
        <v>23.696999999999999</v>
      </c>
      <c r="EG219" s="94">
        <v>21.344999999999999</v>
      </c>
      <c r="EH219" s="94">
        <v>18.472999999999999</v>
      </c>
      <c r="EI219" s="94">
        <v>17.752243</v>
      </c>
      <c r="EJ219" s="95">
        <v>16.569168000000001</v>
      </c>
      <c r="EK219" s="95">
        <v>16.760234000000001</v>
      </c>
      <c r="EL219" s="95"/>
      <c r="EM219" s="95"/>
      <c r="EN219" s="104">
        <f t="shared" si="620"/>
        <v>-1</v>
      </c>
      <c r="EO219" s="104">
        <f t="shared" si="621"/>
        <v>4.8780487804878092E-2</v>
      </c>
      <c r="EP219" s="104">
        <f t="shared" si="622"/>
        <v>0.28125</v>
      </c>
      <c r="EQ219" s="104">
        <f t="shared" si="623"/>
        <v>-3.0303030303030276E-2</v>
      </c>
      <c r="ER219" s="104">
        <f t="shared" si="624"/>
        <v>6.4516129032258007E-2</v>
      </c>
      <c r="ES219" s="104">
        <f t="shared" si="625"/>
        <v>3.3333333333333437E-2</v>
      </c>
      <c r="ET219" s="104">
        <f t="shared" si="626"/>
        <v>-0.23076923076923073</v>
      </c>
      <c r="EU219" s="104" t="e">
        <f t="shared" si="627"/>
        <v>#DIV/0!</v>
      </c>
      <c r="EV219" s="101"/>
      <c r="EW219" s="101">
        <v>43</v>
      </c>
      <c r="EX219" s="101">
        <v>41</v>
      </c>
      <c r="EY219" s="101">
        <v>32</v>
      </c>
      <c r="EZ219" s="101">
        <v>33</v>
      </c>
      <c r="FA219" s="101">
        <v>31</v>
      </c>
      <c r="FB219" s="102">
        <v>30</v>
      </c>
      <c r="FC219" s="102">
        <v>39</v>
      </c>
      <c r="FD219" s="102"/>
      <c r="FE219" s="102"/>
      <c r="FF219" s="115"/>
      <c r="FG219" s="115" t="s">
        <v>497</v>
      </c>
      <c r="FH219" s="91">
        <v>3700</v>
      </c>
      <c r="FI219" s="153" t="s">
        <v>112</v>
      </c>
      <c r="FJ219" s="153" t="s">
        <v>84</v>
      </c>
      <c r="FK219" s="253">
        <f t="shared" si="628"/>
        <v>-1</v>
      </c>
      <c r="FL219" s="253">
        <f t="shared" si="629"/>
        <v>-0.27943295705922938</v>
      </c>
      <c r="FM219" s="253">
        <f t="shared" si="630"/>
        <v>0.92935190899090447</v>
      </c>
      <c r="FN219" s="253">
        <f t="shared" si="631"/>
        <v>0.9553619997988797</v>
      </c>
      <c r="FO219" s="253">
        <f t="shared" si="632"/>
        <v>3.7324774482783651E-2</v>
      </c>
      <c r="FP219" s="253">
        <f t="shared" si="633"/>
        <v>-0.29755755247741417</v>
      </c>
      <c r="FQ219" s="253">
        <f t="shared" si="634"/>
        <v>0.99027570390761099</v>
      </c>
      <c r="FR219" s="253" t="e">
        <f t="shared" si="635"/>
        <v>#VALUE!</v>
      </c>
      <c r="FS219" s="105">
        <f t="shared" si="636"/>
        <v>0</v>
      </c>
      <c r="FT219" s="105">
        <f t="shared" si="637"/>
        <v>0.58022747156605425</v>
      </c>
      <c r="FU219" s="105">
        <f t="shared" si="638"/>
        <v>0.80523731587561376</v>
      </c>
      <c r="FV219" s="105">
        <f t="shared" si="639"/>
        <v>0.41736155655334617</v>
      </c>
      <c r="FW219" s="105">
        <f t="shared" si="640"/>
        <v>0.21344464942873709</v>
      </c>
      <c r="FX219" s="105">
        <f t="shared" si="641"/>
        <v>0.20576453457902022</v>
      </c>
      <c r="FY219" s="105">
        <f t="shared" si="642"/>
        <v>0.29292725020351823</v>
      </c>
      <c r="FZ219" s="105">
        <f t="shared" si="643"/>
        <v>0.14717923231861749</v>
      </c>
      <c r="GA219" s="105" t="str">
        <f t="shared" si="644"/>
        <v>Negativ EK</v>
      </c>
      <c r="GB219" s="105">
        <f t="shared" si="645"/>
        <v>-1</v>
      </c>
      <c r="GC219" s="105">
        <f t="shared" si="646"/>
        <v>-5.6301789288852849E-2</v>
      </c>
      <c r="GD219" s="105">
        <f t="shared" si="647"/>
        <v>0.9528321031276743</v>
      </c>
      <c r="GE219" s="105">
        <f t="shared" si="648"/>
        <v>0.49569970769459648</v>
      </c>
      <c r="GF219" s="105">
        <f t="shared" si="649"/>
        <v>-7.9399439423335341E-2</v>
      </c>
      <c r="GG219" s="105">
        <f t="shared" si="650"/>
        <v>-0.63188629653228812</v>
      </c>
      <c r="GH219" s="105">
        <f t="shared" si="651"/>
        <v>2.695247340932946</v>
      </c>
      <c r="GI219" s="105" t="e">
        <f t="shared" si="652"/>
        <v>#VALUE!</v>
      </c>
      <c r="GJ219" s="105">
        <f t="shared" si="653"/>
        <v>0</v>
      </c>
      <c r="GK219" s="105">
        <f t="shared" si="654"/>
        <v>0.2847311105982081</v>
      </c>
      <c r="GL219" s="105">
        <f t="shared" si="655"/>
        <v>0.30171839616358065</v>
      </c>
      <c r="GM219" s="105">
        <f t="shared" si="656"/>
        <v>0.15450298859812148</v>
      </c>
      <c r="GN219" s="105">
        <f t="shared" si="657"/>
        <v>0.10329813384550657</v>
      </c>
      <c r="GO219" s="105">
        <f t="shared" si="658"/>
        <v>0.11220733320084073</v>
      </c>
      <c r="GP219" s="105">
        <f t="shared" si="659"/>
        <v>0.30481705012289145</v>
      </c>
      <c r="GQ219" s="105">
        <f t="shared" si="660"/>
        <v>8.2488943770116813E-2</v>
      </c>
      <c r="GR219" s="105" t="str">
        <f t="shared" si="661"/>
        <v>i.a</v>
      </c>
      <c r="GS219" s="105" t="e">
        <f t="shared" si="662"/>
        <v>#VALUE!</v>
      </c>
      <c r="GT219" s="105">
        <f t="shared" si="663"/>
        <v>0.3071375045833537</v>
      </c>
      <c r="GU219" s="105">
        <f t="shared" si="664"/>
        <v>0.33344674074466185</v>
      </c>
      <c r="GV219" s="105">
        <f t="shared" si="665"/>
        <v>-0.22004085037336671</v>
      </c>
      <c r="GW219" s="105">
        <f t="shared" si="666"/>
        <v>-0.21517092313323088</v>
      </c>
      <c r="GX219" s="105">
        <f t="shared" si="667"/>
        <v>-4.5125492722190574E-2</v>
      </c>
      <c r="GY219" s="105">
        <f t="shared" si="668"/>
        <v>1.2387491228187863E-2</v>
      </c>
      <c r="GZ219" s="105" t="e">
        <f t="shared" si="669"/>
        <v>#VALUE!</v>
      </c>
      <c r="HA219" s="105" t="str">
        <f t="shared" si="670"/>
        <v>i.a.</v>
      </c>
      <c r="HB219" s="105">
        <f t="shared" si="671"/>
        <v>0.54310992404640679</v>
      </c>
      <c r="HC219" s="105">
        <f t="shared" si="672"/>
        <v>0.41549563235852643</v>
      </c>
      <c r="HD219" s="105">
        <f t="shared" si="673"/>
        <v>0.31159522136331697</v>
      </c>
      <c r="HE219" s="105">
        <f t="shared" si="674"/>
        <v>0.3995019758566557</v>
      </c>
      <c r="HF219" s="105">
        <f t="shared" si="675"/>
        <v>0.50903054898471134</v>
      </c>
      <c r="HG219" s="105">
        <f t="shared" si="676"/>
        <v>0.53308633239761938</v>
      </c>
      <c r="HH219" s="105">
        <f t="shared" si="677"/>
        <v>0.52656353127289279</v>
      </c>
      <c r="HI219" s="105" t="str">
        <f t="shared" si="678"/>
        <v>i.a.</v>
      </c>
      <c r="HJ219" s="105" t="str">
        <f t="shared" si="679"/>
        <v>i.a.</v>
      </c>
      <c r="HK219" s="105" t="e">
        <f t="shared" si="680"/>
        <v>#VALUE!</v>
      </c>
      <c r="HL219" s="105" t="e">
        <f t="shared" si="681"/>
        <v>#VALUE!</v>
      </c>
      <c r="HM219" s="105" t="e">
        <f t="shared" si="682"/>
        <v>#VALUE!</v>
      </c>
      <c r="HN219" s="105" t="e">
        <f t="shared" si="683"/>
        <v>#VALUE!</v>
      </c>
      <c r="HO219" s="105" t="e">
        <f t="shared" si="684"/>
        <v>#VALUE!</v>
      </c>
      <c r="HP219" s="105" t="e">
        <f t="shared" si="685"/>
        <v>#VALUE!</v>
      </c>
      <c r="HQ219" s="105" t="e">
        <f t="shared" si="686"/>
        <v>#VALUE!</v>
      </c>
      <c r="HR219" s="105" t="e">
        <f t="shared" si="687"/>
        <v>#VALUE!</v>
      </c>
      <c r="HS219" s="105" t="str">
        <f t="shared" si="688"/>
        <v>i.a</v>
      </c>
      <c r="HT219" s="105" t="str">
        <f t="shared" si="689"/>
        <v>i.a</v>
      </c>
      <c r="HU219" s="105" t="str">
        <f t="shared" si="690"/>
        <v>i.a</v>
      </c>
      <c r="HV219" s="105" t="str">
        <f t="shared" si="691"/>
        <v>i.a</v>
      </c>
      <c r="HW219" s="105" t="str">
        <f t="shared" si="692"/>
        <v>i.a</v>
      </c>
      <c r="HX219" s="105" t="str">
        <f t="shared" si="693"/>
        <v>i.a</v>
      </c>
      <c r="HY219" s="105" t="str">
        <f t="shared" si="694"/>
        <v>i.a</v>
      </c>
      <c r="HZ219" s="105" t="str">
        <f t="shared" si="695"/>
        <v>i.a</v>
      </c>
      <c r="IA219" s="105" t="str">
        <f t="shared" si="696"/>
        <v>i.a</v>
      </c>
      <c r="IB219" s="105" t="str">
        <f t="shared" si="697"/>
        <v>i.a</v>
      </c>
      <c r="IC219" s="105" t="e">
        <f t="shared" si="698"/>
        <v>#VALUE!</v>
      </c>
      <c r="ID219" s="105" t="e">
        <f t="shared" si="699"/>
        <v>#VALUE!</v>
      </c>
      <c r="IE219" s="105" t="e">
        <f t="shared" si="700"/>
        <v>#VALUE!</v>
      </c>
      <c r="IF219" s="105" t="e">
        <f t="shared" si="701"/>
        <v>#VALUE!</v>
      </c>
      <c r="IG219" s="105" t="e">
        <f t="shared" si="702"/>
        <v>#VALUE!</v>
      </c>
      <c r="IH219" s="105" t="e">
        <f t="shared" si="703"/>
        <v>#VALUE!</v>
      </c>
      <c r="II219" s="105" t="e">
        <f t="shared" si="704"/>
        <v>#VALUE!</v>
      </c>
      <c r="IJ219" s="105" t="e">
        <f t="shared" si="705"/>
        <v>#VALUE!</v>
      </c>
      <c r="IK219" s="105" t="str">
        <f t="shared" si="706"/>
        <v>i.a</v>
      </c>
      <c r="IL219" s="105" t="str">
        <f t="shared" si="707"/>
        <v>i.a</v>
      </c>
      <c r="IM219" s="105" t="str">
        <f t="shared" si="708"/>
        <v>i.a</v>
      </c>
      <c r="IN219" s="105" t="str">
        <f t="shared" si="709"/>
        <v>i.a</v>
      </c>
      <c r="IO219" s="105" t="str">
        <f t="shared" si="710"/>
        <v>i.a</v>
      </c>
      <c r="IP219" s="105" t="str">
        <f t="shared" si="711"/>
        <v>i.a</v>
      </c>
      <c r="IQ219" s="105" t="str">
        <f t="shared" si="712"/>
        <v>i.a</v>
      </c>
      <c r="IR219" s="105" t="str">
        <f t="shared" si="713"/>
        <v>i.a</v>
      </c>
      <c r="IS219" s="105" t="str">
        <f t="shared" si="714"/>
        <v>i.a</v>
      </c>
      <c r="IT219" s="105" t="str">
        <f t="shared" si="715"/>
        <v>i.a</v>
      </c>
      <c r="IU219" s="105" t="e">
        <f t="shared" si="716"/>
        <v>#VALUE!</v>
      </c>
      <c r="IV219" s="105">
        <f t="shared" si="717"/>
        <v>-4.7947171978179812E-2</v>
      </c>
      <c r="IW219" s="105">
        <f t="shared" si="718"/>
        <v>0.7704918032786886</v>
      </c>
      <c r="IX219" s="105">
        <f t="shared" si="719"/>
        <v>0.72345890410958902</v>
      </c>
      <c r="IY219" s="105">
        <f t="shared" si="720"/>
        <v>-0.10476827101746124</v>
      </c>
      <c r="IZ219" s="105">
        <f t="shared" si="721"/>
        <v>-0.31209006039741105</v>
      </c>
      <c r="JA219" s="105">
        <f t="shared" si="722"/>
        <v>1.5884532741039568</v>
      </c>
      <c r="JB219" s="105" t="e">
        <f t="shared" si="723"/>
        <v>#VALUE!</v>
      </c>
      <c r="JC219" s="106" t="str">
        <f t="shared" si="724"/>
        <v>i.a.</v>
      </c>
      <c r="JD219" s="106">
        <f t="shared" si="725"/>
        <v>0.15423255813953488</v>
      </c>
      <c r="JE219" s="106">
        <f t="shared" si="726"/>
        <v>0.16200000000000001</v>
      </c>
      <c r="JF219" s="106">
        <f t="shared" si="727"/>
        <v>9.1499999999999998E-2</v>
      </c>
      <c r="JG219" s="106">
        <f t="shared" si="728"/>
        <v>5.3090909090909091E-2</v>
      </c>
      <c r="JH219" s="106">
        <f t="shared" si="729"/>
        <v>5.930409677419355E-2</v>
      </c>
      <c r="JI219" s="106">
        <f t="shared" si="730"/>
        <v>8.6209099999999997E-2</v>
      </c>
      <c r="JJ219" s="106">
        <f t="shared" si="731"/>
        <v>3.3305256410256411E-2</v>
      </c>
      <c r="JK219" s="106" t="str">
        <f t="shared" si="732"/>
        <v>i.a.</v>
      </c>
      <c r="JL219" s="106" t="str">
        <f t="shared" si="733"/>
        <v>i.a.</v>
      </c>
      <c r="JM219" s="105" t="e">
        <f t="shared" si="734"/>
        <v>#VALUE!</v>
      </c>
      <c r="JN219" s="105" t="e">
        <f t="shared" si="735"/>
        <v>#DIV/0!</v>
      </c>
      <c r="JO219" s="105" t="e">
        <f t="shared" si="736"/>
        <v>#DIV/0!</v>
      </c>
      <c r="JP219" s="105" t="e">
        <f t="shared" si="737"/>
        <v>#DIV/0!</v>
      </c>
      <c r="JQ219" s="105" t="e">
        <f t="shared" si="738"/>
        <v>#DIV/0!</v>
      </c>
      <c r="JR219" s="105" t="e">
        <f t="shared" si="739"/>
        <v>#DIV/0!</v>
      </c>
      <c r="JS219" s="105" t="e">
        <f t="shared" si="740"/>
        <v>#DIV/0!</v>
      </c>
      <c r="JT219" s="105" t="e">
        <f t="shared" si="741"/>
        <v>#VALUE!</v>
      </c>
      <c r="JU219" s="103" t="str">
        <f t="shared" si="742"/>
        <v>i.a</v>
      </c>
      <c r="JV219" s="103">
        <f t="shared" si="743"/>
        <v>0</v>
      </c>
      <c r="JW219" s="103">
        <f t="shared" si="744"/>
        <v>0</v>
      </c>
      <c r="JX219" s="103">
        <f t="shared" si="745"/>
        <v>0</v>
      </c>
      <c r="JY219" s="103">
        <f t="shared" si="746"/>
        <v>0</v>
      </c>
      <c r="JZ219" s="103">
        <f t="shared" si="747"/>
        <v>0</v>
      </c>
      <c r="KA219" s="103">
        <f t="shared" si="748"/>
        <v>0</v>
      </c>
      <c r="KB219" s="103">
        <f t="shared" si="749"/>
        <v>0</v>
      </c>
      <c r="KC219" s="103" t="str">
        <f t="shared" si="750"/>
        <v>i.a</v>
      </c>
      <c r="KD219" s="103" t="str">
        <f t="shared" si="751"/>
        <v>i.a</v>
      </c>
      <c r="KE219" s="7"/>
      <c r="KF219" s="7"/>
      <c r="KG219" s="24"/>
      <c r="KH219" s="24"/>
      <c r="KI219" s="24"/>
      <c r="KJ219" s="24"/>
    </row>
    <row r="220" spans="1:296" s="18" customFormat="1" ht="15.75" customHeight="1" x14ac:dyDescent="0.25">
      <c r="A220" s="126" t="s">
        <v>288</v>
      </c>
      <c r="B220" s="221">
        <v>25483863</v>
      </c>
      <c r="C220" s="87" t="s">
        <v>86</v>
      </c>
      <c r="D220" s="88">
        <v>494100</v>
      </c>
      <c r="E220" s="88"/>
      <c r="F220" s="87"/>
      <c r="G220" s="7">
        <v>44715</v>
      </c>
      <c r="H220" s="87"/>
      <c r="I220" s="87" t="s">
        <v>78</v>
      </c>
      <c r="J220" s="87" t="s">
        <v>78</v>
      </c>
      <c r="K220" s="87" t="s">
        <v>78</v>
      </c>
      <c r="L220" s="87" t="s">
        <v>78</v>
      </c>
      <c r="M220" s="87" t="s">
        <v>78</v>
      </c>
      <c r="N220" s="87" t="s">
        <v>78</v>
      </c>
      <c r="O220" s="87" t="s">
        <v>78</v>
      </c>
      <c r="P220" s="87" t="s">
        <v>78</v>
      </c>
      <c r="Q220" s="87" t="s">
        <v>78</v>
      </c>
      <c r="R220" s="87">
        <f t="shared" si="564"/>
        <v>-1</v>
      </c>
      <c r="S220" s="238">
        <f t="shared" si="565"/>
        <v>0.19788779268418932</v>
      </c>
      <c r="T220" s="238">
        <f t="shared" si="566"/>
        <v>1.6200405235595738E-2</v>
      </c>
      <c r="U220" s="238" t="e">
        <f t="shared" si="567"/>
        <v>#DIV/0!</v>
      </c>
      <c r="V220" s="238" t="e">
        <f t="shared" si="568"/>
        <v>#DIV/0!</v>
      </c>
      <c r="W220" s="238" t="e">
        <f t="shared" si="569"/>
        <v>#DIV/0!</v>
      </c>
      <c r="X220" s="238" t="e">
        <f t="shared" si="570"/>
        <v>#DIV/0!</v>
      </c>
      <c r="Y220" s="238" t="e">
        <f t="shared" si="571"/>
        <v>#DIV/0!</v>
      </c>
      <c r="Z220" s="94"/>
      <c r="AA220" s="94">
        <v>404.928</v>
      </c>
      <c r="AB220" s="94">
        <v>338.03500000000003</v>
      </c>
      <c r="AC220" s="94">
        <v>332.64600000000002</v>
      </c>
      <c r="AD220" s="94"/>
      <c r="AE220" s="94"/>
      <c r="AF220" s="95"/>
      <c r="AG220" s="95"/>
      <c r="AH220" s="95"/>
      <c r="AI220" s="97"/>
      <c r="AJ220" s="104">
        <f t="shared" si="572"/>
        <v>-1</v>
      </c>
      <c r="AK220" s="104">
        <f t="shared" si="573"/>
        <v>9.783660735045227E-2</v>
      </c>
      <c r="AL220" s="104">
        <f t="shared" si="574"/>
        <v>2.3232010268780984E-2</v>
      </c>
      <c r="AM220" s="104">
        <f t="shared" si="575"/>
        <v>8.5413676517394316E-2</v>
      </c>
      <c r="AN220" s="104">
        <f t="shared" si="576"/>
        <v>0.10710795231668327</v>
      </c>
      <c r="AO220" s="104">
        <f t="shared" si="577"/>
        <v>1.313001246223533E-2</v>
      </c>
      <c r="AP220" s="104">
        <f t="shared" si="578"/>
        <v>3.5212275255803074E-2</v>
      </c>
      <c r="AQ220" s="104">
        <f t="shared" si="579"/>
        <v>2.2807833851596217E-2</v>
      </c>
      <c r="AR220" s="190"/>
      <c r="AS220" s="190">
        <v>203.035</v>
      </c>
      <c r="AT220" s="190">
        <v>184.941</v>
      </c>
      <c r="AU220" s="190">
        <v>180.74199999999999</v>
      </c>
      <c r="AV220" s="190">
        <v>166.51900000000001</v>
      </c>
      <c r="AW220" s="190">
        <v>150.40899999999999</v>
      </c>
      <c r="AX220" s="191">
        <v>148.459722</v>
      </c>
      <c r="AY220" s="191">
        <v>143.409932</v>
      </c>
      <c r="AZ220" s="191">
        <v>140.21199999999999</v>
      </c>
      <c r="BA220" s="191">
        <v>140.55000000000001</v>
      </c>
      <c r="BB220" s="104">
        <f t="shared" si="580"/>
        <v>-1</v>
      </c>
      <c r="BC220" s="104">
        <f t="shared" si="581"/>
        <v>-0.85024684585847499</v>
      </c>
      <c r="BD220" s="104">
        <f t="shared" si="582"/>
        <v>-8.9592489013184201E-2</v>
      </c>
      <c r="BE220" s="104">
        <f t="shared" si="583"/>
        <v>-0.32209357437876629</v>
      </c>
      <c r="BF220" s="104">
        <f t="shared" si="584"/>
        <v>-0.33783177905308459</v>
      </c>
      <c r="BG220" s="104">
        <f t="shared" si="585"/>
        <v>0.8294441923144148</v>
      </c>
      <c r="BH220" s="104">
        <f t="shared" si="586"/>
        <v>0.10947063343130356</v>
      </c>
      <c r="BI220" s="104">
        <f t="shared" si="587"/>
        <v>-2.9520710059171753E-2</v>
      </c>
      <c r="BJ220" s="190"/>
      <c r="BK220" s="190">
        <v>1.365</v>
      </c>
      <c r="BL220" s="190">
        <v>9.1150000000000002</v>
      </c>
      <c r="BM220" s="190">
        <v>10.012</v>
      </c>
      <c r="BN220" s="190">
        <v>14.769</v>
      </c>
      <c r="BO220" s="190">
        <v>22.303999999999998</v>
      </c>
      <c r="BP220" s="191">
        <v>12.191681000000001</v>
      </c>
      <c r="BQ220" s="191">
        <v>10.988736999999999</v>
      </c>
      <c r="BR220" s="191">
        <v>11.323</v>
      </c>
      <c r="BS220" s="191">
        <v>8.3239999999999998</v>
      </c>
      <c r="BT220" s="104">
        <f t="shared" si="588"/>
        <v>-1</v>
      </c>
      <c r="BU220" s="104">
        <f t="shared" si="589"/>
        <v>-0.86956971452213494</v>
      </c>
      <c r="BV220" s="104">
        <f t="shared" si="590"/>
        <v>-3.3006601320264062E-2</v>
      </c>
      <c r="BW220" s="104">
        <f t="shared" si="591"/>
        <v>-0.22783441458140261</v>
      </c>
      <c r="BX220" s="104">
        <f t="shared" si="592"/>
        <v>-0.4115882753919563</v>
      </c>
      <c r="BY220" s="104">
        <f t="shared" si="593"/>
        <v>1.2800705873795477</v>
      </c>
      <c r="BZ220" s="104">
        <f t="shared" si="594"/>
        <v>0.17680977929520778</v>
      </c>
      <c r="CA220" s="104">
        <f t="shared" si="595"/>
        <v>8.6656949781370188E-2</v>
      </c>
      <c r="CB220" s="190"/>
      <c r="CC220" s="190">
        <v>1.2609999999999999</v>
      </c>
      <c r="CD220" s="190">
        <v>9.6679999999999993</v>
      </c>
      <c r="CE220" s="190">
        <v>9.9979999999999993</v>
      </c>
      <c r="CF220" s="190">
        <v>12.948</v>
      </c>
      <c r="CG220" s="190">
        <v>22.004999999999999</v>
      </c>
      <c r="CH220" s="191">
        <v>9.6510169999999995</v>
      </c>
      <c r="CI220" s="191">
        <v>8.2010000000000005</v>
      </c>
      <c r="CJ220" s="191">
        <v>7.5469999999999997</v>
      </c>
      <c r="CK220" s="191">
        <v>4.0060000000000002</v>
      </c>
      <c r="CL220" s="105">
        <f t="shared" si="596"/>
        <v>-1</v>
      </c>
      <c r="CM220" s="105">
        <f t="shared" si="597"/>
        <v>-0.8777470719831556</v>
      </c>
      <c r="CN220" s="105">
        <f t="shared" si="598"/>
        <v>-2.2385179467387044E-2</v>
      </c>
      <c r="CO220" s="105">
        <f t="shared" si="599"/>
        <v>-0.22848635235732007</v>
      </c>
      <c r="CP220" s="105">
        <f t="shared" si="600"/>
        <v>-0.42654675849507656</v>
      </c>
      <c r="CQ220" s="105">
        <f t="shared" si="601"/>
        <v>1.3224352880089421</v>
      </c>
      <c r="CR220" s="105">
        <f t="shared" si="602"/>
        <v>0.20150847213195588</v>
      </c>
      <c r="CS220" s="105">
        <f t="shared" si="603"/>
        <v>0.11043597883597875</v>
      </c>
      <c r="CT220" s="190"/>
      <c r="CU220" s="190">
        <v>0.92900000000000005</v>
      </c>
      <c r="CV220" s="190">
        <v>7.5990000000000002</v>
      </c>
      <c r="CW220" s="190">
        <v>7.7729999999999997</v>
      </c>
      <c r="CX220" s="190">
        <v>10.074999999999999</v>
      </c>
      <c r="CY220" s="190">
        <v>17.568999999999999</v>
      </c>
      <c r="CZ220" s="191">
        <v>7.5649040000000003</v>
      </c>
      <c r="DA220" s="191">
        <v>6.2961719999999994</v>
      </c>
      <c r="DB220" s="191">
        <v>5.67</v>
      </c>
      <c r="DC220" s="191">
        <v>3.3029999999999999</v>
      </c>
      <c r="DD220" s="104">
        <f t="shared" si="604"/>
        <v>-1</v>
      </c>
      <c r="DE220" s="104">
        <f t="shared" si="605"/>
        <v>1.7181917042100273E-2</v>
      </c>
      <c r="DF220" s="104">
        <f t="shared" si="606"/>
        <v>0.21064510062065078</v>
      </c>
      <c r="DG220" s="104">
        <f t="shared" si="607"/>
        <v>-0.48958433330133433</v>
      </c>
      <c r="DH220" s="104">
        <f t="shared" si="608"/>
        <v>0.10539272904773024</v>
      </c>
      <c r="DI220" s="104">
        <f t="shared" si="609"/>
        <v>0.44312121155414563</v>
      </c>
      <c r="DJ220" s="104">
        <f t="shared" si="610"/>
        <v>0.13758850555658156</v>
      </c>
      <c r="DK220" s="104">
        <f t="shared" si="611"/>
        <v>0.33633154856131847</v>
      </c>
      <c r="DL220" s="190"/>
      <c r="DM220" s="190">
        <v>32.738</v>
      </c>
      <c r="DN220" s="190">
        <v>32.185000000000002</v>
      </c>
      <c r="DO220" s="190">
        <v>26.585000000000001</v>
      </c>
      <c r="DP220" s="190">
        <v>52.085000000000001</v>
      </c>
      <c r="DQ220" s="190">
        <v>47.119</v>
      </c>
      <c r="DR220" s="191">
        <v>32.650756999999999</v>
      </c>
      <c r="DS220" s="191">
        <v>28.701729</v>
      </c>
      <c r="DT220" s="191">
        <v>21.478000000000002</v>
      </c>
      <c r="DU220" s="191">
        <v>17.032</v>
      </c>
      <c r="DV220" s="104">
        <f t="shared" si="612"/>
        <v>-1</v>
      </c>
      <c r="DW220" s="104">
        <f t="shared" si="613"/>
        <v>6.7172303672521361E-2</v>
      </c>
      <c r="DX220" s="104">
        <f t="shared" si="614"/>
        <v>0.28294244311237837</v>
      </c>
      <c r="DY220" s="104">
        <f t="shared" si="615"/>
        <v>-0.423942122660802</v>
      </c>
      <c r="DZ220" s="104">
        <f t="shared" si="616"/>
        <v>5.9038609909078943E-4</v>
      </c>
      <c r="EA220" s="104">
        <f t="shared" si="617"/>
        <v>-2.0200861091301592E-2</v>
      </c>
      <c r="EB220" s="104">
        <f t="shared" si="618"/>
        <v>1.6103587501166139E-2</v>
      </c>
      <c r="EC220" s="104">
        <f t="shared" si="619"/>
        <v>-0.11063177716658446</v>
      </c>
      <c r="ED220" s="156"/>
      <c r="EE220" s="156">
        <v>117.628</v>
      </c>
      <c r="EF220" s="94">
        <v>110.224</v>
      </c>
      <c r="EG220" s="94">
        <v>85.915000000000006</v>
      </c>
      <c r="EH220" s="94">
        <v>149.143</v>
      </c>
      <c r="EI220" s="94">
        <v>149.05500000000001</v>
      </c>
      <c r="EJ220" s="95">
        <v>152.128119</v>
      </c>
      <c r="EK220" s="95">
        <v>149.71713600000001</v>
      </c>
      <c r="EL220" s="95">
        <v>168.34100000000001</v>
      </c>
      <c r="EM220" s="95">
        <v>165.863</v>
      </c>
      <c r="EN220" s="104">
        <f t="shared" si="620"/>
        <v>-1</v>
      </c>
      <c r="EO220" s="104">
        <f t="shared" si="621"/>
        <v>0.11956521739130443</v>
      </c>
      <c r="EP220" s="104">
        <f t="shared" si="622"/>
        <v>7.2992700729928028E-3</v>
      </c>
      <c r="EQ220" s="104">
        <f t="shared" si="623"/>
        <v>0.15126050420168058</v>
      </c>
      <c r="ER220" s="104">
        <f t="shared" si="624"/>
        <v>0.12796208530805697</v>
      </c>
      <c r="ES220" s="104">
        <f t="shared" si="625"/>
        <v>-2.314814814814814E-2</v>
      </c>
      <c r="ET220" s="104">
        <f t="shared" si="626"/>
        <v>-4.6082949308755561E-3</v>
      </c>
      <c r="EU220" s="104">
        <f t="shared" si="627"/>
        <v>-4.5871559633027248E-3</v>
      </c>
      <c r="EV220" s="101"/>
      <c r="EW220" s="101">
        <v>309</v>
      </c>
      <c r="EX220" s="101">
        <v>276</v>
      </c>
      <c r="EY220" s="101">
        <v>274</v>
      </c>
      <c r="EZ220" s="101">
        <v>238</v>
      </c>
      <c r="FA220" s="101">
        <v>211</v>
      </c>
      <c r="FB220" s="102">
        <v>216</v>
      </c>
      <c r="FC220" s="102">
        <v>217</v>
      </c>
      <c r="FD220" s="102">
        <v>218</v>
      </c>
      <c r="FE220" s="102">
        <v>230</v>
      </c>
      <c r="FF220" s="90"/>
      <c r="FG220" s="90" t="s">
        <v>481</v>
      </c>
      <c r="FH220" s="91">
        <v>8220</v>
      </c>
      <c r="FI220" s="153" t="s">
        <v>562</v>
      </c>
      <c r="FJ220" s="153" t="s">
        <v>80</v>
      </c>
      <c r="FK220" s="253">
        <f t="shared" si="628"/>
        <v>-1</v>
      </c>
      <c r="FL220" s="253">
        <f t="shared" si="629"/>
        <v>-0.88193108948240018</v>
      </c>
      <c r="FM220" s="253">
        <f t="shared" si="630"/>
        <v>0.29442522841815266</v>
      </c>
      <c r="FN220" s="253">
        <f t="shared" si="631"/>
        <v>-2.6288105556545874E-2</v>
      </c>
      <c r="FO220" s="253">
        <f t="shared" si="632"/>
        <v>-0.52685919632338862</v>
      </c>
      <c r="FP220" s="253">
        <f t="shared" si="633"/>
        <v>0.75364704685280015</v>
      </c>
      <c r="FQ220" s="253">
        <f t="shared" si="634"/>
        <v>-3.7496283205486633E-2</v>
      </c>
      <c r="FR220" s="253">
        <f t="shared" si="635"/>
        <v>-0.16605450108986111</v>
      </c>
      <c r="FS220" s="105">
        <f t="shared" si="636"/>
        <v>0</v>
      </c>
      <c r="FT220" s="105">
        <f t="shared" si="637"/>
        <v>3.8846017590068234E-2</v>
      </c>
      <c r="FU220" s="105">
        <f t="shared" si="638"/>
        <v>0.32901140037434062</v>
      </c>
      <c r="FV220" s="105">
        <f t="shared" si="639"/>
        <v>0.25417567052243545</v>
      </c>
      <c r="FW220" s="105">
        <f t="shared" si="640"/>
        <v>0.26103786137655738</v>
      </c>
      <c r="FX220" s="105">
        <f t="shared" si="641"/>
        <v>0.55171285027231565</v>
      </c>
      <c r="FY220" s="105">
        <f t="shared" si="642"/>
        <v>0.31460883263964234</v>
      </c>
      <c r="FZ220" s="105">
        <f t="shared" si="643"/>
        <v>0.32686505740196403</v>
      </c>
      <c r="GA220" s="105">
        <f t="shared" si="644"/>
        <v>0.3919501428200467</v>
      </c>
      <c r="GB220" s="105">
        <f t="shared" si="645"/>
        <v>-1</v>
      </c>
      <c r="GC220" s="105">
        <f t="shared" si="646"/>
        <v>-0.87108985701172448</v>
      </c>
      <c r="GD220" s="105">
        <f t="shared" si="647"/>
        <v>9.1055673361946893E-2</v>
      </c>
      <c r="GE220" s="105">
        <f t="shared" si="648"/>
        <v>-0.13999804172842176</v>
      </c>
      <c r="GF220" s="105">
        <f t="shared" si="649"/>
        <v>-0.33120312648819528</v>
      </c>
      <c r="GG220" s="105">
        <f t="shared" si="650"/>
        <v>0.83346613372914014</v>
      </c>
      <c r="GH220" s="105">
        <f t="shared" si="651"/>
        <v>0.16906314003809575</v>
      </c>
      <c r="GI220" s="105">
        <f t="shared" si="652"/>
        <v>1.9744580957314462E-2</v>
      </c>
      <c r="GJ220" s="105">
        <f t="shared" si="653"/>
        <v>0</v>
      </c>
      <c r="GK220" s="105">
        <f t="shared" si="654"/>
        <v>1.1981461650545091E-2</v>
      </c>
      <c r="GL220" s="105">
        <f t="shared" si="655"/>
        <v>9.2944289508970671E-2</v>
      </c>
      <c r="GM220" s="105">
        <f t="shared" si="656"/>
        <v>8.5187485641841601E-2</v>
      </c>
      <c r="GN220" s="105">
        <f t="shared" si="657"/>
        <v>9.9054990308452787E-2</v>
      </c>
      <c r="GO220" s="105">
        <f t="shared" si="658"/>
        <v>0.14810923051766389</v>
      </c>
      <c r="GP220" s="105">
        <f t="shared" si="659"/>
        <v>8.0781001510194364E-2</v>
      </c>
      <c r="GQ220" s="105">
        <f t="shared" si="660"/>
        <v>6.909892095953174E-2</v>
      </c>
      <c r="GR220" s="105">
        <f t="shared" si="661"/>
        <v>6.7761008246460253E-2</v>
      </c>
      <c r="GS220" s="105" t="e">
        <f t="shared" si="662"/>
        <v>#VALUE!</v>
      </c>
      <c r="GT220" s="105">
        <f t="shared" si="663"/>
        <v>-4.6843781888253916E-2</v>
      </c>
      <c r="GU220" s="105">
        <f t="shared" si="664"/>
        <v>-5.6352756025700196E-2</v>
      </c>
      <c r="GV220" s="105">
        <f t="shared" si="665"/>
        <v>-0.11395072131247072</v>
      </c>
      <c r="GW220" s="105">
        <f t="shared" si="666"/>
        <v>0.10474050561011537</v>
      </c>
      <c r="GX220" s="105">
        <f t="shared" si="667"/>
        <v>0.47287454565585346</v>
      </c>
      <c r="GY220" s="105">
        <f t="shared" si="668"/>
        <v>0.11955957989891076</v>
      </c>
      <c r="GZ220" s="105">
        <f t="shared" si="669"/>
        <v>0.50256273414394526</v>
      </c>
      <c r="HA220" s="105" t="str">
        <f t="shared" si="670"/>
        <v>i.a.</v>
      </c>
      <c r="HB220" s="105">
        <f t="shared" si="671"/>
        <v>0.27831808753017989</v>
      </c>
      <c r="HC220" s="105">
        <f t="shared" si="672"/>
        <v>0.29199629844679925</v>
      </c>
      <c r="HD220" s="105">
        <f t="shared" si="673"/>
        <v>0.30943374265262175</v>
      </c>
      <c r="HE220" s="105">
        <f t="shared" si="674"/>
        <v>0.34922859269291889</v>
      </c>
      <c r="HF220" s="105">
        <f t="shared" si="675"/>
        <v>0.31611821139847707</v>
      </c>
      <c r="HG220" s="105">
        <f t="shared" si="676"/>
        <v>0.21462670553364299</v>
      </c>
      <c r="HH220" s="105">
        <f t="shared" si="677"/>
        <v>0.19170637220845579</v>
      </c>
      <c r="HI220" s="105">
        <f t="shared" si="678"/>
        <v>0.12758626834817424</v>
      </c>
      <c r="HJ220" s="105">
        <f t="shared" si="679"/>
        <v>0.10268715747333643</v>
      </c>
      <c r="HK220" s="105" t="e">
        <f t="shared" si="680"/>
        <v>#VALUE!</v>
      </c>
      <c r="HL220" s="105">
        <f t="shared" si="681"/>
        <v>-0.8749856580423423</v>
      </c>
      <c r="HM220" s="105">
        <f t="shared" si="682"/>
        <v>-0.10410632952291825</v>
      </c>
      <c r="HN220" s="105" t="e">
        <f t="shared" si="683"/>
        <v>#VALUE!</v>
      </c>
      <c r="HO220" s="105" t="e">
        <f t="shared" si="684"/>
        <v>#VALUE!</v>
      </c>
      <c r="HP220" s="105" t="e">
        <f t="shared" si="685"/>
        <v>#VALUE!</v>
      </c>
      <c r="HQ220" s="105" t="e">
        <f t="shared" si="686"/>
        <v>#VALUE!</v>
      </c>
      <c r="HR220" s="105" t="e">
        <f t="shared" si="687"/>
        <v>#VALUE!</v>
      </c>
      <c r="HS220" s="105" t="str">
        <f t="shared" si="688"/>
        <v>i.a</v>
      </c>
      <c r="HT220" s="105">
        <f t="shared" si="689"/>
        <v>3.3709696538643907E-3</v>
      </c>
      <c r="HU220" s="105">
        <f t="shared" si="690"/>
        <v>2.696466342242667E-2</v>
      </c>
      <c r="HV220" s="105">
        <f t="shared" si="691"/>
        <v>3.0098062204265193E-2</v>
      </c>
      <c r="HW220" s="105" t="str">
        <f t="shared" si="692"/>
        <v>i.a</v>
      </c>
      <c r="HX220" s="105" t="str">
        <f t="shared" si="693"/>
        <v>i.a</v>
      </c>
      <c r="HY220" s="105" t="str">
        <f t="shared" si="694"/>
        <v>i.a</v>
      </c>
      <c r="HZ220" s="105" t="str">
        <f t="shared" si="695"/>
        <v>i.a</v>
      </c>
      <c r="IA220" s="105" t="str">
        <f t="shared" si="696"/>
        <v>i.a</v>
      </c>
      <c r="IB220" s="105" t="str">
        <f t="shared" si="697"/>
        <v>i.a</v>
      </c>
      <c r="IC220" s="105" t="e">
        <f t="shared" si="698"/>
        <v>#VALUE!</v>
      </c>
      <c r="ID220" s="105">
        <f t="shared" si="699"/>
        <v>-0.89111644156119085</v>
      </c>
      <c r="IE220" s="105">
        <f t="shared" si="700"/>
        <v>-4.8422541756861191E-2</v>
      </c>
      <c r="IF220" s="105" t="e">
        <f t="shared" si="701"/>
        <v>#VALUE!</v>
      </c>
      <c r="IG220" s="105" t="e">
        <f t="shared" si="702"/>
        <v>#VALUE!</v>
      </c>
      <c r="IH220" s="105" t="e">
        <f t="shared" si="703"/>
        <v>#VALUE!</v>
      </c>
      <c r="II220" s="105" t="e">
        <f t="shared" si="704"/>
        <v>#VALUE!</v>
      </c>
      <c r="IJ220" s="105" t="e">
        <f t="shared" si="705"/>
        <v>#VALUE!</v>
      </c>
      <c r="IK220" s="105" t="str">
        <f t="shared" si="706"/>
        <v>i.a</v>
      </c>
      <c r="IL220" s="105">
        <f t="shared" si="707"/>
        <v>3.1141338707128177E-3</v>
      </c>
      <c r="IM220" s="105">
        <f t="shared" si="708"/>
        <v>2.8600588696436755E-2</v>
      </c>
      <c r="IN220" s="105">
        <f t="shared" si="709"/>
        <v>3.0055975421318756E-2</v>
      </c>
      <c r="IO220" s="105" t="str">
        <f t="shared" si="710"/>
        <v>i.a</v>
      </c>
      <c r="IP220" s="105" t="str">
        <f t="shared" si="711"/>
        <v>i.a</v>
      </c>
      <c r="IQ220" s="105" t="str">
        <f t="shared" si="712"/>
        <v>i.a</v>
      </c>
      <c r="IR220" s="105" t="str">
        <f t="shared" si="713"/>
        <v>i.a</v>
      </c>
      <c r="IS220" s="105" t="str">
        <f t="shared" si="714"/>
        <v>i.a</v>
      </c>
      <c r="IT220" s="105" t="str">
        <f t="shared" si="715"/>
        <v>i.a</v>
      </c>
      <c r="IU220" s="105" t="e">
        <f t="shared" si="716"/>
        <v>#VALUE!</v>
      </c>
      <c r="IV220" s="105">
        <f t="shared" si="717"/>
        <v>-0.88349916248579041</v>
      </c>
      <c r="IW220" s="105">
        <f t="shared" si="718"/>
        <v>-4.0013799861421485E-2</v>
      </c>
      <c r="IX220" s="105">
        <f t="shared" si="719"/>
        <v>-0.3292868272641381</v>
      </c>
      <c r="IY220" s="105">
        <f t="shared" si="720"/>
        <v>-0.47834086599875114</v>
      </c>
      <c r="IZ220" s="105">
        <f t="shared" si="721"/>
        <v>1.334100696085224</v>
      </c>
      <c r="JA220" s="105">
        <f t="shared" si="722"/>
        <v>0.18225797271787073</v>
      </c>
      <c r="JB220" s="105">
        <f t="shared" si="723"/>
        <v>9.1664585494648329E-2</v>
      </c>
      <c r="JC220" s="106" t="str">
        <f t="shared" si="724"/>
        <v>i.a.</v>
      </c>
      <c r="JD220" s="106">
        <f t="shared" si="725"/>
        <v>4.0809061488673139E-3</v>
      </c>
      <c r="JE220" s="106">
        <f t="shared" si="726"/>
        <v>3.5028985507246375E-2</v>
      </c>
      <c r="JF220" s="106">
        <f t="shared" si="727"/>
        <v>3.6489051094890507E-2</v>
      </c>
      <c r="JG220" s="106">
        <f t="shared" si="728"/>
        <v>5.4403361344537819E-2</v>
      </c>
      <c r="JH220" s="106">
        <f t="shared" si="729"/>
        <v>0.10428909952606634</v>
      </c>
      <c r="JI220" s="106">
        <f t="shared" si="730"/>
        <v>4.4680634259259257E-2</v>
      </c>
      <c r="JJ220" s="106">
        <f t="shared" si="731"/>
        <v>3.7792626728110602E-2</v>
      </c>
      <c r="JK220" s="106">
        <f t="shared" si="732"/>
        <v>3.4619266055045873E-2</v>
      </c>
      <c r="JL220" s="106">
        <f t="shared" si="733"/>
        <v>1.7417391304347826E-2</v>
      </c>
      <c r="JM220" s="105" t="e">
        <f t="shared" si="734"/>
        <v>#VALUE!</v>
      </c>
      <c r="JN220" s="105">
        <f t="shared" si="735"/>
        <v>6.9958028416945942E-2</v>
      </c>
      <c r="JO220" s="105">
        <f t="shared" si="736"/>
        <v>8.8366341831639886E-3</v>
      </c>
      <c r="JP220" s="105" t="e">
        <f t="shared" si="737"/>
        <v>#DIV/0!</v>
      </c>
      <c r="JQ220" s="105" t="e">
        <f t="shared" si="738"/>
        <v>#DIV/0!</v>
      </c>
      <c r="JR220" s="105" t="e">
        <f t="shared" si="739"/>
        <v>#DIV/0!</v>
      </c>
      <c r="JS220" s="105" t="e">
        <f t="shared" si="740"/>
        <v>#DIV/0!</v>
      </c>
      <c r="JT220" s="105" t="e">
        <f t="shared" si="741"/>
        <v>#DIV/0!</v>
      </c>
      <c r="JU220" s="103" t="str">
        <f t="shared" si="742"/>
        <v>i.a</v>
      </c>
      <c r="JV220" s="103">
        <f t="shared" si="743"/>
        <v>1.3104466019417476</v>
      </c>
      <c r="JW220" s="103">
        <f t="shared" si="744"/>
        <v>1.2247644927536232</v>
      </c>
      <c r="JX220" s="103">
        <f t="shared" si="745"/>
        <v>1.2140364963503649</v>
      </c>
      <c r="JY220" s="103">
        <f t="shared" si="746"/>
        <v>0</v>
      </c>
      <c r="JZ220" s="103">
        <f t="shared" si="747"/>
        <v>0</v>
      </c>
      <c r="KA220" s="103">
        <f t="shared" si="748"/>
        <v>0</v>
      </c>
      <c r="KB220" s="103">
        <f t="shared" si="749"/>
        <v>0</v>
      </c>
      <c r="KC220" s="103">
        <f t="shared" si="750"/>
        <v>0</v>
      </c>
      <c r="KD220" s="103">
        <f t="shared" si="751"/>
        <v>0</v>
      </c>
      <c r="KE220" s="7"/>
      <c r="KF220" s="7"/>
      <c r="KG220" s="24"/>
      <c r="KH220" s="24"/>
      <c r="KI220" s="24"/>
      <c r="KJ220" s="24"/>
    </row>
    <row r="221" spans="1:296" s="18" customFormat="1" ht="15.75" customHeight="1" x14ac:dyDescent="0.25">
      <c r="A221" s="126" t="s">
        <v>289</v>
      </c>
      <c r="B221" s="221">
        <v>21850748</v>
      </c>
      <c r="C221" s="87" t="s">
        <v>86</v>
      </c>
      <c r="D221" s="88">
        <v>494100</v>
      </c>
      <c r="E221" s="88"/>
      <c r="F221" s="87"/>
      <c r="G221" s="7">
        <v>44720</v>
      </c>
      <c r="H221" s="87"/>
      <c r="I221" s="87" t="s">
        <v>78</v>
      </c>
      <c r="J221" s="87" t="s">
        <v>78</v>
      </c>
      <c r="K221" s="87" t="s">
        <v>78</v>
      </c>
      <c r="L221" s="87" t="s">
        <v>78</v>
      </c>
      <c r="M221" s="87" t="s">
        <v>78</v>
      </c>
      <c r="N221" s="87" t="s">
        <v>78</v>
      </c>
      <c r="O221" s="87" t="s">
        <v>78</v>
      </c>
      <c r="P221" s="87" t="s">
        <v>78</v>
      </c>
      <c r="Q221" s="87" t="s">
        <v>78</v>
      </c>
      <c r="R221" s="87" t="e">
        <f t="shared" si="564"/>
        <v>#DIV/0!</v>
      </c>
      <c r="S221" s="238" t="e">
        <f t="shared" si="565"/>
        <v>#DIV/0!</v>
      </c>
      <c r="T221" s="238" t="e">
        <f t="shared" si="566"/>
        <v>#DIV/0!</v>
      </c>
      <c r="U221" s="238" t="e">
        <f t="shared" si="567"/>
        <v>#DIV/0!</v>
      </c>
      <c r="V221" s="238" t="e">
        <f t="shared" si="568"/>
        <v>#DIV/0!</v>
      </c>
      <c r="W221" s="238" t="e">
        <f t="shared" si="569"/>
        <v>#DIV/0!</v>
      </c>
      <c r="X221" s="238" t="e">
        <f t="shared" si="570"/>
        <v>#DIV/0!</v>
      </c>
      <c r="Y221" s="238" t="e">
        <f t="shared" si="571"/>
        <v>#DIV/0!</v>
      </c>
      <c r="Z221" s="94"/>
      <c r="AA221" s="94"/>
      <c r="AB221" s="94"/>
      <c r="AC221" s="94"/>
      <c r="AD221" s="94"/>
      <c r="AE221" s="94"/>
      <c r="AF221" s="95"/>
      <c r="AG221" s="95"/>
      <c r="AH221" s="95"/>
      <c r="AI221" s="97"/>
      <c r="AJ221" s="104">
        <f t="shared" si="572"/>
        <v>-1</v>
      </c>
      <c r="AK221" s="104">
        <f t="shared" si="573"/>
        <v>1.8238450857507436E-2</v>
      </c>
      <c r="AL221" s="104">
        <f t="shared" si="574"/>
        <v>4.8495937358594428E-2</v>
      </c>
      <c r="AM221" s="104">
        <f t="shared" si="575"/>
        <v>-1.2511413750898497E-2</v>
      </c>
      <c r="AN221" s="104">
        <f t="shared" si="576"/>
        <v>0.15371511823377781</v>
      </c>
      <c r="AO221" s="104">
        <f t="shared" si="577"/>
        <v>0.27628948219320859</v>
      </c>
      <c r="AP221" s="104">
        <f t="shared" si="578"/>
        <v>5.5937260232593385E-2</v>
      </c>
      <c r="AQ221" s="104">
        <f t="shared" si="579"/>
        <v>0.12410865874363319</v>
      </c>
      <c r="AR221" s="190"/>
      <c r="AS221" s="190">
        <v>54.265999999999998</v>
      </c>
      <c r="AT221" s="190">
        <v>53.293999999999997</v>
      </c>
      <c r="AU221" s="190">
        <v>50.829000000000001</v>
      </c>
      <c r="AV221" s="190">
        <v>51.472999999999999</v>
      </c>
      <c r="AW221" s="190">
        <v>44.615000000000002</v>
      </c>
      <c r="AX221" s="191">
        <v>34.956803000000001</v>
      </c>
      <c r="AY221" s="191">
        <v>33.104999999999997</v>
      </c>
      <c r="AZ221" s="191">
        <v>29.45</v>
      </c>
      <c r="BA221" s="191">
        <v>28.225999999999999</v>
      </c>
      <c r="BB221" s="104">
        <f t="shared" si="580"/>
        <v>-1</v>
      </c>
      <c r="BC221" s="104">
        <f t="shared" si="581"/>
        <v>-0.32878338278931751</v>
      </c>
      <c r="BD221" s="104">
        <f t="shared" si="582"/>
        <v>0.32729421031902323</v>
      </c>
      <c r="BE221" s="104">
        <f t="shared" si="583"/>
        <v>0.75831024930747937</v>
      </c>
      <c r="BF221" s="104">
        <f t="shared" si="584"/>
        <v>4.7312661498708009</v>
      </c>
      <c r="BG221" s="104">
        <f t="shared" si="585"/>
        <v>-1.5161087269051348</v>
      </c>
      <c r="BH221" s="104">
        <f t="shared" si="586"/>
        <v>-0.77366676728041051</v>
      </c>
      <c r="BI221" s="104">
        <f t="shared" si="587"/>
        <v>-0.31535441206860926</v>
      </c>
      <c r="BJ221" s="190"/>
      <c r="BK221" s="190">
        <v>2.262</v>
      </c>
      <c r="BL221" s="190">
        <v>3.37</v>
      </c>
      <c r="BM221" s="190">
        <v>2.5390000000000001</v>
      </c>
      <c r="BN221" s="190">
        <v>1.444</v>
      </c>
      <c r="BO221" s="190">
        <v>-0.38700000000000001</v>
      </c>
      <c r="BP221" s="191">
        <v>0.74984200000000001</v>
      </c>
      <c r="BQ221" s="191">
        <v>3.3130000000000002</v>
      </c>
      <c r="BR221" s="191">
        <v>4.8390000000000004</v>
      </c>
      <c r="BS221" s="191">
        <v>6.0990000000000002</v>
      </c>
      <c r="BT221" s="104">
        <f t="shared" si="588"/>
        <v>-1</v>
      </c>
      <c r="BU221" s="104">
        <f t="shared" si="589"/>
        <v>-0.23470378763353839</v>
      </c>
      <c r="BV221" s="104">
        <f t="shared" si="590"/>
        <v>0.37166962699822392</v>
      </c>
      <c r="BW221" s="104">
        <f t="shared" si="591"/>
        <v>-0.78574826372371809</v>
      </c>
      <c r="BX221" s="104">
        <f t="shared" si="592"/>
        <v>54.909574468085097</v>
      </c>
      <c r="BY221" s="104">
        <f t="shared" si="593"/>
        <v>-0.27791178232881125</v>
      </c>
      <c r="BZ221" s="104">
        <f t="shared" si="594"/>
        <v>-0.90721454027084825</v>
      </c>
      <c r="CA221" s="104">
        <f t="shared" si="595"/>
        <v>-0.3090371829598621</v>
      </c>
      <c r="CB221" s="190"/>
      <c r="CC221" s="190">
        <v>2.3639999999999999</v>
      </c>
      <c r="CD221" s="190">
        <v>3.089</v>
      </c>
      <c r="CE221" s="190">
        <v>2.2519999999999998</v>
      </c>
      <c r="CF221" s="190">
        <v>10.510999999999999</v>
      </c>
      <c r="CG221" s="190">
        <v>0.188</v>
      </c>
      <c r="CH221" s="191">
        <v>0.26035599999999998</v>
      </c>
      <c r="CI221" s="191">
        <v>2.806</v>
      </c>
      <c r="CJ221" s="191">
        <v>4.0609999999999999</v>
      </c>
      <c r="CK221" s="191">
        <v>4.0410000000000004</v>
      </c>
      <c r="CL221" s="105">
        <f t="shared" si="596"/>
        <v>-1</v>
      </c>
      <c r="CM221" s="105">
        <f t="shared" si="597"/>
        <v>-0.2252289758534555</v>
      </c>
      <c r="CN221" s="105">
        <f t="shared" si="598"/>
        <v>0.35553047404063209</v>
      </c>
      <c r="CO221" s="105">
        <f t="shared" si="599"/>
        <v>-0.82874263071421661</v>
      </c>
      <c r="CP221" s="105">
        <f t="shared" si="600"/>
        <v>30.739263803680977</v>
      </c>
      <c r="CQ221" s="105">
        <f t="shared" si="601"/>
        <v>0.62160011142282989</v>
      </c>
      <c r="CR221" s="105">
        <f t="shared" si="602"/>
        <v>-0.90362607861936717</v>
      </c>
      <c r="CS221" s="105">
        <f t="shared" si="603"/>
        <v>-0.31785480706344016</v>
      </c>
      <c r="CT221" s="190"/>
      <c r="CU221" s="190">
        <v>1.861</v>
      </c>
      <c r="CV221" s="190">
        <v>2.4020000000000001</v>
      </c>
      <c r="CW221" s="190">
        <v>1.772</v>
      </c>
      <c r="CX221" s="190">
        <v>10.347</v>
      </c>
      <c r="CY221" s="190">
        <v>0.32600000000000001</v>
      </c>
      <c r="CZ221" s="191">
        <v>0.20103599999999999</v>
      </c>
      <c r="DA221" s="191">
        <v>2.0859999999999999</v>
      </c>
      <c r="DB221" s="191">
        <v>3.0579999999999998</v>
      </c>
      <c r="DC221" s="191">
        <v>3.097</v>
      </c>
      <c r="DD221" s="104">
        <f t="shared" si="604"/>
        <v>-1</v>
      </c>
      <c r="DE221" s="104">
        <f t="shared" si="605"/>
        <v>6.4365510324075698E-2</v>
      </c>
      <c r="DF221" s="104">
        <f t="shared" si="606"/>
        <v>-1.3578520009552716E-2</v>
      </c>
      <c r="DG221" s="104">
        <f t="shared" si="607"/>
        <v>-3.7816367396513839E-2</v>
      </c>
      <c r="DH221" s="104">
        <f t="shared" si="608"/>
        <v>-0.10707585883456439</v>
      </c>
      <c r="DI221" s="104">
        <f t="shared" si="609"/>
        <v>9.6542191773573306E-3</v>
      </c>
      <c r="DJ221" s="104">
        <f t="shared" si="610"/>
        <v>-9.3840381882056428E-2</v>
      </c>
      <c r="DK221" s="104">
        <f t="shared" si="611"/>
        <v>5.066073088952134E-2</v>
      </c>
      <c r="DL221" s="190"/>
      <c r="DM221" s="190">
        <v>30.774000000000001</v>
      </c>
      <c r="DN221" s="190">
        <v>28.913</v>
      </c>
      <c r="DO221" s="190">
        <v>29.311</v>
      </c>
      <c r="DP221" s="190">
        <v>30.463000000000001</v>
      </c>
      <c r="DQ221" s="190">
        <v>34.116</v>
      </c>
      <c r="DR221" s="191">
        <v>33.789785999999999</v>
      </c>
      <c r="DS221" s="191">
        <v>37.289000000000001</v>
      </c>
      <c r="DT221" s="191">
        <v>35.491</v>
      </c>
      <c r="DU221" s="191">
        <v>42.302999999999997</v>
      </c>
      <c r="DV221" s="104">
        <f t="shared" si="612"/>
        <v>-1</v>
      </c>
      <c r="DW221" s="104">
        <f t="shared" si="613"/>
        <v>7.7297758733240851E-2</v>
      </c>
      <c r="DX221" s="104">
        <f t="shared" si="614"/>
        <v>-6.6267602331869346E-2</v>
      </c>
      <c r="DY221" s="104">
        <f t="shared" si="615"/>
        <v>-9.9189155731616019E-3</v>
      </c>
      <c r="DZ221" s="104">
        <f t="shared" si="616"/>
        <v>-0.22946499898651473</v>
      </c>
      <c r="EA221" s="104">
        <f t="shared" si="617"/>
        <v>8.8582422812037764E-2</v>
      </c>
      <c r="EB221" s="104">
        <f t="shared" si="618"/>
        <v>-9.9519220654752827E-2</v>
      </c>
      <c r="EC221" s="104">
        <f t="shared" si="619"/>
        <v>-5.5525505304175993E-2</v>
      </c>
      <c r="ED221" s="156"/>
      <c r="EE221" s="156">
        <v>64.361000000000004</v>
      </c>
      <c r="EF221" s="94">
        <v>59.743000000000002</v>
      </c>
      <c r="EG221" s="94">
        <v>63.982999999999997</v>
      </c>
      <c r="EH221" s="94">
        <v>64.623999999999995</v>
      </c>
      <c r="EI221" s="94">
        <v>83.869</v>
      </c>
      <c r="EJ221" s="95">
        <v>77.044235</v>
      </c>
      <c r="EK221" s="95">
        <v>85.558999999999997</v>
      </c>
      <c r="EL221" s="95">
        <v>90.588999999999999</v>
      </c>
      <c r="EM221" s="95">
        <v>94.552000000000007</v>
      </c>
      <c r="EN221" s="104">
        <f t="shared" si="620"/>
        <v>-1</v>
      </c>
      <c r="EO221" s="104">
        <f t="shared" si="621"/>
        <v>-2.2727272727272707E-2</v>
      </c>
      <c r="EP221" s="104">
        <f t="shared" si="622"/>
        <v>0</v>
      </c>
      <c r="EQ221" s="104">
        <f t="shared" si="623"/>
        <v>-2.2222222222222254E-2</v>
      </c>
      <c r="ER221" s="104">
        <f t="shared" si="624"/>
        <v>1.1235955056179803E-2</v>
      </c>
      <c r="ES221" s="104">
        <f t="shared" si="625"/>
        <v>0.27142857142857135</v>
      </c>
      <c r="ET221" s="104">
        <f t="shared" si="626"/>
        <v>9.375E-2</v>
      </c>
      <c r="EU221" s="104">
        <f t="shared" si="627"/>
        <v>4.9180327868852514E-2</v>
      </c>
      <c r="EV221" s="101"/>
      <c r="EW221" s="101">
        <v>86</v>
      </c>
      <c r="EX221" s="101">
        <v>88</v>
      </c>
      <c r="EY221" s="101">
        <v>88</v>
      </c>
      <c r="EZ221" s="101">
        <v>90</v>
      </c>
      <c r="FA221" s="101">
        <v>89</v>
      </c>
      <c r="FB221" s="102">
        <v>70</v>
      </c>
      <c r="FC221" s="102">
        <v>64</v>
      </c>
      <c r="FD221" s="102">
        <v>61</v>
      </c>
      <c r="FE221" s="102">
        <v>0</v>
      </c>
      <c r="FF221" s="90"/>
      <c r="FG221" s="90" t="s">
        <v>481</v>
      </c>
      <c r="FH221" s="91">
        <v>8221</v>
      </c>
      <c r="FI221" s="153" t="s">
        <v>562</v>
      </c>
      <c r="FJ221" s="153" t="s">
        <v>80</v>
      </c>
      <c r="FK221" s="253">
        <f t="shared" si="628"/>
        <v>-1</v>
      </c>
      <c r="FL221" s="253">
        <f t="shared" si="629"/>
        <v>-0.25346211622589732</v>
      </c>
      <c r="FM221" s="253">
        <f t="shared" si="630"/>
        <v>0.40818528929980469</v>
      </c>
      <c r="FN221" s="253">
        <f t="shared" si="631"/>
        <v>-0.76852539771495942</v>
      </c>
      <c r="FO221" s="253">
        <f t="shared" si="632"/>
        <v>57.789755170889158</v>
      </c>
      <c r="FP221" s="253">
        <f t="shared" si="633"/>
        <v>-0.24417112413702358</v>
      </c>
      <c r="FQ221" s="253">
        <f t="shared" si="634"/>
        <v>-0.90499379436379701</v>
      </c>
      <c r="FR221" s="253">
        <f t="shared" si="635"/>
        <v>-0.26143499053557995</v>
      </c>
      <c r="FS221" s="105">
        <f t="shared" si="636"/>
        <v>0</v>
      </c>
      <c r="FT221" s="105">
        <f t="shared" si="637"/>
        <v>7.9213229011342506E-2</v>
      </c>
      <c r="FU221" s="105">
        <f t="shared" si="638"/>
        <v>0.10610744710085188</v>
      </c>
      <c r="FV221" s="105">
        <f t="shared" si="639"/>
        <v>7.5350486833740418E-2</v>
      </c>
      <c r="FW221" s="105">
        <f t="shared" si="640"/>
        <v>0.32552377707923624</v>
      </c>
      <c r="FX221" s="105">
        <f t="shared" si="641"/>
        <v>5.5370833937479196E-3</v>
      </c>
      <c r="FY221" s="105">
        <f t="shared" si="642"/>
        <v>7.3258426220166439E-3</v>
      </c>
      <c r="FZ221" s="105">
        <f t="shared" si="643"/>
        <v>7.7109095905468536E-2</v>
      </c>
      <c r="GA221" s="105">
        <f t="shared" si="644"/>
        <v>0.10440393860709052</v>
      </c>
      <c r="GB221" s="105">
        <f t="shared" si="645"/>
        <v>-1</v>
      </c>
      <c r="GC221" s="105">
        <f t="shared" si="646"/>
        <v>-0.33082779619505498</v>
      </c>
      <c r="GD221" s="105">
        <f t="shared" si="647"/>
        <v>0.37965606668362856</v>
      </c>
      <c r="GE221" s="105">
        <f t="shared" si="648"/>
        <v>1.0301909215704863</v>
      </c>
      <c r="GF221" s="105">
        <f t="shared" si="649"/>
        <v>5.0433562984228573</v>
      </c>
      <c r="GG221" s="105">
        <f t="shared" si="650"/>
        <v>-1.5215291868720831</v>
      </c>
      <c r="GH221" s="105">
        <f t="shared" si="651"/>
        <v>-0.75481332657932509</v>
      </c>
      <c r="GI221" s="105">
        <f t="shared" si="652"/>
        <v>-0.28040074939706594</v>
      </c>
      <c r="GJ221" s="105">
        <f t="shared" si="653"/>
        <v>0</v>
      </c>
      <c r="GK221" s="105">
        <f t="shared" si="654"/>
        <v>3.645329723457745E-2</v>
      </c>
      <c r="GL221" s="105">
        <f t="shared" si="655"/>
        <v>5.4475211354121207E-2</v>
      </c>
      <c r="GM221" s="105">
        <f t="shared" si="656"/>
        <v>3.9484631474181034E-2</v>
      </c>
      <c r="GN221" s="105">
        <f t="shared" si="657"/>
        <v>1.9448728222879193E-2</v>
      </c>
      <c r="GO221" s="105">
        <f t="shared" si="658"/>
        <v>-4.8100456124693537E-3</v>
      </c>
      <c r="GP221" s="105">
        <f t="shared" si="659"/>
        <v>9.2229653364522563E-3</v>
      </c>
      <c r="GQ221" s="105">
        <f t="shared" si="660"/>
        <v>3.761609555600972E-2</v>
      </c>
      <c r="GR221" s="105">
        <f t="shared" si="661"/>
        <v>5.2273672498258081E-2</v>
      </c>
      <c r="GS221" s="105" t="e">
        <f t="shared" si="662"/>
        <v>#VALUE!</v>
      </c>
      <c r="GT221" s="105">
        <f t="shared" si="663"/>
        <v>-1.2004339844140835E-2</v>
      </c>
      <c r="GU221" s="105">
        <f t="shared" si="664"/>
        <v>5.6428461145720622E-2</v>
      </c>
      <c r="GV221" s="105">
        <f t="shared" si="665"/>
        <v>-2.8176936477381676E-2</v>
      </c>
      <c r="GW221" s="105">
        <f t="shared" si="666"/>
        <v>0.15883657457606959</v>
      </c>
      <c r="GX221" s="105">
        <f t="shared" si="667"/>
        <v>-7.2505491527956392E-2</v>
      </c>
      <c r="GY221" s="105">
        <f t="shared" si="668"/>
        <v>6.3064519565043725E-3</v>
      </c>
      <c r="GZ221" s="105">
        <f t="shared" si="669"/>
        <v>0.11242890812831907</v>
      </c>
      <c r="HA221" s="105" t="str">
        <f t="shared" si="670"/>
        <v>i.a.</v>
      </c>
      <c r="HB221" s="105">
        <f t="shared" si="671"/>
        <v>0.47814670374916485</v>
      </c>
      <c r="HC221" s="105">
        <f t="shared" si="672"/>
        <v>0.4839562793967494</v>
      </c>
      <c r="HD221" s="105">
        <f t="shared" si="673"/>
        <v>0.45810605942203397</v>
      </c>
      <c r="HE221" s="105">
        <f t="shared" si="674"/>
        <v>0.47138833869769747</v>
      </c>
      <c r="HF221" s="105">
        <f t="shared" si="675"/>
        <v>0.40677723592745829</v>
      </c>
      <c r="HG221" s="105">
        <f t="shared" si="676"/>
        <v>0.43857643599160923</v>
      </c>
      <c r="HH221" s="105">
        <f t="shared" si="677"/>
        <v>0.4358279082270714</v>
      </c>
      <c r="HI221" s="105">
        <f t="shared" si="678"/>
        <v>0.39178045899612535</v>
      </c>
      <c r="HJ221" s="105">
        <f t="shared" si="679"/>
        <v>0.44740460275827054</v>
      </c>
      <c r="HK221" s="105" t="e">
        <f t="shared" si="680"/>
        <v>#VALUE!</v>
      </c>
      <c r="HL221" s="105" t="e">
        <f t="shared" si="681"/>
        <v>#VALUE!</v>
      </c>
      <c r="HM221" s="105" t="e">
        <f t="shared" si="682"/>
        <v>#VALUE!</v>
      </c>
      <c r="HN221" s="105" t="e">
        <f t="shared" si="683"/>
        <v>#VALUE!</v>
      </c>
      <c r="HO221" s="105" t="e">
        <f t="shared" si="684"/>
        <v>#VALUE!</v>
      </c>
      <c r="HP221" s="105" t="e">
        <f t="shared" si="685"/>
        <v>#VALUE!</v>
      </c>
      <c r="HQ221" s="105" t="e">
        <f t="shared" si="686"/>
        <v>#VALUE!</v>
      </c>
      <c r="HR221" s="105" t="e">
        <f t="shared" si="687"/>
        <v>#VALUE!</v>
      </c>
      <c r="HS221" s="105" t="str">
        <f t="shared" si="688"/>
        <v>i.a</v>
      </c>
      <c r="HT221" s="105" t="str">
        <f t="shared" si="689"/>
        <v>i.a</v>
      </c>
      <c r="HU221" s="105" t="str">
        <f t="shared" si="690"/>
        <v>i.a</v>
      </c>
      <c r="HV221" s="105" t="str">
        <f t="shared" si="691"/>
        <v>i.a</v>
      </c>
      <c r="HW221" s="105" t="str">
        <f t="shared" si="692"/>
        <v>i.a</v>
      </c>
      <c r="HX221" s="105" t="str">
        <f t="shared" si="693"/>
        <v>i.a</v>
      </c>
      <c r="HY221" s="105" t="str">
        <f t="shared" si="694"/>
        <v>i.a</v>
      </c>
      <c r="HZ221" s="105" t="str">
        <f t="shared" si="695"/>
        <v>i.a</v>
      </c>
      <c r="IA221" s="105" t="str">
        <f t="shared" si="696"/>
        <v>i.a</v>
      </c>
      <c r="IB221" s="105" t="str">
        <f t="shared" si="697"/>
        <v>i.a</v>
      </c>
      <c r="IC221" s="105" t="e">
        <f t="shared" si="698"/>
        <v>#VALUE!</v>
      </c>
      <c r="ID221" s="105" t="e">
        <f t="shared" si="699"/>
        <v>#VALUE!</v>
      </c>
      <c r="IE221" s="105" t="e">
        <f t="shared" si="700"/>
        <v>#VALUE!</v>
      </c>
      <c r="IF221" s="105" t="e">
        <f t="shared" si="701"/>
        <v>#VALUE!</v>
      </c>
      <c r="IG221" s="105" t="e">
        <f t="shared" si="702"/>
        <v>#VALUE!</v>
      </c>
      <c r="IH221" s="105" t="e">
        <f t="shared" si="703"/>
        <v>#VALUE!</v>
      </c>
      <c r="II221" s="105" t="e">
        <f t="shared" si="704"/>
        <v>#VALUE!</v>
      </c>
      <c r="IJ221" s="105" t="e">
        <f t="shared" si="705"/>
        <v>#VALUE!</v>
      </c>
      <c r="IK221" s="105" t="str">
        <f t="shared" si="706"/>
        <v>i.a</v>
      </c>
      <c r="IL221" s="105" t="str">
        <f t="shared" si="707"/>
        <v>i.a</v>
      </c>
      <c r="IM221" s="105" t="str">
        <f t="shared" si="708"/>
        <v>i.a</v>
      </c>
      <c r="IN221" s="105" t="str">
        <f t="shared" si="709"/>
        <v>i.a</v>
      </c>
      <c r="IO221" s="105" t="str">
        <f t="shared" si="710"/>
        <v>i.a</v>
      </c>
      <c r="IP221" s="105" t="str">
        <f t="shared" si="711"/>
        <v>i.a</v>
      </c>
      <c r="IQ221" s="105" t="str">
        <f t="shared" si="712"/>
        <v>i.a</v>
      </c>
      <c r="IR221" s="105" t="str">
        <f t="shared" si="713"/>
        <v>i.a</v>
      </c>
      <c r="IS221" s="105" t="str">
        <f t="shared" si="714"/>
        <v>i.a</v>
      </c>
      <c r="IT221" s="105" t="str">
        <f t="shared" si="715"/>
        <v>i.a</v>
      </c>
      <c r="IU221" s="105" t="e">
        <f t="shared" si="716"/>
        <v>#VALUE!</v>
      </c>
      <c r="IV221" s="105">
        <f t="shared" si="717"/>
        <v>-0.21690620129943464</v>
      </c>
      <c r="IW221" s="105">
        <f t="shared" si="718"/>
        <v>0.37166962699822387</v>
      </c>
      <c r="IX221" s="105">
        <f t="shared" si="719"/>
        <v>-0.78087890608107535</v>
      </c>
      <c r="IY221" s="105">
        <f t="shared" si="720"/>
        <v>54.28835697399527</v>
      </c>
      <c r="IZ221" s="105">
        <f t="shared" si="721"/>
        <v>-0.43206544677546954</v>
      </c>
      <c r="JA221" s="105">
        <f t="shared" si="722"/>
        <v>-0.9151675796762041</v>
      </c>
      <c r="JB221" s="105">
        <f t="shared" si="723"/>
        <v>-0.34142606500861861</v>
      </c>
      <c r="JC221" s="106" t="str">
        <f t="shared" si="724"/>
        <v>i.a.</v>
      </c>
      <c r="JD221" s="106">
        <f t="shared" si="725"/>
        <v>2.7488372093023253E-2</v>
      </c>
      <c r="JE221" s="106">
        <f t="shared" si="726"/>
        <v>3.5102272727272725E-2</v>
      </c>
      <c r="JF221" s="106">
        <f t="shared" si="727"/>
        <v>2.5590909090909088E-2</v>
      </c>
      <c r="JG221" s="106">
        <f t="shared" si="728"/>
        <v>0.11678888888888889</v>
      </c>
      <c r="JH221" s="106">
        <f t="shared" si="729"/>
        <v>2.1123595505617978E-3</v>
      </c>
      <c r="JI221" s="106">
        <f t="shared" si="730"/>
        <v>3.7193714285714283E-3</v>
      </c>
      <c r="JJ221" s="106">
        <f t="shared" si="731"/>
        <v>4.3843750000000001E-2</v>
      </c>
      <c r="JK221" s="106">
        <f t="shared" si="732"/>
        <v>6.6573770491803283E-2</v>
      </c>
      <c r="JL221" s="106" t="str">
        <f t="shared" si="733"/>
        <v>i.a.</v>
      </c>
      <c r="JM221" s="105" t="e">
        <f t="shared" si="734"/>
        <v>#VALUE!</v>
      </c>
      <c r="JN221" s="105" t="e">
        <f t="shared" si="735"/>
        <v>#DIV/0!</v>
      </c>
      <c r="JO221" s="105" t="e">
        <f t="shared" si="736"/>
        <v>#DIV/0!</v>
      </c>
      <c r="JP221" s="105" t="e">
        <f t="shared" si="737"/>
        <v>#DIV/0!</v>
      </c>
      <c r="JQ221" s="105" t="e">
        <f t="shared" si="738"/>
        <v>#DIV/0!</v>
      </c>
      <c r="JR221" s="105" t="e">
        <f t="shared" si="739"/>
        <v>#DIV/0!</v>
      </c>
      <c r="JS221" s="105" t="e">
        <f t="shared" si="740"/>
        <v>#DIV/0!</v>
      </c>
      <c r="JT221" s="105" t="e">
        <f t="shared" si="741"/>
        <v>#DIV/0!</v>
      </c>
      <c r="JU221" s="103" t="str">
        <f t="shared" si="742"/>
        <v>i.a</v>
      </c>
      <c r="JV221" s="103">
        <f t="shared" si="743"/>
        <v>0</v>
      </c>
      <c r="JW221" s="103">
        <f t="shared" si="744"/>
        <v>0</v>
      </c>
      <c r="JX221" s="103">
        <f t="shared" si="745"/>
        <v>0</v>
      </c>
      <c r="JY221" s="103">
        <f t="shared" si="746"/>
        <v>0</v>
      </c>
      <c r="JZ221" s="103">
        <f t="shared" si="747"/>
        <v>0</v>
      </c>
      <c r="KA221" s="103">
        <f t="shared" si="748"/>
        <v>0</v>
      </c>
      <c r="KB221" s="103">
        <f t="shared" si="749"/>
        <v>0</v>
      </c>
      <c r="KC221" s="103">
        <f t="shared" si="750"/>
        <v>0</v>
      </c>
      <c r="KD221" s="103" t="str">
        <f t="shared" si="751"/>
        <v>i.a</v>
      </c>
      <c r="KE221" s="7"/>
      <c r="KF221" s="7"/>
      <c r="KG221" s="24"/>
      <c r="KH221" s="24"/>
      <c r="KI221" s="24"/>
      <c r="KJ221" s="24"/>
    </row>
    <row r="222" spans="1:296" s="18" customFormat="1" ht="15.75" customHeight="1" x14ac:dyDescent="0.25">
      <c r="A222" s="126" t="s">
        <v>290</v>
      </c>
      <c r="B222" s="221">
        <v>86476312</v>
      </c>
      <c r="C222" s="87" t="s">
        <v>86</v>
      </c>
      <c r="D222" s="88">
        <v>494100</v>
      </c>
      <c r="E222" s="88"/>
      <c r="F222" s="87"/>
      <c r="G222" s="92">
        <v>44866</v>
      </c>
      <c r="H222" s="87" t="s">
        <v>87</v>
      </c>
      <c r="I222" s="87" t="s">
        <v>87</v>
      </c>
      <c r="J222" s="87" t="s">
        <v>87</v>
      </c>
      <c r="K222" s="87" t="s">
        <v>87</v>
      </c>
      <c r="L222" s="87" t="s">
        <v>87</v>
      </c>
      <c r="M222" s="87" t="s">
        <v>87</v>
      </c>
      <c r="N222" s="87" t="s">
        <v>87</v>
      </c>
      <c r="O222" s="87" t="s">
        <v>87</v>
      </c>
      <c r="P222" s="87" t="s">
        <v>87</v>
      </c>
      <c r="Q222" s="11"/>
      <c r="R222" s="87" t="e">
        <f t="shared" si="564"/>
        <v>#DIV/0!</v>
      </c>
      <c r="S222" s="238" t="e">
        <f t="shared" si="565"/>
        <v>#DIV/0!</v>
      </c>
      <c r="T222" s="238" t="e">
        <f t="shared" si="566"/>
        <v>#DIV/0!</v>
      </c>
      <c r="U222" s="238" t="e">
        <f t="shared" si="567"/>
        <v>#DIV/0!</v>
      </c>
      <c r="V222" s="238" t="e">
        <f t="shared" si="568"/>
        <v>#DIV/0!</v>
      </c>
      <c r="W222" s="238" t="e">
        <f t="shared" si="569"/>
        <v>#DIV/0!</v>
      </c>
      <c r="X222" s="238" t="e">
        <f t="shared" si="570"/>
        <v>#DIV/0!</v>
      </c>
      <c r="Y222" s="238" t="e">
        <f t="shared" si="571"/>
        <v>#DIV/0!</v>
      </c>
      <c r="Z222" s="94"/>
      <c r="AA222" s="94"/>
      <c r="AB222" s="94"/>
      <c r="AC222" s="94"/>
      <c r="AD222" s="94"/>
      <c r="AE222" s="94"/>
      <c r="AF222" s="95"/>
      <c r="AG222" s="95"/>
      <c r="AH222" s="95"/>
      <c r="AI222" s="97"/>
      <c r="AJ222" s="104">
        <f t="shared" si="572"/>
        <v>-6.3547570239961534E-2</v>
      </c>
      <c r="AK222" s="104">
        <f t="shared" si="573"/>
        <v>4.8897096023474834E-2</v>
      </c>
      <c r="AL222" s="104">
        <f t="shared" si="574"/>
        <v>2.6565218520345792E-2</v>
      </c>
      <c r="AM222" s="104">
        <f t="shared" si="575"/>
        <v>0.15694757398227444</v>
      </c>
      <c r="AN222" s="104">
        <f t="shared" si="576"/>
        <v>5.9761844116148599E-2</v>
      </c>
      <c r="AO222" s="104">
        <f t="shared" si="577"/>
        <v>-7.8428606928117178E-2</v>
      </c>
      <c r="AP222" s="104">
        <f t="shared" si="578"/>
        <v>0.17350454514151917</v>
      </c>
      <c r="AQ222" s="104">
        <f t="shared" si="579"/>
        <v>-0.15344254649332467</v>
      </c>
      <c r="AR222" s="190">
        <v>38.83</v>
      </c>
      <c r="AS222" s="190">
        <v>41.465000000000003</v>
      </c>
      <c r="AT222" s="190">
        <v>39.531999999999996</v>
      </c>
      <c r="AU222" s="190">
        <v>38.509</v>
      </c>
      <c r="AV222" s="190">
        <v>33.284999999999997</v>
      </c>
      <c r="AW222" s="190">
        <v>31.408000000000001</v>
      </c>
      <c r="AX222" s="191">
        <v>34.080919000000002</v>
      </c>
      <c r="AY222" s="191">
        <v>29.042000000000002</v>
      </c>
      <c r="AZ222" s="191">
        <v>34.305999999999997</v>
      </c>
      <c r="BA222" s="192"/>
      <c r="BB222" s="104">
        <f t="shared" si="580"/>
        <v>0.38513712769094666</v>
      </c>
      <c r="BC222" s="104">
        <f t="shared" si="581"/>
        <v>0.205046197583511</v>
      </c>
      <c r="BD222" s="104">
        <f t="shared" si="582"/>
        <v>-9.7208854667949929E-2</v>
      </c>
      <c r="BE222" s="104">
        <f t="shared" si="583"/>
        <v>0.33034571062740076</v>
      </c>
      <c r="BF222" s="104">
        <f t="shared" si="584"/>
        <v>0.14684287812041105</v>
      </c>
      <c r="BG222" s="104">
        <f t="shared" si="585"/>
        <v>-0.43701606942972454</v>
      </c>
      <c r="BH222" s="104">
        <f t="shared" si="586"/>
        <v>1.5645780918727916</v>
      </c>
      <c r="BI222" s="104">
        <f t="shared" si="587"/>
        <v>-0.19875424688561721</v>
      </c>
      <c r="BJ222" s="190">
        <v>4.6970000000000001</v>
      </c>
      <c r="BK222" s="190">
        <v>3.391</v>
      </c>
      <c r="BL222" s="190">
        <v>2.8140000000000001</v>
      </c>
      <c r="BM222" s="190">
        <v>3.117</v>
      </c>
      <c r="BN222" s="190">
        <v>2.343</v>
      </c>
      <c r="BO222" s="190">
        <v>2.0430000000000001</v>
      </c>
      <c r="BP222" s="191">
        <v>3.6288780000000003</v>
      </c>
      <c r="BQ222" s="191">
        <v>1.415</v>
      </c>
      <c r="BR222" s="191">
        <v>1.766</v>
      </c>
      <c r="BS222" s="192"/>
      <c r="BT222" s="104">
        <f t="shared" si="588"/>
        <v>1.3807084933845499</v>
      </c>
      <c r="BU222" s="104">
        <f t="shared" si="589"/>
        <v>-6.690561529271212E-2</v>
      </c>
      <c r="BV222" s="104">
        <f t="shared" si="590"/>
        <v>-0.27280625543006076</v>
      </c>
      <c r="BW222" s="104">
        <f t="shared" si="591"/>
        <v>0.72995991983967934</v>
      </c>
      <c r="BX222" s="104">
        <f t="shared" si="592"/>
        <v>0.43493889288281812</v>
      </c>
      <c r="BY222" s="104">
        <f t="shared" si="593"/>
        <v>-0.50830838643496712</v>
      </c>
      <c r="BZ222" s="104">
        <f t="shared" si="594"/>
        <v>4.0338238434163696</v>
      </c>
      <c r="CA222" s="104">
        <f t="shared" si="595"/>
        <v>-0.29129886506935682</v>
      </c>
      <c r="CB222" s="190">
        <v>5.5780000000000003</v>
      </c>
      <c r="CC222" s="190">
        <v>2.343</v>
      </c>
      <c r="CD222" s="190">
        <v>2.5110000000000001</v>
      </c>
      <c r="CE222" s="190">
        <v>3.4529999999999998</v>
      </c>
      <c r="CF222" s="190">
        <v>1.996</v>
      </c>
      <c r="CG222" s="190">
        <v>1.391</v>
      </c>
      <c r="CH222" s="191">
        <v>2.8290090000000001</v>
      </c>
      <c r="CI222" s="191">
        <v>0.56200000000000006</v>
      </c>
      <c r="CJ222" s="191">
        <v>0.79300000000000004</v>
      </c>
      <c r="CK222" s="192"/>
      <c r="CL222" s="105">
        <f t="shared" si="596"/>
        <v>1.665148063781321</v>
      </c>
      <c r="CM222" s="105">
        <f t="shared" si="597"/>
        <v>-0.11088607594936713</v>
      </c>
      <c r="CN222" s="105">
        <f t="shared" si="598"/>
        <v>-0.32455540355677148</v>
      </c>
      <c r="CO222" s="105">
        <f t="shared" si="599"/>
        <v>0.79827798277982787</v>
      </c>
      <c r="CP222" s="105">
        <f t="shared" si="600"/>
        <v>0.53396226415094317</v>
      </c>
      <c r="CQ222" s="105">
        <f t="shared" si="601"/>
        <v>-0.52666146291973059</v>
      </c>
      <c r="CR222" s="105">
        <f t="shared" si="602"/>
        <v>3.9002450765864323</v>
      </c>
      <c r="CS222" s="105">
        <f t="shared" si="603"/>
        <v>-0.31070889894419307</v>
      </c>
      <c r="CT222" s="190">
        <v>4.68</v>
      </c>
      <c r="CU222" s="190">
        <v>1.756</v>
      </c>
      <c r="CV222" s="191">
        <v>1.9750000000000001</v>
      </c>
      <c r="CW222" s="191">
        <v>2.9239999999999999</v>
      </c>
      <c r="CX222" s="191">
        <v>1.6259999999999999</v>
      </c>
      <c r="CY222" s="191">
        <v>1.06</v>
      </c>
      <c r="CZ222" s="191">
        <v>2.2394119999999997</v>
      </c>
      <c r="DA222" s="191">
        <v>0.45700000000000002</v>
      </c>
      <c r="DB222" s="191">
        <v>0.66300000000000003</v>
      </c>
      <c r="DC222" s="192"/>
      <c r="DD222" s="104">
        <f t="shared" si="604"/>
        <v>0.21096649675854892</v>
      </c>
      <c r="DE222" s="104">
        <f t="shared" si="605"/>
        <v>7.1534627213914528E-2</v>
      </c>
      <c r="DF222" s="104">
        <f t="shared" si="606"/>
        <v>9.1951360741169719E-2</v>
      </c>
      <c r="DG222" s="104">
        <f t="shared" si="607"/>
        <v>0.20735458612975385</v>
      </c>
      <c r="DH222" s="104">
        <f t="shared" si="608"/>
        <v>0.13343898573692561</v>
      </c>
      <c r="DI222" s="104">
        <f t="shared" si="609"/>
        <v>8.2098152304543162E-2</v>
      </c>
      <c r="DJ222" s="104">
        <f t="shared" si="610"/>
        <v>0.21269917853800552</v>
      </c>
      <c r="DK222" s="104">
        <f t="shared" si="611"/>
        <v>3.7320677381080795E-2</v>
      </c>
      <c r="DL222" s="190">
        <v>24.47</v>
      </c>
      <c r="DM222" s="190">
        <v>20.207000000000001</v>
      </c>
      <c r="DN222" s="191">
        <v>18.858000000000001</v>
      </c>
      <c r="DO222" s="191">
        <v>17.27</v>
      </c>
      <c r="DP222" s="191">
        <v>14.304</v>
      </c>
      <c r="DQ222" s="191">
        <v>12.62</v>
      </c>
      <c r="DR222" s="191">
        <v>11.662528</v>
      </c>
      <c r="DS222" s="191">
        <v>9.6170000000000009</v>
      </c>
      <c r="DT222" s="191">
        <v>9.2710000000000008</v>
      </c>
      <c r="DU222" s="192"/>
      <c r="DV222" s="104">
        <f t="shared" si="612"/>
        <v>0.18567787025001259</v>
      </c>
      <c r="DW222" s="104">
        <f t="shared" si="613"/>
        <v>-6.9244547797121414E-2</v>
      </c>
      <c r="DX222" s="104">
        <f t="shared" si="614"/>
        <v>4.4063125430624295E-2</v>
      </c>
      <c r="DY222" s="104">
        <f t="shared" si="615"/>
        <v>0.1298980537534753</v>
      </c>
      <c r="DZ222" s="104">
        <f t="shared" si="616"/>
        <v>6.5384387527399834E-2</v>
      </c>
      <c r="EA222" s="104">
        <f t="shared" si="617"/>
        <v>1.1205916422260431E-2</v>
      </c>
      <c r="EB222" s="104">
        <f t="shared" si="618"/>
        <v>0.14020564663023682</v>
      </c>
      <c r="EC222" s="104">
        <f t="shared" si="619"/>
        <v>-5.007029306802202E-2</v>
      </c>
      <c r="ED222" s="156">
        <v>70.236000000000004</v>
      </c>
      <c r="EE222" s="156">
        <v>59.237000000000002</v>
      </c>
      <c r="EF222" s="95">
        <v>63.643999999999998</v>
      </c>
      <c r="EG222" s="95">
        <v>60.957999999999998</v>
      </c>
      <c r="EH222" s="95">
        <v>53.95</v>
      </c>
      <c r="EI222" s="95">
        <v>50.639000000000003</v>
      </c>
      <c r="EJ222" s="95">
        <v>50.077832000000001</v>
      </c>
      <c r="EK222" s="95">
        <v>43.92</v>
      </c>
      <c r="EL222" s="95">
        <v>46.234999999999999</v>
      </c>
      <c r="EM222" s="11"/>
      <c r="EN222" s="104">
        <f t="shared" si="620"/>
        <v>-0.140625</v>
      </c>
      <c r="EO222" s="104">
        <f t="shared" si="621"/>
        <v>3.2258064516129004E-2</v>
      </c>
      <c r="EP222" s="104">
        <f t="shared" si="622"/>
        <v>1.6393442622950838E-2</v>
      </c>
      <c r="EQ222" s="104">
        <f t="shared" si="623"/>
        <v>0.10909090909090913</v>
      </c>
      <c r="ER222" s="104">
        <f t="shared" si="624"/>
        <v>0</v>
      </c>
      <c r="ES222" s="104">
        <f t="shared" si="625"/>
        <v>-5.1724137931034475E-2</v>
      </c>
      <c r="ET222" s="104">
        <f t="shared" si="626"/>
        <v>0.11538461538461542</v>
      </c>
      <c r="EU222" s="104">
        <f t="shared" si="627"/>
        <v>-8.7719298245614086E-2</v>
      </c>
      <c r="EV222" s="101">
        <v>55</v>
      </c>
      <c r="EW222" s="101">
        <v>64</v>
      </c>
      <c r="EX222" s="101">
        <v>62</v>
      </c>
      <c r="EY222" s="101">
        <v>61</v>
      </c>
      <c r="EZ222" s="101">
        <v>55</v>
      </c>
      <c r="FA222" s="101">
        <v>55</v>
      </c>
      <c r="FB222" s="102">
        <v>58</v>
      </c>
      <c r="FC222" s="102">
        <v>52</v>
      </c>
      <c r="FD222" s="102">
        <v>57</v>
      </c>
      <c r="FE222" s="11"/>
      <c r="FF222" s="153" t="s">
        <v>709</v>
      </c>
      <c r="FG222" s="90" t="s">
        <v>481</v>
      </c>
      <c r="FH222" s="91">
        <v>7000</v>
      </c>
      <c r="FI222" s="90" t="s">
        <v>106</v>
      </c>
      <c r="FJ222" s="90" t="s">
        <v>91</v>
      </c>
      <c r="FK222" s="253">
        <f t="shared" si="628"/>
        <v>1.0816611969037184</v>
      </c>
      <c r="FL222" s="253">
        <f t="shared" si="629"/>
        <v>-0.1370578796696558</v>
      </c>
      <c r="FM222" s="253">
        <f t="shared" si="630"/>
        <v>-0.36447034734689826</v>
      </c>
      <c r="FN222" s="253">
        <f t="shared" si="631"/>
        <v>0.47518340665622122</v>
      </c>
      <c r="FO222" s="253">
        <f t="shared" si="632"/>
        <v>0.29415925734348652</v>
      </c>
      <c r="FP222" s="253">
        <f t="shared" si="633"/>
        <v>-0.56911547849456634</v>
      </c>
      <c r="FQ222" s="253">
        <f t="shared" si="634"/>
        <v>3.4680908690478667</v>
      </c>
      <c r="FR222" s="253">
        <f t="shared" si="635"/>
        <v>-0.30428121326323665</v>
      </c>
      <c r="FS222" s="105">
        <f t="shared" si="636"/>
        <v>0.24970342681916871</v>
      </c>
      <c r="FT222" s="105">
        <f t="shared" si="637"/>
        <v>0.11995392294893127</v>
      </c>
      <c r="FU222" s="105">
        <f t="shared" si="638"/>
        <v>0.13900575730735165</v>
      </c>
      <c r="FV222" s="105">
        <f t="shared" si="639"/>
        <v>0.21872426680179896</v>
      </c>
      <c r="FW222" s="105">
        <f t="shared" si="640"/>
        <v>0.14826920219878176</v>
      </c>
      <c r="FX222" s="105">
        <f t="shared" si="641"/>
        <v>0.11456797249446186</v>
      </c>
      <c r="FY222" s="105">
        <f t="shared" si="642"/>
        <v>0.26589020207591074</v>
      </c>
      <c r="FZ222" s="105">
        <f t="shared" si="643"/>
        <v>5.9508682761541719E-2</v>
      </c>
      <c r="GA222" s="105">
        <f t="shared" si="644"/>
        <v>8.5535540934095558E-2</v>
      </c>
      <c r="GB222" s="105">
        <f t="shared" si="645"/>
        <v>0.31461413103729113</v>
      </c>
      <c r="GC222" s="105">
        <f t="shared" si="646"/>
        <v>0.22192337555277586</v>
      </c>
      <c r="GD222" s="105">
        <f t="shared" si="647"/>
        <v>-0.16744574783859642</v>
      </c>
      <c r="GE222" s="105">
        <f t="shared" si="648"/>
        <v>0.2108776371428378</v>
      </c>
      <c r="GF222" s="105">
        <f t="shared" si="649"/>
        <v>0.1043836491987679</v>
      </c>
      <c r="GG222" s="105">
        <f t="shared" si="650"/>
        <v>-0.47457373436403949</v>
      </c>
      <c r="GH222" s="105">
        <f t="shared" si="651"/>
        <v>1.4597326656724545</v>
      </c>
      <c r="GI222" s="105">
        <f t="shared" si="652"/>
        <v>-0.1781798592370144</v>
      </c>
      <c r="GJ222" s="105">
        <f t="shared" si="653"/>
        <v>7.2555667977107191E-2</v>
      </c>
      <c r="GK222" s="105">
        <f t="shared" si="654"/>
        <v>5.519160814120979E-2</v>
      </c>
      <c r="GL222" s="105">
        <f t="shared" si="655"/>
        <v>4.5167814320797417E-2</v>
      </c>
      <c r="GM222" s="105">
        <f t="shared" si="656"/>
        <v>5.4252097330037941E-2</v>
      </c>
      <c r="GN222" s="105">
        <f t="shared" si="657"/>
        <v>4.4803946877778736E-2</v>
      </c>
      <c r="GO222" s="105">
        <f t="shared" si="658"/>
        <v>4.0569187084836027E-2</v>
      </c>
      <c r="GP222" s="105">
        <f t="shared" si="659"/>
        <v>7.7211951016061736E-2</v>
      </c>
      <c r="GQ222" s="105">
        <f t="shared" si="660"/>
        <v>3.1390383228883587E-2</v>
      </c>
      <c r="GR222" s="105">
        <f t="shared" si="661"/>
        <v>3.8196171731372339E-2</v>
      </c>
      <c r="GS222" s="105">
        <f t="shared" si="662"/>
        <v>2.1328412331086004E-2</v>
      </c>
      <c r="GT222" s="105">
        <f t="shared" si="663"/>
        <v>0.15125259237305008</v>
      </c>
      <c r="GU222" s="105">
        <f t="shared" si="664"/>
        <v>4.5867183836028953E-2</v>
      </c>
      <c r="GV222" s="105">
        <f t="shared" si="665"/>
        <v>6.8551788472394612E-2</v>
      </c>
      <c r="GW222" s="105">
        <f t="shared" si="666"/>
        <v>6.3877975880114499E-2</v>
      </c>
      <c r="GX222" s="105">
        <f t="shared" si="667"/>
        <v>7.0106626880809694E-2</v>
      </c>
      <c r="GY222" s="105">
        <f t="shared" si="668"/>
        <v>6.3579348271091268E-2</v>
      </c>
      <c r="GZ222" s="105">
        <f t="shared" si="669"/>
        <v>9.1997302338667375E-2</v>
      </c>
      <c r="HA222" s="105">
        <f t="shared" si="670"/>
        <v>0.34839683353266127</v>
      </c>
      <c r="HB222" s="105">
        <f t="shared" si="671"/>
        <v>0.34112125867278897</v>
      </c>
      <c r="HC222" s="105">
        <f t="shared" si="672"/>
        <v>0.29630444346678403</v>
      </c>
      <c r="HD222" s="105">
        <f t="shared" si="673"/>
        <v>0.2833098198759802</v>
      </c>
      <c r="HE222" s="105">
        <f t="shared" si="674"/>
        <v>0.26513438368860054</v>
      </c>
      <c r="HF222" s="105">
        <f t="shared" si="675"/>
        <v>0.2492150318924149</v>
      </c>
      <c r="HG222" s="105">
        <f t="shared" si="676"/>
        <v>0.23288803716582618</v>
      </c>
      <c r="HH222" s="105">
        <f t="shared" si="677"/>
        <v>0.21896630236794173</v>
      </c>
      <c r="HI222" s="105">
        <f t="shared" si="678"/>
        <v>0.20051908727154755</v>
      </c>
      <c r="HJ222" s="105" t="str">
        <f t="shared" si="679"/>
        <v>i.a.</v>
      </c>
      <c r="HK222" s="105" t="e">
        <f t="shared" si="680"/>
        <v>#VALUE!</v>
      </c>
      <c r="HL222" s="105" t="e">
        <f t="shared" si="681"/>
        <v>#VALUE!</v>
      </c>
      <c r="HM222" s="105" t="e">
        <f t="shared" si="682"/>
        <v>#VALUE!</v>
      </c>
      <c r="HN222" s="105" t="e">
        <f t="shared" si="683"/>
        <v>#VALUE!</v>
      </c>
      <c r="HO222" s="105" t="e">
        <f t="shared" si="684"/>
        <v>#VALUE!</v>
      </c>
      <c r="HP222" s="105" t="e">
        <f t="shared" si="685"/>
        <v>#VALUE!</v>
      </c>
      <c r="HQ222" s="105" t="e">
        <f t="shared" si="686"/>
        <v>#VALUE!</v>
      </c>
      <c r="HR222" s="105" t="e">
        <f t="shared" si="687"/>
        <v>#VALUE!</v>
      </c>
      <c r="HS222" s="105" t="str">
        <f t="shared" si="688"/>
        <v>i.a</v>
      </c>
      <c r="HT222" s="105" t="str">
        <f t="shared" si="689"/>
        <v>i.a</v>
      </c>
      <c r="HU222" s="105" t="str">
        <f t="shared" si="690"/>
        <v>i.a</v>
      </c>
      <c r="HV222" s="105" t="str">
        <f t="shared" si="691"/>
        <v>i.a</v>
      </c>
      <c r="HW222" s="105" t="str">
        <f t="shared" si="692"/>
        <v>i.a</v>
      </c>
      <c r="HX222" s="105" t="str">
        <f t="shared" si="693"/>
        <v>i.a</v>
      </c>
      <c r="HY222" s="105" t="str">
        <f t="shared" si="694"/>
        <v>i.a</v>
      </c>
      <c r="HZ222" s="105" t="str">
        <f t="shared" si="695"/>
        <v>i.a</v>
      </c>
      <c r="IA222" s="105" t="str">
        <f t="shared" si="696"/>
        <v>i.a</v>
      </c>
      <c r="IB222" s="105" t="str">
        <f t="shared" si="697"/>
        <v>i.a</v>
      </c>
      <c r="IC222" s="105" t="e">
        <f t="shared" si="698"/>
        <v>#VALUE!</v>
      </c>
      <c r="ID222" s="105" t="e">
        <f t="shared" si="699"/>
        <v>#VALUE!</v>
      </c>
      <c r="IE222" s="105" t="e">
        <f t="shared" si="700"/>
        <v>#VALUE!</v>
      </c>
      <c r="IF222" s="105" t="e">
        <f t="shared" si="701"/>
        <v>#VALUE!</v>
      </c>
      <c r="IG222" s="105" t="e">
        <f t="shared" si="702"/>
        <v>#VALUE!</v>
      </c>
      <c r="IH222" s="105" t="e">
        <f t="shared" si="703"/>
        <v>#VALUE!</v>
      </c>
      <c r="II222" s="105" t="e">
        <f t="shared" si="704"/>
        <v>#VALUE!</v>
      </c>
      <c r="IJ222" s="105" t="e">
        <f t="shared" si="705"/>
        <v>#VALUE!</v>
      </c>
      <c r="IK222" s="105" t="str">
        <f t="shared" si="706"/>
        <v>i.a</v>
      </c>
      <c r="IL222" s="105" t="str">
        <f t="shared" si="707"/>
        <v>i.a</v>
      </c>
      <c r="IM222" s="105" t="str">
        <f t="shared" si="708"/>
        <v>i.a</v>
      </c>
      <c r="IN222" s="105" t="str">
        <f t="shared" si="709"/>
        <v>i.a</v>
      </c>
      <c r="IO222" s="105" t="str">
        <f t="shared" si="710"/>
        <v>i.a</v>
      </c>
      <c r="IP222" s="105" t="str">
        <f t="shared" si="711"/>
        <v>i.a</v>
      </c>
      <c r="IQ222" s="105" t="str">
        <f t="shared" si="712"/>
        <v>i.a</v>
      </c>
      <c r="IR222" s="105" t="str">
        <f t="shared" si="713"/>
        <v>i.a</v>
      </c>
      <c r="IS222" s="105" t="str">
        <f t="shared" si="714"/>
        <v>i.a</v>
      </c>
      <c r="IT222" s="105" t="str">
        <f t="shared" si="715"/>
        <v>i.a</v>
      </c>
      <c r="IU222" s="105">
        <f t="shared" si="716"/>
        <v>1.7702789741202034</v>
      </c>
      <c r="IV222" s="105">
        <f t="shared" si="717"/>
        <v>-9.6064814814814853E-2</v>
      </c>
      <c r="IW222" s="105">
        <f t="shared" si="718"/>
        <v>-0.28453518679409207</v>
      </c>
      <c r="IX222" s="105">
        <f t="shared" si="719"/>
        <v>0.55979992772430109</v>
      </c>
      <c r="IY222" s="105">
        <f t="shared" si="720"/>
        <v>0.43493889288281812</v>
      </c>
      <c r="IZ222" s="105">
        <f t="shared" si="721"/>
        <v>-0.48148884387687446</v>
      </c>
      <c r="JA222" s="105">
        <f t="shared" si="722"/>
        <v>3.5130834458215729</v>
      </c>
      <c r="JB222" s="105">
        <f t="shared" si="723"/>
        <v>-0.22315452517217965</v>
      </c>
      <c r="JC222" s="106">
        <f t="shared" si="724"/>
        <v>0.10141818181818182</v>
      </c>
      <c r="JD222" s="106">
        <f t="shared" si="725"/>
        <v>3.6609375E-2</v>
      </c>
      <c r="JE222" s="106">
        <f t="shared" si="726"/>
        <v>4.0500000000000001E-2</v>
      </c>
      <c r="JF222" s="106">
        <f t="shared" si="727"/>
        <v>5.6606557377049178E-2</v>
      </c>
      <c r="JG222" s="106">
        <f t="shared" si="728"/>
        <v>3.6290909090909089E-2</v>
      </c>
      <c r="JH222" s="106">
        <f t="shared" si="729"/>
        <v>2.529090909090909E-2</v>
      </c>
      <c r="JI222" s="106">
        <f t="shared" si="730"/>
        <v>4.877601724137931E-2</v>
      </c>
      <c r="JJ222" s="106">
        <f t="shared" si="731"/>
        <v>1.0807692307692308E-2</v>
      </c>
      <c r="JK222" s="106">
        <f t="shared" si="732"/>
        <v>1.3912280701754386E-2</v>
      </c>
      <c r="JL222" s="106" t="str">
        <f t="shared" si="733"/>
        <v>i.a.</v>
      </c>
      <c r="JM222" s="105" t="e">
        <f t="shared" si="734"/>
        <v>#DIV/0!</v>
      </c>
      <c r="JN222" s="105" t="e">
        <f t="shared" si="735"/>
        <v>#DIV/0!</v>
      </c>
      <c r="JO222" s="105" t="e">
        <f t="shared" si="736"/>
        <v>#DIV/0!</v>
      </c>
      <c r="JP222" s="105" t="e">
        <f t="shared" si="737"/>
        <v>#DIV/0!</v>
      </c>
      <c r="JQ222" s="105" t="e">
        <f t="shared" si="738"/>
        <v>#DIV/0!</v>
      </c>
      <c r="JR222" s="105" t="e">
        <f t="shared" si="739"/>
        <v>#DIV/0!</v>
      </c>
      <c r="JS222" s="105" t="e">
        <f t="shared" si="740"/>
        <v>#DIV/0!</v>
      </c>
      <c r="JT222" s="105" t="e">
        <f t="shared" si="741"/>
        <v>#DIV/0!</v>
      </c>
      <c r="JU222" s="103">
        <f t="shared" si="742"/>
        <v>0</v>
      </c>
      <c r="JV222" s="103">
        <f t="shared" si="743"/>
        <v>0</v>
      </c>
      <c r="JW222" s="103">
        <f t="shared" si="744"/>
        <v>0</v>
      </c>
      <c r="JX222" s="103">
        <f t="shared" si="745"/>
        <v>0</v>
      </c>
      <c r="JY222" s="103">
        <f t="shared" si="746"/>
        <v>0</v>
      </c>
      <c r="JZ222" s="103">
        <f t="shared" si="747"/>
        <v>0</v>
      </c>
      <c r="KA222" s="103">
        <f t="shared" si="748"/>
        <v>0</v>
      </c>
      <c r="KB222" s="103">
        <f t="shared" si="749"/>
        <v>0</v>
      </c>
      <c r="KC222" s="103">
        <f t="shared" si="750"/>
        <v>0</v>
      </c>
      <c r="KD222" s="103" t="str">
        <f t="shared" si="751"/>
        <v>i.a</v>
      </c>
      <c r="KE222" s="7"/>
      <c r="KF222" s="7"/>
      <c r="KG222" s="24"/>
      <c r="KH222" s="24"/>
      <c r="KI222" s="24"/>
      <c r="KJ222" s="24"/>
    </row>
    <row r="223" spans="1:296" s="18" customFormat="1" ht="15.75" customHeight="1" x14ac:dyDescent="0.25">
      <c r="A223" s="160" t="s">
        <v>291</v>
      </c>
      <c r="B223" s="222">
        <v>25858905</v>
      </c>
      <c r="C223" s="187" t="s">
        <v>77</v>
      </c>
      <c r="D223" s="88">
        <v>494200</v>
      </c>
      <c r="E223" s="87"/>
      <c r="F223" s="87"/>
      <c r="G223" s="7">
        <v>43774</v>
      </c>
      <c r="H223" s="87"/>
      <c r="I223" s="87"/>
      <c r="J223" s="87"/>
      <c r="K223" s="87"/>
      <c r="L223" s="87" t="s">
        <v>268</v>
      </c>
      <c r="M223" s="87" t="s">
        <v>268</v>
      </c>
      <c r="N223" s="87" t="s">
        <v>268</v>
      </c>
      <c r="O223" s="87" t="s">
        <v>268</v>
      </c>
      <c r="P223" s="87" t="s">
        <v>268</v>
      </c>
      <c r="Q223" s="87" t="s">
        <v>268</v>
      </c>
      <c r="R223" s="87" t="e">
        <f t="shared" si="564"/>
        <v>#DIV/0!</v>
      </c>
      <c r="S223" s="87" t="e">
        <f t="shared" si="565"/>
        <v>#DIV/0!</v>
      </c>
      <c r="T223" s="87" t="e">
        <f t="shared" si="566"/>
        <v>#DIV/0!</v>
      </c>
      <c r="U223" s="87" t="e">
        <f t="shared" si="567"/>
        <v>#DIV/0!</v>
      </c>
      <c r="V223" s="87" t="e">
        <f t="shared" si="568"/>
        <v>#DIV/0!</v>
      </c>
      <c r="W223" s="87" t="e">
        <f t="shared" si="569"/>
        <v>#DIV/0!</v>
      </c>
      <c r="X223" s="87" t="e">
        <f t="shared" si="570"/>
        <v>#DIV/0!</v>
      </c>
      <c r="Y223" s="87" t="e">
        <f t="shared" si="571"/>
        <v>#DIV/0!</v>
      </c>
      <c r="Z223" s="94"/>
      <c r="AA223" s="94"/>
      <c r="AB223" s="95"/>
      <c r="AC223" s="95"/>
      <c r="AD223" s="95"/>
      <c r="AE223" s="95"/>
      <c r="AF223" s="95"/>
      <c r="AG223" s="95"/>
      <c r="AH223" s="97"/>
      <c r="AI223" s="97"/>
      <c r="AJ223" s="104" t="e">
        <f t="shared" si="572"/>
        <v>#DIV/0!</v>
      </c>
      <c r="AK223" s="104" t="e">
        <f t="shared" si="573"/>
        <v>#DIV/0!</v>
      </c>
      <c r="AL223" s="104" t="e">
        <f t="shared" si="574"/>
        <v>#DIV/0!</v>
      </c>
      <c r="AM223" s="104">
        <f t="shared" si="575"/>
        <v>-1</v>
      </c>
      <c r="AN223" s="104">
        <f t="shared" si="576"/>
        <v>7.6428153636186463E-2</v>
      </c>
      <c r="AO223" s="104">
        <f t="shared" si="577"/>
        <v>-9.7642505277973357E-2</v>
      </c>
      <c r="AP223" s="104">
        <f t="shared" si="578"/>
        <v>-0.13708820403825711</v>
      </c>
      <c r="AQ223" s="104">
        <f t="shared" si="579"/>
        <v>-0.14131143266849178</v>
      </c>
      <c r="AR223" s="190"/>
      <c r="AS223" s="190"/>
      <c r="AT223" s="191"/>
      <c r="AU223" s="191"/>
      <c r="AV223" s="191">
        <v>5.5209999999999999</v>
      </c>
      <c r="AW223" s="191">
        <v>5.1289999999999996</v>
      </c>
      <c r="AX223" s="191">
        <v>5.6840000000000002</v>
      </c>
      <c r="AY223" s="191">
        <v>6.5869999999999997</v>
      </c>
      <c r="AZ223" s="191">
        <v>7.6710000000000003</v>
      </c>
      <c r="BA223" s="191">
        <v>5.5069999999999997</v>
      </c>
      <c r="BB223" s="104" t="e">
        <f t="shared" si="580"/>
        <v>#DIV/0!</v>
      </c>
      <c r="BC223" s="104" t="e">
        <f t="shared" si="581"/>
        <v>#DIV/0!</v>
      </c>
      <c r="BD223" s="104" t="e">
        <f t="shared" si="582"/>
        <v>#DIV/0!</v>
      </c>
      <c r="BE223" s="104">
        <f t="shared" si="583"/>
        <v>-1</v>
      </c>
      <c r="BF223" s="104">
        <f t="shared" si="584"/>
        <v>-0.80073800738007384</v>
      </c>
      <c r="BG223" s="104">
        <f t="shared" si="585"/>
        <v>-0.12012987012987006</v>
      </c>
      <c r="BH223" s="104">
        <f t="shared" si="586"/>
        <v>-0.39370078740157483</v>
      </c>
      <c r="BI223" s="104">
        <f t="shared" si="587"/>
        <v>-3.6053130929791302E-2</v>
      </c>
      <c r="BJ223" s="190"/>
      <c r="BK223" s="190"/>
      <c r="BL223" s="191"/>
      <c r="BM223" s="191"/>
      <c r="BN223" s="191">
        <v>5.3999999999999999E-2</v>
      </c>
      <c r="BO223" s="191">
        <v>0.27100000000000002</v>
      </c>
      <c r="BP223" s="191">
        <v>0.308</v>
      </c>
      <c r="BQ223" s="191">
        <v>0.50800000000000001</v>
      </c>
      <c r="BR223" s="191">
        <v>0.52700000000000002</v>
      </c>
      <c r="BS223" s="191">
        <v>0.59</v>
      </c>
      <c r="BT223" s="104" t="e">
        <f t="shared" si="588"/>
        <v>#DIV/0!</v>
      </c>
      <c r="BU223" s="104" t="e">
        <f t="shared" si="589"/>
        <v>#DIV/0!</v>
      </c>
      <c r="BV223" s="104" t="e">
        <f t="shared" si="590"/>
        <v>#DIV/0!</v>
      </c>
      <c r="BW223" s="104">
        <f t="shared" si="591"/>
        <v>-1</v>
      </c>
      <c r="BX223" s="104">
        <f t="shared" si="592"/>
        <v>-0.74657534246575341</v>
      </c>
      <c r="BY223" s="104">
        <f t="shared" si="593"/>
        <v>-9.0342679127725936E-2</v>
      </c>
      <c r="BZ223" s="104">
        <f t="shared" si="594"/>
        <v>-0.379110251450677</v>
      </c>
      <c r="CA223" s="104">
        <f t="shared" si="595"/>
        <v>-2.8195488721804534E-2</v>
      </c>
      <c r="CB223" s="190"/>
      <c r="CC223" s="190"/>
      <c r="CD223" s="191"/>
      <c r="CE223" s="191"/>
      <c r="CF223" s="191">
        <v>7.3999999999999996E-2</v>
      </c>
      <c r="CG223" s="191">
        <v>0.29199999999999998</v>
      </c>
      <c r="CH223" s="191">
        <v>0.32100000000000001</v>
      </c>
      <c r="CI223" s="191">
        <v>0.51700000000000002</v>
      </c>
      <c r="CJ223" s="191">
        <v>0.53200000000000003</v>
      </c>
      <c r="CK223" s="191">
        <v>0.59299999999999997</v>
      </c>
      <c r="CL223" s="105" t="e">
        <f t="shared" si="596"/>
        <v>#DIV/0!</v>
      </c>
      <c r="CM223" s="105" t="e">
        <f t="shared" si="597"/>
        <v>#DIV/0!</v>
      </c>
      <c r="CN223" s="105" t="e">
        <f t="shared" si="598"/>
        <v>#DIV/0!</v>
      </c>
      <c r="CO223" s="105">
        <f t="shared" si="599"/>
        <v>-1</v>
      </c>
      <c r="CP223" s="105">
        <f t="shared" si="600"/>
        <v>-0.74561403508771928</v>
      </c>
      <c r="CQ223" s="105">
        <f t="shared" si="601"/>
        <v>-8.7999999999999967E-2</v>
      </c>
      <c r="CR223" s="105">
        <f t="shared" si="602"/>
        <v>-0.3796526054590571</v>
      </c>
      <c r="CS223" s="105">
        <f t="shared" si="603"/>
        <v>-4.9382716049382758E-3</v>
      </c>
      <c r="CT223" s="190"/>
      <c r="CU223" s="190"/>
      <c r="CV223" s="191"/>
      <c r="CW223" s="191"/>
      <c r="CX223" s="191">
        <v>5.8000000000000003E-2</v>
      </c>
      <c r="CY223" s="191">
        <v>0.22800000000000001</v>
      </c>
      <c r="CZ223" s="191">
        <v>0.25</v>
      </c>
      <c r="DA223" s="191">
        <v>0.40300000000000002</v>
      </c>
      <c r="DB223" s="191">
        <v>0.40500000000000003</v>
      </c>
      <c r="DC223" s="191">
        <v>0.45700000000000002</v>
      </c>
      <c r="DD223" s="104" t="e">
        <f t="shared" si="604"/>
        <v>#DIV/0!</v>
      </c>
      <c r="DE223" s="104" t="e">
        <f t="shared" si="605"/>
        <v>#DIV/0!</v>
      </c>
      <c r="DF223" s="104" t="e">
        <f t="shared" si="606"/>
        <v>#DIV/0!</v>
      </c>
      <c r="DG223" s="104">
        <f t="shared" si="607"/>
        <v>-1</v>
      </c>
      <c r="DH223" s="104">
        <f t="shared" si="608"/>
        <v>-0.23850931677018639</v>
      </c>
      <c r="DI223" s="104">
        <f t="shared" si="609"/>
        <v>-2.7777777777777669E-2</v>
      </c>
      <c r="DJ223" s="104">
        <f t="shared" si="610"/>
        <v>-0.23191094619666058</v>
      </c>
      <c r="DK223" s="104">
        <f t="shared" si="611"/>
        <v>0.59703703703703703</v>
      </c>
      <c r="DL223" s="190"/>
      <c r="DM223" s="190"/>
      <c r="DN223" s="191"/>
      <c r="DO223" s="191"/>
      <c r="DP223" s="191">
        <v>0.61299999999999999</v>
      </c>
      <c r="DQ223" s="191">
        <v>0.80500000000000005</v>
      </c>
      <c r="DR223" s="191">
        <v>0.82799999999999996</v>
      </c>
      <c r="DS223" s="191">
        <v>1.0780000000000001</v>
      </c>
      <c r="DT223" s="191">
        <v>0.67500000000000004</v>
      </c>
      <c r="DU223" s="191">
        <v>0.72699999999999998</v>
      </c>
      <c r="DV223" s="104" t="e">
        <f t="shared" si="612"/>
        <v>#DIV/0!</v>
      </c>
      <c r="DW223" s="104" t="e">
        <f t="shared" si="613"/>
        <v>#DIV/0!</v>
      </c>
      <c r="DX223" s="104" t="e">
        <f t="shared" si="614"/>
        <v>#DIV/0!</v>
      </c>
      <c r="DY223" s="104">
        <f t="shared" si="615"/>
        <v>-1</v>
      </c>
      <c r="DZ223" s="104">
        <f t="shared" si="616"/>
        <v>-1.1866727521679499E-2</v>
      </c>
      <c r="EA223" s="104">
        <f t="shared" si="617"/>
        <v>-6.7659574468085237E-2</v>
      </c>
      <c r="EB223" s="104">
        <f t="shared" si="618"/>
        <v>-0.22082228116710878</v>
      </c>
      <c r="EC223" s="104">
        <f t="shared" si="619"/>
        <v>0.14764079147640796</v>
      </c>
      <c r="ED223" s="156"/>
      <c r="EE223" s="156"/>
      <c r="EF223" s="95"/>
      <c r="EG223" s="95"/>
      <c r="EH223" s="95">
        <v>2.165</v>
      </c>
      <c r="EI223" s="95">
        <v>2.1909999999999998</v>
      </c>
      <c r="EJ223" s="95">
        <v>2.35</v>
      </c>
      <c r="EK223" s="95">
        <v>3.016</v>
      </c>
      <c r="EL223" s="95">
        <v>2.6280000000000001</v>
      </c>
      <c r="EM223" s="95">
        <v>2.2559999999999998</v>
      </c>
      <c r="EN223" s="104" t="e">
        <f t="shared" si="620"/>
        <v>#DIV/0!</v>
      </c>
      <c r="EO223" s="104" t="e">
        <f t="shared" si="621"/>
        <v>#DIV/0!</v>
      </c>
      <c r="EP223" s="104" t="e">
        <f t="shared" si="622"/>
        <v>#DIV/0!</v>
      </c>
      <c r="EQ223" s="104">
        <f t="shared" si="623"/>
        <v>-1</v>
      </c>
      <c r="ER223" s="104">
        <f t="shared" si="624"/>
        <v>7.1428571428571397E-2</v>
      </c>
      <c r="ES223" s="104">
        <f t="shared" si="625"/>
        <v>-0.125</v>
      </c>
      <c r="ET223" s="104">
        <f t="shared" si="626"/>
        <v>-5.8823529411764719E-2</v>
      </c>
      <c r="EU223" s="104" t="e">
        <f t="shared" si="627"/>
        <v>#DIV/0!</v>
      </c>
      <c r="EV223" s="101"/>
      <c r="EW223" s="101"/>
      <c r="EX223" s="102"/>
      <c r="EY223" s="102"/>
      <c r="EZ223" s="102">
        <v>15</v>
      </c>
      <c r="FA223" s="102">
        <v>14</v>
      </c>
      <c r="FB223" s="102">
        <v>16</v>
      </c>
      <c r="FC223" s="102">
        <v>17</v>
      </c>
      <c r="FD223" s="102"/>
      <c r="FE223" s="102"/>
      <c r="FF223" s="136"/>
      <c r="FG223" s="136" t="s">
        <v>497</v>
      </c>
      <c r="FH223" s="91">
        <v>9220</v>
      </c>
      <c r="FI223" s="90" t="s">
        <v>292</v>
      </c>
      <c r="FJ223" s="90" t="s">
        <v>119</v>
      </c>
      <c r="FK223" s="253" t="e">
        <f t="shared" si="628"/>
        <v>#VALUE!</v>
      </c>
      <c r="FL223" s="211" t="e">
        <f t="shared" si="629"/>
        <v>#VALUE!</v>
      </c>
      <c r="FM223" s="211" t="e">
        <f t="shared" si="630"/>
        <v>#VALUE!</v>
      </c>
      <c r="FN223" s="211">
        <f t="shared" si="631"/>
        <v>-1</v>
      </c>
      <c r="FO223" s="211">
        <f t="shared" si="632"/>
        <v>-0.70815058832621669</v>
      </c>
      <c r="FP223" s="211">
        <f t="shared" si="633"/>
        <v>6.1731079964822085E-2</v>
      </c>
      <c r="FQ223" s="211">
        <f t="shared" si="634"/>
        <v>-0.42895082413065927</v>
      </c>
      <c r="FR223" s="211">
        <f t="shared" si="635"/>
        <v>-0.2227781375858357</v>
      </c>
      <c r="FS223" s="105" t="str">
        <f t="shared" si="636"/>
        <v>Negativ EK</v>
      </c>
      <c r="FT223" s="105" t="str">
        <f t="shared" si="637"/>
        <v>Negativ EK</v>
      </c>
      <c r="FU223" s="105" t="str">
        <f t="shared" si="638"/>
        <v>Negativ EK</v>
      </c>
      <c r="FV223" s="105">
        <f t="shared" si="639"/>
        <v>0</v>
      </c>
      <c r="FW223" s="105">
        <f t="shared" si="640"/>
        <v>0.10437235543018335</v>
      </c>
      <c r="FX223" s="105">
        <f t="shared" si="641"/>
        <v>0.35762400489895896</v>
      </c>
      <c r="FY223" s="105">
        <f t="shared" si="642"/>
        <v>0.33683105981112277</v>
      </c>
      <c r="FZ223" s="105">
        <f t="shared" si="643"/>
        <v>0.589845978322875</v>
      </c>
      <c r="GA223" s="105">
        <f t="shared" si="644"/>
        <v>0.7589158345221112</v>
      </c>
      <c r="GB223" s="105" t="e">
        <f t="shared" si="645"/>
        <v>#VALUE!</v>
      </c>
      <c r="GC223" s="105" t="e">
        <f t="shared" si="646"/>
        <v>#VALUE!</v>
      </c>
      <c r="GD223" s="105" t="e">
        <f t="shared" si="647"/>
        <v>#VALUE!</v>
      </c>
      <c r="GE223" s="105">
        <f t="shared" si="648"/>
        <v>-1</v>
      </c>
      <c r="GF223" s="105">
        <f t="shared" si="649"/>
        <v>-0.79227531944740937</v>
      </c>
      <c r="GG223" s="105">
        <f t="shared" si="650"/>
        <v>3.9723214464460851E-2</v>
      </c>
      <c r="GH223" s="105">
        <f t="shared" si="651"/>
        <v>-0.36228983304034434</v>
      </c>
      <c r="GI223" s="105">
        <f t="shared" si="652"/>
        <v>-0.16585462286695624</v>
      </c>
      <c r="GJ223" s="105" t="str">
        <f t="shared" si="653"/>
        <v>i.a</v>
      </c>
      <c r="GK223" s="105" t="str">
        <f t="shared" si="654"/>
        <v>i.a</v>
      </c>
      <c r="GL223" s="105" t="str">
        <f t="shared" si="655"/>
        <v>i.a</v>
      </c>
      <c r="GM223" s="105">
        <f t="shared" si="656"/>
        <v>0</v>
      </c>
      <c r="GN223" s="105">
        <f t="shared" si="657"/>
        <v>2.4793388429752067E-2</v>
      </c>
      <c r="GO223" s="105">
        <f t="shared" si="658"/>
        <v>0.11935696983043383</v>
      </c>
      <c r="GP223" s="105">
        <f t="shared" si="659"/>
        <v>0.1147968691762952</v>
      </c>
      <c r="GQ223" s="105">
        <f t="shared" si="660"/>
        <v>0.18001417434443656</v>
      </c>
      <c r="GR223" s="105">
        <f t="shared" si="661"/>
        <v>0.21580671580671582</v>
      </c>
      <c r="GS223" s="105" t="e">
        <f t="shared" si="662"/>
        <v>#VALUE!</v>
      </c>
      <c r="GT223" s="105" t="e">
        <f t="shared" si="663"/>
        <v>#VALUE!</v>
      </c>
      <c r="GU223" s="105" t="e">
        <f t="shared" si="664"/>
        <v>#VALUE!</v>
      </c>
      <c r="GV223" s="105" t="e">
        <f t="shared" si="665"/>
        <v>#VALUE!</v>
      </c>
      <c r="GW223" s="105">
        <f t="shared" si="666"/>
        <v>-0.22936439401546349</v>
      </c>
      <c r="GX223" s="105">
        <f t="shared" si="667"/>
        <v>4.2776002839900865E-2</v>
      </c>
      <c r="GY223" s="105">
        <f t="shared" si="668"/>
        <v>-1.4231239884735429E-2</v>
      </c>
      <c r="GZ223" s="105">
        <f t="shared" si="669"/>
        <v>0.39158267020335974</v>
      </c>
      <c r="HA223" s="105" t="str">
        <f t="shared" si="670"/>
        <v>i.a.</v>
      </c>
      <c r="HB223" s="105" t="str">
        <f t="shared" si="671"/>
        <v>i.a.</v>
      </c>
      <c r="HC223" s="105" t="str">
        <f t="shared" si="672"/>
        <v>i.a.</v>
      </c>
      <c r="HD223" s="105" t="str">
        <f t="shared" si="673"/>
        <v>i.a.</v>
      </c>
      <c r="HE223" s="105">
        <f t="shared" si="674"/>
        <v>0.28314087759815243</v>
      </c>
      <c r="HF223" s="105">
        <f t="shared" si="675"/>
        <v>0.36741214057507993</v>
      </c>
      <c r="HG223" s="105">
        <f t="shared" si="676"/>
        <v>0.35234042553191486</v>
      </c>
      <c r="HH223" s="105">
        <f t="shared" si="677"/>
        <v>0.35742705570291777</v>
      </c>
      <c r="HI223" s="105">
        <f t="shared" si="678"/>
        <v>0.25684931506849318</v>
      </c>
      <c r="HJ223" s="105">
        <f t="shared" si="679"/>
        <v>0.32225177304964542</v>
      </c>
      <c r="HK223" s="105" t="e">
        <f t="shared" si="680"/>
        <v>#VALUE!</v>
      </c>
      <c r="HL223" s="105" t="e">
        <f t="shared" si="681"/>
        <v>#VALUE!</v>
      </c>
      <c r="HM223" s="105" t="e">
        <f t="shared" si="682"/>
        <v>#VALUE!</v>
      </c>
      <c r="HN223" s="105" t="e">
        <f t="shared" si="683"/>
        <v>#VALUE!</v>
      </c>
      <c r="HO223" s="105" t="e">
        <f t="shared" si="684"/>
        <v>#VALUE!</v>
      </c>
      <c r="HP223" s="105" t="e">
        <f t="shared" si="685"/>
        <v>#VALUE!</v>
      </c>
      <c r="HQ223" s="105" t="e">
        <f t="shared" si="686"/>
        <v>#VALUE!</v>
      </c>
      <c r="HR223" s="105" t="e">
        <f t="shared" si="687"/>
        <v>#VALUE!</v>
      </c>
      <c r="HS223" s="105" t="str">
        <f t="shared" si="688"/>
        <v>i.a</v>
      </c>
      <c r="HT223" s="105" t="str">
        <f t="shared" si="689"/>
        <v>i.a</v>
      </c>
      <c r="HU223" s="105" t="str">
        <f t="shared" si="690"/>
        <v>i.a</v>
      </c>
      <c r="HV223" s="105" t="str">
        <f t="shared" si="691"/>
        <v>i.a</v>
      </c>
      <c r="HW223" s="105" t="str">
        <f t="shared" si="692"/>
        <v>i.a</v>
      </c>
      <c r="HX223" s="105" t="str">
        <f t="shared" si="693"/>
        <v>i.a</v>
      </c>
      <c r="HY223" s="105" t="str">
        <f t="shared" si="694"/>
        <v>i.a</v>
      </c>
      <c r="HZ223" s="105" t="str">
        <f t="shared" si="695"/>
        <v>i.a</v>
      </c>
      <c r="IA223" s="105" t="str">
        <f t="shared" si="696"/>
        <v>i.a</v>
      </c>
      <c r="IB223" s="105" t="str">
        <f t="shared" si="697"/>
        <v>i.a</v>
      </c>
      <c r="IC223" s="105" t="e">
        <f t="shared" si="698"/>
        <v>#VALUE!</v>
      </c>
      <c r="ID223" s="105" t="e">
        <f t="shared" si="699"/>
        <v>#VALUE!</v>
      </c>
      <c r="IE223" s="105" t="e">
        <f t="shared" si="700"/>
        <v>#VALUE!</v>
      </c>
      <c r="IF223" s="105" t="e">
        <f t="shared" si="701"/>
        <v>#VALUE!</v>
      </c>
      <c r="IG223" s="105" t="e">
        <f t="shared" si="702"/>
        <v>#VALUE!</v>
      </c>
      <c r="IH223" s="105" t="e">
        <f t="shared" si="703"/>
        <v>#VALUE!</v>
      </c>
      <c r="II223" s="105" t="e">
        <f t="shared" si="704"/>
        <v>#VALUE!</v>
      </c>
      <c r="IJ223" s="105" t="e">
        <f t="shared" si="705"/>
        <v>#VALUE!</v>
      </c>
      <c r="IK223" s="105" t="str">
        <f t="shared" si="706"/>
        <v>i.a</v>
      </c>
      <c r="IL223" s="105" t="str">
        <f t="shared" si="707"/>
        <v>i.a</v>
      </c>
      <c r="IM223" s="105" t="str">
        <f t="shared" si="708"/>
        <v>i.a</v>
      </c>
      <c r="IN223" s="105" t="str">
        <f t="shared" si="709"/>
        <v>i.a</v>
      </c>
      <c r="IO223" s="105" t="str">
        <f t="shared" si="710"/>
        <v>i.a</v>
      </c>
      <c r="IP223" s="105" t="str">
        <f t="shared" si="711"/>
        <v>i.a</v>
      </c>
      <c r="IQ223" s="105" t="str">
        <f t="shared" si="712"/>
        <v>i.a</v>
      </c>
      <c r="IR223" s="105" t="str">
        <f t="shared" si="713"/>
        <v>i.a</v>
      </c>
      <c r="IS223" s="105" t="str">
        <f t="shared" si="714"/>
        <v>i.a</v>
      </c>
      <c r="IT223" s="105" t="str">
        <f t="shared" si="715"/>
        <v>i.a</v>
      </c>
      <c r="IU223" s="105" t="e">
        <f t="shared" si="716"/>
        <v>#VALUE!</v>
      </c>
      <c r="IV223" s="105" t="e">
        <f t="shared" si="717"/>
        <v>#VALUE!</v>
      </c>
      <c r="IW223" s="105" t="e">
        <f t="shared" si="718"/>
        <v>#VALUE!</v>
      </c>
      <c r="IX223" s="105" t="e">
        <f t="shared" si="719"/>
        <v>#VALUE!</v>
      </c>
      <c r="IY223" s="105">
        <f t="shared" si="720"/>
        <v>-0.76347031963470313</v>
      </c>
      <c r="IZ223" s="105">
        <f t="shared" si="721"/>
        <v>3.9608366711170337E-2</v>
      </c>
      <c r="JA223" s="105">
        <f t="shared" si="722"/>
        <v>-0.34030464216634426</v>
      </c>
      <c r="JB223" s="105" t="e">
        <f t="shared" si="723"/>
        <v>#VALUE!</v>
      </c>
      <c r="JC223" s="106" t="str">
        <f t="shared" si="724"/>
        <v>i.a.</v>
      </c>
      <c r="JD223" s="106" t="str">
        <f t="shared" si="725"/>
        <v>i.a.</v>
      </c>
      <c r="JE223" s="106" t="str">
        <f t="shared" si="726"/>
        <v>i.a.</v>
      </c>
      <c r="JF223" s="106" t="str">
        <f t="shared" si="727"/>
        <v>i.a.</v>
      </c>
      <c r="JG223" s="106">
        <f t="shared" si="728"/>
        <v>4.933333333333333E-3</v>
      </c>
      <c r="JH223" s="106">
        <f t="shared" si="729"/>
        <v>2.0857142857142855E-2</v>
      </c>
      <c r="JI223" s="106">
        <f t="shared" si="730"/>
        <v>2.00625E-2</v>
      </c>
      <c r="JJ223" s="106">
        <f t="shared" si="731"/>
        <v>3.0411764705882353E-2</v>
      </c>
      <c r="JK223" s="106" t="str">
        <f t="shared" si="732"/>
        <v>i.a.</v>
      </c>
      <c r="JL223" s="106" t="str">
        <f t="shared" si="733"/>
        <v>i.a.</v>
      </c>
      <c r="JM223" s="105" t="e">
        <f t="shared" si="734"/>
        <v>#VALUE!</v>
      </c>
      <c r="JN223" s="105" t="e">
        <f t="shared" si="735"/>
        <v>#VALUE!</v>
      </c>
      <c r="JO223" s="105" t="e">
        <f t="shared" si="736"/>
        <v>#VALUE!</v>
      </c>
      <c r="JP223" s="105" t="e">
        <f t="shared" si="737"/>
        <v>#VALUE!</v>
      </c>
      <c r="JQ223" s="105" t="e">
        <f t="shared" si="738"/>
        <v>#DIV/0!</v>
      </c>
      <c r="JR223" s="105" t="e">
        <f t="shared" si="739"/>
        <v>#DIV/0!</v>
      </c>
      <c r="JS223" s="105" t="e">
        <f t="shared" si="740"/>
        <v>#DIV/0!</v>
      </c>
      <c r="JT223" s="105" t="e">
        <f t="shared" si="741"/>
        <v>#VALUE!</v>
      </c>
      <c r="JU223" s="103" t="str">
        <f t="shared" si="742"/>
        <v>i.a</v>
      </c>
      <c r="JV223" s="103" t="str">
        <f t="shared" si="743"/>
        <v>i.a</v>
      </c>
      <c r="JW223" s="103" t="str">
        <f t="shared" si="744"/>
        <v>i.a</v>
      </c>
      <c r="JX223" s="103" t="str">
        <f t="shared" si="745"/>
        <v>i.a</v>
      </c>
      <c r="JY223" s="103">
        <f t="shared" si="746"/>
        <v>0</v>
      </c>
      <c r="JZ223" s="103">
        <f t="shared" si="747"/>
        <v>0</v>
      </c>
      <c r="KA223" s="103">
        <f t="shared" si="748"/>
        <v>0</v>
      </c>
      <c r="KB223" s="103">
        <f t="shared" si="749"/>
        <v>0</v>
      </c>
      <c r="KC223" s="103" t="str">
        <f t="shared" si="750"/>
        <v>i.a</v>
      </c>
      <c r="KD223" s="103" t="str">
        <f t="shared" si="751"/>
        <v>i.a</v>
      </c>
      <c r="KE223" s="7"/>
      <c r="KF223" s="7"/>
      <c r="KG223" s="24"/>
      <c r="KH223" s="24"/>
      <c r="KI223" s="24"/>
      <c r="KJ223" s="24"/>
    </row>
    <row r="224" spans="1:296" s="18" customFormat="1" ht="15.75" customHeight="1" x14ac:dyDescent="0.25">
      <c r="A224" s="126" t="s">
        <v>428</v>
      </c>
      <c r="B224" s="221">
        <v>36425636</v>
      </c>
      <c r="C224" s="87" t="s">
        <v>86</v>
      </c>
      <c r="D224" s="88">
        <v>494100</v>
      </c>
      <c r="E224" s="88"/>
      <c r="F224" s="87"/>
      <c r="G224" s="89">
        <v>44745</v>
      </c>
      <c r="H224" s="87"/>
      <c r="I224" s="87" t="s">
        <v>78</v>
      </c>
      <c r="J224" s="87" t="s">
        <v>78</v>
      </c>
      <c r="K224" s="87" t="s">
        <v>78</v>
      </c>
      <c r="L224" s="87" t="s">
        <v>78</v>
      </c>
      <c r="M224" s="87" t="s">
        <v>78</v>
      </c>
      <c r="N224" s="87" t="s">
        <v>78</v>
      </c>
      <c r="O224" s="87" t="s">
        <v>78</v>
      </c>
      <c r="P224" s="87" t="s">
        <v>78</v>
      </c>
      <c r="Q224" s="107"/>
      <c r="R224" s="87" t="e">
        <f t="shared" si="564"/>
        <v>#DIV/0!</v>
      </c>
      <c r="S224" s="238" t="e">
        <f t="shared" si="565"/>
        <v>#DIV/0!</v>
      </c>
      <c r="T224" s="238" t="e">
        <f t="shared" si="566"/>
        <v>#DIV/0!</v>
      </c>
      <c r="U224" s="238" t="e">
        <f t="shared" si="567"/>
        <v>#DIV/0!</v>
      </c>
      <c r="V224" s="238" t="e">
        <f t="shared" si="568"/>
        <v>#DIV/0!</v>
      </c>
      <c r="W224" s="238" t="e">
        <f t="shared" si="569"/>
        <v>#DIV/0!</v>
      </c>
      <c r="X224" s="238" t="e">
        <f t="shared" si="570"/>
        <v>#DIV/0!</v>
      </c>
      <c r="Y224" s="238" t="e">
        <f t="shared" si="571"/>
        <v>#DIV/0!</v>
      </c>
      <c r="Z224" s="94"/>
      <c r="AA224" s="94"/>
      <c r="AB224" s="94"/>
      <c r="AC224" s="94"/>
      <c r="AD224" s="94"/>
      <c r="AE224" s="94"/>
      <c r="AF224" s="95"/>
      <c r="AG224" s="96"/>
      <c r="AH224" s="96"/>
      <c r="AI224" s="96"/>
      <c r="AJ224" s="104">
        <f t="shared" si="572"/>
        <v>-1</v>
      </c>
      <c r="AK224" s="104">
        <f t="shared" si="573"/>
        <v>-0.22487562189054716</v>
      </c>
      <c r="AL224" s="104">
        <f t="shared" si="574"/>
        <v>-1.0826771653543347E-2</v>
      </c>
      <c r="AM224" s="104">
        <f t="shared" si="575"/>
        <v>7.8244090689821508E-2</v>
      </c>
      <c r="AN224" s="104">
        <f t="shared" si="576"/>
        <v>0.17784090909090902</v>
      </c>
      <c r="AO224" s="104">
        <f t="shared" si="577"/>
        <v>0.14137483787289246</v>
      </c>
      <c r="AP224" s="104">
        <f t="shared" si="578"/>
        <v>0.33854166666666669</v>
      </c>
      <c r="AQ224" s="104">
        <f t="shared" si="579"/>
        <v>0.22683706070287529</v>
      </c>
      <c r="AR224" s="190"/>
      <c r="AS224" s="190">
        <v>8.5690000000000008</v>
      </c>
      <c r="AT224" s="190">
        <v>11.055</v>
      </c>
      <c r="AU224" s="190">
        <v>11.176</v>
      </c>
      <c r="AV224" s="190">
        <v>10.365</v>
      </c>
      <c r="AW224" s="190">
        <v>8.8000000000000007</v>
      </c>
      <c r="AX224" s="191">
        <v>7.71</v>
      </c>
      <c r="AY224" s="193">
        <v>5.76</v>
      </c>
      <c r="AZ224" s="193">
        <v>4.6950000000000003</v>
      </c>
      <c r="BA224" s="193"/>
      <c r="BB224" s="104">
        <f t="shared" si="580"/>
        <v>1</v>
      </c>
      <c r="BC224" s="104">
        <f t="shared" si="581"/>
        <v>-3.7327044025157234</v>
      </c>
      <c r="BD224" s="104">
        <f t="shared" si="582"/>
        <v>-0.81392627267407835</v>
      </c>
      <c r="BE224" s="104">
        <f t="shared" si="583"/>
        <v>8.4046939422771999E-2</v>
      </c>
      <c r="BF224" s="104">
        <f t="shared" si="584"/>
        <v>1.0302640051513201</v>
      </c>
      <c r="BG224" s="104">
        <f t="shared" si="585"/>
        <v>-4.4871794871795623E-3</v>
      </c>
      <c r="BH224" s="104">
        <f t="shared" si="586"/>
        <v>8.3584905660377355</v>
      </c>
      <c r="BI224" s="104">
        <f t="shared" si="587"/>
        <v>0.87885714285714289</v>
      </c>
      <c r="BJ224" s="190"/>
      <c r="BK224" s="190">
        <v>-1.738</v>
      </c>
      <c r="BL224" s="190">
        <v>0.63600000000000001</v>
      </c>
      <c r="BM224" s="190">
        <v>3.4180000000000001</v>
      </c>
      <c r="BN224" s="190">
        <v>3.153</v>
      </c>
      <c r="BO224" s="190">
        <v>1.5529999999999999</v>
      </c>
      <c r="BP224" s="193">
        <v>1.56</v>
      </c>
      <c r="BQ224" s="193">
        <v>-0.21199999999999999</v>
      </c>
      <c r="BR224" s="193">
        <v>-1.75</v>
      </c>
      <c r="BS224" s="193"/>
      <c r="BT224" s="104">
        <f t="shared" si="588"/>
        <v>1</v>
      </c>
      <c r="BU224" s="104">
        <f t="shared" si="589"/>
        <v>-1.5744255744255744</v>
      </c>
      <c r="BV224" s="104">
        <f t="shared" si="590"/>
        <v>-0.35304572628857661</v>
      </c>
      <c r="BW224" s="104">
        <f t="shared" si="591"/>
        <v>53.449152542372886</v>
      </c>
      <c r="BX224" s="104">
        <f t="shared" si="592"/>
        <v>-1.0602655771195098</v>
      </c>
      <c r="BY224" s="104">
        <f t="shared" si="593"/>
        <v>0.10123734533183348</v>
      </c>
      <c r="BZ224" s="104">
        <f t="shared" si="594"/>
        <v>0.32193308550185878</v>
      </c>
      <c r="CA224" s="104">
        <f t="shared" si="595"/>
        <v>2.2227272727272727</v>
      </c>
      <c r="CB224" s="190"/>
      <c r="CC224" s="190">
        <v>-2.2999999999999998</v>
      </c>
      <c r="CD224" s="190">
        <v>4.0039999999999996</v>
      </c>
      <c r="CE224" s="190">
        <v>6.1890000000000001</v>
      </c>
      <c r="CF224" s="190">
        <v>-0.11799999999999999</v>
      </c>
      <c r="CG224" s="190">
        <v>1.958</v>
      </c>
      <c r="CH224" s="191">
        <v>1.778</v>
      </c>
      <c r="CI224" s="193">
        <v>1.345</v>
      </c>
      <c r="CJ224" s="193">
        <v>-1.1000000000000001</v>
      </c>
      <c r="CK224" s="193"/>
      <c r="CL224" s="105">
        <f t="shared" si="596"/>
        <v>1</v>
      </c>
      <c r="CM224" s="105">
        <f t="shared" si="597"/>
        <v>-1.6083467094703048</v>
      </c>
      <c r="CN224" s="105">
        <f t="shared" si="598"/>
        <v>-0.35493891074756673</v>
      </c>
      <c r="CO224" s="105">
        <f t="shared" si="599"/>
        <v>30.090361445783131</v>
      </c>
      <c r="CP224" s="105">
        <f t="shared" si="600"/>
        <v>-1.11051930758988</v>
      </c>
      <c r="CQ224" s="105">
        <f t="shared" si="601"/>
        <v>0.12425149700598796</v>
      </c>
      <c r="CR224" s="105">
        <f t="shared" si="602"/>
        <v>0.27602674307545383</v>
      </c>
      <c r="CS224" s="105">
        <f t="shared" si="603"/>
        <v>2.2799511002444985</v>
      </c>
      <c r="CT224" s="190"/>
      <c r="CU224" s="190">
        <v>-1.895</v>
      </c>
      <c r="CV224" s="190">
        <v>3.1150000000000002</v>
      </c>
      <c r="CW224" s="190">
        <v>4.8289999999999997</v>
      </c>
      <c r="CX224" s="190">
        <v>-0.16600000000000001</v>
      </c>
      <c r="CY224" s="190">
        <v>1.502</v>
      </c>
      <c r="CZ224" s="191">
        <v>1.3360000000000001</v>
      </c>
      <c r="DA224" s="193">
        <v>1.0469999999999999</v>
      </c>
      <c r="DB224" s="193">
        <v>-0.81799999999999995</v>
      </c>
      <c r="DC224" s="193"/>
      <c r="DD224" s="104">
        <f t="shared" si="604"/>
        <v>-1</v>
      </c>
      <c r="DE224" s="104">
        <f t="shared" si="605"/>
        <v>-0.17643774427694031</v>
      </c>
      <c r="DF224" s="104">
        <f t="shared" si="606"/>
        <v>1.0817420750634955E-2</v>
      </c>
      <c r="DG224" s="104">
        <f t="shared" si="607"/>
        <v>0.83198345683267283</v>
      </c>
      <c r="DH224" s="104">
        <f t="shared" si="608"/>
        <v>-2.7810353493047474E-2</v>
      </c>
      <c r="DI224" s="104">
        <f t="shared" si="609"/>
        <v>0.336842105263158</v>
      </c>
      <c r="DJ224" s="104">
        <f t="shared" si="610"/>
        <v>0.42697347395333968</v>
      </c>
      <c r="DK224" s="104">
        <f t="shared" si="611"/>
        <v>0.50288184438040362</v>
      </c>
      <c r="DL224" s="190"/>
      <c r="DM224" s="190">
        <v>8.85</v>
      </c>
      <c r="DN224" s="190">
        <v>10.746</v>
      </c>
      <c r="DO224" s="190">
        <v>10.631</v>
      </c>
      <c r="DP224" s="190">
        <v>5.8029999999999999</v>
      </c>
      <c r="DQ224" s="190">
        <v>5.9690000000000003</v>
      </c>
      <c r="DR224" s="193">
        <v>4.4649999999999999</v>
      </c>
      <c r="DS224" s="193">
        <v>3.129</v>
      </c>
      <c r="DT224" s="193">
        <v>2.0819999999999999</v>
      </c>
      <c r="DU224" s="193"/>
      <c r="DV224" s="104">
        <f t="shared" si="612"/>
        <v>-1</v>
      </c>
      <c r="DW224" s="104">
        <f t="shared" si="613"/>
        <v>-8.5707729376219066E-2</v>
      </c>
      <c r="DX224" s="104">
        <f t="shared" si="614"/>
        <v>-4.7144141298802289E-2</v>
      </c>
      <c r="DY224" s="104">
        <f t="shared" si="615"/>
        <v>0.16216559610362125</v>
      </c>
      <c r="DZ224" s="104">
        <f t="shared" si="616"/>
        <v>0.22426934444079549</v>
      </c>
      <c r="EA224" s="104">
        <f t="shared" si="617"/>
        <v>0.20339018302828626</v>
      </c>
      <c r="EB224" s="104">
        <f t="shared" si="618"/>
        <v>5.2193894299157328E-2</v>
      </c>
      <c r="EC224" s="104">
        <f t="shared" si="619"/>
        <v>0.26072561732652799</v>
      </c>
      <c r="ED224" s="156"/>
      <c r="EE224" s="156">
        <v>71.718000000000004</v>
      </c>
      <c r="EF224" s="94">
        <v>78.441000000000003</v>
      </c>
      <c r="EG224" s="94">
        <v>82.322000000000003</v>
      </c>
      <c r="EH224" s="94">
        <v>70.834999999999994</v>
      </c>
      <c r="EI224" s="94">
        <v>57.859000000000002</v>
      </c>
      <c r="EJ224" s="96">
        <v>48.08</v>
      </c>
      <c r="EK224" s="96">
        <v>45.695</v>
      </c>
      <c r="EL224" s="96">
        <v>36.244999999999997</v>
      </c>
      <c r="EM224" s="96"/>
      <c r="EN224" s="104">
        <f t="shared" si="620"/>
        <v>-1</v>
      </c>
      <c r="EO224" s="104">
        <f t="shared" si="621"/>
        <v>7.8125E-2</v>
      </c>
      <c r="EP224" s="104">
        <f t="shared" si="622"/>
        <v>-1.538461538461533E-2</v>
      </c>
      <c r="EQ224" s="104">
        <f t="shared" si="623"/>
        <v>-1.5151515151515138E-2</v>
      </c>
      <c r="ER224" s="104">
        <f t="shared" si="624"/>
        <v>4.7619047619047672E-2</v>
      </c>
      <c r="ES224" s="104">
        <f t="shared" si="625"/>
        <v>0.125</v>
      </c>
      <c r="ET224" s="104" t="e">
        <f t="shared" si="626"/>
        <v>#DIV/0!</v>
      </c>
      <c r="EU224" s="104" t="e">
        <f t="shared" si="627"/>
        <v>#DIV/0!</v>
      </c>
      <c r="EV224" s="101"/>
      <c r="EW224" s="101">
        <v>69</v>
      </c>
      <c r="EX224" s="101">
        <v>64</v>
      </c>
      <c r="EY224" s="101">
        <v>65</v>
      </c>
      <c r="EZ224" s="101">
        <v>66</v>
      </c>
      <c r="FA224" s="101">
        <v>63</v>
      </c>
      <c r="FB224" s="110">
        <v>56</v>
      </c>
      <c r="FC224" s="110"/>
      <c r="FD224" s="110"/>
      <c r="FE224" s="110"/>
      <c r="FF224" s="153"/>
      <c r="FG224" s="93" t="s">
        <v>497</v>
      </c>
      <c r="FH224" s="91">
        <v>4220</v>
      </c>
      <c r="FI224" s="93" t="s">
        <v>438</v>
      </c>
      <c r="FJ224" s="93" t="s">
        <v>158</v>
      </c>
      <c r="FK224" s="253">
        <f t="shared" si="628"/>
        <v>1</v>
      </c>
      <c r="FL224" s="253">
        <f t="shared" si="629"/>
        <v>-1.626632756914447</v>
      </c>
      <c r="FM224" s="253">
        <f t="shared" si="630"/>
        <v>-0.50264085071929965</v>
      </c>
      <c r="FN224" s="253">
        <f t="shared" si="631"/>
        <v>38.570367757625263</v>
      </c>
      <c r="FO224" s="253">
        <f t="shared" si="632"/>
        <v>-1.0534158198831944</v>
      </c>
      <c r="FP224" s="253">
        <f t="shared" si="633"/>
        <v>-0.19850523284934421</v>
      </c>
      <c r="FQ224" s="253">
        <f t="shared" si="634"/>
        <v>-9.289000414140286E-2</v>
      </c>
      <c r="FR224" s="253">
        <f t="shared" si="635"/>
        <v>1.9770555293871355</v>
      </c>
      <c r="FS224" s="105">
        <f t="shared" si="636"/>
        <v>0</v>
      </c>
      <c r="FT224" s="105">
        <f t="shared" si="637"/>
        <v>-0.23474178403755866</v>
      </c>
      <c r="FU224" s="105">
        <f t="shared" si="638"/>
        <v>0.37460822379192582</v>
      </c>
      <c r="FV224" s="105">
        <f t="shared" si="639"/>
        <v>0.75319459656809051</v>
      </c>
      <c r="FW224" s="105">
        <f t="shared" si="640"/>
        <v>-2.0047570506286101E-2</v>
      </c>
      <c r="FX224" s="105">
        <f t="shared" si="641"/>
        <v>0.37531148169446038</v>
      </c>
      <c r="FY224" s="105">
        <f t="shared" si="642"/>
        <v>0.4682644192783777</v>
      </c>
      <c r="FZ224" s="105">
        <f t="shared" si="643"/>
        <v>0.5162156975628478</v>
      </c>
      <c r="GA224" s="105">
        <f t="shared" si="644"/>
        <v>-0.52833813640730076</v>
      </c>
      <c r="GB224" s="105">
        <f t="shared" si="645"/>
        <v>1</v>
      </c>
      <c r="GC224" s="105">
        <f t="shared" si="646"/>
        <v>-3.9256838275536952</v>
      </c>
      <c r="GD224" s="105">
        <f t="shared" si="647"/>
        <v>-0.822729770805122</v>
      </c>
      <c r="GE224" s="105">
        <f t="shared" si="648"/>
        <v>-8.9102445059159999E-2</v>
      </c>
      <c r="GF224" s="105">
        <f t="shared" si="649"/>
        <v>0.67128334220496455</v>
      </c>
      <c r="GG224" s="105">
        <f t="shared" si="650"/>
        <v>-0.11879275107760368</v>
      </c>
      <c r="GH224" s="105">
        <f t="shared" si="651"/>
        <v>7.4298023671674986</v>
      </c>
      <c r="GI224" s="105">
        <f t="shared" si="652"/>
        <v>0.8928283412950242</v>
      </c>
      <c r="GJ224" s="105">
        <f t="shared" si="653"/>
        <v>0</v>
      </c>
      <c r="GK224" s="105">
        <f t="shared" si="654"/>
        <v>-2.3148795609986748E-2</v>
      </c>
      <c r="GL224" s="105">
        <f t="shared" si="655"/>
        <v>7.9122683702095627E-3</v>
      </c>
      <c r="GM224" s="105">
        <f t="shared" si="656"/>
        <v>4.4633937724034824E-2</v>
      </c>
      <c r="GN224" s="105">
        <f t="shared" si="657"/>
        <v>4.8999953377779855E-2</v>
      </c>
      <c r="GO224" s="105">
        <f t="shared" si="658"/>
        <v>2.9318758908428437E-2</v>
      </c>
      <c r="GP224" s="105">
        <f t="shared" si="659"/>
        <v>3.3271127699280194E-2</v>
      </c>
      <c r="GQ224" s="105">
        <f t="shared" si="660"/>
        <v>-5.1745179399560652E-3</v>
      </c>
      <c r="GR224" s="105">
        <f t="shared" si="661"/>
        <v>-4.8282521727134778E-2</v>
      </c>
      <c r="GS224" s="105" t="e">
        <f t="shared" si="662"/>
        <v>#VALUE!</v>
      </c>
      <c r="GT224" s="105">
        <f t="shared" si="663"/>
        <v>-9.9235242182262082E-2</v>
      </c>
      <c r="GU224" s="105">
        <f t="shared" si="664"/>
        <v>6.0829307518182732E-2</v>
      </c>
      <c r="GV224" s="105">
        <f t="shared" si="665"/>
        <v>0.5763532004171712</v>
      </c>
      <c r="GW224" s="105">
        <f t="shared" si="666"/>
        <v>-0.20590215631755812</v>
      </c>
      <c r="GX224" s="105">
        <f t="shared" si="667"/>
        <v>0.1108966352866906</v>
      </c>
      <c r="GY224" s="105">
        <f t="shared" si="668"/>
        <v>0.35618870408273418</v>
      </c>
      <c r="GZ224" s="105">
        <f t="shared" si="669"/>
        <v>0.19207686726267037</v>
      </c>
      <c r="HA224" s="105" t="str">
        <f t="shared" si="670"/>
        <v>i.a.</v>
      </c>
      <c r="HB224" s="105">
        <f t="shared" si="671"/>
        <v>0.12339998326779887</v>
      </c>
      <c r="HC224" s="105">
        <f t="shared" si="672"/>
        <v>0.13699468390255096</v>
      </c>
      <c r="HD224" s="105">
        <f t="shared" si="673"/>
        <v>0.12913923374067685</v>
      </c>
      <c r="HE224" s="105">
        <f t="shared" si="674"/>
        <v>8.1922778287569706E-2</v>
      </c>
      <c r="HF224" s="105">
        <f t="shared" si="675"/>
        <v>0.1031645897785997</v>
      </c>
      <c r="HG224" s="105">
        <f t="shared" si="676"/>
        <v>9.2866056572379369E-2</v>
      </c>
      <c r="HH224" s="105">
        <f t="shared" si="677"/>
        <v>6.8475763212605317E-2</v>
      </c>
      <c r="HI224" s="105">
        <f t="shared" si="678"/>
        <v>5.7442405849082633E-2</v>
      </c>
      <c r="HJ224" s="105" t="str">
        <f t="shared" si="679"/>
        <v>i.a.</v>
      </c>
      <c r="HK224" s="105" t="e">
        <f t="shared" si="680"/>
        <v>#VALUE!</v>
      </c>
      <c r="HL224" s="105" t="e">
        <f t="shared" si="681"/>
        <v>#VALUE!</v>
      </c>
      <c r="HM224" s="105" t="e">
        <f t="shared" si="682"/>
        <v>#VALUE!</v>
      </c>
      <c r="HN224" s="105" t="e">
        <f t="shared" si="683"/>
        <v>#VALUE!</v>
      </c>
      <c r="HO224" s="105" t="e">
        <f t="shared" si="684"/>
        <v>#VALUE!</v>
      </c>
      <c r="HP224" s="105" t="e">
        <f t="shared" si="685"/>
        <v>#VALUE!</v>
      </c>
      <c r="HQ224" s="105" t="e">
        <f t="shared" si="686"/>
        <v>#VALUE!</v>
      </c>
      <c r="HR224" s="105" t="e">
        <f t="shared" si="687"/>
        <v>#VALUE!</v>
      </c>
      <c r="HS224" s="105" t="str">
        <f t="shared" si="688"/>
        <v>i.a</v>
      </c>
      <c r="HT224" s="105" t="str">
        <f t="shared" si="689"/>
        <v>i.a</v>
      </c>
      <c r="HU224" s="105" t="str">
        <f t="shared" si="690"/>
        <v>i.a</v>
      </c>
      <c r="HV224" s="105" t="str">
        <f t="shared" si="691"/>
        <v>i.a</v>
      </c>
      <c r="HW224" s="105" t="str">
        <f t="shared" si="692"/>
        <v>i.a</v>
      </c>
      <c r="HX224" s="105" t="str">
        <f t="shared" si="693"/>
        <v>i.a</v>
      </c>
      <c r="HY224" s="105" t="str">
        <f t="shared" si="694"/>
        <v>i.a</v>
      </c>
      <c r="HZ224" s="105" t="str">
        <f t="shared" si="695"/>
        <v>i.a</v>
      </c>
      <c r="IA224" s="105" t="str">
        <f t="shared" si="696"/>
        <v>i.a</v>
      </c>
      <c r="IB224" s="105" t="str">
        <f t="shared" si="697"/>
        <v>i.a</v>
      </c>
      <c r="IC224" s="105" t="e">
        <f t="shared" si="698"/>
        <v>#VALUE!</v>
      </c>
      <c r="ID224" s="105" t="e">
        <f t="shared" si="699"/>
        <v>#VALUE!</v>
      </c>
      <c r="IE224" s="105" t="e">
        <f t="shared" si="700"/>
        <v>#VALUE!</v>
      </c>
      <c r="IF224" s="105" t="e">
        <f t="shared" si="701"/>
        <v>#VALUE!</v>
      </c>
      <c r="IG224" s="105" t="e">
        <f t="shared" si="702"/>
        <v>#VALUE!</v>
      </c>
      <c r="IH224" s="105" t="e">
        <f t="shared" si="703"/>
        <v>#VALUE!</v>
      </c>
      <c r="II224" s="105" t="e">
        <f t="shared" si="704"/>
        <v>#VALUE!</v>
      </c>
      <c r="IJ224" s="105" t="e">
        <f t="shared" si="705"/>
        <v>#VALUE!</v>
      </c>
      <c r="IK224" s="105" t="str">
        <f t="shared" si="706"/>
        <v>i.a</v>
      </c>
      <c r="IL224" s="105" t="str">
        <f t="shared" si="707"/>
        <v>i.a</v>
      </c>
      <c r="IM224" s="105" t="str">
        <f t="shared" si="708"/>
        <v>i.a</v>
      </c>
      <c r="IN224" s="105" t="str">
        <f t="shared" si="709"/>
        <v>i.a</v>
      </c>
      <c r="IO224" s="105" t="str">
        <f t="shared" si="710"/>
        <v>i.a</v>
      </c>
      <c r="IP224" s="105" t="str">
        <f t="shared" si="711"/>
        <v>i.a</v>
      </c>
      <c r="IQ224" s="105" t="str">
        <f t="shared" si="712"/>
        <v>i.a</v>
      </c>
      <c r="IR224" s="105" t="str">
        <f t="shared" si="713"/>
        <v>i.a</v>
      </c>
      <c r="IS224" s="105" t="str">
        <f t="shared" si="714"/>
        <v>i.a</v>
      </c>
      <c r="IT224" s="105" t="str">
        <f t="shared" si="715"/>
        <v>i.a</v>
      </c>
      <c r="IU224" s="105" t="e">
        <f t="shared" si="716"/>
        <v>#VALUE!</v>
      </c>
      <c r="IV224" s="105">
        <f t="shared" si="717"/>
        <v>-1.5328005328005327</v>
      </c>
      <c r="IW224" s="105">
        <f t="shared" si="718"/>
        <v>-0.34293706576183558</v>
      </c>
      <c r="IX224" s="105">
        <f t="shared" si="719"/>
        <v>54.256062581486312</v>
      </c>
      <c r="IY224" s="105">
        <f t="shared" si="720"/>
        <v>-1.0575262327049866</v>
      </c>
      <c r="IZ224" s="105">
        <f t="shared" si="721"/>
        <v>-2.1122359705036921E-2</v>
      </c>
      <c r="JA224" s="105" t="e">
        <f t="shared" si="722"/>
        <v>#VALUE!</v>
      </c>
      <c r="JB224" s="105" t="e">
        <f t="shared" si="723"/>
        <v>#VALUE!</v>
      </c>
      <c r="JC224" s="106" t="str">
        <f t="shared" si="724"/>
        <v>i.a.</v>
      </c>
      <c r="JD224" s="106">
        <f t="shared" si="725"/>
        <v>-3.3333333333333333E-2</v>
      </c>
      <c r="JE224" s="106">
        <f t="shared" si="726"/>
        <v>6.2562499999999993E-2</v>
      </c>
      <c r="JF224" s="106">
        <f t="shared" si="727"/>
        <v>9.5215384615384618E-2</v>
      </c>
      <c r="JG224" s="106">
        <f t="shared" si="728"/>
        <v>-1.7878787878787877E-3</v>
      </c>
      <c r="JH224" s="106">
        <f t="shared" si="729"/>
        <v>3.1079365079365078E-2</v>
      </c>
      <c r="JI224" s="106">
        <f t="shared" si="730"/>
        <v>3.175E-2</v>
      </c>
      <c r="JJ224" s="106" t="str">
        <f t="shared" si="731"/>
        <v>i.a.</v>
      </c>
      <c r="JK224" s="106" t="str">
        <f t="shared" si="732"/>
        <v>i.a.</v>
      </c>
      <c r="JL224" s="106" t="str">
        <f t="shared" si="733"/>
        <v>i.a.</v>
      </c>
      <c r="JM224" s="105" t="e">
        <f t="shared" si="734"/>
        <v>#VALUE!</v>
      </c>
      <c r="JN224" s="105" t="e">
        <f t="shared" si="735"/>
        <v>#DIV/0!</v>
      </c>
      <c r="JO224" s="105" t="e">
        <f t="shared" si="736"/>
        <v>#DIV/0!</v>
      </c>
      <c r="JP224" s="105" t="e">
        <f t="shared" si="737"/>
        <v>#DIV/0!</v>
      </c>
      <c r="JQ224" s="105" t="e">
        <f t="shared" si="738"/>
        <v>#DIV/0!</v>
      </c>
      <c r="JR224" s="105" t="e">
        <f t="shared" si="739"/>
        <v>#DIV/0!</v>
      </c>
      <c r="JS224" s="105" t="e">
        <f t="shared" si="740"/>
        <v>#VALUE!</v>
      </c>
      <c r="JT224" s="105" t="e">
        <f t="shared" si="741"/>
        <v>#VALUE!</v>
      </c>
      <c r="JU224" s="103" t="str">
        <f t="shared" si="742"/>
        <v>i.a</v>
      </c>
      <c r="JV224" s="103">
        <f t="shared" si="743"/>
        <v>0</v>
      </c>
      <c r="JW224" s="103">
        <f t="shared" si="744"/>
        <v>0</v>
      </c>
      <c r="JX224" s="103">
        <f t="shared" si="745"/>
        <v>0</v>
      </c>
      <c r="JY224" s="103">
        <f t="shared" si="746"/>
        <v>0</v>
      </c>
      <c r="JZ224" s="103">
        <f t="shared" si="747"/>
        <v>0</v>
      </c>
      <c r="KA224" s="103">
        <f t="shared" si="748"/>
        <v>0</v>
      </c>
      <c r="KB224" s="103" t="str">
        <f t="shared" si="749"/>
        <v>i.a</v>
      </c>
      <c r="KC224" s="103" t="str">
        <f t="shared" si="750"/>
        <v>i.a</v>
      </c>
      <c r="KD224" s="103" t="str">
        <f t="shared" si="751"/>
        <v>i.a</v>
      </c>
      <c r="KE224" s="7"/>
      <c r="KF224" s="7"/>
      <c r="KG224" s="24"/>
      <c r="KH224" s="24"/>
      <c r="KI224" s="24"/>
      <c r="KJ224" s="24"/>
    </row>
    <row r="225" spans="1:296" s="18" customFormat="1" ht="15.75" customHeight="1" x14ac:dyDescent="0.25">
      <c r="A225" s="126" t="s">
        <v>293</v>
      </c>
      <c r="B225" s="221">
        <v>12167148</v>
      </c>
      <c r="C225" s="87" t="s">
        <v>86</v>
      </c>
      <c r="D225" s="88">
        <v>494100</v>
      </c>
      <c r="E225" s="88"/>
      <c r="F225" s="87"/>
      <c r="G225" s="7">
        <v>44676</v>
      </c>
      <c r="H225" s="87"/>
      <c r="I225" s="87" t="s">
        <v>78</v>
      </c>
      <c r="J225" s="87" t="s">
        <v>78</v>
      </c>
      <c r="K225" s="87" t="s">
        <v>78</v>
      </c>
      <c r="L225" s="87" t="s">
        <v>78</v>
      </c>
      <c r="M225" s="87" t="s">
        <v>78</v>
      </c>
      <c r="N225" s="87" t="s">
        <v>78</v>
      </c>
      <c r="O225" s="87" t="s">
        <v>78</v>
      </c>
      <c r="P225" s="87" t="s">
        <v>78</v>
      </c>
      <c r="Q225" s="87" t="s">
        <v>78</v>
      </c>
      <c r="R225" s="87" t="e">
        <f t="shared" si="564"/>
        <v>#DIV/0!</v>
      </c>
      <c r="S225" s="238" t="e">
        <f t="shared" si="565"/>
        <v>#DIV/0!</v>
      </c>
      <c r="T225" s="238" t="e">
        <f t="shared" si="566"/>
        <v>#DIV/0!</v>
      </c>
      <c r="U225" s="238" t="e">
        <f t="shared" si="567"/>
        <v>#DIV/0!</v>
      </c>
      <c r="V225" s="238" t="e">
        <f t="shared" si="568"/>
        <v>#DIV/0!</v>
      </c>
      <c r="W225" s="238" t="e">
        <f t="shared" si="569"/>
        <v>#DIV/0!</v>
      </c>
      <c r="X225" s="238" t="e">
        <f t="shared" si="570"/>
        <v>#DIV/0!</v>
      </c>
      <c r="Y225" s="238" t="e">
        <f t="shared" si="571"/>
        <v>#DIV/0!</v>
      </c>
      <c r="Z225" s="94"/>
      <c r="AA225" s="94"/>
      <c r="AB225" s="94"/>
      <c r="AC225" s="94"/>
      <c r="AD225" s="94"/>
      <c r="AE225" s="94"/>
      <c r="AF225" s="95"/>
      <c r="AG225" s="95"/>
      <c r="AH225" s="95"/>
      <c r="AI225" s="97"/>
      <c r="AJ225" s="104">
        <f t="shared" si="572"/>
        <v>-1</v>
      </c>
      <c r="AK225" s="104">
        <f t="shared" si="573"/>
        <v>0.10498843234354982</v>
      </c>
      <c r="AL225" s="104">
        <f t="shared" si="574"/>
        <v>6.2769243273998174E-2</v>
      </c>
      <c r="AM225" s="104">
        <f t="shared" si="575"/>
        <v>-4.0888715649970743E-2</v>
      </c>
      <c r="AN225" s="104">
        <f t="shared" si="576"/>
        <v>5.6435174699911453E-2</v>
      </c>
      <c r="AO225" s="104">
        <f t="shared" si="577"/>
        <v>-7.8810791370549721E-2</v>
      </c>
      <c r="AP225" s="104">
        <f t="shared" si="578"/>
        <v>1.870776335110913E-2</v>
      </c>
      <c r="AQ225" s="104">
        <f t="shared" si="579"/>
        <v>8.0027545335030592E-2</v>
      </c>
      <c r="AR225" s="190"/>
      <c r="AS225" s="190">
        <v>57.792000000000002</v>
      </c>
      <c r="AT225" s="190">
        <v>52.301000000000002</v>
      </c>
      <c r="AU225" s="190">
        <v>49.212000000000003</v>
      </c>
      <c r="AV225" s="190">
        <v>51.31</v>
      </c>
      <c r="AW225" s="190">
        <v>48.569000000000003</v>
      </c>
      <c r="AX225" s="191">
        <v>52.724239000000004</v>
      </c>
      <c r="AY225" s="191">
        <v>51.756</v>
      </c>
      <c r="AZ225" s="191">
        <v>47.920999999999999</v>
      </c>
      <c r="BA225" s="191">
        <v>51.066000000000003</v>
      </c>
      <c r="BB225" s="104">
        <f t="shared" si="580"/>
        <v>-1</v>
      </c>
      <c r="BC225" s="104">
        <f t="shared" si="581"/>
        <v>0.86049631120053649</v>
      </c>
      <c r="BD225" s="104">
        <f t="shared" si="582"/>
        <v>-0.3103607770582793</v>
      </c>
      <c r="BE225" s="104">
        <f t="shared" si="583"/>
        <v>1.3449023861171363</v>
      </c>
      <c r="BF225" s="104">
        <f t="shared" si="584"/>
        <v>-0.444578313253012</v>
      </c>
      <c r="BG225" s="104">
        <f t="shared" si="585"/>
        <v>0.22066183402234543</v>
      </c>
      <c r="BH225" s="104">
        <f t="shared" si="586"/>
        <v>-0.24280734966592432</v>
      </c>
      <c r="BI225" s="104">
        <f t="shared" si="587"/>
        <v>-0.41230366492146597</v>
      </c>
      <c r="BJ225" s="190"/>
      <c r="BK225" s="190">
        <v>2.774</v>
      </c>
      <c r="BL225" s="190">
        <v>1.4910000000000001</v>
      </c>
      <c r="BM225" s="190">
        <v>2.1619999999999999</v>
      </c>
      <c r="BN225" s="190">
        <v>0.92200000000000004</v>
      </c>
      <c r="BO225" s="190">
        <v>1.66</v>
      </c>
      <c r="BP225" s="191">
        <v>1.359918</v>
      </c>
      <c r="BQ225" s="191">
        <v>1.796</v>
      </c>
      <c r="BR225" s="191">
        <v>3.056</v>
      </c>
      <c r="BS225" s="191">
        <v>1.333</v>
      </c>
      <c r="BT225" s="104">
        <f t="shared" si="588"/>
        <v>-1</v>
      </c>
      <c r="BU225" s="104">
        <f t="shared" si="589"/>
        <v>1.4720244150559512</v>
      </c>
      <c r="BV225" s="104">
        <f t="shared" si="590"/>
        <v>-0.34640957446808512</v>
      </c>
      <c r="BW225" s="104">
        <f t="shared" si="591"/>
        <v>18.037974683544306</v>
      </c>
      <c r="BX225" s="104">
        <f t="shared" si="592"/>
        <v>-0.89713541666666674</v>
      </c>
      <c r="BY225" s="104">
        <f t="shared" si="593"/>
        <v>0.39116825527937504</v>
      </c>
      <c r="BZ225" s="104">
        <f t="shared" si="594"/>
        <v>-0.12649683544303808</v>
      </c>
      <c r="CA225" s="104">
        <f t="shared" si="595"/>
        <v>-0.68161209068010087</v>
      </c>
      <c r="CB225" s="190"/>
      <c r="CC225" s="190">
        <v>2.4300000000000002</v>
      </c>
      <c r="CD225" s="190">
        <v>0.98299999999999998</v>
      </c>
      <c r="CE225" s="190">
        <v>1.504</v>
      </c>
      <c r="CF225" s="190">
        <v>7.9000000000000001E-2</v>
      </c>
      <c r="CG225" s="190">
        <v>0.76800000000000002</v>
      </c>
      <c r="CH225" s="191">
        <v>0.55205399999999993</v>
      </c>
      <c r="CI225" s="191">
        <v>0.63200000000000001</v>
      </c>
      <c r="CJ225" s="191">
        <v>1.9850000000000001</v>
      </c>
      <c r="CK225" s="191">
        <v>0.29899999999999999</v>
      </c>
      <c r="CL225" s="105">
        <f t="shared" si="596"/>
        <v>-1</v>
      </c>
      <c r="CM225" s="105">
        <f t="shared" si="597"/>
        <v>1.671809256661992</v>
      </c>
      <c r="CN225" s="105">
        <f t="shared" si="598"/>
        <v>-0.37291116974494287</v>
      </c>
      <c r="CO225" s="105">
        <f t="shared" si="599"/>
        <v>34.53125</v>
      </c>
      <c r="CP225" s="105">
        <f t="shared" si="600"/>
        <v>-0.94463667820069197</v>
      </c>
      <c r="CQ225" s="105">
        <f t="shared" si="601"/>
        <v>0.38789505784496847</v>
      </c>
      <c r="CR225" s="105">
        <f t="shared" si="602"/>
        <v>-0.15696761133603226</v>
      </c>
      <c r="CS225" s="105">
        <f t="shared" si="603"/>
        <v>-0.73723404255319147</v>
      </c>
      <c r="CT225" s="190"/>
      <c r="CU225" s="190">
        <v>1.905</v>
      </c>
      <c r="CV225" s="190">
        <v>0.71299999999999997</v>
      </c>
      <c r="CW225" s="190">
        <v>1.137</v>
      </c>
      <c r="CX225" s="190">
        <v>3.2000000000000001E-2</v>
      </c>
      <c r="CY225" s="190">
        <v>0.57799999999999996</v>
      </c>
      <c r="CZ225" s="191">
        <v>0.41645800000000005</v>
      </c>
      <c r="DA225" s="191">
        <v>0.49399999999999999</v>
      </c>
      <c r="DB225" s="191">
        <v>1.88</v>
      </c>
      <c r="DC225" s="191">
        <v>0.108</v>
      </c>
      <c r="DD225" s="104">
        <f t="shared" si="604"/>
        <v>-1</v>
      </c>
      <c r="DE225" s="104">
        <f t="shared" si="605"/>
        <v>0.49372277735075581</v>
      </c>
      <c r="DF225" s="104">
        <f t="shared" si="606"/>
        <v>-0.15829199913737321</v>
      </c>
      <c r="DG225" s="104">
        <f t="shared" si="607"/>
        <v>0.33362093758987627</v>
      </c>
      <c r="DH225" s="104">
        <f t="shared" si="608"/>
        <v>1.7857142857142842E-2</v>
      </c>
      <c r="DI225" s="104">
        <f t="shared" si="609"/>
        <v>0.21920055278039122</v>
      </c>
      <c r="DJ225" s="104">
        <f t="shared" si="610"/>
        <v>-0.62039886194282623</v>
      </c>
      <c r="DK225" s="104">
        <f t="shared" si="611"/>
        <v>-0.11879178605539628</v>
      </c>
      <c r="DL225" s="190"/>
      <c r="DM225" s="190">
        <v>5.83</v>
      </c>
      <c r="DN225" s="190">
        <v>3.903</v>
      </c>
      <c r="DO225" s="190">
        <v>4.6369999999999996</v>
      </c>
      <c r="DP225" s="190">
        <v>3.4769999999999999</v>
      </c>
      <c r="DQ225" s="190">
        <v>3.4159999999999999</v>
      </c>
      <c r="DR225" s="191">
        <v>2.8018359999999998</v>
      </c>
      <c r="DS225" s="191">
        <v>7.3810000000000002</v>
      </c>
      <c r="DT225" s="191">
        <v>8.3759999999999994</v>
      </c>
      <c r="DU225" s="191">
        <v>6.9530000000000003</v>
      </c>
      <c r="DV225" s="104">
        <f t="shared" si="612"/>
        <v>-1</v>
      </c>
      <c r="DW225" s="104">
        <f t="shared" si="613"/>
        <v>-3.2065670493169995E-2</v>
      </c>
      <c r="DX225" s="104">
        <f t="shared" si="614"/>
        <v>0.11601774978528501</v>
      </c>
      <c r="DY225" s="104">
        <f t="shared" si="615"/>
        <v>-4.0120912338554637E-2</v>
      </c>
      <c r="DZ225" s="104">
        <f t="shared" si="616"/>
        <v>-3.4459937470048274E-3</v>
      </c>
      <c r="EA225" s="104">
        <f t="shared" si="617"/>
        <v>-0.10626081442465152</v>
      </c>
      <c r="EB225" s="104">
        <f t="shared" si="618"/>
        <v>6.1667027565449173E-2</v>
      </c>
      <c r="EC225" s="104">
        <f t="shared" si="619"/>
        <v>1.6016544562515111E-2</v>
      </c>
      <c r="ED225" s="156"/>
      <c r="EE225" s="156">
        <v>45.279000000000003</v>
      </c>
      <c r="EF225" s="94">
        <v>46.779000000000003</v>
      </c>
      <c r="EG225" s="94">
        <v>41.915999999999997</v>
      </c>
      <c r="EH225" s="94">
        <v>43.667999999999999</v>
      </c>
      <c r="EI225" s="94">
        <v>43.819000000000003</v>
      </c>
      <c r="EJ225" s="95">
        <v>49.028845000000004</v>
      </c>
      <c r="EK225" s="95">
        <v>46.180999999999997</v>
      </c>
      <c r="EL225" s="95">
        <v>45.453000000000003</v>
      </c>
      <c r="EM225" s="95">
        <v>38.125</v>
      </c>
      <c r="EN225" s="104">
        <f t="shared" si="620"/>
        <v>-1</v>
      </c>
      <c r="EO225" s="104">
        <f t="shared" si="621"/>
        <v>7.3394495412844041E-2</v>
      </c>
      <c r="EP225" s="104">
        <f t="shared" si="622"/>
        <v>6.8627450980392135E-2</v>
      </c>
      <c r="EQ225" s="104">
        <f t="shared" si="623"/>
        <v>-7.2727272727272751E-2</v>
      </c>
      <c r="ER225" s="104">
        <f t="shared" si="624"/>
        <v>-4.3478260869565188E-2</v>
      </c>
      <c r="ES225" s="104">
        <f t="shared" si="625"/>
        <v>-9.4488188976378007E-2</v>
      </c>
      <c r="ET225" s="104">
        <f t="shared" si="626"/>
        <v>3.2520325203251987E-2</v>
      </c>
      <c r="EU225" s="104" t="e">
        <f t="shared" si="627"/>
        <v>#DIV/0!</v>
      </c>
      <c r="EV225" s="101"/>
      <c r="EW225" s="101">
        <v>117</v>
      </c>
      <c r="EX225" s="101">
        <v>109</v>
      </c>
      <c r="EY225" s="101">
        <v>102</v>
      </c>
      <c r="EZ225" s="101">
        <v>110</v>
      </c>
      <c r="FA225" s="101">
        <v>115</v>
      </c>
      <c r="FB225" s="102">
        <v>127</v>
      </c>
      <c r="FC225" s="102">
        <v>123</v>
      </c>
      <c r="FD225" s="102"/>
      <c r="FE225" s="102"/>
      <c r="FF225" s="153"/>
      <c r="FG225" s="90" t="s">
        <v>493</v>
      </c>
      <c r="FH225" s="91">
        <v>5220</v>
      </c>
      <c r="FI225" s="90" t="s">
        <v>163</v>
      </c>
      <c r="FJ225" s="90" t="s">
        <v>91</v>
      </c>
      <c r="FK225" s="253">
        <f t="shared" si="628"/>
        <v>-1</v>
      </c>
      <c r="FL225" s="253">
        <f t="shared" si="629"/>
        <v>1.1690217306665796</v>
      </c>
      <c r="FM225" s="253">
        <f t="shared" si="630"/>
        <v>-0.37901256290796748</v>
      </c>
      <c r="FN225" s="253">
        <f t="shared" si="631"/>
        <v>15.173127864637772</v>
      </c>
      <c r="FO225" s="253">
        <f t="shared" si="632"/>
        <v>-0.90721092276584936</v>
      </c>
      <c r="FP225" s="253">
        <f t="shared" si="633"/>
        <v>1.2782907416528857</v>
      </c>
      <c r="FQ225" s="253">
        <f t="shared" si="634"/>
        <v>0.35166562281117436</v>
      </c>
      <c r="FR225" s="253">
        <f t="shared" si="635"/>
        <v>-0.69026031211748839</v>
      </c>
      <c r="FS225" s="105">
        <f t="shared" si="636"/>
        <v>0</v>
      </c>
      <c r="FT225" s="105">
        <f t="shared" si="637"/>
        <v>0.49933216890989418</v>
      </c>
      <c r="FU225" s="105">
        <f t="shared" si="638"/>
        <v>0.23021077283372368</v>
      </c>
      <c r="FV225" s="105">
        <f t="shared" si="639"/>
        <v>0.37071727877742178</v>
      </c>
      <c r="FW225" s="105">
        <f t="shared" si="640"/>
        <v>2.2921804729435662E-2</v>
      </c>
      <c r="FX225" s="105">
        <f t="shared" si="641"/>
        <v>0.24703128226604884</v>
      </c>
      <c r="FY225" s="105">
        <f t="shared" si="642"/>
        <v>0.10842833960990826</v>
      </c>
      <c r="FZ225" s="105">
        <f t="shared" si="643"/>
        <v>8.0218315669226381E-2</v>
      </c>
      <c r="GA225" s="105">
        <f t="shared" si="644"/>
        <v>0.25898623524039405</v>
      </c>
      <c r="GB225" s="105">
        <f t="shared" si="645"/>
        <v>-1</v>
      </c>
      <c r="GC225" s="105">
        <f t="shared" si="646"/>
        <v>0.79252993028233909</v>
      </c>
      <c r="GD225" s="105">
        <f t="shared" si="647"/>
        <v>-0.33455005066526605</v>
      </c>
      <c r="GE225" s="105">
        <f t="shared" si="648"/>
        <v>1.3970423800503586</v>
      </c>
      <c r="GF225" s="105">
        <f t="shared" si="649"/>
        <v>-0.41054434738049195</v>
      </c>
      <c r="GG225" s="105">
        <f t="shared" si="650"/>
        <v>0.25171482455713678</v>
      </c>
      <c r="GH225" s="105">
        <f t="shared" si="651"/>
        <v>-0.27124562254341772</v>
      </c>
      <c r="GI225" s="105">
        <f t="shared" si="652"/>
        <v>-0.46397096827385342</v>
      </c>
      <c r="GJ225" s="105">
        <f t="shared" si="653"/>
        <v>0</v>
      </c>
      <c r="GK225" s="105">
        <f t="shared" si="654"/>
        <v>6.0266353820417562E-2</v>
      </c>
      <c r="GL225" s="105">
        <f t="shared" si="655"/>
        <v>3.3620835447319468E-2</v>
      </c>
      <c r="GM225" s="105">
        <f t="shared" si="656"/>
        <v>5.0523462329407361E-2</v>
      </c>
      <c r="GN225" s="105">
        <f t="shared" si="657"/>
        <v>2.1077417216272133E-2</v>
      </c>
      <c r="GO225" s="105">
        <f t="shared" si="658"/>
        <v>3.5757426572474563E-2</v>
      </c>
      <c r="GP225" s="105">
        <f t="shared" si="659"/>
        <v>2.8566751684135184E-2</v>
      </c>
      <c r="GQ225" s="105">
        <f t="shared" si="660"/>
        <v>3.9199423794661369E-2</v>
      </c>
      <c r="GR225" s="105">
        <f t="shared" si="661"/>
        <v>7.3129292397520876E-2</v>
      </c>
      <c r="GS225" s="105" t="e">
        <f t="shared" si="662"/>
        <v>#VALUE!</v>
      </c>
      <c r="GT225" s="105">
        <f t="shared" si="663"/>
        <v>0.54320673605183456</v>
      </c>
      <c r="GU225" s="105">
        <f t="shared" si="664"/>
        <v>-0.24579335675927533</v>
      </c>
      <c r="GV225" s="105">
        <f t="shared" si="665"/>
        <v>0.38936346747482381</v>
      </c>
      <c r="GW225" s="105">
        <f t="shared" si="666"/>
        <v>2.1376800926471238E-2</v>
      </c>
      <c r="GX225" s="105">
        <f t="shared" si="667"/>
        <v>0.36415698501070598</v>
      </c>
      <c r="GY225" s="105">
        <f t="shared" si="668"/>
        <v>-0.6424480291832626</v>
      </c>
      <c r="GZ225" s="105">
        <f t="shared" si="669"/>
        <v>-0.13268320416569424</v>
      </c>
      <c r="HA225" s="105" t="str">
        <f t="shared" si="670"/>
        <v>i.a.</v>
      </c>
      <c r="HB225" s="105">
        <f t="shared" si="671"/>
        <v>0.12875726054020628</v>
      </c>
      <c r="HC225" s="105">
        <f t="shared" si="672"/>
        <v>8.3434874623228364E-2</v>
      </c>
      <c r="HD225" s="105">
        <f t="shared" si="673"/>
        <v>0.11062601393262715</v>
      </c>
      <c r="HE225" s="105">
        <f t="shared" si="674"/>
        <v>7.962352294586425E-2</v>
      </c>
      <c r="HF225" s="105">
        <f t="shared" si="675"/>
        <v>7.795705059449097E-2</v>
      </c>
      <c r="HG225" s="105">
        <f t="shared" si="676"/>
        <v>5.714668579282256E-2</v>
      </c>
      <c r="HH225" s="105">
        <f t="shared" si="677"/>
        <v>0.15982763474156039</v>
      </c>
      <c r="HI225" s="105">
        <f t="shared" si="678"/>
        <v>0.18427826546102566</v>
      </c>
      <c r="HJ225" s="105">
        <f t="shared" si="679"/>
        <v>0.18237377049180328</v>
      </c>
      <c r="HK225" s="105" t="e">
        <f t="shared" si="680"/>
        <v>#VALUE!</v>
      </c>
      <c r="HL225" s="105" t="e">
        <f t="shared" si="681"/>
        <v>#VALUE!</v>
      </c>
      <c r="HM225" s="105" t="e">
        <f t="shared" si="682"/>
        <v>#VALUE!</v>
      </c>
      <c r="HN225" s="105" t="e">
        <f t="shared" si="683"/>
        <v>#VALUE!</v>
      </c>
      <c r="HO225" s="105" t="e">
        <f t="shared" si="684"/>
        <v>#VALUE!</v>
      </c>
      <c r="HP225" s="105" t="e">
        <f t="shared" si="685"/>
        <v>#VALUE!</v>
      </c>
      <c r="HQ225" s="105" t="e">
        <f t="shared" si="686"/>
        <v>#VALUE!</v>
      </c>
      <c r="HR225" s="105" t="e">
        <f t="shared" si="687"/>
        <v>#VALUE!</v>
      </c>
      <c r="HS225" s="105" t="str">
        <f t="shared" si="688"/>
        <v>i.a</v>
      </c>
      <c r="HT225" s="105" t="str">
        <f t="shared" si="689"/>
        <v>i.a</v>
      </c>
      <c r="HU225" s="105" t="str">
        <f t="shared" si="690"/>
        <v>i.a</v>
      </c>
      <c r="HV225" s="105" t="str">
        <f t="shared" si="691"/>
        <v>i.a</v>
      </c>
      <c r="HW225" s="105" t="str">
        <f t="shared" si="692"/>
        <v>i.a</v>
      </c>
      <c r="HX225" s="105" t="str">
        <f t="shared" si="693"/>
        <v>i.a</v>
      </c>
      <c r="HY225" s="105" t="str">
        <f t="shared" si="694"/>
        <v>i.a</v>
      </c>
      <c r="HZ225" s="105" t="str">
        <f t="shared" si="695"/>
        <v>i.a</v>
      </c>
      <c r="IA225" s="105" t="str">
        <f t="shared" si="696"/>
        <v>i.a</v>
      </c>
      <c r="IB225" s="105" t="str">
        <f t="shared" si="697"/>
        <v>i.a</v>
      </c>
      <c r="IC225" s="105" t="e">
        <f t="shared" si="698"/>
        <v>#VALUE!</v>
      </c>
      <c r="ID225" s="105" t="e">
        <f t="shared" si="699"/>
        <v>#VALUE!</v>
      </c>
      <c r="IE225" s="105" t="e">
        <f t="shared" si="700"/>
        <v>#VALUE!</v>
      </c>
      <c r="IF225" s="105" t="e">
        <f t="shared" si="701"/>
        <v>#VALUE!</v>
      </c>
      <c r="IG225" s="105" t="e">
        <f t="shared" si="702"/>
        <v>#VALUE!</v>
      </c>
      <c r="IH225" s="105" t="e">
        <f t="shared" si="703"/>
        <v>#VALUE!</v>
      </c>
      <c r="II225" s="105" t="e">
        <f t="shared" si="704"/>
        <v>#VALUE!</v>
      </c>
      <c r="IJ225" s="105" t="e">
        <f t="shared" si="705"/>
        <v>#VALUE!</v>
      </c>
      <c r="IK225" s="105" t="str">
        <f t="shared" si="706"/>
        <v>i.a</v>
      </c>
      <c r="IL225" s="105" t="str">
        <f t="shared" si="707"/>
        <v>i.a</v>
      </c>
      <c r="IM225" s="105" t="str">
        <f t="shared" si="708"/>
        <v>i.a</v>
      </c>
      <c r="IN225" s="105" t="str">
        <f t="shared" si="709"/>
        <v>i.a</v>
      </c>
      <c r="IO225" s="105" t="str">
        <f t="shared" si="710"/>
        <v>i.a</v>
      </c>
      <c r="IP225" s="105" t="str">
        <f t="shared" si="711"/>
        <v>i.a</v>
      </c>
      <c r="IQ225" s="105" t="str">
        <f t="shared" si="712"/>
        <v>i.a</v>
      </c>
      <c r="IR225" s="105" t="str">
        <f t="shared" si="713"/>
        <v>i.a</v>
      </c>
      <c r="IS225" s="105" t="str">
        <f t="shared" si="714"/>
        <v>i.a</v>
      </c>
      <c r="IT225" s="105" t="str">
        <f t="shared" si="715"/>
        <v>i.a</v>
      </c>
      <c r="IU225" s="105" t="e">
        <f t="shared" si="716"/>
        <v>#VALUE!</v>
      </c>
      <c r="IV225" s="105">
        <f t="shared" si="717"/>
        <v>1.302997104624775</v>
      </c>
      <c r="IW225" s="105">
        <f t="shared" si="718"/>
        <v>-0.38838327152059338</v>
      </c>
      <c r="IX225" s="105">
        <f t="shared" si="719"/>
        <v>19.53114916852817</v>
      </c>
      <c r="IY225" s="105">
        <f t="shared" si="720"/>
        <v>-0.89245975378787878</v>
      </c>
      <c r="IZ225" s="105">
        <f t="shared" si="721"/>
        <v>0.5363336384389622</v>
      </c>
      <c r="JA225" s="105">
        <f t="shared" si="722"/>
        <v>-0.15400874613774557</v>
      </c>
      <c r="JB225" s="105" t="e">
        <f t="shared" si="723"/>
        <v>#VALUE!</v>
      </c>
      <c r="JC225" s="106" t="str">
        <f t="shared" si="724"/>
        <v>i.a.</v>
      </c>
      <c r="JD225" s="106">
        <f t="shared" si="725"/>
        <v>2.0769230769230769E-2</v>
      </c>
      <c r="JE225" s="106">
        <f t="shared" si="726"/>
        <v>9.0183486238532111E-3</v>
      </c>
      <c r="JF225" s="106">
        <f t="shared" si="727"/>
        <v>1.4745098039215686E-2</v>
      </c>
      <c r="JG225" s="106">
        <f t="shared" si="728"/>
        <v>7.1818181818181822E-4</v>
      </c>
      <c r="JH225" s="106">
        <f t="shared" si="729"/>
        <v>6.6782608695652177E-3</v>
      </c>
      <c r="JI225" s="106">
        <f t="shared" si="730"/>
        <v>4.3468818897637786E-3</v>
      </c>
      <c r="JJ225" s="106">
        <f t="shared" si="731"/>
        <v>5.1382113821138208E-3</v>
      </c>
      <c r="JK225" s="106" t="str">
        <f t="shared" si="732"/>
        <v>i.a.</v>
      </c>
      <c r="JL225" s="106" t="str">
        <f t="shared" si="733"/>
        <v>i.a.</v>
      </c>
      <c r="JM225" s="105" t="e">
        <f t="shared" si="734"/>
        <v>#VALUE!</v>
      </c>
      <c r="JN225" s="105" t="e">
        <f t="shared" si="735"/>
        <v>#DIV/0!</v>
      </c>
      <c r="JO225" s="105" t="e">
        <f t="shared" si="736"/>
        <v>#DIV/0!</v>
      </c>
      <c r="JP225" s="105" t="e">
        <f t="shared" si="737"/>
        <v>#DIV/0!</v>
      </c>
      <c r="JQ225" s="105" t="e">
        <f t="shared" si="738"/>
        <v>#DIV/0!</v>
      </c>
      <c r="JR225" s="105" t="e">
        <f t="shared" si="739"/>
        <v>#DIV/0!</v>
      </c>
      <c r="JS225" s="105" t="e">
        <f t="shared" si="740"/>
        <v>#DIV/0!</v>
      </c>
      <c r="JT225" s="105" t="e">
        <f t="shared" si="741"/>
        <v>#VALUE!</v>
      </c>
      <c r="JU225" s="103" t="str">
        <f t="shared" si="742"/>
        <v>i.a</v>
      </c>
      <c r="JV225" s="103">
        <f t="shared" si="743"/>
        <v>0</v>
      </c>
      <c r="JW225" s="103">
        <f t="shared" si="744"/>
        <v>0</v>
      </c>
      <c r="JX225" s="103">
        <f t="shared" si="745"/>
        <v>0</v>
      </c>
      <c r="JY225" s="103">
        <f t="shared" si="746"/>
        <v>0</v>
      </c>
      <c r="JZ225" s="103">
        <f t="shared" si="747"/>
        <v>0</v>
      </c>
      <c r="KA225" s="103">
        <f t="shared" si="748"/>
        <v>0</v>
      </c>
      <c r="KB225" s="103">
        <f t="shared" si="749"/>
        <v>0</v>
      </c>
      <c r="KC225" s="103" t="str">
        <f t="shared" si="750"/>
        <v>i.a</v>
      </c>
      <c r="KD225" s="103" t="str">
        <f t="shared" si="751"/>
        <v>i.a</v>
      </c>
      <c r="KE225" s="7"/>
      <c r="KF225" s="7"/>
      <c r="KG225" s="24"/>
      <c r="KH225" s="24"/>
      <c r="KI225" s="24"/>
      <c r="KJ225" s="24"/>
    </row>
    <row r="226" spans="1:296" s="18" customFormat="1" ht="15.75" customHeight="1" x14ac:dyDescent="0.25">
      <c r="A226" s="178" t="s">
        <v>294</v>
      </c>
      <c r="B226" s="222">
        <v>10938600</v>
      </c>
      <c r="C226" s="87" t="s">
        <v>86</v>
      </c>
      <c r="D226" s="88">
        <v>494100</v>
      </c>
      <c r="E226" s="88"/>
      <c r="F226" s="87"/>
      <c r="G226" s="99">
        <v>44686</v>
      </c>
      <c r="H226" s="87"/>
      <c r="I226" s="87" t="s">
        <v>78</v>
      </c>
      <c r="J226" s="87" t="s">
        <v>78</v>
      </c>
      <c r="K226" s="87" t="s">
        <v>78</v>
      </c>
      <c r="L226" s="87" t="s">
        <v>78</v>
      </c>
      <c r="M226" s="87" t="s">
        <v>78</v>
      </c>
      <c r="N226" s="87" t="s">
        <v>78</v>
      </c>
      <c r="O226" s="87" t="s">
        <v>78</v>
      </c>
      <c r="P226" s="87" t="s">
        <v>78</v>
      </c>
      <c r="Q226" s="121" t="s">
        <v>133</v>
      </c>
      <c r="R226" s="87" t="e">
        <f t="shared" si="564"/>
        <v>#DIV/0!</v>
      </c>
      <c r="S226" s="238" t="e">
        <f t="shared" si="565"/>
        <v>#DIV/0!</v>
      </c>
      <c r="T226" s="238" t="e">
        <f t="shared" si="566"/>
        <v>#DIV/0!</v>
      </c>
      <c r="U226" s="238" t="e">
        <f t="shared" si="567"/>
        <v>#DIV/0!</v>
      </c>
      <c r="V226" s="238" t="e">
        <f t="shared" si="568"/>
        <v>#DIV/0!</v>
      </c>
      <c r="W226" s="238" t="e">
        <f t="shared" si="569"/>
        <v>#DIV/0!</v>
      </c>
      <c r="X226" s="238" t="e">
        <f t="shared" si="570"/>
        <v>#DIV/0!</v>
      </c>
      <c r="Y226" s="238" t="e">
        <f t="shared" si="571"/>
        <v>#DIV/0!</v>
      </c>
      <c r="Z226" s="94"/>
      <c r="AA226" s="94"/>
      <c r="AB226" s="94"/>
      <c r="AC226" s="94"/>
      <c r="AD226" s="94"/>
      <c r="AE226" s="94"/>
      <c r="AF226" s="95"/>
      <c r="AG226" s="95"/>
      <c r="AH226" s="97"/>
      <c r="AI226" s="97"/>
      <c r="AJ226" s="104">
        <f t="shared" si="572"/>
        <v>-1</v>
      </c>
      <c r="AK226" s="104">
        <f t="shared" si="573"/>
        <v>4.6604903400745634E-2</v>
      </c>
      <c r="AL226" s="104">
        <f t="shared" si="574"/>
        <v>2.9994472405667414E-2</v>
      </c>
      <c r="AM226" s="104">
        <f t="shared" si="575"/>
        <v>6.9277670627760732E-2</v>
      </c>
      <c r="AN226" s="104">
        <f t="shared" si="576"/>
        <v>5.9665084388185734E-2</v>
      </c>
      <c r="AO226" s="104">
        <f t="shared" si="577"/>
        <v>2.7366676263234052E-2</v>
      </c>
      <c r="AP226" s="104">
        <f t="shared" si="578"/>
        <v>7.6986156415233986E-2</v>
      </c>
      <c r="AQ226" s="104">
        <f t="shared" si="579"/>
        <v>0.60493917930105978</v>
      </c>
      <c r="AR226" s="190"/>
      <c r="AS226" s="190">
        <v>37.054000000000002</v>
      </c>
      <c r="AT226" s="190">
        <v>35.404000000000003</v>
      </c>
      <c r="AU226" s="190">
        <v>34.372999999999998</v>
      </c>
      <c r="AV226" s="190">
        <v>32.146000000000001</v>
      </c>
      <c r="AW226" s="190">
        <v>30.335999999999999</v>
      </c>
      <c r="AX226" s="191">
        <v>29.527919000000001</v>
      </c>
      <c r="AY226" s="191">
        <v>27.417176000000001</v>
      </c>
      <c r="AZ226" s="191">
        <v>17.082999999999998</v>
      </c>
      <c r="BA226" s="191">
        <v>28.186900000000001</v>
      </c>
      <c r="BB226" s="104">
        <f t="shared" si="580"/>
        <v>-1</v>
      </c>
      <c r="BC226" s="104">
        <f t="shared" si="581"/>
        <v>-0.92926490984743415</v>
      </c>
      <c r="BD226" s="104">
        <f t="shared" si="582"/>
        <v>0.13902053712480242</v>
      </c>
      <c r="BE226" s="104">
        <f t="shared" si="583"/>
        <v>1.035369774919614</v>
      </c>
      <c r="BF226" s="104">
        <f t="shared" si="584"/>
        <v>0.78735632183908044</v>
      </c>
      <c r="BG226" s="104">
        <f t="shared" si="585"/>
        <v>7.6421825380459524E-2</v>
      </c>
      <c r="BH226" s="104">
        <f t="shared" si="586"/>
        <v>-0.39622425387117943</v>
      </c>
      <c r="BI226" s="104">
        <f t="shared" si="587"/>
        <v>4.9146869522953889</v>
      </c>
      <c r="BJ226" s="190"/>
      <c r="BK226" s="190">
        <v>0.153</v>
      </c>
      <c r="BL226" s="190">
        <v>2.1629999999999998</v>
      </c>
      <c r="BM226" s="190">
        <v>1.899</v>
      </c>
      <c r="BN226" s="190">
        <v>0.93300000000000005</v>
      </c>
      <c r="BO226" s="190">
        <v>0.52200000000000002</v>
      </c>
      <c r="BP226" s="191">
        <v>0.48493999999999998</v>
      </c>
      <c r="BQ226" s="191">
        <v>0.80317899999999998</v>
      </c>
      <c r="BR226" s="191">
        <v>0.135794</v>
      </c>
      <c r="BS226" s="191">
        <v>0.63385899999999995</v>
      </c>
      <c r="BT226" s="104">
        <f t="shared" si="588"/>
        <v>-1</v>
      </c>
      <c r="BU226" s="104">
        <f t="shared" si="589"/>
        <v>-0.87883008356545955</v>
      </c>
      <c r="BV226" s="104">
        <f t="shared" si="590"/>
        <v>0.21011235955056173</v>
      </c>
      <c r="BW226" s="104">
        <f t="shared" si="591"/>
        <v>1.4119241192411924</v>
      </c>
      <c r="BX226" s="104">
        <f t="shared" si="592"/>
        <v>2.1139240506329116</v>
      </c>
      <c r="BY226" s="104">
        <f t="shared" si="593"/>
        <v>25.828163912157571</v>
      </c>
      <c r="BZ226" s="104">
        <f t="shared" si="594"/>
        <v>-0.63713288149517355</v>
      </c>
      <c r="CA226" s="104">
        <f t="shared" si="595"/>
        <v>-0.5131</v>
      </c>
      <c r="CB226" s="190"/>
      <c r="CC226" s="190">
        <v>0.26100000000000001</v>
      </c>
      <c r="CD226" s="190">
        <v>2.1539999999999999</v>
      </c>
      <c r="CE226" s="190">
        <v>1.78</v>
      </c>
      <c r="CF226" s="190">
        <v>0.73799999999999999</v>
      </c>
      <c r="CG226" s="190">
        <v>0.23699999999999999</v>
      </c>
      <c r="CH226" s="191">
        <v>8.8339999999999998E-3</v>
      </c>
      <c r="CI226" s="191">
        <v>2.4344999999999999E-2</v>
      </c>
      <c r="CJ226" s="191">
        <v>0.05</v>
      </c>
      <c r="CK226" s="191">
        <v>0.11</v>
      </c>
      <c r="CL226" s="105">
        <f t="shared" si="596"/>
        <v>-1</v>
      </c>
      <c r="CM226" s="105">
        <f t="shared" si="597"/>
        <v>-0.84876905041031647</v>
      </c>
      <c r="CN226" s="105">
        <f t="shared" si="598"/>
        <v>0.22118826055833926</v>
      </c>
      <c r="CO226" s="105">
        <f t="shared" si="599"/>
        <v>1.2316293929712461</v>
      </c>
      <c r="CP226" s="105">
        <f t="shared" si="600"/>
        <v>2.1776649746192893</v>
      </c>
      <c r="CQ226" s="105">
        <f t="shared" si="601"/>
        <v>9.4598067325050454</v>
      </c>
      <c r="CR226" s="105">
        <f t="shared" si="602"/>
        <v>1.47085</v>
      </c>
      <c r="CS226" s="105">
        <f t="shared" si="603"/>
        <v>-1.3883495145631068</v>
      </c>
      <c r="CT226" s="190"/>
      <c r="CU226" s="190">
        <v>0.25800000000000001</v>
      </c>
      <c r="CV226" s="190">
        <v>1.706</v>
      </c>
      <c r="CW226" s="190">
        <v>1.397</v>
      </c>
      <c r="CX226" s="190">
        <v>0.626</v>
      </c>
      <c r="CY226" s="190">
        <v>0.19700000000000001</v>
      </c>
      <c r="CZ226" s="191">
        <v>1.8834E-2</v>
      </c>
      <c r="DA226" s="191">
        <v>-0.04</v>
      </c>
      <c r="DB226" s="191">
        <v>0.10299999999999999</v>
      </c>
      <c r="DC226" s="191">
        <v>0.16300000000000001</v>
      </c>
      <c r="DD226" s="104">
        <f t="shared" si="604"/>
        <v>-1</v>
      </c>
      <c r="DE226" s="104">
        <f t="shared" si="605"/>
        <v>-0.26815384615384619</v>
      </c>
      <c r="DF226" s="104">
        <f t="shared" si="606"/>
        <v>0.25144397381594147</v>
      </c>
      <c r="DG226" s="104">
        <f t="shared" si="607"/>
        <v>0.25854131330264118</v>
      </c>
      <c r="DH226" s="104">
        <f t="shared" si="608"/>
        <v>0.1788060554127392</v>
      </c>
      <c r="DI226" s="104">
        <f t="shared" si="609"/>
        <v>5.9624697336561769E-2</v>
      </c>
      <c r="DJ226" s="104">
        <f t="shared" si="610"/>
        <v>-6.5346534653465432E-2</v>
      </c>
      <c r="DK226" s="104">
        <f t="shared" si="611"/>
        <v>-0.13265560244367838</v>
      </c>
      <c r="DL226" s="190"/>
      <c r="DM226" s="190">
        <v>4.7569999999999997</v>
      </c>
      <c r="DN226" s="190">
        <v>6.5</v>
      </c>
      <c r="DO226" s="190">
        <v>5.194</v>
      </c>
      <c r="DP226" s="190">
        <v>4.1269999999999998</v>
      </c>
      <c r="DQ226" s="190">
        <v>3.5009999999999999</v>
      </c>
      <c r="DR226" s="191">
        <v>3.3039999999999998</v>
      </c>
      <c r="DS226" s="191">
        <v>3.5350000000000001</v>
      </c>
      <c r="DT226" s="191">
        <v>4.0756589999999999</v>
      </c>
      <c r="DU226" s="191">
        <v>3.9724849999999998</v>
      </c>
      <c r="DV226" s="104">
        <f t="shared" si="612"/>
        <v>-1</v>
      </c>
      <c r="DW226" s="104">
        <f t="shared" si="613"/>
        <v>0.22379830584933091</v>
      </c>
      <c r="DX226" s="104">
        <f t="shared" si="614"/>
        <v>2.4231223368756272E-2</v>
      </c>
      <c r="DY226" s="104">
        <f t="shared" si="615"/>
        <v>2.1072495675420466E-2</v>
      </c>
      <c r="DZ226" s="104">
        <f t="shared" si="616"/>
        <v>-7.3368716827972857E-3</v>
      </c>
      <c r="EA226" s="104">
        <f t="shared" si="617"/>
        <v>4.3498308602347713E-3</v>
      </c>
      <c r="EB226" s="104">
        <f t="shared" si="618"/>
        <v>-7.8154959726419393E-2</v>
      </c>
      <c r="EC226" s="104">
        <f t="shared" si="619"/>
        <v>7.0195861987894625E-2</v>
      </c>
      <c r="ED226" s="156"/>
      <c r="EE226" s="156">
        <v>24.416</v>
      </c>
      <c r="EF226" s="94">
        <v>19.951000000000001</v>
      </c>
      <c r="EG226" s="94">
        <v>19.478999999999999</v>
      </c>
      <c r="EH226" s="94">
        <v>19.077000000000002</v>
      </c>
      <c r="EI226" s="94">
        <v>19.218</v>
      </c>
      <c r="EJ226" s="95">
        <v>19.134767</v>
      </c>
      <c r="EK226" s="95">
        <v>20.757031999999999</v>
      </c>
      <c r="EL226" s="95">
        <v>19.395544999999998</v>
      </c>
      <c r="EM226" s="95">
        <v>19.753453</v>
      </c>
      <c r="EN226" s="104">
        <f t="shared" si="620"/>
        <v>-1</v>
      </c>
      <c r="EO226" s="104">
        <f t="shared" si="621"/>
        <v>0.13698630136986312</v>
      </c>
      <c r="EP226" s="104">
        <f t="shared" si="622"/>
        <v>-5.1948051948051965E-2</v>
      </c>
      <c r="EQ226" s="104">
        <f t="shared" si="623"/>
        <v>0.10000000000000009</v>
      </c>
      <c r="ER226" s="104">
        <f t="shared" si="624"/>
        <v>4.4776119402984982E-2</v>
      </c>
      <c r="ES226" s="104">
        <f t="shared" si="625"/>
        <v>3.076923076923066E-2</v>
      </c>
      <c r="ET226" s="104">
        <f t="shared" si="626"/>
        <v>6.5573770491803351E-2</v>
      </c>
      <c r="EU226" s="104">
        <f t="shared" si="627"/>
        <v>3.3898305084745672E-2</v>
      </c>
      <c r="EV226" s="101"/>
      <c r="EW226" s="101">
        <v>83</v>
      </c>
      <c r="EX226" s="101">
        <v>73</v>
      </c>
      <c r="EY226" s="101">
        <v>77</v>
      </c>
      <c r="EZ226" s="101">
        <v>70</v>
      </c>
      <c r="FA226" s="101">
        <v>67</v>
      </c>
      <c r="FB226" s="102">
        <v>65</v>
      </c>
      <c r="FC226" s="102">
        <v>61</v>
      </c>
      <c r="FD226" s="102">
        <v>59</v>
      </c>
      <c r="FE226" s="102">
        <v>64</v>
      </c>
      <c r="FF226" s="90"/>
      <c r="FG226" s="90" t="s">
        <v>497</v>
      </c>
      <c r="FH226" s="91">
        <v>4700</v>
      </c>
      <c r="FI226" s="90" t="s">
        <v>295</v>
      </c>
      <c r="FJ226" s="90" t="s">
        <v>158</v>
      </c>
      <c r="FK226" s="253">
        <f t="shared" si="628"/>
        <v>-1</v>
      </c>
      <c r="FL226" s="253">
        <f t="shared" si="629"/>
        <v>-0.8741262323189557</v>
      </c>
      <c r="FM226" s="253">
        <f t="shared" si="630"/>
        <v>-3.5449178777938559E-2</v>
      </c>
      <c r="FN226" s="253">
        <f t="shared" si="631"/>
        <v>0.97383941439457322</v>
      </c>
      <c r="FO226" s="253">
        <f t="shared" si="632"/>
        <v>1.7779566288092505</v>
      </c>
      <c r="FP226" s="253">
        <f t="shared" si="633"/>
        <v>25.962206171233746</v>
      </c>
      <c r="FQ226" s="253">
        <f t="shared" si="634"/>
        <v>-0.59618980826833989</v>
      </c>
      <c r="FR226" s="253">
        <f t="shared" si="635"/>
        <v>-0.48511143205864304</v>
      </c>
      <c r="FS226" s="105">
        <f t="shared" si="636"/>
        <v>0</v>
      </c>
      <c r="FT226" s="105">
        <f t="shared" si="637"/>
        <v>4.6371146841965E-2</v>
      </c>
      <c r="FU226" s="105">
        <f t="shared" si="638"/>
        <v>0.36839404822986149</v>
      </c>
      <c r="FV226" s="105">
        <f t="shared" si="639"/>
        <v>0.38193326896255769</v>
      </c>
      <c r="FW226" s="105">
        <f t="shared" si="640"/>
        <v>0.1934976402726796</v>
      </c>
      <c r="FX226" s="105">
        <f t="shared" si="641"/>
        <v>6.9654665686994854E-2</v>
      </c>
      <c r="FY226" s="105">
        <f t="shared" si="642"/>
        <v>2.5834186284544522E-3</v>
      </c>
      <c r="FZ226" s="105">
        <f t="shared" si="643"/>
        <v>6.3976063045263227E-3</v>
      </c>
      <c r="GA226" s="105">
        <f t="shared" si="644"/>
        <v>1.2425224995974227E-2</v>
      </c>
      <c r="GB226" s="105">
        <f t="shared" si="645"/>
        <v>-1</v>
      </c>
      <c r="GC226" s="105">
        <f t="shared" si="646"/>
        <v>-0.93713605597142757</v>
      </c>
      <c r="GD226" s="105">
        <f t="shared" si="647"/>
        <v>0.11377316331178998</v>
      </c>
      <c r="GE226" s="105">
        <f t="shared" si="648"/>
        <v>1.021591594837292</v>
      </c>
      <c r="GF226" s="105">
        <f t="shared" si="649"/>
        <v>0.79005250182716447</v>
      </c>
      <c r="GG226" s="105">
        <f t="shared" si="650"/>
        <v>0.11961682183948777</v>
      </c>
      <c r="GH226" s="105">
        <f t="shared" si="651"/>
        <v>-0.39227729145105944</v>
      </c>
      <c r="GI226" s="105">
        <f t="shared" si="652"/>
        <v>4.7668544578356276</v>
      </c>
      <c r="GJ226" s="105">
        <f t="shared" si="653"/>
        <v>0</v>
      </c>
      <c r="GK226" s="105">
        <f t="shared" si="654"/>
        <v>6.8970180539590226E-3</v>
      </c>
      <c r="GL226" s="105">
        <f t="shared" si="655"/>
        <v>0.10971341618057316</v>
      </c>
      <c r="GM226" s="105">
        <f t="shared" si="656"/>
        <v>9.8506069094304399E-2</v>
      </c>
      <c r="GN226" s="105">
        <f t="shared" si="657"/>
        <v>4.8726987857422639E-2</v>
      </c>
      <c r="GO226" s="105">
        <f t="shared" si="658"/>
        <v>2.7220982517376126E-2</v>
      </c>
      <c r="GP226" s="105">
        <f t="shared" si="659"/>
        <v>2.4312766641584653E-2</v>
      </c>
      <c r="GQ226" s="105">
        <f t="shared" si="660"/>
        <v>4.0006348783043245E-2</v>
      </c>
      <c r="GR226" s="105">
        <f t="shared" si="661"/>
        <v>6.9372912175172403E-3</v>
      </c>
      <c r="GS226" s="105" t="e">
        <f t="shared" si="662"/>
        <v>#VALUE!</v>
      </c>
      <c r="GT226" s="105">
        <f t="shared" si="663"/>
        <v>-0.40198793351144274</v>
      </c>
      <c r="GU226" s="105">
        <f t="shared" si="664"/>
        <v>0.22183735982961877</v>
      </c>
      <c r="GV226" s="105">
        <f t="shared" si="665"/>
        <v>0.23256802884514025</v>
      </c>
      <c r="GW226" s="105">
        <f t="shared" si="666"/>
        <v>0.18751872794055782</v>
      </c>
      <c r="GX226" s="105">
        <f t="shared" si="667"/>
        <v>5.5035471484058143E-2</v>
      </c>
      <c r="GY226" s="105">
        <f t="shared" si="668"/>
        <v>1.3894336372578163E-2</v>
      </c>
      <c r="GZ226" s="105">
        <f t="shared" si="669"/>
        <v>-0.18954611173208552</v>
      </c>
      <c r="HA226" s="105" t="str">
        <f t="shared" si="670"/>
        <v>i.a.</v>
      </c>
      <c r="HB226" s="105">
        <f t="shared" si="671"/>
        <v>0.19483125819134992</v>
      </c>
      <c r="HC226" s="105">
        <f t="shared" si="672"/>
        <v>0.32579820560372913</v>
      </c>
      <c r="HD226" s="105">
        <f t="shared" si="673"/>
        <v>0.26664613173160839</v>
      </c>
      <c r="HE226" s="105">
        <f t="shared" si="674"/>
        <v>0.21633380510562455</v>
      </c>
      <c r="HF226" s="105">
        <f t="shared" si="675"/>
        <v>0.18217296284733062</v>
      </c>
      <c r="HG226" s="105">
        <f t="shared" si="676"/>
        <v>0.17266998861287414</v>
      </c>
      <c r="HH226" s="105">
        <f t="shared" si="677"/>
        <v>0.17030373128489662</v>
      </c>
      <c r="HI226" s="105">
        <f t="shared" si="678"/>
        <v>0.2101337704096482</v>
      </c>
      <c r="HJ226" s="105">
        <f t="shared" si="679"/>
        <v>0.20110332102443049</v>
      </c>
      <c r="HK226" s="105" t="e">
        <f t="shared" si="680"/>
        <v>#VALUE!</v>
      </c>
      <c r="HL226" s="105" t="e">
        <f t="shared" si="681"/>
        <v>#VALUE!</v>
      </c>
      <c r="HM226" s="105" t="e">
        <f t="shared" si="682"/>
        <v>#VALUE!</v>
      </c>
      <c r="HN226" s="105" t="e">
        <f t="shared" si="683"/>
        <v>#VALUE!</v>
      </c>
      <c r="HO226" s="105" t="e">
        <f t="shared" si="684"/>
        <v>#VALUE!</v>
      </c>
      <c r="HP226" s="105" t="e">
        <f t="shared" si="685"/>
        <v>#VALUE!</v>
      </c>
      <c r="HQ226" s="105" t="e">
        <f t="shared" si="686"/>
        <v>#VALUE!</v>
      </c>
      <c r="HR226" s="105" t="e">
        <f t="shared" si="687"/>
        <v>#VALUE!</v>
      </c>
      <c r="HS226" s="105" t="str">
        <f t="shared" si="688"/>
        <v>i.a</v>
      </c>
      <c r="HT226" s="105" t="str">
        <f t="shared" si="689"/>
        <v>i.a</v>
      </c>
      <c r="HU226" s="105" t="str">
        <f t="shared" si="690"/>
        <v>i.a</v>
      </c>
      <c r="HV226" s="105" t="str">
        <f t="shared" si="691"/>
        <v>i.a</v>
      </c>
      <c r="HW226" s="105" t="str">
        <f t="shared" si="692"/>
        <v>i.a</v>
      </c>
      <c r="HX226" s="105" t="str">
        <f t="shared" si="693"/>
        <v>i.a</v>
      </c>
      <c r="HY226" s="105" t="str">
        <f t="shared" si="694"/>
        <v>i.a</v>
      </c>
      <c r="HZ226" s="105" t="str">
        <f t="shared" si="695"/>
        <v>i.a</v>
      </c>
      <c r="IA226" s="105" t="str">
        <f t="shared" si="696"/>
        <v>i.a</v>
      </c>
      <c r="IB226" s="105" t="str">
        <f t="shared" si="697"/>
        <v>i.a</v>
      </c>
      <c r="IC226" s="105" t="e">
        <f t="shared" si="698"/>
        <v>#VALUE!</v>
      </c>
      <c r="ID226" s="105" t="e">
        <f t="shared" si="699"/>
        <v>#VALUE!</v>
      </c>
      <c r="IE226" s="105" t="e">
        <f t="shared" si="700"/>
        <v>#VALUE!</v>
      </c>
      <c r="IF226" s="105" t="e">
        <f t="shared" si="701"/>
        <v>#VALUE!</v>
      </c>
      <c r="IG226" s="105" t="e">
        <f t="shared" si="702"/>
        <v>#VALUE!</v>
      </c>
      <c r="IH226" s="105" t="e">
        <f t="shared" si="703"/>
        <v>#VALUE!</v>
      </c>
      <c r="II226" s="105" t="e">
        <f t="shared" si="704"/>
        <v>#VALUE!</v>
      </c>
      <c r="IJ226" s="105" t="e">
        <f t="shared" si="705"/>
        <v>#VALUE!</v>
      </c>
      <c r="IK226" s="105" t="str">
        <f t="shared" si="706"/>
        <v>i.a</v>
      </c>
      <c r="IL226" s="105" t="str">
        <f t="shared" si="707"/>
        <v>i.a</v>
      </c>
      <c r="IM226" s="105" t="str">
        <f t="shared" si="708"/>
        <v>i.a</v>
      </c>
      <c r="IN226" s="105" t="str">
        <f t="shared" si="709"/>
        <v>i.a</v>
      </c>
      <c r="IO226" s="105" t="str">
        <f t="shared" si="710"/>
        <v>i.a</v>
      </c>
      <c r="IP226" s="105" t="str">
        <f t="shared" si="711"/>
        <v>i.a</v>
      </c>
      <c r="IQ226" s="105" t="str">
        <f t="shared" si="712"/>
        <v>i.a</v>
      </c>
      <c r="IR226" s="105" t="str">
        <f t="shared" si="713"/>
        <v>i.a</v>
      </c>
      <c r="IS226" s="105" t="str">
        <f t="shared" si="714"/>
        <v>i.a</v>
      </c>
      <c r="IT226" s="105" t="str">
        <f t="shared" si="715"/>
        <v>i.a</v>
      </c>
      <c r="IU226" s="105" t="e">
        <f t="shared" si="716"/>
        <v>#VALUE!</v>
      </c>
      <c r="IV226" s="105">
        <f t="shared" si="717"/>
        <v>-0.89342886867805482</v>
      </c>
      <c r="IW226" s="105">
        <f t="shared" si="718"/>
        <v>0.27641988610127749</v>
      </c>
      <c r="IX226" s="105">
        <f t="shared" si="719"/>
        <v>1.1926582902192659</v>
      </c>
      <c r="IY226" s="105">
        <f t="shared" si="720"/>
        <v>1.9804701627486434</v>
      </c>
      <c r="IZ226" s="105">
        <f t="shared" si="721"/>
        <v>25.027323198361827</v>
      </c>
      <c r="JA226" s="105">
        <f t="shared" si="722"/>
        <v>-0.65946316571085517</v>
      </c>
      <c r="JB226" s="105">
        <f t="shared" si="723"/>
        <v>-0.52906393442622957</v>
      </c>
      <c r="JC226" s="106" t="str">
        <f t="shared" si="724"/>
        <v>i.a.</v>
      </c>
      <c r="JD226" s="106">
        <f t="shared" si="725"/>
        <v>3.1445783132530124E-3</v>
      </c>
      <c r="JE226" s="106">
        <f t="shared" si="726"/>
        <v>2.950684931506849E-2</v>
      </c>
      <c r="JF226" s="106">
        <f t="shared" si="727"/>
        <v>2.3116883116883116E-2</v>
      </c>
      <c r="JG226" s="106">
        <f t="shared" si="728"/>
        <v>1.0542857142857142E-2</v>
      </c>
      <c r="JH226" s="106">
        <f t="shared" si="729"/>
        <v>3.5373134328358208E-3</v>
      </c>
      <c r="JI226" s="106">
        <f t="shared" si="730"/>
        <v>1.3590769230769229E-4</v>
      </c>
      <c r="JJ226" s="106">
        <f t="shared" si="731"/>
        <v>3.9909836065573766E-4</v>
      </c>
      <c r="JK226" s="106">
        <f t="shared" si="732"/>
        <v>8.4745762711864415E-4</v>
      </c>
      <c r="JL226" s="106">
        <f t="shared" si="733"/>
        <v>1.71875E-3</v>
      </c>
      <c r="JM226" s="105" t="e">
        <f t="shared" si="734"/>
        <v>#VALUE!</v>
      </c>
      <c r="JN226" s="105" t="e">
        <f t="shared" si="735"/>
        <v>#DIV/0!</v>
      </c>
      <c r="JO226" s="105" t="e">
        <f t="shared" si="736"/>
        <v>#DIV/0!</v>
      </c>
      <c r="JP226" s="105" t="e">
        <f t="shared" si="737"/>
        <v>#DIV/0!</v>
      </c>
      <c r="JQ226" s="105" t="e">
        <f t="shared" si="738"/>
        <v>#DIV/0!</v>
      </c>
      <c r="JR226" s="105" t="e">
        <f t="shared" si="739"/>
        <v>#DIV/0!</v>
      </c>
      <c r="JS226" s="105" t="e">
        <f t="shared" si="740"/>
        <v>#DIV/0!</v>
      </c>
      <c r="JT226" s="105" t="e">
        <f t="shared" si="741"/>
        <v>#DIV/0!</v>
      </c>
      <c r="JU226" s="103" t="str">
        <f t="shared" si="742"/>
        <v>i.a</v>
      </c>
      <c r="JV226" s="103">
        <f t="shared" si="743"/>
        <v>0</v>
      </c>
      <c r="JW226" s="103">
        <f t="shared" si="744"/>
        <v>0</v>
      </c>
      <c r="JX226" s="103">
        <f t="shared" si="745"/>
        <v>0</v>
      </c>
      <c r="JY226" s="103">
        <f t="shared" si="746"/>
        <v>0</v>
      </c>
      <c r="JZ226" s="103">
        <f t="shared" si="747"/>
        <v>0</v>
      </c>
      <c r="KA226" s="103">
        <f t="shared" si="748"/>
        <v>0</v>
      </c>
      <c r="KB226" s="103">
        <f t="shared" si="749"/>
        <v>0</v>
      </c>
      <c r="KC226" s="103">
        <f t="shared" si="750"/>
        <v>0</v>
      </c>
      <c r="KD226" s="103">
        <f t="shared" si="751"/>
        <v>0</v>
      </c>
      <c r="KE226" s="7"/>
      <c r="KF226" s="7"/>
      <c r="KG226" s="24"/>
      <c r="KH226" s="24"/>
      <c r="KI226" s="24"/>
      <c r="KJ226" s="24"/>
    </row>
    <row r="227" spans="1:296" s="11" customFormat="1" ht="15.75" customHeight="1" x14ac:dyDescent="0.25">
      <c r="A227" s="126" t="s">
        <v>296</v>
      </c>
      <c r="B227" s="222">
        <v>73287316</v>
      </c>
      <c r="C227" s="87" t="s">
        <v>86</v>
      </c>
      <c r="D227" s="88">
        <v>494100</v>
      </c>
      <c r="E227" s="88"/>
      <c r="F227" s="87"/>
      <c r="G227" s="92">
        <v>44683</v>
      </c>
      <c r="H227" s="87"/>
      <c r="I227" s="87" t="s">
        <v>78</v>
      </c>
      <c r="J227" s="87" t="s">
        <v>78</v>
      </c>
      <c r="K227" s="87" t="s">
        <v>78</v>
      </c>
      <c r="L227" s="87" t="s">
        <v>78</v>
      </c>
      <c r="M227" s="87" t="s">
        <v>78</v>
      </c>
      <c r="N227" s="87" t="s">
        <v>78</v>
      </c>
      <c r="O227" s="87" t="s">
        <v>78</v>
      </c>
      <c r="P227" s="87" t="s">
        <v>78</v>
      </c>
      <c r="Q227" s="87" t="s">
        <v>78</v>
      </c>
      <c r="R227" s="87" t="e">
        <f t="shared" si="564"/>
        <v>#DIV/0!</v>
      </c>
      <c r="S227" s="238" t="e">
        <f t="shared" si="565"/>
        <v>#DIV/0!</v>
      </c>
      <c r="T227" s="238" t="e">
        <f t="shared" si="566"/>
        <v>#DIV/0!</v>
      </c>
      <c r="U227" s="238" t="e">
        <f t="shared" si="567"/>
        <v>#DIV/0!</v>
      </c>
      <c r="V227" s="238" t="e">
        <f t="shared" si="568"/>
        <v>#DIV/0!</v>
      </c>
      <c r="W227" s="238" t="e">
        <f t="shared" si="569"/>
        <v>#DIV/0!</v>
      </c>
      <c r="X227" s="238" t="e">
        <f t="shared" si="570"/>
        <v>#DIV/0!</v>
      </c>
      <c r="Y227" s="238" t="e">
        <f t="shared" si="571"/>
        <v>#DIV/0!</v>
      </c>
      <c r="Z227" s="94"/>
      <c r="AA227" s="94"/>
      <c r="AB227" s="94"/>
      <c r="AC227" s="94"/>
      <c r="AD227" s="94"/>
      <c r="AE227" s="94"/>
      <c r="AF227" s="95"/>
      <c r="AG227" s="95"/>
      <c r="AH227" s="95"/>
      <c r="AI227" s="97"/>
      <c r="AJ227" s="104">
        <f t="shared" si="572"/>
        <v>-1</v>
      </c>
      <c r="AK227" s="104">
        <f t="shared" si="573"/>
        <v>8.753054307558919E-2</v>
      </c>
      <c r="AL227" s="104">
        <f t="shared" si="574"/>
        <v>0.10825271341529998</v>
      </c>
      <c r="AM227" s="104">
        <f t="shared" si="575"/>
        <v>7.9241046862274546E-3</v>
      </c>
      <c r="AN227" s="104">
        <f t="shared" si="576"/>
        <v>0.32672370995531919</v>
      </c>
      <c r="AO227" s="104">
        <f t="shared" si="577"/>
        <v>8.4050905407116655E-2</v>
      </c>
      <c r="AP227" s="104">
        <f t="shared" si="578"/>
        <v>5.5572263993316634E-2</v>
      </c>
      <c r="AQ227" s="104">
        <f t="shared" si="579"/>
        <v>0.34363032345323918</v>
      </c>
      <c r="AR227" s="190"/>
      <c r="AS227" s="190">
        <v>55.19</v>
      </c>
      <c r="AT227" s="190">
        <v>50.747999999999998</v>
      </c>
      <c r="AU227" s="190">
        <v>45.790999999999997</v>
      </c>
      <c r="AV227" s="190">
        <v>45.430999999999997</v>
      </c>
      <c r="AW227" s="190">
        <v>34.243000000000002</v>
      </c>
      <c r="AX227" s="191">
        <v>31.588000000000001</v>
      </c>
      <c r="AY227" s="191">
        <v>29.925000000000001</v>
      </c>
      <c r="AZ227" s="191">
        <v>22.271750999999998</v>
      </c>
      <c r="BA227" s="191">
        <v>19.742000000000001</v>
      </c>
      <c r="BB227" s="104">
        <f t="shared" si="580"/>
        <v>-1</v>
      </c>
      <c r="BC227" s="104">
        <f t="shared" si="581"/>
        <v>-0.51825279594851237</v>
      </c>
      <c r="BD227" s="104">
        <f t="shared" si="582"/>
        <v>0.69310468024294392</v>
      </c>
      <c r="BE227" s="104">
        <f t="shared" si="583"/>
        <v>0.25459435230838195</v>
      </c>
      <c r="BF227" s="104">
        <f t="shared" si="584"/>
        <v>1.9826203208556148</v>
      </c>
      <c r="BG227" s="104">
        <f t="shared" si="585"/>
        <v>-0.71805290654283105</v>
      </c>
      <c r="BH227" s="104">
        <f t="shared" si="586"/>
        <v>0.23739738805970137</v>
      </c>
      <c r="BI227" s="104">
        <f t="shared" si="587"/>
        <v>1.0420992475473856</v>
      </c>
      <c r="BJ227" s="190"/>
      <c r="BK227" s="190">
        <v>2.2829999999999999</v>
      </c>
      <c r="BL227" s="190">
        <v>4.7389999999999999</v>
      </c>
      <c r="BM227" s="190">
        <v>2.7989999999999999</v>
      </c>
      <c r="BN227" s="190">
        <v>2.2309999999999999</v>
      </c>
      <c r="BO227" s="190">
        <v>0.748</v>
      </c>
      <c r="BP227" s="191">
        <v>2.6529799999999999</v>
      </c>
      <c r="BQ227" s="191">
        <v>2.1440000000000001</v>
      </c>
      <c r="BR227" s="191">
        <v>1.0499000000000001</v>
      </c>
      <c r="BS227" s="191">
        <v>0.35299999999999998</v>
      </c>
      <c r="BT227" s="104">
        <f t="shared" si="588"/>
        <v>-1</v>
      </c>
      <c r="BU227" s="104">
        <f t="shared" si="589"/>
        <v>-0.32888797702092737</v>
      </c>
      <c r="BV227" s="104">
        <f t="shared" si="590"/>
        <v>0.79985228951255516</v>
      </c>
      <c r="BW227" s="104">
        <f t="shared" si="591"/>
        <v>0.56803705848291841</v>
      </c>
      <c r="BX227" s="104">
        <f t="shared" si="592"/>
        <v>8.9252873563218404</v>
      </c>
      <c r="BY227" s="104">
        <f t="shared" si="593"/>
        <v>-0.92123870692062815</v>
      </c>
      <c r="BZ227" s="104">
        <f t="shared" si="594"/>
        <v>0.84254128440366971</v>
      </c>
      <c r="CA227" s="104">
        <f t="shared" si="595"/>
        <v>0.19422310756972117</v>
      </c>
      <c r="CB227" s="190"/>
      <c r="CC227" s="190">
        <v>3.2709999999999999</v>
      </c>
      <c r="CD227" s="190">
        <v>4.8739999999999997</v>
      </c>
      <c r="CE227" s="190">
        <v>2.7080000000000002</v>
      </c>
      <c r="CF227" s="190">
        <v>1.7270000000000001</v>
      </c>
      <c r="CG227" s="190">
        <v>0.17399999999999999</v>
      </c>
      <c r="CH227" s="191">
        <v>2.2092070000000001</v>
      </c>
      <c r="CI227" s="191">
        <v>1.1990000000000001</v>
      </c>
      <c r="CJ227" s="191">
        <v>1.004</v>
      </c>
      <c r="CK227" s="191">
        <v>0.29699999999999999</v>
      </c>
      <c r="CL227" s="105">
        <f t="shared" si="596"/>
        <v>-1</v>
      </c>
      <c r="CM227" s="105">
        <f t="shared" si="597"/>
        <v>-0.26241331484049935</v>
      </c>
      <c r="CN227" s="105">
        <f t="shared" si="598"/>
        <v>0.70772145902415895</v>
      </c>
      <c r="CO227" s="105">
        <f t="shared" si="599"/>
        <v>0.42346594740391102</v>
      </c>
      <c r="CP227" s="105">
        <f t="shared" si="600"/>
        <v>10.677165354330709</v>
      </c>
      <c r="CQ227" s="105">
        <f t="shared" si="601"/>
        <v>-0.92479399773197646</v>
      </c>
      <c r="CR227" s="105">
        <f t="shared" si="602"/>
        <v>0.9890400471142522</v>
      </c>
      <c r="CS227" s="105">
        <f t="shared" si="603"/>
        <v>-0.12744090441932168</v>
      </c>
      <c r="CT227" s="190"/>
      <c r="CU227" s="190">
        <v>2.6589999999999998</v>
      </c>
      <c r="CV227" s="190">
        <v>3.605</v>
      </c>
      <c r="CW227" s="190">
        <v>2.1110000000000002</v>
      </c>
      <c r="CX227" s="190">
        <v>1.4830000000000001</v>
      </c>
      <c r="CY227" s="190">
        <v>0.127</v>
      </c>
      <c r="CZ227" s="191">
        <v>1.6886950000000001</v>
      </c>
      <c r="DA227" s="191">
        <v>0.84899999999999998</v>
      </c>
      <c r="DB227" s="191">
        <v>0.97299999999999998</v>
      </c>
      <c r="DC227" s="191">
        <v>0.19900000000000001</v>
      </c>
      <c r="DD227" s="104">
        <f t="shared" si="604"/>
        <v>-1</v>
      </c>
      <c r="DE227" s="104">
        <f t="shared" si="605"/>
        <v>4.2313117066290443E-2</v>
      </c>
      <c r="DF227" s="104">
        <f t="shared" si="606"/>
        <v>0.20040018470063115</v>
      </c>
      <c r="DG227" s="104">
        <f t="shared" si="607"/>
        <v>0.19397225029863097</v>
      </c>
      <c r="DH227" s="104">
        <f t="shared" si="608"/>
        <v>0.15776595744680838</v>
      </c>
      <c r="DI227" s="104">
        <f t="shared" si="609"/>
        <v>1.3695675617383874E-2</v>
      </c>
      <c r="DJ227" s="104">
        <f t="shared" si="610"/>
        <v>0.22254449571522739</v>
      </c>
      <c r="DK227" s="104">
        <f t="shared" si="611"/>
        <v>0.12608382784768937</v>
      </c>
      <c r="DL227" s="190"/>
      <c r="DM227" s="190">
        <v>16.257999999999999</v>
      </c>
      <c r="DN227" s="190">
        <v>15.598000000000001</v>
      </c>
      <c r="DO227" s="190">
        <v>12.994</v>
      </c>
      <c r="DP227" s="190">
        <v>10.882999999999999</v>
      </c>
      <c r="DQ227" s="190">
        <v>9.4</v>
      </c>
      <c r="DR227" s="191">
        <v>9.2729999999999997</v>
      </c>
      <c r="DS227" s="191">
        <v>7.585</v>
      </c>
      <c r="DT227" s="191">
        <v>6.7357329999999997</v>
      </c>
      <c r="DU227" s="191">
        <v>5.7629999999999999</v>
      </c>
      <c r="DV227" s="104">
        <f t="shared" si="612"/>
        <v>-1</v>
      </c>
      <c r="DW227" s="104">
        <f t="shared" si="613"/>
        <v>0.2544431782363068</v>
      </c>
      <c r="DX227" s="104">
        <f t="shared" si="614"/>
        <v>6.2799567077256313E-2</v>
      </c>
      <c r="DY227" s="104">
        <f t="shared" si="615"/>
        <v>-9.5325795547266723E-2</v>
      </c>
      <c r="DZ227" s="104">
        <f t="shared" si="616"/>
        <v>0.1142716126350789</v>
      </c>
      <c r="EA227" s="104">
        <f t="shared" si="617"/>
        <v>0.24546248665437265</v>
      </c>
      <c r="EB227" s="104">
        <f t="shared" si="618"/>
        <v>3.6449600965730022E-2</v>
      </c>
      <c r="EC227" s="104">
        <f t="shared" si="619"/>
        <v>0.24289405684754528</v>
      </c>
      <c r="ED227" s="156"/>
      <c r="EE227" s="156">
        <v>51.737000000000002</v>
      </c>
      <c r="EF227" s="94">
        <v>41.243000000000002</v>
      </c>
      <c r="EG227" s="94">
        <v>38.805999999999997</v>
      </c>
      <c r="EH227" s="94">
        <v>42.895000000000003</v>
      </c>
      <c r="EI227" s="94">
        <v>38.496000000000002</v>
      </c>
      <c r="EJ227" s="95">
        <v>30.908999999999999</v>
      </c>
      <c r="EK227" s="95">
        <v>29.821999999999999</v>
      </c>
      <c r="EL227" s="95">
        <v>23.994</v>
      </c>
      <c r="EM227" s="95">
        <v>19.100999999999999</v>
      </c>
      <c r="EN227" s="104">
        <f t="shared" si="620"/>
        <v>-1</v>
      </c>
      <c r="EO227" s="104">
        <f t="shared" si="621"/>
        <v>0.15053763440860224</v>
      </c>
      <c r="EP227" s="104">
        <f t="shared" si="622"/>
        <v>1.0869565217391353E-2</v>
      </c>
      <c r="EQ227" s="104">
        <f t="shared" si="623"/>
        <v>1.098901098901095E-2</v>
      </c>
      <c r="ER227" s="104">
        <f t="shared" si="624"/>
        <v>0.68518518518518512</v>
      </c>
      <c r="ES227" s="104">
        <f t="shared" si="625"/>
        <v>0.14893617021276606</v>
      </c>
      <c r="ET227" s="104">
        <f t="shared" si="626"/>
        <v>4.4444444444444509E-2</v>
      </c>
      <c r="EU227" s="104">
        <f t="shared" si="627"/>
        <v>0.32352941176470584</v>
      </c>
      <c r="EV227" s="101"/>
      <c r="EW227" s="101">
        <v>107</v>
      </c>
      <c r="EX227" s="101">
        <v>93</v>
      </c>
      <c r="EY227" s="101">
        <v>92</v>
      </c>
      <c r="EZ227" s="101">
        <v>91</v>
      </c>
      <c r="FA227" s="101">
        <v>54</v>
      </c>
      <c r="FB227" s="102">
        <v>47</v>
      </c>
      <c r="FC227" s="102">
        <v>45</v>
      </c>
      <c r="FD227" s="102">
        <v>34</v>
      </c>
      <c r="FE227" s="102">
        <v>34</v>
      </c>
      <c r="FF227" s="153"/>
      <c r="FG227" s="90" t="s">
        <v>487</v>
      </c>
      <c r="FH227" s="91">
        <v>5220</v>
      </c>
      <c r="FI227" s="90" t="s">
        <v>163</v>
      </c>
      <c r="FJ227" s="90" t="s">
        <v>91</v>
      </c>
      <c r="FK227" s="253">
        <f t="shared" si="628"/>
        <v>-1</v>
      </c>
      <c r="FL227" s="253">
        <f t="shared" si="629"/>
        <v>-0.3976508362312392</v>
      </c>
      <c r="FM227" s="253">
        <f t="shared" si="630"/>
        <v>0.50304536642037201</v>
      </c>
      <c r="FN227" s="253">
        <f t="shared" si="631"/>
        <v>0.33201389023784561</v>
      </c>
      <c r="FO227" s="253">
        <f t="shared" si="632"/>
        <v>8.1374496279937727</v>
      </c>
      <c r="FP227" s="253">
        <f t="shared" si="633"/>
        <v>-0.92889423880833022</v>
      </c>
      <c r="FQ227" s="253">
        <f t="shared" si="634"/>
        <v>0.56522373801293258</v>
      </c>
      <c r="FR227" s="253">
        <f t="shared" si="635"/>
        <v>4.2284341447063001E-2</v>
      </c>
      <c r="FS227" s="105">
        <f t="shared" si="636"/>
        <v>0</v>
      </c>
      <c r="FT227" s="105">
        <f t="shared" si="637"/>
        <v>0.20536162732295327</v>
      </c>
      <c r="FU227" s="105">
        <f t="shared" si="638"/>
        <v>0.34093452714045885</v>
      </c>
      <c r="FV227" s="105">
        <f t="shared" si="639"/>
        <v>0.22682916614315035</v>
      </c>
      <c r="FW227" s="105">
        <f t="shared" si="640"/>
        <v>0.17029039096780554</v>
      </c>
      <c r="FX227" s="105">
        <f t="shared" si="641"/>
        <v>1.8636534033095911E-2</v>
      </c>
      <c r="FY227" s="105">
        <f t="shared" si="642"/>
        <v>0.26209597817060148</v>
      </c>
      <c r="FZ227" s="105">
        <f t="shared" si="643"/>
        <v>0.16744952929434548</v>
      </c>
      <c r="GA227" s="105">
        <f t="shared" si="644"/>
        <v>0.1606562841209585</v>
      </c>
      <c r="GB227" s="105">
        <f t="shared" si="645"/>
        <v>-1</v>
      </c>
      <c r="GC227" s="105">
        <f t="shared" si="646"/>
        <v>-0.58525078579137946</v>
      </c>
      <c r="GD227" s="105">
        <f t="shared" si="647"/>
        <v>0.72804589039874001</v>
      </c>
      <c r="GE227" s="105">
        <f t="shared" si="648"/>
        <v>0.24983401584719314</v>
      </c>
      <c r="GF227" s="105">
        <f t="shared" si="649"/>
        <v>1.543386410892899</v>
      </c>
      <c r="GG227" s="105">
        <f t="shared" si="650"/>
        <v>-0.75328969191344541</v>
      </c>
      <c r="GH227" s="105">
        <f t="shared" si="651"/>
        <v>9.6503891518679094E-2</v>
      </c>
      <c r="GI227" s="105">
        <f t="shared" si="652"/>
        <v>0.63528071712974887</v>
      </c>
      <c r="GJ227" s="105">
        <f t="shared" si="653"/>
        <v>0</v>
      </c>
      <c r="GK227" s="105">
        <f t="shared" si="654"/>
        <v>4.9107334910733484E-2</v>
      </c>
      <c r="GL227" s="105">
        <f t="shared" si="655"/>
        <v>0.11840247848192981</v>
      </c>
      <c r="GM227" s="105">
        <f t="shared" si="656"/>
        <v>6.8518133192984179E-2</v>
      </c>
      <c r="GN227" s="105">
        <f t="shared" si="657"/>
        <v>5.482178619257657E-2</v>
      </c>
      <c r="GO227" s="105">
        <f t="shared" si="658"/>
        <v>2.1554643037245153E-2</v>
      </c>
      <c r="GP227" s="105">
        <f t="shared" si="659"/>
        <v>8.7368230393044741E-2</v>
      </c>
      <c r="GQ227" s="105">
        <f t="shared" si="660"/>
        <v>7.9678905901590602E-2</v>
      </c>
      <c r="GR227" s="105">
        <f t="shared" si="661"/>
        <v>4.8724910082376151E-2</v>
      </c>
      <c r="GS227" s="105" t="e">
        <f t="shared" si="662"/>
        <v>#VALUE!</v>
      </c>
      <c r="GT227" s="105">
        <f t="shared" si="663"/>
        <v>-0.16910296524411894</v>
      </c>
      <c r="GU227" s="105">
        <f t="shared" si="664"/>
        <v>0.12946996017488271</v>
      </c>
      <c r="GV227" s="105">
        <f t="shared" si="665"/>
        <v>0.3197814687563722</v>
      </c>
      <c r="GW227" s="105">
        <f t="shared" si="666"/>
        <v>3.9033880356040079E-2</v>
      </c>
      <c r="GX227" s="105">
        <f t="shared" si="667"/>
        <v>-0.18608895371836784</v>
      </c>
      <c r="GY227" s="105">
        <f t="shared" si="668"/>
        <v>0.17955035592285459</v>
      </c>
      <c r="GZ227" s="105">
        <f t="shared" si="669"/>
        <v>-9.3982450359551398E-2</v>
      </c>
      <c r="HA227" s="105" t="str">
        <f t="shared" si="670"/>
        <v>i.a.</v>
      </c>
      <c r="HB227" s="105">
        <f t="shared" si="671"/>
        <v>0.31424319152637376</v>
      </c>
      <c r="HC227" s="105">
        <f t="shared" si="672"/>
        <v>0.37819751230511844</v>
      </c>
      <c r="HD227" s="105">
        <f t="shared" si="673"/>
        <v>0.33484512704220998</v>
      </c>
      <c r="HE227" s="105">
        <f t="shared" si="674"/>
        <v>0.25371255391071218</v>
      </c>
      <c r="HF227" s="105">
        <f t="shared" si="675"/>
        <v>0.24418121363258519</v>
      </c>
      <c r="HG227" s="105">
        <f t="shared" si="676"/>
        <v>0.30000970591089976</v>
      </c>
      <c r="HH227" s="105">
        <f t="shared" si="677"/>
        <v>0.25434243176178661</v>
      </c>
      <c r="HI227" s="105">
        <f t="shared" si="678"/>
        <v>0.28072572309744104</v>
      </c>
      <c r="HJ227" s="105">
        <f t="shared" si="679"/>
        <v>0.3017119522538087</v>
      </c>
      <c r="HK227" s="105" t="e">
        <f t="shared" si="680"/>
        <v>#VALUE!</v>
      </c>
      <c r="HL227" s="105" t="e">
        <f t="shared" si="681"/>
        <v>#VALUE!</v>
      </c>
      <c r="HM227" s="105" t="e">
        <f t="shared" si="682"/>
        <v>#VALUE!</v>
      </c>
      <c r="HN227" s="105" t="e">
        <f t="shared" si="683"/>
        <v>#VALUE!</v>
      </c>
      <c r="HO227" s="105" t="e">
        <f t="shared" si="684"/>
        <v>#VALUE!</v>
      </c>
      <c r="HP227" s="105" t="e">
        <f t="shared" si="685"/>
        <v>#VALUE!</v>
      </c>
      <c r="HQ227" s="105" t="e">
        <f t="shared" si="686"/>
        <v>#VALUE!</v>
      </c>
      <c r="HR227" s="105" t="e">
        <f t="shared" si="687"/>
        <v>#VALUE!</v>
      </c>
      <c r="HS227" s="105" t="str">
        <f t="shared" si="688"/>
        <v>i.a</v>
      </c>
      <c r="HT227" s="105" t="str">
        <f t="shared" si="689"/>
        <v>i.a</v>
      </c>
      <c r="HU227" s="105" t="str">
        <f t="shared" si="690"/>
        <v>i.a</v>
      </c>
      <c r="HV227" s="105" t="str">
        <f t="shared" si="691"/>
        <v>i.a</v>
      </c>
      <c r="HW227" s="105" t="str">
        <f t="shared" si="692"/>
        <v>i.a</v>
      </c>
      <c r="HX227" s="105" t="str">
        <f t="shared" si="693"/>
        <v>i.a</v>
      </c>
      <c r="HY227" s="105" t="str">
        <f t="shared" si="694"/>
        <v>i.a</v>
      </c>
      <c r="HZ227" s="105" t="str">
        <f t="shared" si="695"/>
        <v>i.a</v>
      </c>
      <c r="IA227" s="105" t="str">
        <f t="shared" si="696"/>
        <v>i.a</v>
      </c>
      <c r="IB227" s="105" t="str">
        <f t="shared" si="697"/>
        <v>i.a</v>
      </c>
      <c r="IC227" s="105" t="e">
        <f t="shared" si="698"/>
        <v>#VALUE!</v>
      </c>
      <c r="ID227" s="105" t="e">
        <f t="shared" si="699"/>
        <v>#VALUE!</v>
      </c>
      <c r="IE227" s="105" t="e">
        <f t="shared" si="700"/>
        <v>#VALUE!</v>
      </c>
      <c r="IF227" s="105" t="e">
        <f t="shared" si="701"/>
        <v>#VALUE!</v>
      </c>
      <c r="IG227" s="105" t="e">
        <f t="shared" si="702"/>
        <v>#VALUE!</v>
      </c>
      <c r="IH227" s="105" t="e">
        <f t="shared" si="703"/>
        <v>#VALUE!</v>
      </c>
      <c r="II227" s="105" t="e">
        <f t="shared" si="704"/>
        <v>#VALUE!</v>
      </c>
      <c r="IJ227" s="105" t="e">
        <f t="shared" si="705"/>
        <v>#VALUE!</v>
      </c>
      <c r="IK227" s="105" t="str">
        <f t="shared" si="706"/>
        <v>i.a</v>
      </c>
      <c r="IL227" s="105" t="str">
        <f t="shared" si="707"/>
        <v>i.a</v>
      </c>
      <c r="IM227" s="105" t="str">
        <f t="shared" si="708"/>
        <v>i.a</v>
      </c>
      <c r="IN227" s="105" t="str">
        <f t="shared" si="709"/>
        <v>i.a</v>
      </c>
      <c r="IO227" s="105" t="str">
        <f t="shared" si="710"/>
        <v>i.a</v>
      </c>
      <c r="IP227" s="105" t="str">
        <f t="shared" si="711"/>
        <v>i.a</v>
      </c>
      <c r="IQ227" s="105" t="str">
        <f t="shared" si="712"/>
        <v>i.a</v>
      </c>
      <c r="IR227" s="105" t="str">
        <f t="shared" si="713"/>
        <v>i.a</v>
      </c>
      <c r="IS227" s="105" t="str">
        <f t="shared" si="714"/>
        <v>i.a</v>
      </c>
      <c r="IT227" s="105" t="str">
        <f t="shared" si="715"/>
        <v>i.a</v>
      </c>
      <c r="IU227" s="105" t="e">
        <f t="shared" si="716"/>
        <v>#VALUE!</v>
      </c>
      <c r="IV227" s="105">
        <f t="shared" si="717"/>
        <v>-0.41669702675650688</v>
      </c>
      <c r="IW227" s="105">
        <f t="shared" si="718"/>
        <v>0.78049903908768903</v>
      </c>
      <c r="IX227" s="105">
        <f t="shared" si="719"/>
        <v>0.55099317741245168</v>
      </c>
      <c r="IY227" s="105">
        <f t="shared" si="720"/>
        <v>4.889730958696477</v>
      </c>
      <c r="IZ227" s="105">
        <f t="shared" si="721"/>
        <v>-0.9314485041716577</v>
      </c>
      <c r="JA227" s="105">
        <f t="shared" si="722"/>
        <v>0.764135272301386</v>
      </c>
      <c r="JB227" s="105">
        <f t="shared" si="723"/>
        <v>-9.7698096502877363E-2</v>
      </c>
      <c r="JC227" s="106" t="str">
        <f t="shared" si="724"/>
        <v>i.a.</v>
      </c>
      <c r="JD227" s="106">
        <f t="shared" si="725"/>
        <v>3.0570093457943925E-2</v>
      </c>
      <c r="JE227" s="106">
        <f t="shared" si="726"/>
        <v>5.240860215053763E-2</v>
      </c>
      <c r="JF227" s="106">
        <f t="shared" si="727"/>
        <v>2.9434782608695653E-2</v>
      </c>
      <c r="JG227" s="106">
        <f t="shared" si="728"/>
        <v>1.8978021978021981E-2</v>
      </c>
      <c r="JH227" s="106">
        <f t="shared" si="729"/>
        <v>3.2222222222222218E-3</v>
      </c>
      <c r="JI227" s="106">
        <f t="shared" si="730"/>
        <v>4.7004404255319154E-2</v>
      </c>
      <c r="JJ227" s="106">
        <f t="shared" si="731"/>
        <v>2.6644444444444446E-2</v>
      </c>
      <c r="JK227" s="106">
        <f t="shared" si="732"/>
        <v>2.9529411764705884E-2</v>
      </c>
      <c r="JL227" s="106">
        <f t="shared" si="733"/>
        <v>8.7352941176470581E-3</v>
      </c>
      <c r="JM227" s="105" t="e">
        <f t="shared" si="734"/>
        <v>#VALUE!</v>
      </c>
      <c r="JN227" s="105" t="e">
        <f t="shared" si="735"/>
        <v>#DIV/0!</v>
      </c>
      <c r="JO227" s="105" t="e">
        <f t="shared" si="736"/>
        <v>#DIV/0!</v>
      </c>
      <c r="JP227" s="105" t="e">
        <f t="shared" si="737"/>
        <v>#DIV/0!</v>
      </c>
      <c r="JQ227" s="105" t="e">
        <f t="shared" si="738"/>
        <v>#DIV/0!</v>
      </c>
      <c r="JR227" s="105" t="e">
        <f t="shared" si="739"/>
        <v>#DIV/0!</v>
      </c>
      <c r="JS227" s="105" t="e">
        <f t="shared" si="740"/>
        <v>#DIV/0!</v>
      </c>
      <c r="JT227" s="105" t="e">
        <f t="shared" si="741"/>
        <v>#DIV/0!</v>
      </c>
      <c r="JU227" s="103" t="str">
        <f t="shared" si="742"/>
        <v>i.a</v>
      </c>
      <c r="JV227" s="103">
        <f t="shared" si="743"/>
        <v>0</v>
      </c>
      <c r="JW227" s="103">
        <f t="shared" si="744"/>
        <v>0</v>
      </c>
      <c r="JX227" s="103">
        <f t="shared" si="745"/>
        <v>0</v>
      </c>
      <c r="JY227" s="103">
        <f t="shared" si="746"/>
        <v>0</v>
      </c>
      <c r="JZ227" s="103">
        <f t="shared" si="747"/>
        <v>0</v>
      </c>
      <c r="KA227" s="103">
        <f t="shared" si="748"/>
        <v>0</v>
      </c>
      <c r="KB227" s="103">
        <f t="shared" si="749"/>
        <v>0</v>
      </c>
      <c r="KC227" s="103">
        <f t="shared" si="750"/>
        <v>0</v>
      </c>
      <c r="KD227" s="103">
        <f t="shared" si="751"/>
        <v>0</v>
      </c>
      <c r="KE227" s="7"/>
      <c r="KF227" s="7"/>
      <c r="KG227" s="22"/>
      <c r="KH227" s="22"/>
      <c r="KI227" s="22"/>
      <c r="KJ227" s="22"/>
    </row>
    <row r="228" spans="1:296" s="11" customFormat="1" ht="15.75" customHeight="1" x14ac:dyDescent="0.25">
      <c r="A228" s="126" t="s">
        <v>297</v>
      </c>
      <c r="B228" s="221">
        <v>67709918</v>
      </c>
      <c r="C228" s="87" t="s">
        <v>86</v>
      </c>
      <c r="D228" s="88">
        <v>494100</v>
      </c>
      <c r="E228" s="88"/>
      <c r="F228" s="87"/>
      <c r="G228" s="7">
        <v>44956</v>
      </c>
      <c r="H228" s="87" t="s">
        <v>87</v>
      </c>
      <c r="I228" s="87" t="s">
        <v>87</v>
      </c>
      <c r="J228" s="87" t="s">
        <v>87</v>
      </c>
      <c r="K228" s="87" t="s">
        <v>87</v>
      </c>
      <c r="L228" s="87" t="s">
        <v>87</v>
      </c>
      <c r="M228" s="87" t="s">
        <v>87</v>
      </c>
      <c r="N228" s="87" t="s">
        <v>87</v>
      </c>
      <c r="O228" s="87" t="s">
        <v>87</v>
      </c>
      <c r="P228" s="87" t="s">
        <v>87</v>
      </c>
      <c r="R228" s="87" t="e">
        <f t="shared" si="564"/>
        <v>#DIV/0!</v>
      </c>
      <c r="S228" s="238" t="e">
        <f t="shared" si="565"/>
        <v>#DIV/0!</v>
      </c>
      <c r="T228" s="238" t="e">
        <f t="shared" si="566"/>
        <v>#DIV/0!</v>
      </c>
      <c r="U228" s="238" t="e">
        <f t="shared" si="567"/>
        <v>#DIV/0!</v>
      </c>
      <c r="V228" s="238" t="e">
        <f t="shared" si="568"/>
        <v>#DIV/0!</v>
      </c>
      <c r="W228" s="238" t="e">
        <f t="shared" si="569"/>
        <v>#DIV/0!</v>
      </c>
      <c r="X228" s="238" t="e">
        <f t="shared" si="570"/>
        <v>#DIV/0!</v>
      </c>
      <c r="Y228" s="238" t="e">
        <f t="shared" si="571"/>
        <v>#DIV/0!</v>
      </c>
      <c r="Z228" s="94"/>
      <c r="AA228" s="94"/>
      <c r="AB228" s="94"/>
      <c r="AC228" s="94"/>
      <c r="AD228" s="94"/>
      <c r="AE228" s="94"/>
      <c r="AF228" s="95"/>
      <c r="AG228" s="95"/>
      <c r="AH228" s="95"/>
      <c r="AI228" s="97"/>
      <c r="AJ228" s="104">
        <f t="shared" si="572"/>
        <v>-0.10416030534351142</v>
      </c>
      <c r="AK228" s="104">
        <f t="shared" si="573"/>
        <v>0.24123555050217921</v>
      </c>
      <c r="AL228" s="104">
        <f t="shared" si="574"/>
        <v>0.21540853342546204</v>
      </c>
      <c r="AM228" s="104">
        <f t="shared" si="575"/>
        <v>0.2786776616109557</v>
      </c>
      <c r="AN228" s="104">
        <f t="shared" si="576"/>
        <v>-8.9495206811020925E-2</v>
      </c>
      <c r="AO228" s="104">
        <f t="shared" si="577"/>
        <v>-0.22833263358893141</v>
      </c>
      <c r="AP228" s="104">
        <f t="shared" si="578"/>
        <v>-0.2369896191040064</v>
      </c>
      <c r="AQ228" s="104">
        <f t="shared" si="579"/>
        <v>-0.23815967523680653</v>
      </c>
      <c r="AR228" s="190">
        <v>23.471</v>
      </c>
      <c r="AS228" s="190">
        <v>26.2</v>
      </c>
      <c r="AT228" s="190">
        <v>21.108000000000001</v>
      </c>
      <c r="AU228" s="190">
        <v>17.367000000000001</v>
      </c>
      <c r="AV228" s="190">
        <v>13.582000000000001</v>
      </c>
      <c r="AW228" s="190">
        <v>14.917</v>
      </c>
      <c r="AX228" s="191">
        <v>19.330867999999999</v>
      </c>
      <c r="AY228" s="191">
        <v>25.335000000000001</v>
      </c>
      <c r="AZ228" s="191">
        <v>33.255000000000003</v>
      </c>
      <c r="BA228" s="192"/>
      <c r="BB228" s="104">
        <f t="shared" si="580"/>
        <v>-2.0078342178417996</v>
      </c>
      <c r="BC228" s="104">
        <f t="shared" si="581"/>
        <v>1.5529032258064517</v>
      </c>
      <c r="BD228" s="104">
        <f t="shared" si="582"/>
        <v>1.0341207349081365</v>
      </c>
      <c r="BE228" s="104">
        <f t="shared" si="583"/>
        <v>2.5425101214574899</v>
      </c>
      <c r="BF228" s="104">
        <f t="shared" si="584"/>
        <v>-0.22277227722772269</v>
      </c>
      <c r="BG228" s="104">
        <f t="shared" si="585"/>
        <v>0.87722611242562909</v>
      </c>
      <c r="BH228" s="104">
        <f t="shared" si="586"/>
        <v>-6.630006480881398E-2</v>
      </c>
      <c r="BI228" s="104">
        <f t="shared" si="587"/>
        <v>-3.615254237288136</v>
      </c>
      <c r="BJ228" s="190">
        <v>-3.988</v>
      </c>
      <c r="BK228" s="190">
        <v>3.9569999999999999</v>
      </c>
      <c r="BL228" s="190">
        <v>1.55</v>
      </c>
      <c r="BM228" s="190">
        <v>0.76200000000000001</v>
      </c>
      <c r="BN228" s="190">
        <v>-0.49399999999999999</v>
      </c>
      <c r="BO228" s="190">
        <v>-0.40400000000000003</v>
      </c>
      <c r="BP228" s="191">
        <v>-3.2906019999999998</v>
      </c>
      <c r="BQ228" s="191">
        <v>-3.0859999999999999</v>
      </c>
      <c r="BR228" s="191">
        <v>1.18</v>
      </c>
      <c r="BS228" s="192"/>
      <c r="BT228" s="104">
        <f t="shared" si="588"/>
        <v>-1.9616876818622697</v>
      </c>
      <c r="BU228" s="104">
        <f t="shared" si="589"/>
        <v>2.0124178232286338</v>
      </c>
      <c r="BV228" s="104">
        <f t="shared" si="590"/>
        <v>0.82290279627163776</v>
      </c>
      <c r="BW228" s="104">
        <f t="shared" si="591"/>
        <v>2.0067024128686324</v>
      </c>
      <c r="BX228" s="104">
        <f t="shared" si="592"/>
        <v>-2.0519835841313287E-2</v>
      </c>
      <c r="BY228" s="104">
        <f t="shared" si="593"/>
        <v>0.80384675037660891</v>
      </c>
      <c r="BZ228" s="104">
        <f t="shared" si="594"/>
        <v>-2.9469060773480552E-2</v>
      </c>
      <c r="CA228" s="104">
        <f t="shared" si="595"/>
        <v>-7.2956521739130444</v>
      </c>
      <c r="CB228" s="190">
        <v>-3.9660000000000002</v>
      </c>
      <c r="CC228" s="190">
        <v>4.1239999999999997</v>
      </c>
      <c r="CD228" s="190">
        <v>1.369</v>
      </c>
      <c r="CE228" s="190">
        <v>0.751</v>
      </c>
      <c r="CF228" s="190">
        <v>-0.746</v>
      </c>
      <c r="CG228" s="190">
        <v>-0.73099999999999998</v>
      </c>
      <c r="CH228" s="191">
        <v>-3.7266779999999997</v>
      </c>
      <c r="CI228" s="191">
        <v>-3.62</v>
      </c>
      <c r="CJ228" s="191">
        <v>0.57499999999999996</v>
      </c>
      <c r="CK228" s="192"/>
      <c r="CL228" s="105">
        <f t="shared" si="596"/>
        <v>-2.1206467661691542</v>
      </c>
      <c r="CM228" s="105">
        <f t="shared" si="597"/>
        <v>0.93153153153153156</v>
      </c>
      <c r="CN228" s="105">
        <f t="shared" si="598"/>
        <v>1.2170439414114513</v>
      </c>
      <c r="CO228" s="105">
        <f t="shared" si="599"/>
        <v>2.0067024128686324</v>
      </c>
      <c r="CP228" s="105">
        <f t="shared" si="600"/>
        <v>-2.0519835841313287E-2</v>
      </c>
      <c r="CQ228" s="105">
        <f t="shared" si="601"/>
        <v>0.78186638226737815</v>
      </c>
      <c r="CR228" s="105">
        <f t="shared" si="602"/>
        <v>-0.21815957833515096</v>
      </c>
      <c r="CS228" s="105">
        <f t="shared" si="603"/>
        <v>-7.1959459459459456</v>
      </c>
      <c r="CT228" s="190">
        <v>-3.6040000000000001</v>
      </c>
      <c r="CU228" s="190">
        <v>3.2160000000000002</v>
      </c>
      <c r="CV228" s="191">
        <v>1.665</v>
      </c>
      <c r="CW228" s="191">
        <v>0.751</v>
      </c>
      <c r="CX228" s="191">
        <v>-0.746</v>
      </c>
      <c r="CY228" s="191">
        <v>-0.73099999999999998</v>
      </c>
      <c r="CZ228" s="191">
        <v>-3.3511570000000002</v>
      </c>
      <c r="DA228" s="191">
        <v>-2.7509999999999999</v>
      </c>
      <c r="DB228" s="191">
        <v>0.44400000000000001</v>
      </c>
      <c r="DC228" s="192"/>
      <c r="DD228" s="104">
        <f t="shared" si="604"/>
        <v>-2.958333333333333</v>
      </c>
      <c r="DE228" s="104">
        <f t="shared" si="605"/>
        <v>1.6543209876543212</v>
      </c>
      <c r="DF228" s="104">
        <f t="shared" si="606"/>
        <v>0.46134663341645887</v>
      </c>
      <c r="DG228" s="104">
        <f t="shared" si="607"/>
        <v>0.17224770642201842</v>
      </c>
      <c r="DH228" s="104">
        <f t="shared" si="608"/>
        <v>-0.20641947980077488</v>
      </c>
      <c r="DI228" s="104">
        <f t="shared" si="609"/>
        <v>-0.25362750682141255</v>
      </c>
      <c r="DJ228" s="104">
        <f t="shared" si="610"/>
        <v>-7.1599017094017086</v>
      </c>
      <c r="DK228" s="104">
        <f t="shared" si="611"/>
        <v>-0.85465838509316772</v>
      </c>
      <c r="DL228" s="190">
        <v>-2.4910000000000001</v>
      </c>
      <c r="DM228" s="190">
        <v>1.272</v>
      </c>
      <c r="DN228" s="191">
        <v>-1.944</v>
      </c>
      <c r="DO228" s="191">
        <v>-3.609</v>
      </c>
      <c r="DP228" s="191">
        <v>-4.3600000000000003</v>
      </c>
      <c r="DQ228" s="191">
        <v>-3.6139999999999999</v>
      </c>
      <c r="DR228" s="191">
        <v>-2.8828339999999999</v>
      </c>
      <c r="DS228" s="191">
        <v>0.46800000000000003</v>
      </c>
      <c r="DT228" s="191">
        <v>3.22</v>
      </c>
      <c r="DU228" s="192"/>
      <c r="DV228" s="104">
        <f t="shared" si="612"/>
        <v>-2.0628183361629748E-2</v>
      </c>
      <c r="DW228" s="104">
        <f t="shared" si="613"/>
        <v>0.48213387015601383</v>
      </c>
      <c r="DX228" s="104">
        <f t="shared" si="614"/>
        <v>-6.6917116694059642E-2</v>
      </c>
      <c r="DY228" s="104">
        <f t="shared" si="615"/>
        <v>5.0696928580239442E-2</v>
      </c>
      <c r="DZ228" s="104">
        <f t="shared" si="616"/>
        <v>-0.20472827153227402</v>
      </c>
      <c r="EA228" s="104">
        <f t="shared" si="617"/>
        <v>-0.36073798704456583</v>
      </c>
      <c r="EB228" s="104">
        <f t="shared" si="618"/>
        <v>-0.37447483622955313</v>
      </c>
      <c r="EC228" s="104">
        <f t="shared" si="619"/>
        <v>-0.10929038118863776</v>
      </c>
      <c r="ED228" s="156">
        <v>11.537000000000001</v>
      </c>
      <c r="EE228" s="156">
        <v>11.78</v>
      </c>
      <c r="EF228" s="95">
        <v>7.9480000000000004</v>
      </c>
      <c r="EG228" s="95">
        <v>8.5180000000000007</v>
      </c>
      <c r="EH228" s="95">
        <v>8.1069999999999993</v>
      </c>
      <c r="EI228" s="95">
        <v>10.194000000000001</v>
      </c>
      <c r="EJ228" s="95">
        <v>15.946513000000001</v>
      </c>
      <c r="EK228" s="95">
        <v>25.492999999999999</v>
      </c>
      <c r="EL228" s="95">
        <v>28.620999999999999</v>
      </c>
      <c r="EN228" s="104">
        <f t="shared" si="620"/>
        <v>0.30000000000000004</v>
      </c>
      <c r="EO228" s="104">
        <f t="shared" si="621"/>
        <v>0.14285714285714279</v>
      </c>
      <c r="EP228" s="104">
        <f t="shared" si="622"/>
        <v>0.25</v>
      </c>
      <c r="EQ228" s="104">
        <f t="shared" si="623"/>
        <v>0.16666666666666674</v>
      </c>
      <c r="ER228" s="104">
        <f t="shared" si="624"/>
        <v>-4.0000000000000036E-2</v>
      </c>
      <c r="ES228" s="104">
        <f t="shared" si="625"/>
        <v>-0.375</v>
      </c>
      <c r="ET228" s="104" t="e">
        <f t="shared" si="626"/>
        <v>#DIV/0!</v>
      </c>
      <c r="EU228" s="104" t="e">
        <f t="shared" si="627"/>
        <v>#DIV/0!</v>
      </c>
      <c r="EV228" s="101">
        <v>52</v>
      </c>
      <c r="EW228" s="101">
        <v>40</v>
      </c>
      <c r="EX228" s="101">
        <v>35</v>
      </c>
      <c r="EY228" s="101">
        <v>28</v>
      </c>
      <c r="EZ228" s="101">
        <v>24</v>
      </c>
      <c r="FA228" s="101">
        <v>25</v>
      </c>
      <c r="FB228" s="102">
        <v>40</v>
      </c>
      <c r="FC228" s="102"/>
      <c r="FD228" s="102"/>
      <c r="FF228" s="153"/>
      <c r="FG228" s="90" t="s">
        <v>497</v>
      </c>
      <c r="FH228" s="91">
        <v>6330</v>
      </c>
      <c r="FI228" s="90" t="s">
        <v>134</v>
      </c>
      <c r="FJ228" s="90" t="s">
        <v>91</v>
      </c>
      <c r="FK228" s="253" t="e">
        <f t="shared" si="628"/>
        <v>#VALUE!</v>
      </c>
      <c r="FL228" s="253" t="e">
        <f t="shared" si="629"/>
        <v>#VALUE!</v>
      </c>
      <c r="FM228" s="253" t="e">
        <f t="shared" si="630"/>
        <v>#VALUE!</v>
      </c>
      <c r="FN228" s="253" t="e">
        <f t="shared" si="631"/>
        <v>#VALUE!</v>
      </c>
      <c r="FO228" s="253" t="e">
        <f t="shared" si="632"/>
        <v>#VALUE!</v>
      </c>
      <c r="FP228" s="253" t="e">
        <f t="shared" si="633"/>
        <v>#VALUE!</v>
      </c>
      <c r="FQ228" s="253" t="e">
        <f t="shared" si="634"/>
        <v>#VALUE!</v>
      </c>
      <c r="FR228" s="253">
        <f t="shared" si="635"/>
        <v>-11.993492407809113</v>
      </c>
      <c r="FS228" s="105" t="str">
        <f t="shared" si="636"/>
        <v>Negativ EK</v>
      </c>
      <c r="FT228" s="105" t="str">
        <f t="shared" si="637"/>
        <v>Negativ EK</v>
      </c>
      <c r="FU228" s="105" t="str">
        <f t="shared" si="638"/>
        <v>Negativ EK</v>
      </c>
      <c r="FV228" s="105" t="str">
        <f t="shared" si="639"/>
        <v>Negativ EK</v>
      </c>
      <c r="FW228" s="105" t="str">
        <f t="shared" si="640"/>
        <v>Negativ EK</v>
      </c>
      <c r="FX228" s="105" t="str">
        <f t="shared" si="641"/>
        <v>Negativ EK</v>
      </c>
      <c r="FY228" s="105" t="str">
        <f t="shared" si="642"/>
        <v>Negativ EK</v>
      </c>
      <c r="FZ228" s="105">
        <f t="shared" si="643"/>
        <v>-1.9631236442516269</v>
      </c>
      <c r="GA228" s="105">
        <f t="shared" si="644"/>
        <v>0.17857142857142855</v>
      </c>
      <c r="GB228" s="105">
        <f t="shared" si="645"/>
        <v>-1.8527063279831462</v>
      </c>
      <c r="GC228" s="105">
        <f t="shared" si="646"/>
        <v>1.1307838866650968</v>
      </c>
      <c r="GD228" s="105">
        <f t="shared" si="647"/>
        <v>1.0537627364173305</v>
      </c>
      <c r="GE228" s="105">
        <f t="shared" si="648"/>
        <v>2.6980136982131446</v>
      </c>
      <c r="GF228" s="105">
        <f t="shared" si="649"/>
        <v>-0.74656546685486525</v>
      </c>
      <c r="GG228" s="105">
        <f t="shared" si="650"/>
        <v>0.80537145119536557</v>
      </c>
      <c r="GH228" s="105">
        <f t="shared" si="651"/>
        <v>-0.39243339339108924</v>
      </c>
      <c r="GI228" s="105">
        <f t="shared" si="652"/>
        <v>-3.7664261198737381</v>
      </c>
      <c r="GJ228" s="105">
        <f t="shared" si="653"/>
        <v>-0.34206801904190076</v>
      </c>
      <c r="GK228" s="105">
        <f t="shared" si="654"/>
        <v>0.40115571776155712</v>
      </c>
      <c r="GL228" s="105">
        <f t="shared" si="655"/>
        <v>0.18826673144661726</v>
      </c>
      <c r="GM228" s="105">
        <f t="shared" si="656"/>
        <v>9.1669172932330831E-2</v>
      </c>
      <c r="GN228" s="105">
        <f t="shared" si="657"/>
        <v>-5.3986120976995788E-2</v>
      </c>
      <c r="GO228" s="105">
        <f t="shared" si="658"/>
        <v>-3.0909875410631765E-2</v>
      </c>
      <c r="GP228" s="105">
        <f t="shared" si="659"/>
        <v>-0.15881470421720448</v>
      </c>
      <c r="GQ228" s="105">
        <f t="shared" si="660"/>
        <v>-0.1140555124367077</v>
      </c>
      <c r="GR228" s="105">
        <f t="shared" si="661"/>
        <v>4.1228468606966912E-2</v>
      </c>
      <c r="GS228" s="105">
        <f t="shared" si="662"/>
        <v>-2.9995810580451301</v>
      </c>
      <c r="GT228" s="105">
        <f t="shared" si="663"/>
        <v>1.4414722589029323</v>
      </c>
      <c r="GU228" s="105">
        <f t="shared" si="664"/>
        <v>0.42271648508321552</v>
      </c>
      <c r="GV228" s="105">
        <f t="shared" si="665"/>
        <v>0.2121873862365935</v>
      </c>
      <c r="GW228" s="105">
        <f t="shared" si="666"/>
        <v>-0.51699027717887014</v>
      </c>
      <c r="GX228" s="105">
        <f t="shared" si="667"/>
        <v>-0.96105428042821706</v>
      </c>
      <c r="GY228" s="105">
        <f t="shared" si="668"/>
        <v>-10.84756819737191</v>
      </c>
      <c r="GZ228" s="105">
        <f t="shared" si="669"/>
        <v>-0.83682491820309701</v>
      </c>
      <c r="HA228" s="105">
        <f t="shared" si="670"/>
        <v>-0.21591401577533154</v>
      </c>
      <c r="HB228" s="105">
        <f t="shared" si="671"/>
        <v>0.10797962648556877</v>
      </c>
      <c r="HC228" s="105">
        <f t="shared" si="672"/>
        <v>-0.24458983392048311</v>
      </c>
      <c r="HD228" s="105">
        <f t="shared" si="673"/>
        <v>-0.4236910072787039</v>
      </c>
      <c r="HE228" s="105">
        <f t="shared" si="674"/>
        <v>-0.53780683360059212</v>
      </c>
      <c r="HF228" s="105">
        <f t="shared" si="675"/>
        <v>-0.35452226800078473</v>
      </c>
      <c r="HG228" s="105">
        <f t="shared" si="676"/>
        <v>-0.18078146614247262</v>
      </c>
      <c r="HH228" s="105">
        <f t="shared" si="677"/>
        <v>1.8357980622131568E-2</v>
      </c>
      <c r="HI228" s="105">
        <f t="shared" si="678"/>
        <v>0.11250480416477412</v>
      </c>
      <c r="HJ228" s="105" t="str">
        <f t="shared" si="679"/>
        <v>i.a.</v>
      </c>
      <c r="HK228" s="105" t="e">
        <f t="shared" si="680"/>
        <v>#VALUE!</v>
      </c>
      <c r="HL228" s="105" t="e">
        <f t="shared" si="681"/>
        <v>#VALUE!</v>
      </c>
      <c r="HM228" s="105" t="e">
        <f t="shared" si="682"/>
        <v>#VALUE!</v>
      </c>
      <c r="HN228" s="105" t="e">
        <f t="shared" si="683"/>
        <v>#VALUE!</v>
      </c>
      <c r="HO228" s="105" t="e">
        <f t="shared" si="684"/>
        <v>#VALUE!</v>
      </c>
      <c r="HP228" s="105" t="e">
        <f t="shared" si="685"/>
        <v>#VALUE!</v>
      </c>
      <c r="HQ228" s="105" t="e">
        <f t="shared" si="686"/>
        <v>#VALUE!</v>
      </c>
      <c r="HR228" s="105" t="e">
        <f t="shared" si="687"/>
        <v>#VALUE!</v>
      </c>
      <c r="HS228" s="105" t="str">
        <f t="shared" si="688"/>
        <v>i.a</v>
      </c>
      <c r="HT228" s="105" t="str">
        <f t="shared" si="689"/>
        <v>i.a</v>
      </c>
      <c r="HU228" s="105" t="str">
        <f t="shared" si="690"/>
        <v>i.a</v>
      </c>
      <c r="HV228" s="105" t="str">
        <f t="shared" si="691"/>
        <v>i.a</v>
      </c>
      <c r="HW228" s="105" t="str">
        <f t="shared" si="692"/>
        <v>i.a</v>
      </c>
      <c r="HX228" s="105" t="str">
        <f t="shared" si="693"/>
        <v>i.a</v>
      </c>
      <c r="HY228" s="105" t="str">
        <f t="shared" si="694"/>
        <v>i.a</v>
      </c>
      <c r="HZ228" s="105" t="str">
        <f t="shared" si="695"/>
        <v>i.a</v>
      </c>
      <c r="IA228" s="105" t="str">
        <f t="shared" si="696"/>
        <v>i.a</v>
      </c>
      <c r="IB228" s="105" t="str">
        <f t="shared" si="697"/>
        <v>i.a</v>
      </c>
      <c r="IC228" s="105" t="e">
        <f t="shared" si="698"/>
        <v>#VALUE!</v>
      </c>
      <c r="ID228" s="105" t="e">
        <f t="shared" si="699"/>
        <v>#VALUE!</v>
      </c>
      <c r="IE228" s="105" t="e">
        <f t="shared" si="700"/>
        <v>#VALUE!</v>
      </c>
      <c r="IF228" s="105" t="e">
        <f t="shared" si="701"/>
        <v>#VALUE!</v>
      </c>
      <c r="IG228" s="105" t="e">
        <f t="shared" si="702"/>
        <v>#VALUE!</v>
      </c>
      <c r="IH228" s="105" t="e">
        <f t="shared" si="703"/>
        <v>#VALUE!</v>
      </c>
      <c r="II228" s="105" t="e">
        <f t="shared" si="704"/>
        <v>#VALUE!</v>
      </c>
      <c r="IJ228" s="105" t="e">
        <f t="shared" si="705"/>
        <v>#VALUE!</v>
      </c>
      <c r="IK228" s="105" t="str">
        <f t="shared" si="706"/>
        <v>i.a</v>
      </c>
      <c r="IL228" s="105" t="str">
        <f t="shared" si="707"/>
        <v>i.a</v>
      </c>
      <c r="IM228" s="105" t="str">
        <f t="shared" si="708"/>
        <v>i.a</v>
      </c>
      <c r="IN228" s="105" t="str">
        <f t="shared" si="709"/>
        <v>i.a</v>
      </c>
      <c r="IO228" s="105" t="str">
        <f t="shared" si="710"/>
        <v>i.a</v>
      </c>
      <c r="IP228" s="105" t="str">
        <f t="shared" si="711"/>
        <v>i.a</v>
      </c>
      <c r="IQ228" s="105" t="str">
        <f t="shared" si="712"/>
        <v>i.a</v>
      </c>
      <c r="IR228" s="105" t="str">
        <f t="shared" si="713"/>
        <v>i.a</v>
      </c>
      <c r="IS228" s="105" t="str">
        <f t="shared" si="714"/>
        <v>i.a</v>
      </c>
      <c r="IT228" s="105" t="str">
        <f t="shared" si="715"/>
        <v>i.a</v>
      </c>
      <c r="IU228" s="105">
        <f t="shared" si="716"/>
        <v>-1.7397597552786692</v>
      </c>
      <c r="IV228" s="105">
        <f t="shared" si="717"/>
        <v>1.6358655953250549</v>
      </c>
      <c r="IW228" s="105">
        <f t="shared" si="718"/>
        <v>0.45832223701731012</v>
      </c>
      <c r="IX228" s="105">
        <f t="shared" si="719"/>
        <v>1.8628877824588279</v>
      </c>
      <c r="IY228" s="105">
        <f t="shared" si="720"/>
        <v>-6.3041495668034742E-2</v>
      </c>
      <c r="IZ228" s="105">
        <f t="shared" si="721"/>
        <v>0.68615480060257417</v>
      </c>
      <c r="JA228" s="105" t="e">
        <f t="shared" si="722"/>
        <v>#VALUE!</v>
      </c>
      <c r="JB228" s="105" t="e">
        <f t="shared" si="723"/>
        <v>#VALUE!</v>
      </c>
      <c r="JC228" s="106">
        <f t="shared" si="724"/>
        <v>-7.626923076923077E-2</v>
      </c>
      <c r="JD228" s="106">
        <f t="shared" si="725"/>
        <v>0.1031</v>
      </c>
      <c r="JE228" s="106">
        <f t="shared" si="726"/>
        <v>3.9114285714285713E-2</v>
      </c>
      <c r="JF228" s="106">
        <f t="shared" si="727"/>
        <v>2.6821428571428572E-2</v>
      </c>
      <c r="JG228" s="106">
        <f t="shared" si="728"/>
        <v>-3.1083333333333334E-2</v>
      </c>
      <c r="JH228" s="106">
        <f t="shared" si="729"/>
        <v>-2.9239999999999999E-2</v>
      </c>
      <c r="JI228" s="106">
        <f t="shared" si="730"/>
        <v>-9.3166949999999998E-2</v>
      </c>
      <c r="JJ228" s="106" t="str">
        <f t="shared" si="731"/>
        <v>i.a.</v>
      </c>
      <c r="JK228" s="106" t="str">
        <f t="shared" si="732"/>
        <v>i.a.</v>
      </c>
      <c r="JL228" s="106" t="str">
        <f t="shared" si="733"/>
        <v>i.a.</v>
      </c>
      <c r="JM228" s="105" t="e">
        <f t="shared" si="734"/>
        <v>#DIV/0!</v>
      </c>
      <c r="JN228" s="105" t="e">
        <f t="shared" si="735"/>
        <v>#DIV/0!</v>
      </c>
      <c r="JO228" s="105" t="e">
        <f t="shared" si="736"/>
        <v>#DIV/0!</v>
      </c>
      <c r="JP228" s="105" t="e">
        <f t="shared" si="737"/>
        <v>#DIV/0!</v>
      </c>
      <c r="JQ228" s="105" t="e">
        <f t="shared" si="738"/>
        <v>#DIV/0!</v>
      </c>
      <c r="JR228" s="105" t="e">
        <f t="shared" si="739"/>
        <v>#DIV/0!</v>
      </c>
      <c r="JS228" s="105" t="e">
        <f t="shared" si="740"/>
        <v>#VALUE!</v>
      </c>
      <c r="JT228" s="105" t="e">
        <f t="shared" si="741"/>
        <v>#VALUE!</v>
      </c>
      <c r="JU228" s="103">
        <f t="shared" si="742"/>
        <v>0</v>
      </c>
      <c r="JV228" s="103">
        <f t="shared" si="743"/>
        <v>0</v>
      </c>
      <c r="JW228" s="103">
        <f t="shared" si="744"/>
        <v>0</v>
      </c>
      <c r="JX228" s="103">
        <f t="shared" si="745"/>
        <v>0</v>
      </c>
      <c r="JY228" s="103">
        <f t="shared" si="746"/>
        <v>0</v>
      </c>
      <c r="JZ228" s="103">
        <f t="shared" si="747"/>
        <v>0</v>
      </c>
      <c r="KA228" s="103">
        <f t="shared" si="748"/>
        <v>0</v>
      </c>
      <c r="KB228" s="103" t="str">
        <f t="shared" si="749"/>
        <v>i.a</v>
      </c>
      <c r="KC228" s="103" t="str">
        <f t="shared" si="750"/>
        <v>i.a</v>
      </c>
      <c r="KD228" s="103" t="str">
        <f t="shared" si="751"/>
        <v>i.a</v>
      </c>
      <c r="KE228" s="7"/>
      <c r="KF228" s="7"/>
      <c r="KG228" s="22"/>
      <c r="KH228" s="22"/>
      <c r="KI228" s="22"/>
      <c r="KJ228" s="22"/>
    </row>
    <row r="229" spans="1:296" s="11" customFormat="1" ht="15.75" customHeight="1" x14ac:dyDescent="0.25">
      <c r="A229" s="126" t="s">
        <v>414</v>
      </c>
      <c r="B229" s="221">
        <v>25711289</v>
      </c>
      <c r="C229" s="87" t="s">
        <v>86</v>
      </c>
      <c r="D229" s="88">
        <v>494100</v>
      </c>
      <c r="E229" s="88"/>
      <c r="F229" s="87"/>
      <c r="G229" s="89">
        <v>44706</v>
      </c>
      <c r="H229" s="87"/>
      <c r="I229" s="87" t="s">
        <v>78</v>
      </c>
      <c r="J229" s="87" t="s">
        <v>78</v>
      </c>
      <c r="K229" s="87" t="s">
        <v>78</v>
      </c>
      <c r="L229" s="87" t="s">
        <v>78</v>
      </c>
      <c r="M229" s="87" t="s">
        <v>78</v>
      </c>
      <c r="N229" s="87" t="s">
        <v>78</v>
      </c>
      <c r="O229" s="87" t="s">
        <v>78</v>
      </c>
      <c r="P229" s="87" t="s">
        <v>78</v>
      </c>
      <c r="Q229" s="107" t="s">
        <v>78</v>
      </c>
      <c r="R229" s="87" t="e">
        <f t="shared" si="564"/>
        <v>#DIV/0!</v>
      </c>
      <c r="S229" s="238" t="e">
        <f t="shared" si="565"/>
        <v>#DIV/0!</v>
      </c>
      <c r="T229" s="238" t="e">
        <f t="shared" si="566"/>
        <v>#DIV/0!</v>
      </c>
      <c r="U229" s="238" t="e">
        <f t="shared" si="567"/>
        <v>#DIV/0!</v>
      </c>
      <c r="V229" s="238" t="e">
        <f t="shared" si="568"/>
        <v>#DIV/0!</v>
      </c>
      <c r="W229" s="238" t="e">
        <f t="shared" si="569"/>
        <v>#DIV/0!</v>
      </c>
      <c r="X229" s="238" t="e">
        <f t="shared" si="570"/>
        <v>#DIV/0!</v>
      </c>
      <c r="Y229" s="238" t="e">
        <f t="shared" si="571"/>
        <v>#DIV/0!</v>
      </c>
      <c r="Z229" s="94"/>
      <c r="AA229" s="94"/>
      <c r="AB229" s="94"/>
      <c r="AC229" s="94"/>
      <c r="AD229" s="94"/>
      <c r="AE229" s="94"/>
      <c r="AF229" s="95"/>
      <c r="AG229" s="96"/>
      <c r="AH229" s="96"/>
      <c r="AI229" s="96"/>
      <c r="AJ229" s="104">
        <f t="shared" si="572"/>
        <v>-1</v>
      </c>
      <c r="AK229" s="104">
        <f t="shared" si="573"/>
        <v>-1.2876512876512933E-2</v>
      </c>
      <c r="AL229" s="104">
        <f t="shared" si="574"/>
        <v>-5.9965782720273635E-2</v>
      </c>
      <c r="AM229" s="104">
        <f t="shared" si="575"/>
        <v>-2.7899047856637955E-2</v>
      </c>
      <c r="AN229" s="104">
        <f t="shared" si="576"/>
        <v>-3.7767553510702247E-2</v>
      </c>
      <c r="AO229" s="104">
        <f t="shared" si="577"/>
        <v>-0.18113615515659809</v>
      </c>
      <c r="AP229" s="104">
        <f t="shared" si="578"/>
        <v>0.30830225879730838</v>
      </c>
      <c r="AQ229" s="104">
        <f t="shared" si="579"/>
        <v>-1.8592520927102181E-2</v>
      </c>
      <c r="AR229" s="190"/>
      <c r="AS229" s="190">
        <v>21.695</v>
      </c>
      <c r="AT229" s="190">
        <v>21.978000000000002</v>
      </c>
      <c r="AU229" s="190">
        <v>23.38</v>
      </c>
      <c r="AV229" s="190">
        <v>24.050999999999998</v>
      </c>
      <c r="AW229" s="190">
        <v>24.995000000000001</v>
      </c>
      <c r="AX229" s="191">
        <v>30.524000000000001</v>
      </c>
      <c r="AY229" s="193">
        <v>23.331</v>
      </c>
      <c r="AZ229" s="193">
        <v>23.773</v>
      </c>
      <c r="BA229" s="193">
        <v>17.975000000000001</v>
      </c>
      <c r="BB229" s="104">
        <f t="shared" si="580"/>
        <v>-1</v>
      </c>
      <c r="BC229" s="104">
        <f t="shared" si="581"/>
        <v>0.36231003039513682</v>
      </c>
      <c r="BD229" s="104">
        <f t="shared" si="582"/>
        <v>-0.23630454967502318</v>
      </c>
      <c r="BE229" s="104">
        <f t="shared" si="583"/>
        <v>-0.31510333863275042</v>
      </c>
      <c r="BF229" s="104">
        <f t="shared" si="584"/>
        <v>7.1550255536626903E-2</v>
      </c>
      <c r="BG229" s="104">
        <f t="shared" si="585"/>
        <v>-0.58143183114660579</v>
      </c>
      <c r="BH229" s="104">
        <f t="shared" si="586"/>
        <v>3.9484827099505995</v>
      </c>
      <c r="BI229" s="104">
        <f t="shared" si="587"/>
        <v>8.4466666666666672</v>
      </c>
      <c r="BJ229" s="190"/>
      <c r="BK229" s="190">
        <v>2.2410000000000001</v>
      </c>
      <c r="BL229" s="190">
        <v>1.645</v>
      </c>
      <c r="BM229" s="190">
        <v>2.1539999999999999</v>
      </c>
      <c r="BN229" s="190">
        <v>3.145</v>
      </c>
      <c r="BO229" s="190">
        <v>2.9350000000000001</v>
      </c>
      <c r="BP229" s="193">
        <v>7.0119999999999996</v>
      </c>
      <c r="BQ229" s="193">
        <v>1.417</v>
      </c>
      <c r="BR229" s="193">
        <v>0.15</v>
      </c>
      <c r="BS229" s="193">
        <v>0.442</v>
      </c>
      <c r="BT229" s="104">
        <f t="shared" si="588"/>
        <v>-1</v>
      </c>
      <c r="BU229" s="104">
        <f t="shared" si="589"/>
        <v>0.37187839305103149</v>
      </c>
      <c r="BV229" s="104">
        <f t="shared" si="590"/>
        <v>-0.18133333333333329</v>
      </c>
      <c r="BW229" s="104">
        <f t="shared" si="591"/>
        <v>-0.30015552099533432</v>
      </c>
      <c r="BX229" s="104">
        <f t="shared" si="592"/>
        <v>0.11053540587219338</v>
      </c>
      <c r="BY229" s="104">
        <f t="shared" si="593"/>
        <v>-0.57884783241198723</v>
      </c>
      <c r="BZ229" s="104">
        <f t="shared" si="594"/>
        <v>3.1660606060606065</v>
      </c>
      <c r="CA229" s="104">
        <f t="shared" si="595"/>
        <v>3.423592493297587</v>
      </c>
      <c r="CB229" s="190"/>
      <c r="CC229" s="190">
        <v>2.5270000000000001</v>
      </c>
      <c r="CD229" s="190">
        <v>1.8420000000000001</v>
      </c>
      <c r="CE229" s="190">
        <v>2.25</v>
      </c>
      <c r="CF229" s="190">
        <v>3.2149999999999999</v>
      </c>
      <c r="CG229" s="190">
        <v>2.895</v>
      </c>
      <c r="CH229" s="191">
        <v>6.8739999999999997</v>
      </c>
      <c r="CI229" s="193">
        <v>1.65</v>
      </c>
      <c r="CJ229" s="193">
        <v>0.373</v>
      </c>
      <c r="CK229" s="193">
        <v>0.89200000000000002</v>
      </c>
      <c r="CL229" s="105">
        <f t="shared" si="596"/>
        <v>-1</v>
      </c>
      <c r="CM229" s="105">
        <f t="shared" si="597"/>
        <v>0.37212543554006972</v>
      </c>
      <c r="CN229" s="105">
        <f t="shared" si="598"/>
        <v>-0.18233618233618226</v>
      </c>
      <c r="CO229" s="105">
        <f t="shared" si="599"/>
        <v>-0.29996011168727571</v>
      </c>
      <c r="CP229" s="105">
        <f t="shared" si="600"/>
        <v>0.11076650420912715</v>
      </c>
      <c r="CQ229" s="105">
        <f t="shared" si="601"/>
        <v>-0.57907497202536362</v>
      </c>
      <c r="CR229" s="105">
        <f t="shared" si="602"/>
        <v>3.296474358974359</v>
      </c>
      <c r="CS229" s="105">
        <f t="shared" si="603"/>
        <v>2.7477477477477477</v>
      </c>
      <c r="CT229" s="190"/>
      <c r="CU229" s="190">
        <v>1.9690000000000001</v>
      </c>
      <c r="CV229" s="190">
        <v>1.4350000000000001</v>
      </c>
      <c r="CW229" s="190">
        <v>1.7549999999999999</v>
      </c>
      <c r="CX229" s="190">
        <v>2.5070000000000001</v>
      </c>
      <c r="CY229" s="190">
        <v>2.2570000000000001</v>
      </c>
      <c r="CZ229" s="191">
        <v>5.3620000000000001</v>
      </c>
      <c r="DA229" s="193">
        <v>1.248</v>
      </c>
      <c r="DB229" s="193">
        <v>0.33300000000000002</v>
      </c>
      <c r="DC229" s="193">
        <v>0.94</v>
      </c>
      <c r="DD229" s="104">
        <f t="shared" si="604"/>
        <v>-1</v>
      </c>
      <c r="DE229" s="104">
        <f t="shared" si="605"/>
        <v>0.13358674993212055</v>
      </c>
      <c r="DF229" s="104">
        <f t="shared" si="606"/>
        <v>0.10800240673886884</v>
      </c>
      <c r="DG229" s="104">
        <f t="shared" si="607"/>
        <v>0.15206654536002071</v>
      </c>
      <c r="DH229" s="104">
        <f t="shared" si="608"/>
        <v>-0.17758141523551624</v>
      </c>
      <c r="DI229" s="104">
        <f t="shared" si="609"/>
        <v>0.19166100543478259</v>
      </c>
      <c r="DJ229" s="104">
        <f t="shared" si="610"/>
        <v>-0.12211122707618906</v>
      </c>
      <c r="DK229" s="104">
        <f t="shared" si="611"/>
        <v>0.10249034273033615</v>
      </c>
      <c r="DL229" s="190"/>
      <c r="DM229" s="190">
        <v>16.7</v>
      </c>
      <c r="DN229" s="190">
        <v>14.731999999999999</v>
      </c>
      <c r="DO229" s="190">
        <v>13.295999999999999</v>
      </c>
      <c r="DP229" s="190">
        <v>11.541</v>
      </c>
      <c r="DQ229" s="190">
        <v>14.032999999999999</v>
      </c>
      <c r="DR229" s="193">
        <v>11.776</v>
      </c>
      <c r="DS229" s="193">
        <v>13.414</v>
      </c>
      <c r="DT229" s="193">
        <v>12.167</v>
      </c>
      <c r="DU229" s="193">
        <v>11.834</v>
      </c>
      <c r="DV229" s="104">
        <f t="shared" si="612"/>
        <v>-1</v>
      </c>
      <c r="DW229" s="104">
        <f t="shared" si="613"/>
        <v>9.73534971644614E-2</v>
      </c>
      <c r="DX229" s="104">
        <f t="shared" si="614"/>
        <v>-7.5474140721082272E-2</v>
      </c>
      <c r="DY229" s="104">
        <f t="shared" si="615"/>
        <v>8.2886482318718535E-2</v>
      </c>
      <c r="DZ229" s="104">
        <f t="shared" si="616"/>
        <v>2.3972725641485892E-2</v>
      </c>
      <c r="EA229" s="104">
        <f t="shared" si="617"/>
        <v>-2.6448186709524202E-2</v>
      </c>
      <c r="EB229" s="104">
        <f t="shared" si="618"/>
        <v>-2.8280427771176342E-2</v>
      </c>
      <c r="EC229" s="104">
        <f t="shared" si="619"/>
        <v>-7.8581036694090778E-2</v>
      </c>
      <c r="ED229" s="156"/>
      <c r="EE229" s="156">
        <v>31.347000000000001</v>
      </c>
      <c r="EF229" s="94">
        <v>28.565999999999999</v>
      </c>
      <c r="EG229" s="94">
        <v>30.898</v>
      </c>
      <c r="EH229" s="94">
        <v>28.533000000000001</v>
      </c>
      <c r="EI229" s="94">
        <v>27.864999999999998</v>
      </c>
      <c r="EJ229" s="96">
        <v>28.622</v>
      </c>
      <c r="EK229" s="96">
        <v>29.454999999999998</v>
      </c>
      <c r="EL229" s="96">
        <v>31.966999999999999</v>
      </c>
      <c r="EM229" s="96">
        <v>30.640999999999998</v>
      </c>
      <c r="EN229" s="104">
        <f t="shared" si="620"/>
        <v>-1</v>
      </c>
      <c r="EO229" s="104">
        <f t="shared" si="621"/>
        <v>-2.8571428571428581E-2</v>
      </c>
      <c r="EP229" s="104">
        <f t="shared" si="622"/>
        <v>-7.8947368421052655E-2</v>
      </c>
      <c r="EQ229" s="104">
        <f t="shared" si="623"/>
        <v>-2.5641025641025661E-2</v>
      </c>
      <c r="ER229" s="104">
        <f t="shared" si="624"/>
        <v>-0.11363636363636365</v>
      </c>
      <c r="ES229" s="104">
        <f t="shared" si="625"/>
        <v>-8.333333333333337E-2</v>
      </c>
      <c r="ET229" s="104" t="e">
        <f t="shared" si="626"/>
        <v>#DIV/0!</v>
      </c>
      <c r="EU229" s="104">
        <f t="shared" si="627"/>
        <v>-1</v>
      </c>
      <c r="EV229" s="101"/>
      <c r="EW229" s="101">
        <v>34</v>
      </c>
      <c r="EX229" s="101">
        <v>35</v>
      </c>
      <c r="EY229" s="101">
        <v>38</v>
      </c>
      <c r="EZ229" s="101">
        <v>39</v>
      </c>
      <c r="FA229" s="101">
        <v>44</v>
      </c>
      <c r="FB229" s="110">
        <v>48</v>
      </c>
      <c r="FC229" s="110"/>
      <c r="FD229" s="110">
        <v>53</v>
      </c>
      <c r="FE229" s="110">
        <v>37</v>
      </c>
      <c r="FF229" s="93"/>
      <c r="FG229" s="93" t="s">
        <v>481</v>
      </c>
      <c r="FH229" s="91">
        <v>8600</v>
      </c>
      <c r="FI229" s="93" t="s">
        <v>345</v>
      </c>
      <c r="FJ229" s="93" t="s">
        <v>80</v>
      </c>
      <c r="FK229" s="253">
        <f t="shared" si="628"/>
        <v>-1</v>
      </c>
      <c r="FL229" s="253">
        <f t="shared" si="629"/>
        <v>0.22330769917390902</v>
      </c>
      <c r="FM229" s="253">
        <f t="shared" si="630"/>
        <v>-0.27453888968174667</v>
      </c>
      <c r="FN229" s="253">
        <f t="shared" si="631"/>
        <v>-0.27938870612129812</v>
      </c>
      <c r="FO229" s="253">
        <f t="shared" si="632"/>
        <v>0.12074013803689057</v>
      </c>
      <c r="FP229" s="253">
        <f t="shared" si="633"/>
        <v>-0.58894869613150291</v>
      </c>
      <c r="FQ229" s="253">
        <f t="shared" si="634"/>
        <v>3.2307263344039847</v>
      </c>
      <c r="FR229" s="253">
        <f t="shared" si="635"/>
        <v>3.1503711126083962</v>
      </c>
      <c r="FS229" s="105">
        <f t="shared" si="636"/>
        <v>0</v>
      </c>
      <c r="FT229" s="105">
        <f t="shared" si="637"/>
        <v>0.16079155001272591</v>
      </c>
      <c r="FU229" s="105">
        <f t="shared" si="638"/>
        <v>0.13143998858284575</v>
      </c>
      <c r="FV229" s="105">
        <f t="shared" si="639"/>
        <v>0.18118130208962435</v>
      </c>
      <c r="FW229" s="105">
        <f t="shared" si="640"/>
        <v>0.25142723078126222</v>
      </c>
      <c r="FX229" s="105">
        <f t="shared" si="641"/>
        <v>0.22434034639079392</v>
      </c>
      <c r="FY229" s="105">
        <f t="shared" si="642"/>
        <v>0.54577213179833273</v>
      </c>
      <c r="FZ229" s="105">
        <f t="shared" si="643"/>
        <v>0.12900199366717485</v>
      </c>
      <c r="GA229" s="105">
        <f t="shared" si="644"/>
        <v>3.1082038248406319E-2</v>
      </c>
      <c r="GB229" s="105">
        <f t="shared" si="645"/>
        <v>-1</v>
      </c>
      <c r="GC229" s="105">
        <f t="shared" si="646"/>
        <v>0.35210060666994497</v>
      </c>
      <c r="GD229" s="105">
        <f t="shared" si="647"/>
        <v>-0.23672836828562324</v>
      </c>
      <c r="GE229" s="105">
        <f t="shared" si="648"/>
        <v>-0.3500563357878862</v>
      </c>
      <c r="GF229" s="105">
        <f t="shared" si="649"/>
        <v>7.3241237003039958E-2</v>
      </c>
      <c r="GG229" s="105">
        <f t="shared" si="650"/>
        <v>-0.56964994525291524</v>
      </c>
      <c r="GH229" s="105">
        <f t="shared" si="651"/>
        <v>4.2334952736984643</v>
      </c>
      <c r="GI229" s="105">
        <f t="shared" si="652"/>
        <v>8.6290727535193685</v>
      </c>
      <c r="GJ229" s="105">
        <f t="shared" si="653"/>
        <v>0</v>
      </c>
      <c r="GK229" s="105">
        <f t="shared" si="654"/>
        <v>7.480847228481298E-2</v>
      </c>
      <c r="GL229" s="105">
        <f t="shared" si="655"/>
        <v>5.5327593165612809E-2</v>
      </c>
      <c r="GM229" s="105">
        <f t="shared" si="656"/>
        <v>7.2487422388988906E-2</v>
      </c>
      <c r="GN229" s="105">
        <f t="shared" si="657"/>
        <v>0.11152877761622754</v>
      </c>
      <c r="GO229" s="105">
        <f t="shared" si="658"/>
        <v>0.10391771558057607</v>
      </c>
      <c r="GP229" s="105">
        <f t="shared" si="659"/>
        <v>0.24147252785095649</v>
      </c>
      <c r="GQ229" s="105">
        <f t="shared" si="660"/>
        <v>4.6139819608609293E-2</v>
      </c>
      <c r="GR229" s="105">
        <f t="shared" si="661"/>
        <v>4.7917199079989779E-3</v>
      </c>
      <c r="GS229" s="105" t="e">
        <f t="shared" si="662"/>
        <v>#VALUE!</v>
      </c>
      <c r="GT229" s="105">
        <f t="shared" si="663"/>
        <v>3.3018760920054763E-2</v>
      </c>
      <c r="GU229" s="105">
        <f t="shared" si="664"/>
        <v>0.19845474912194808</v>
      </c>
      <c r="GV229" s="105">
        <f t="shared" si="665"/>
        <v>6.3884870825214338E-2</v>
      </c>
      <c r="GW229" s="105">
        <f t="shared" si="666"/>
        <v>-0.19683545843541383</v>
      </c>
      <c r="GX229" s="105">
        <f t="shared" si="667"/>
        <v>0.2240344983870213</v>
      </c>
      <c r="GY229" s="105">
        <f t="shared" si="668"/>
        <v>-9.6561602736676258E-2</v>
      </c>
      <c r="GZ229" s="105">
        <f t="shared" si="669"/>
        <v>0.19651362369922443</v>
      </c>
      <c r="HA229" s="105" t="str">
        <f t="shared" si="670"/>
        <v>i.a.</v>
      </c>
      <c r="HB229" s="105">
        <f t="shared" si="671"/>
        <v>0.5327463553131081</v>
      </c>
      <c r="HC229" s="105">
        <f t="shared" si="672"/>
        <v>0.51571798641741928</v>
      </c>
      <c r="HD229" s="105">
        <f t="shared" si="673"/>
        <v>0.43031911450579324</v>
      </c>
      <c r="HE229" s="105">
        <f t="shared" si="674"/>
        <v>0.40447902428766691</v>
      </c>
      <c r="HF229" s="105">
        <f t="shared" si="675"/>
        <v>0.50360667504037326</v>
      </c>
      <c r="HG229" s="105">
        <f t="shared" si="676"/>
        <v>0.41143176577457902</v>
      </c>
      <c r="HH229" s="105">
        <f t="shared" si="677"/>
        <v>0.45540655236801902</v>
      </c>
      <c r="HI229" s="105">
        <f t="shared" si="678"/>
        <v>0.38061125535708701</v>
      </c>
      <c r="HJ229" s="105">
        <f t="shared" si="679"/>
        <v>0.38621454913351394</v>
      </c>
      <c r="HK229" s="105" t="e">
        <f t="shared" si="680"/>
        <v>#VALUE!</v>
      </c>
      <c r="HL229" s="105" t="e">
        <f t="shared" si="681"/>
        <v>#VALUE!</v>
      </c>
      <c r="HM229" s="105" t="e">
        <f t="shared" si="682"/>
        <v>#VALUE!</v>
      </c>
      <c r="HN229" s="105" t="e">
        <f t="shared" si="683"/>
        <v>#VALUE!</v>
      </c>
      <c r="HO229" s="105" t="e">
        <f t="shared" si="684"/>
        <v>#VALUE!</v>
      </c>
      <c r="HP229" s="105" t="e">
        <f t="shared" si="685"/>
        <v>#VALUE!</v>
      </c>
      <c r="HQ229" s="105" t="e">
        <f t="shared" si="686"/>
        <v>#VALUE!</v>
      </c>
      <c r="HR229" s="105" t="e">
        <f t="shared" si="687"/>
        <v>#VALUE!</v>
      </c>
      <c r="HS229" s="105" t="str">
        <f t="shared" si="688"/>
        <v>i.a</v>
      </c>
      <c r="HT229" s="105" t="str">
        <f t="shared" si="689"/>
        <v>i.a</v>
      </c>
      <c r="HU229" s="105" t="str">
        <f t="shared" si="690"/>
        <v>i.a</v>
      </c>
      <c r="HV229" s="105" t="str">
        <f t="shared" si="691"/>
        <v>i.a</v>
      </c>
      <c r="HW229" s="105" t="str">
        <f t="shared" si="692"/>
        <v>i.a</v>
      </c>
      <c r="HX229" s="105" t="str">
        <f t="shared" si="693"/>
        <v>i.a</v>
      </c>
      <c r="HY229" s="105" t="str">
        <f t="shared" si="694"/>
        <v>i.a</v>
      </c>
      <c r="HZ229" s="105" t="str">
        <f t="shared" si="695"/>
        <v>i.a</v>
      </c>
      <c r="IA229" s="105" t="str">
        <f t="shared" si="696"/>
        <v>i.a</v>
      </c>
      <c r="IB229" s="105" t="str">
        <f t="shared" si="697"/>
        <v>i.a</v>
      </c>
      <c r="IC229" s="105" t="e">
        <f t="shared" si="698"/>
        <v>#VALUE!</v>
      </c>
      <c r="ID229" s="105" t="e">
        <f t="shared" si="699"/>
        <v>#VALUE!</v>
      </c>
      <c r="IE229" s="105" t="e">
        <f t="shared" si="700"/>
        <v>#VALUE!</v>
      </c>
      <c r="IF229" s="105" t="e">
        <f t="shared" si="701"/>
        <v>#VALUE!</v>
      </c>
      <c r="IG229" s="105" t="e">
        <f t="shared" si="702"/>
        <v>#VALUE!</v>
      </c>
      <c r="IH229" s="105" t="e">
        <f t="shared" si="703"/>
        <v>#VALUE!</v>
      </c>
      <c r="II229" s="105" t="e">
        <f t="shared" si="704"/>
        <v>#VALUE!</v>
      </c>
      <c r="IJ229" s="105" t="e">
        <f t="shared" si="705"/>
        <v>#VALUE!</v>
      </c>
      <c r="IK229" s="105" t="str">
        <f t="shared" si="706"/>
        <v>i.a</v>
      </c>
      <c r="IL229" s="105" t="str">
        <f t="shared" si="707"/>
        <v>i.a</v>
      </c>
      <c r="IM229" s="105" t="str">
        <f t="shared" si="708"/>
        <v>i.a</v>
      </c>
      <c r="IN229" s="105" t="str">
        <f t="shared" si="709"/>
        <v>i.a</v>
      </c>
      <c r="IO229" s="105" t="str">
        <f t="shared" si="710"/>
        <v>i.a</v>
      </c>
      <c r="IP229" s="105" t="str">
        <f t="shared" si="711"/>
        <v>i.a</v>
      </c>
      <c r="IQ229" s="105" t="str">
        <f t="shared" si="712"/>
        <v>i.a</v>
      </c>
      <c r="IR229" s="105" t="str">
        <f t="shared" si="713"/>
        <v>i.a</v>
      </c>
      <c r="IS229" s="105" t="str">
        <f t="shared" si="714"/>
        <v>i.a</v>
      </c>
      <c r="IT229" s="105" t="str">
        <f t="shared" si="715"/>
        <v>i.a</v>
      </c>
      <c r="IU229" s="105" t="e">
        <f t="shared" si="716"/>
        <v>#VALUE!</v>
      </c>
      <c r="IV229" s="105">
        <f t="shared" si="717"/>
        <v>0.41222775755253227</v>
      </c>
      <c r="IW229" s="105">
        <f t="shared" si="718"/>
        <v>-0.11116190476190461</v>
      </c>
      <c r="IX229" s="105">
        <f t="shared" si="719"/>
        <v>-0.28173856102152744</v>
      </c>
      <c r="IY229" s="105">
        <f t="shared" si="720"/>
        <v>0.25291173995837207</v>
      </c>
      <c r="IZ229" s="105">
        <f t="shared" si="721"/>
        <v>-0.54056127172216784</v>
      </c>
      <c r="JA229" s="105" t="e">
        <f t="shared" si="722"/>
        <v>#VALUE!</v>
      </c>
      <c r="JB229" s="105" t="e">
        <f t="shared" si="723"/>
        <v>#VALUE!</v>
      </c>
      <c r="JC229" s="106" t="str">
        <f t="shared" si="724"/>
        <v>i.a.</v>
      </c>
      <c r="JD229" s="106">
        <f t="shared" si="725"/>
        <v>7.4323529411764705E-2</v>
      </c>
      <c r="JE229" s="106">
        <f t="shared" si="726"/>
        <v>5.2628571428571434E-2</v>
      </c>
      <c r="JF229" s="106">
        <f t="shared" si="727"/>
        <v>5.921052631578947E-2</v>
      </c>
      <c r="JG229" s="106">
        <f t="shared" si="728"/>
        <v>8.2435897435897437E-2</v>
      </c>
      <c r="JH229" s="106">
        <f t="shared" si="729"/>
        <v>6.5795454545454546E-2</v>
      </c>
      <c r="JI229" s="106">
        <f t="shared" si="730"/>
        <v>0.14320833333333333</v>
      </c>
      <c r="JJ229" s="106" t="str">
        <f t="shared" si="731"/>
        <v>i.a.</v>
      </c>
      <c r="JK229" s="106">
        <f t="shared" si="732"/>
        <v>7.0377358490566035E-3</v>
      </c>
      <c r="JL229" s="106">
        <f t="shared" si="733"/>
        <v>2.4108108108108109E-2</v>
      </c>
      <c r="JM229" s="105" t="e">
        <f t="shared" si="734"/>
        <v>#VALUE!</v>
      </c>
      <c r="JN229" s="105" t="e">
        <f t="shared" si="735"/>
        <v>#DIV/0!</v>
      </c>
      <c r="JO229" s="105" t="e">
        <f t="shared" si="736"/>
        <v>#DIV/0!</v>
      </c>
      <c r="JP229" s="105" t="e">
        <f t="shared" si="737"/>
        <v>#DIV/0!</v>
      </c>
      <c r="JQ229" s="105" t="e">
        <f t="shared" si="738"/>
        <v>#DIV/0!</v>
      </c>
      <c r="JR229" s="105" t="e">
        <f t="shared" si="739"/>
        <v>#DIV/0!</v>
      </c>
      <c r="JS229" s="105" t="e">
        <f t="shared" si="740"/>
        <v>#VALUE!</v>
      </c>
      <c r="JT229" s="105" t="e">
        <f t="shared" si="741"/>
        <v>#VALUE!</v>
      </c>
      <c r="JU229" s="103" t="str">
        <f t="shared" si="742"/>
        <v>i.a</v>
      </c>
      <c r="JV229" s="103">
        <f t="shared" si="743"/>
        <v>0</v>
      </c>
      <c r="JW229" s="103">
        <f t="shared" si="744"/>
        <v>0</v>
      </c>
      <c r="JX229" s="103">
        <f t="shared" si="745"/>
        <v>0</v>
      </c>
      <c r="JY229" s="103">
        <f t="shared" si="746"/>
        <v>0</v>
      </c>
      <c r="JZ229" s="103">
        <f t="shared" si="747"/>
        <v>0</v>
      </c>
      <c r="KA229" s="103">
        <f t="shared" si="748"/>
        <v>0</v>
      </c>
      <c r="KB229" s="103" t="str">
        <f t="shared" si="749"/>
        <v>i.a</v>
      </c>
      <c r="KC229" s="103">
        <f t="shared" si="750"/>
        <v>0</v>
      </c>
      <c r="KD229" s="103">
        <f t="shared" si="751"/>
        <v>0</v>
      </c>
      <c r="KE229" s="7"/>
      <c r="KF229" s="7"/>
      <c r="KG229" s="22"/>
      <c r="KH229" s="22"/>
      <c r="KI229" s="22"/>
      <c r="KJ229" s="22"/>
    </row>
    <row r="230" spans="1:296" s="11" customFormat="1" ht="15.75" customHeight="1" x14ac:dyDescent="0.25">
      <c r="A230" s="126" t="s">
        <v>661</v>
      </c>
      <c r="B230" s="221">
        <v>34739080</v>
      </c>
      <c r="C230" s="87" t="s">
        <v>653</v>
      </c>
      <c r="D230" s="88">
        <v>532000</v>
      </c>
      <c r="E230" s="88"/>
      <c r="F230" s="87"/>
      <c r="G230" s="89">
        <v>44747</v>
      </c>
      <c r="H230" s="87"/>
      <c r="I230" s="87" t="s">
        <v>78</v>
      </c>
      <c r="J230" s="87" t="s">
        <v>78</v>
      </c>
      <c r="K230" s="87" t="s">
        <v>78</v>
      </c>
      <c r="L230" s="87" t="s">
        <v>78</v>
      </c>
      <c r="M230" s="87" t="s">
        <v>78</v>
      </c>
      <c r="N230" s="87" t="s">
        <v>78</v>
      </c>
      <c r="O230" s="87" t="s">
        <v>78</v>
      </c>
      <c r="P230" s="87" t="s">
        <v>78</v>
      </c>
      <c r="Q230" s="87" t="s">
        <v>78</v>
      </c>
      <c r="R230" s="87" t="e">
        <f t="shared" si="564"/>
        <v>#DIV/0!</v>
      </c>
      <c r="S230" s="238" t="e">
        <f t="shared" si="565"/>
        <v>#DIV/0!</v>
      </c>
      <c r="T230" s="238" t="e">
        <f t="shared" si="566"/>
        <v>#DIV/0!</v>
      </c>
      <c r="U230" s="238" t="e">
        <f t="shared" si="567"/>
        <v>#DIV/0!</v>
      </c>
      <c r="V230" s="238" t="e">
        <f t="shared" si="568"/>
        <v>#DIV/0!</v>
      </c>
      <c r="W230" s="238" t="e">
        <f t="shared" si="569"/>
        <v>#DIV/0!</v>
      </c>
      <c r="X230" s="238" t="e">
        <f t="shared" si="570"/>
        <v>#DIV/0!</v>
      </c>
      <c r="Y230" s="238" t="e">
        <f t="shared" si="571"/>
        <v>#DIV/0!</v>
      </c>
      <c r="Z230" s="94"/>
      <c r="AA230" s="94"/>
      <c r="AB230" s="94"/>
      <c r="AC230" s="94"/>
      <c r="AD230" s="94"/>
      <c r="AE230" s="94"/>
      <c r="AF230" s="95"/>
      <c r="AG230" s="96"/>
      <c r="AH230" s="96"/>
      <c r="AI230" s="96"/>
      <c r="AJ230" s="104">
        <f t="shared" si="572"/>
        <v>-1</v>
      </c>
      <c r="AK230" s="104">
        <f t="shared" si="573"/>
        <v>-1.5466878783861478E-3</v>
      </c>
      <c r="AL230" s="104">
        <f t="shared" si="574"/>
        <v>6.9625638116846411E-2</v>
      </c>
      <c r="AM230" s="104">
        <f t="shared" si="575"/>
        <v>-6.0192794633734642E-2</v>
      </c>
      <c r="AN230" s="104">
        <f t="shared" si="576"/>
        <v>-4.1228331700668683E-2</v>
      </c>
      <c r="AO230" s="104">
        <f t="shared" si="577"/>
        <v>-9.3719844057590651E-2</v>
      </c>
      <c r="AP230" s="104">
        <f t="shared" si="578"/>
        <v>-0.31147845961676462</v>
      </c>
      <c r="AQ230" s="104">
        <f t="shared" si="579"/>
        <v>0.14576735688185136</v>
      </c>
      <c r="AR230" s="190"/>
      <c r="AS230" s="190">
        <v>22.594000000000001</v>
      </c>
      <c r="AT230" s="190">
        <v>22.629000000000001</v>
      </c>
      <c r="AU230" s="190">
        <v>21.155999999999999</v>
      </c>
      <c r="AV230" s="190">
        <v>22.510999999999999</v>
      </c>
      <c r="AW230" s="190">
        <v>23.478999999999999</v>
      </c>
      <c r="AX230" s="191">
        <v>25.907</v>
      </c>
      <c r="AY230" s="193">
        <v>37.627000000000002</v>
      </c>
      <c r="AZ230" s="193">
        <v>32.840000000000003</v>
      </c>
      <c r="BA230" s="193">
        <v>24.071000000000002</v>
      </c>
      <c r="BB230" s="104">
        <f t="shared" si="580"/>
        <v>1</v>
      </c>
      <c r="BC230" s="104">
        <f t="shared" si="581"/>
        <v>-1.1404255319148937</v>
      </c>
      <c r="BD230" s="104">
        <f t="shared" si="582"/>
        <v>2.5305410122164172E-2</v>
      </c>
      <c r="BE230" s="104">
        <f t="shared" si="583"/>
        <v>0.20251836306400836</v>
      </c>
      <c r="BF230" s="104">
        <f t="shared" si="584"/>
        <v>2.403571428571428</v>
      </c>
      <c r="BG230" s="104">
        <f t="shared" si="585"/>
        <v>1.1323251417769375</v>
      </c>
      <c r="BH230" s="104">
        <f t="shared" si="586"/>
        <v>-1.6955414012738852</v>
      </c>
      <c r="BI230" s="104">
        <f t="shared" si="587"/>
        <v>-8.1279069767441872</v>
      </c>
      <c r="BJ230" s="190"/>
      <c r="BK230" s="190">
        <v>-0.16500000000000001</v>
      </c>
      <c r="BL230" s="190">
        <v>1.175</v>
      </c>
      <c r="BM230" s="190">
        <v>1.1459999999999999</v>
      </c>
      <c r="BN230" s="190">
        <v>0.95299999999999996</v>
      </c>
      <c r="BO230" s="190">
        <v>0.28000000000000003</v>
      </c>
      <c r="BP230" s="193">
        <v>-2.1160000000000001</v>
      </c>
      <c r="BQ230" s="193">
        <v>-0.78500000000000003</v>
      </c>
      <c r="BR230" s="193">
        <v>-8.5999999999999993E-2</v>
      </c>
      <c r="BS230" s="193">
        <v>0.59599999999999997</v>
      </c>
      <c r="BT230" s="104">
        <f t="shared" si="588"/>
        <v>1</v>
      </c>
      <c r="BU230" s="104">
        <f t="shared" si="589"/>
        <v>-1.1798365122615804</v>
      </c>
      <c r="BV230" s="104">
        <f t="shared" si="590"/>
        <v>3.3802816901408482E-2</v>
      </c>
      <c r="BW230" s="104">
        <f t="shared" si="591"/>
        <v>0.20611551528878816</v>
      </c>
      <c r="BX230" s="104">
        <f t="shared" si="592"/>
        <v>3.0691244239631339</v>
      </c>
      <c r="BY230" s="104">
        <f t="shared" si="593"/>
        <v>1.1613382899628253</v>
      </c>
      <c r="BZ230" s="104">
        <f t="shared" si="594"/>
        <v>-0.59738717339667458</v>
      </c>
      <c r="CA230" s="104">
        <f t="shared" si="595"/>
        <v>-5.057553956834532</v>
      </c>
      <c r="CB230" s="190"/>
      <c r="CC230" s="190">
        <v>-0.19800000000000001</v>
      </c>
      <c r="CD230" s="190">
        <v>1.101</v>
      </c>
      <c r="CE230" s="190">
        <v>1.0649999999999999</v>
      </c>
      <c r="CF230" s="190">
        <v>0.88300000000000001</v>
      </c>
      <c r="CG230" s="190">
        <v>0.217</v>
      </c>
      <c r="CH230" s="191">
        <v>-1.345</v>
      </c>
      <c r="CI230" s="193">
        <v>-0.84199999999999997</v>
      </c>
      <c r="CJ230" s="193">
        <v>-0.13900000000000001</v>
      </c>
      <c r="CK230" s="193">
        <v>0.52600000000000002</v>
      </c>
      <c r="CL230" s="105">
        <f t="shared" si="596"/>
        <v>1</v>
      </c>
      <c r="CM230" s="105">
        <f t="shared" si="597"/>
        <v>-1.1806526806526805</v>
      </c>
      <c r="CN230" s="105">
        <f t="shared" si="598"/>
        <v>-0.18750000000000006</v>
      </c>
      <c r="CO230" s="105">
        <f t="shared" si="599"/>
        <v>0.19592298980747458</v>
      </c>
      <c r="CP230" s="105">
        <f t="shared" si="600"/>
        <v>3.0691244239631339</v>
      </c>
      <c r="CQ230" s="105">
        <f t="shared" si="601"/>
        <v>1.1613382899628253</v>
      </c>
      <c r="CR230" s="105">
        <f t="shared" si="602"/>
        <v>-0.6146458583433374</v>
      </c>
      <c r="CS230" s="105">
        <f t="shared" si="603"/>
        <v>-6.8584905660377355</v>
      </c>
      <c r="CT230" s="190"/>
      <c r="CU230" s="190">
        <v>-0.155</v>
      </c>
      <c r="CV230" s="190">
        <v>0.85799999999999998</v>
      </c>
      <c r="CW230" s="190">
        <v>1.056</v>
      </c>
      <c r="CX230" s="190">
        <v>0.88300000000000001</v>
      </c>
      <c r="CY230" s="190">
        <v>0.217</v>
      </c>
      <c r="CZ230" s="191">
        <v>-1.345</v>
      </c>
      <c r="DA230" s="193">
        <v>-0.83299999999999996</v>
      </c>
      <c r="DB230" s="193">
        <v>-0.106</v>
      </c>
      <c r="DC230" s="193">
        <v>0.39</v>
      </c>
      <c r="DD230" s="104">
        <f t="shared" si="604"/>
        <v>-1</v>
      </c>
      <c r="DE230" s="104">
        <f t="shared" si="605"/>
        <v>-0.75624375624375617</v>
      </c>
      <c r="DF230" s="104">
        <f t="shared" si="606"/>
        <v>6.049295774647887</v>
      </c>
      <c r="DG230" s="104">
        <f t="shared" si="607"/>
        <v>1.1553610503282277</v>
      </c>
      <c r="DH230" s="104">
        <f t="shared" si="608"/>
        <v>0.49137451307735108</v>
      </c>
      <c r="DI230" s="104">
        <f t="shared" si="609"/>
        <v>0.10774577954319756</v>
      </c>
      <c r="DJ230" s="104">
        <f t="shared" si="610"/>
        <v>-2.0104633781763823</v>
      </c>
      <c r="DK230" s="104">
        <f t="shared" si="611"/>
        <v>-5.0792682926829267</v>
      </c>
      <c r="DL230" s="190"/>
      <c r="DM230" s="190">
        <v>0.24399999999999999</v>
      </c>
      <c r="DN230" s="190">
        <v>1.0009999999999999</v>
      </c>
      <c r="DO230" s="190">
        <v>0.14199999999999999</v>
      </c>
      <c r="DP230" s="190">
        <v>-0.91400000000000003</v>
      </c>
      <c r="DQ230" s="190">
        <v>-1.7969999999999999</v>
      </c>
      <c r="DR230" s="193">
        <v>-2.0139999999999998</v>
      </c>
      <c r="DS230" s="193">
        <v>-0.66900000000000004</v>
      </c>
      <c r="DT230" s="193">
        <v>0.16400000000000001</v>
      </c>
      <c r="DU230" s="193">
        <v>0.27</v>
      </c>
      <c r="DV230" s="104">
        <f t="shared" si="612"/>
        <v>-1</v>
      </c>
      <c r="DW230" s="104">
        <f t="shared" si="613"/>
        <v>-0.31149718957588146</v>
      </c>
      <c r="DX230" s="104">
        <f t="shared" si="614"/>
        <v>0.99612403100775193</v>
      </c>
      <c r="DY230" s="104">
        <f t="shared" si="615"/>
        <v>9.4196428571428514E-2</v>
      </c>
      <c r="DZ230" s="104">
        <f t="shared" si="616"/>
        <v>0.26055149127743404</v>
      </c>
      <c r="EA230" s="104">
        <f t="shared" si="617"/>
        <v>-6.9389892642052975E-2</v>
      </c>
      <c r="EB230" s="104">
        <f t="shared" si="618"/>
        <v>-0.52505907225469473</v>
      </c>
      <c r="EC230" s="104">
        <f t="shared" si="619"/>
        <v>-6.0959943944879136E-2</v>
      </c>
      <c r="ED230" s="156"/>
      <c r="EE230" s="156">
        <v>6.7370000000000001</v>
      </c>
      <c r="EF230" s="94">
        <v>9.7850000000000001</v>
      </c>
      <c r="EG230" s="94">
        <v>4.9020000000000001</v>
      </c>
      <c r="EH230" s="94">
        <v>4.4800000000000004</v>
      </c>
      <c r="EI230" s="94">
        <v>3.5539999999999998</v>
      </c>
      <c r="EJ230" s="96">
        <v>3.819</v>
      </c>
      <c r="EK230" s="96">
        <v>8.0410000000000004</v>
      </c>
      <c r="EL230" s="96">
        <v>8.5630000000000006</v>
      </c>
      <c r="EM230" s="96">
        <v>6.968</v>
      </c>
      <c r="EN230" s="104">
        <f t="shared" si="620"/>
        <v>-1</v>
      </c>
      <c r="EO230" s="104">
        <f t="shared" si="621"/>
        <v>-7.1428571428571397E-2</v>
      </c>
      <c r="EP230" s="104">
        <f t="shared" si="622"/>
        <v>9.8039215686274606E-2</v>
      </c>
      <c r="EQ230" s="104">
        <f t="shared" si="623"/>
        <v>-8.9285714285714302E-2</v>
      </c>
      <c r="ER230" s="104">
        <f t="shared" si="624"/>
        <v>-0.13846153846153841</v>
      </c>
      <c r="ES230" s="104">
        <f t="shared" si="625"/>
        <v>-0.1333333333333333</v>
      </c>
      <c r="ET230" s="104">
        <f t="shared" si="626"/>
        <v>-0.31192660550458717</v>
      </c>
      <c r="EU230" s="104" t="e">
        <f t="shared" si="627"/>
        <v>#DIV/0!</v>
      </c>
      <c r="EV230" s="101"/>
      <c r="EW230" s="101">
        <v>52</v>
      </c>
      <c r="EX230" s="101">
        <v>56</v>
      </c>
      <c r="EY230" s="101">
        <v>51</v>
      </c>
      <c r="EZ230" s="101">
        <v>56</v>
      </c>
      <c r="FA230" s="101">
        <v>65</v>
      </c>
      <c r="FB230" s="110">
        <v>75</v>
      </c>
      <c r="FC230" s="110">
        <v>109</v>
      </c>
      <c r="FD230" s="110"/>
      <c r="FE230" s="110"/>
      <c r="FF230" s="93"/>
      <c r="FG230" s="93" t="s">
        <v>481</v>
      </c>
      <c r="FH230" s="91">
        <v>2100</v>
      </c>
      <c r="FI230" s="153" t="s">
        <v>662</v>
      </c>
      <c r="FJ230" s="153" t="s">
        <v>84</v>
      </c>
      <c r="FK230" s="253">
        <f t="shared" si="628"/>
        <v>1</v>
      </c>
      <c r="FL230" s="253">
        <f t="shared" si="629"/>
        <v>-1.1651029184859327</v>
      </c>
      <c r="FM230" s="253" t="e">
        <f t="shared" si="630"/>
        <v>#VALUE!</v>
      </c>
      <c r="FN230" s="253" t="e">
        <f t="shared" si="631"/>
        <v>#VALUE!</v>
      </c>
      <c r="FO230" s="253" t="e">
        <f t="shared" si="632"/>
        <v>#VALUE!</v>
      </c>
      <c r="FP230" s="253" t="e">
        <f t="shared" si="633"/>
        <v>#VALUE!</v>
      </c>
      <c r="FQ230" s="253" t="e">
        <f t="shared" si="634"/>
        <v>#VALUE!</v>
      </c>
      <c r="FR230" s="253" t="e">
        <f t="shared" si="635"/>
        <v>#VALUE!</v>
      </c>
      <c r="FS230" s="105">
        <f t="shared" si="636"/>
        <v>0</v>
      </c>
      <c r="FT230" s="105">
        <f t="shared" si="637"/>
        <v>-0.31807228915662655</v>
      </c>
      <c r="FU230" s="105">
        <f t="shared" si="638"/>
        <v>1.9265091863517063</v>
      </c>
      <c r="FV230" s="105" t="str">
        <f t="shared" si="639"/>
        <v>Negativ EK</v>
      </c>
      <c r="FW230" s="105" t="str">
        <f t="shared" si="640"/>
        <v>Negativ EK</v>
      </c>
      <c r="FX230" s="105" t="str">
        <f t="shared" si="641"/>
        <v>Negativ EK</v>
      </c>
      <c r="FY230" s="105" t="str">
        <f t="shared" si="642"/>
        <v>Negativ EK</v>
      </c>
      <c r="FZ230" s="105" t="str">
        <f t="shared" si="643"/>
        <v>Negativ EK</v>
      </c>
      <c r="GA230" s="105">
        <f t="shared" si="644"/>
        <v>-0.64055299539170507</v>
      </c>
      <c r="GB230" s="105">
        <f t="shared" si="645"/>
        <v>1</v>
      </c>
      <c r="GC230" s="105">
        <f t="shared" si="646"/>
        <v>-1.1248293056067087</v>
      </c>
      <c r="GD230" s="105">
        <f t="shared" si="647"/>
        <v>-0.34503878547244882</v>
      </c>
      <c r="GE230" s="105">
        <f t="shared" si="648"/>
        <v>2.9741262935007791E-2</v>
      </c>
      <c r="GF230" s="105">
        <f t="shared" si="649"/>
        <v>2.12354146662399</v>
      </c>
      <c r="GG230" s="105">
        <f t="shared" si="650"/>
        <v>1.2128544936219288</v>
      </c>
      <c r="GH230" s="105">
        <f t="shared" si="651"/>
        <v>-2.7737579617834398</v>
      </c>
      <c r="GI230" s="105">
        <f t="shared" si="652"/>
        <v>-7.5380344047105492</v>
      </c>
      <c r="GJ230" s="105">
        <f t="shared" si="653"/>
        <v>0</v>
      </c>
      <c r="GK230" s="105">
        <f t="shared" si="654"/>
        <v>-1.997336884154461E-2</v>
      </c>
      <c r="GL230" s="105">
        <f t="shared" si="655"/>
        <v>0.1600054469939402</v>
      </c>
      <c r="GM230" s="105">
        <f t="shared" si="656"/>
        <v>0.24429759113195476</v>
      </c>
      <c r="GN230" s="105">
        <f t="shared" si="657"/>
        <v>0.23724172267861585</v>
      </c>
      <c r="GO230" s="105">
        <f t="shared" si="658"/>
        <v>7.5952800759528025E-2</v>
      </c>
      <c r="GP230" s="105">
        <f t="shared" si="659"/>
        <v>-0.35682967959527828</v>
      </c>
      <c r="GQ230" s="105">
        <f t="shared" si="660"/>
        <v>-9.4555528788243803E-2</v>
      </c>
      <c r="GR230" s="105">
        <f t="shared" si="661"/>
        <v>-1.1074624943661064E-2</v>
      </c>
      <c r="GS230" s="105" t="e">
        <f t="shared" si="662"/>
        <v>#VALUE!</v>
      </c>
      <c r="GT230" s="105">
        <f t="shared" si="663"/>
        <v>-0.64596187544087202</v>
      </c>
      <c r="GU230" s="105">
        <f t="shared" si="664"/>
        <v>2.5314918638041841</v>
      </c>
      <c r="GV230" s="105">
        <f t="shared" si="665"/>
        <v>1.1419864352244919</v>
      </c>
      <c r="GW230" s="105">
        <f t="shared" si="666"/>
        <v>0.59650558470466652</v>
      </c>
      <c r="GX230" s="105">
        <f t="shared" si="667"/>
        <v>4.1215850330746033E-2</v>
      </c>
      <c r="GY230" s="105">
        <f t="shared" si="668"/>
        <v>-5.3386059240419712</v>
      </c>
      <c r="GZ230" s="105">
        <f t="shared" si="669"/>
        <v>-5.3440833715015428</v>
      </c>
      <c r="HA230" s="105" t="str">
        <f t="shared" si="670"/>
        <v>i.a.</v>
      </c>
      <c r="HB230" s="105">
        <f t="shared" si="671"/>
        <v>3.6217901142941961E-2</v>
      </c>
      <c r="HC230" s="105">
        <f t="shared" si="672"/>
        <v>0.10229943791517628</v>
      </c>
      <c r="HD230" s="105">
        <f t="shared" si="673"/>
        <v>2.8967768257853934E-2</v>
      </c>
      <c r="HE230" s="105">
        <f t="shared" si="674"/>
        <v>-0.20401785714285714</v>
      </c>
      <c r="HF230" s="105">
        <f t="shared" si="675"/>
        <v>-0.50562746201463138</v>
      </c>
      <c r="HG230" s="105">
        <f t="shared" si="676"/>
        <v>-0.52736318407960192</v>
      </c>
      <c r="HH230" s="105">
        <f t="shared" si="677"/>
        <v>-8.319860713841562E-2</v>
      </c>
      <c r="HI230" s="105">
        <f t="shared" si="678"/>
        <v>1.9152166296858578E-2</v>
      </c>
      <c r="HJ230" s="105">
        <f t="shared" si="679"/>
        <v>3.8748564867967857E-2</v>
      </c>
      <c r="HK230" s="105" t="e">
        <f t="shared" si="680"/>
        <v>#VALUE!</v>
      </c>
      <c r="HL230" s="105" t="e">
        <f t="shared" si="681"/>
        <v>#VALUE!</v>
      </c>
      <c r="HM230" s="105" t="e">
        <f t="shared" si="682"/>
        <v>#VALUE!</v>
      </c>
      <c r="HN230" s="105" t="e">
        <f t="shared" si="683"/>
        <v>#VALUE!</v>
      </c>
      <c r="HO230" s="105" t="e">
        <f t="shared" si="684"/>
        <v>#VALUE!</v>
      </c>
      <c r="HP230" s="105" t="e">
        <f t="shared" si="685"/>
        <v>#VALUE!</v>
      </c>
      <c r="HQ230" s="105" t="e">
        <f t="shared" si="686"/>
        <v>#VALUE!</v>
      </c>
      <c r="HR230" s="105" t="e">
        <f t="shared" si="687"/>
        <v>#VALUE!</v>
      </c>
      <c r="HS230" s="105" t="str">
        <f t="shared" si="688"/>
        <v>i.a</v>
      </c>
      <c r="HT230" s="105" t="str">
        <f t="shared" si="689"/>
        <v>i.a</v>
      </c>
      <c r="HU230" s="105" t="str">
        <f t="shared" si="690"/>
        <v>i.a</v>
      </c>
      <c r="HV230" s="105" t="str">
        <f t="shared" si="691"/>
        <v>i.a</v>
      </c>
      <c r="HW230" s="105" t="str">
        <f t="shared" si="692"/>
        <v>i.a</v>
      </c>
      <c r="HX230" s="105" t="str">
        <f t="shared" si="693"/>
        <v>i.a</v>
      </c>
      <c r="HY230" s="105" t="str">
        <f t="shared" si="694"/>
        <v>i.a</v>
      </c>
      <c r="HZ230" s="105" t="str">
        <f t="shared" si="695"/>
        <v>i.a</v>
      </c>
      <c r="IA230" s="105" t="str">
        <f t="shared" si="696"/>
        <v>i.a</v>
      </c>
      <c r="IB230" s="105" t="str">
        <f t="shared" si="697"/>
        <v>i.a</v>
      </c>
      <c r="IC230" s="105" t="e">
        <f t="shared" si="698"/>
        <v>#VALUE!</v>
      </c>
      <c r="ID230" s="105" t="e">
        <f t="shared" si="699"/>
        <v>#VALUE!</v>
      </c>
      <c r="IE230" s="105" t="e">
        <f t="shared" si="700"/>
        <v>#VALUE!</v>
      </c>
      <c r="IF230" s="105" t="e">
        <f t="shared" si="701"/>
        <v>#VALUE!</v>
      </c>
      <c r="IG230" s="105" t="e">
        <f t="shared" si="702"/>
        <v>#VALUE!</v>
      </c>
      <c r="IH230" s="105" t="e">
        <f t="shared" si="703"/>
        <v>#VALUE!</v>
      </c>
      <c r="II230" s="105" t="e">
        <f t="shared" si="704"/>
        <v>#VALUE!</v>
      </c>
      <c r="IJ230" s="105" t="e">
        <f t="shared" si="705"/>
        <v>#VALUE!</v>
      </c>
      <c r="IK230" s="105" t="str">
        <f t="shared" si="706"/>
        <v>i.a</v>
      </c>
      <c r="IL230" s="105" t="str">
        <f t="shared" si="707"/>
        <v>i.a</v>
      </c>
      <c r="IM230" s="105" t="str">
        <f t="shared" si="708"/>
        <v>i.a</v>
      </c>
      <c r="IN230" s="105" t="str">
        <f t="shared" si="709"/>
        <v>i.a</v>
      </c>
      <c r="IO230" s="105" t="str">
        <f t="shared" si="710"/>
        <v>i.a</v>
      </c>
      <c r="IP230" s="105" t="str">
        <f t="shared" si="711"/>
        <v>i.a</v>
      </c>
      <c r="IQ230" s="105" t="str">
        <f t="shared" si="712"/>
        <v>i.a</v>
      </c>
      <c r="IR230" s="105" t="str">
        <f t="shared" si="713"/>
        <v>i.a</v>
      </c>
      <c r="IS230" s="105" t="str">
        <f t="shared" si="714"/>
        <v>i.a</v>
      </c>
      <c r="IT230" s="105" t="str">
        <f t="shared" si="715"/>
        <v>i.a</v>
      </c>
      <c r="IU230" s="105" t="e">
        <f t="shared" si="716"/>
        <v>#VALUE!</v>
      </c>
      <c r="IV230" s="105">
        <f t="shared" si="717"/>
        <v>-1.1936700901278559</v>
      </c>
      <c r="IW230" s="105">
        <f t="shared" si="718"/>
        <v>-5.8501006036217315E-2</v>
      </c>
      <c r="IX230" s="105">
        <f t="shared" si="719"/>
        <v>0.32436213443474782</v>
      </c>
      <c r="IY230" s="105">
        <f t="shared" si="720"/>
        <v>3.7230908492429231</v>
      </c>
      <c r="IZ230" s="105">
        <f t="shared" si="721"/>
        <v>1.1861595653417214</v>
      </c>
      <c r="JA230" s="105">
        <f t="shared" si="722"/>
        <v>-1.3215360253365003</v>
      </c>
      <c r="JB230" s="105" t="e">
        <f t="shared" si="723"/>
        <v>#VALUE!</v>
      </c>
      <c r="JC230" s="106" t="str">
        <f t="shared" si="724"/>
        <v>i.a.</v>
      </c>
      <c r="JD230" s="106">
        <f t="shared" si="725"/>
        <v>-3.8076923076923079E-3</v>
      </c>
      <c r="JE230" s="106">
        <f t="shared" si="726"/>
        <v>1.9660714285714285E-2</v>
      </c>
      <c r="JF230" s="106">
        <f t="shared" si="727"/>
        <v>2.088235294117647E-2</v>
      </c>
      <c r="JG230" s="106">
        <f t="shared" si="728"/>
        <v>1.5767857142857142E-2</v>
      </c>
      <c r="JH230" s="106">
        <f t="shared" si="729"/>
        <v>3.3384615384615384E-3</v>
      </c>
      <c r="JI230" s="106">
        <f t="shared" si="730"/>
        <v>-1.7933333333333332E-2</v>
      </c>
      <c r="JJ230" s="106">
        <f t="shared" si="731"/>
        <v>-7.7247706422018348E-3</v>
      </c>
      <c r="JK230" s="106" t="str">
        <f t="shared" si="732"/>
        <v>i.a.</v>
      </c>
      <c r="JL230" s="106" t="str">
        <f t="shared" si="733"/>
        <v>i.a.</v>
      </c>
      <c r="JM230" s="105" t="e">
        <f t="shared" si="734"/>
        <v>#VALUE!</v>
      </c>
      <c r="JN230" s="105" t="e">
        <f t="shared" si="735"/>
        <v>#DIV/0!</v>
      </c>
      <c r="JO230" s="105" t="e">
        <f t="shared" si="736"/>
        <v>#DIV/0!</v>
      </c>
      <c r="JP230" s="105" t="e">
        <f t="shared" si="737"/>
        <v>#DIV/0!</v>
      </c>
      <c r="JQ230" s="105" t="e">
        <f t="shared" si="738"/>
        <v>#DIV/0!</v>
      </c>
      <c r="JR230" s="105" t="e">
        <f t="shared" si="739"/>
        <v>#DIV/0!</v>
      </c>
      <c r="JS230" s="105" t="e">
        <f t="shared" si="740"/>
        <v>#DIV/0!</v>
      </c>
      <c r="JT230" s="105" t="e">
        <f t="shared" si="741"/>
        <v>#VALUE!</v>
      </c>
      <c r="JU230" s="103" t="str">
        <f t="shared" si="742"/>
        <v>i.a</v>
      </c>
      <c r="JV230" s="103">
        <f t="shared" si="743"/>
        <v>0</v>
      </c>
      <c r="JW230" s="103">
        <f t="shared" si="744"/>
        <v>0</v>
      </c>
      <c r="JX230" s="103">
        <f t="shared" si="745"/>
        <v>0</v>
      </c>
      <c r="JY230" s="103">
        <f t="shared" si="746"/>
        <v>0</v>
      </c>
      <c r="JZ230" s="103">
        <f t="shared" si="747"/>
        <v>0</v>
      </c>
      <c r="KA230" s="103">
        <f t="shared" si="748"/>
        <v>0</v>
      </c>
      <c r="KB230" s="103">
        <f t="shared" si="749"/>
        <v>0</v>
      </c>
      <c r="KC230" s="103" t="str">
        <f t="shared" si="750"/>
        <v>i.a</v>
      </c>
      <c r="KD230" s="103" t="str">
        <f t="shared" si="751"/>
        <v>i.a</v>
      </c>
      <c r="KE230" s="7"/>
      <c r="KF230" s="7"/>
      <c r="KG230" s="22"/>
      <c r="KH230" s="22"/>
      <c r="KI230" s="22"/>
      <c r="KJ230" s="22"/>
    </row>
    <row r="231" spans="1:296" s="11" customFormat="1" ht="15.75" customHeight="1" x14ac:dyDescent="0.25">
      <c r="A231" s="126" t="s">
        <v>660</v>
      </c>
      <c r="B231" s="221">
        <v>34585180</v>
      </c>
      <c r="C231" s="87" t="s">
        <v>653</v>
      </c>
      <c r="D231" s="88">
        <v>532000</v>
      </c>
      <c r="E231" s="88"/>
      <c r="F231" s="87"/>
      <c r="G231" s="89">
        <v>45034</v>
      </c>
      <c r="H231" s="87" t="s">
        <v>78</v>
      </c>
      <c r="I231" s="87" t="s">
        <v>78</v>
      </c>
      <c r="J231" s="87" t="s">
        <v>78</v>
      </c>
      <c r="K231" s="87" t="s">
        <v>78</v>
      </c>
      <c r="L231" s="87" t="s">
        <v>78</v>
      </c>
      <c r="M231" s="87" t="s">
        <v>78</v>
      </c>
      <c r="N231" s="87" t="s">
        <v>78</v>
      </c>
      <c r="O231" s="87" t="s">
        <v>78</v>
      </c>
      <c r="P231" s="87" t="s">
        <v>78</v>
      </c>
      <c r="Q231" s="87" t="s">
        <v>78</v>
      </c>
      <c r="R231" s="87" t="e">
        <f t="shared" si="564"/>
        <v>#DIV/0!</v>
      </c>
      <c r="S231" s="238" t="e">
        <f t="shared" si="565"/>
        <v>#DIV/0!</v>
      </c>
      <c r="T231" s="238" t="e">
        <f t="shared" si="566"/>
        <v>#DIV/0!</v>
      </c>
      <c r="U231" s="238" t="e">
        <f t="shared" si="567"/>
        <v>#DIV/0!</v>
      </c>
      <c r="V231" s="238" t="e">
        <f t="shared" si="568"/>
        <v>#DIV/0!</v>
      </c>
      <c r="W231" s="238" t="e">
        <f t="shared" si="569"/>
        <v>#DIV/0!</v>
      </c>
      <c r="X231" s="238" t="e">
        <f t="shared" si="570"/>
        <v>#DIV/0!</v>
      </c>
      <c r="Y231" s="238" t="e">
        <f t="shared" si="571"/>
        <v>#DIV/0!</v>
      </c>
      <c r="Z231" s="94"/>
      <c r="AA231" s="94"/>
      <c r="AB231" s="94"/>
      <c r="AC231" s="94"/>
      <c r="AD231" s="94"/>
      <c r="AE231" s="94"/>
      <c r="AF231" s="95"/>
      <c r="AG231" s="96"/>
      <c r="AH231" s="96"/>
      <c r="AI231" s="96"/>
      <c r="AJ231" s="104">
        <f t="shared" si="572"/>
        <v>0.29422572178477685</v>
      </c>
      <c r="AK231" s="104">
        <f t="shared" si="573"/>
        <v>-2.0953378732321381E-3</v>
      </c>
      <c r="AL231" s="104">
        <f t="shared" si="574"/>
        <v>5.8301764760232855E-2</v>
      </c>
      <c r="AM231" s="104">
        <f t="shared" si="575"/>
        <v>2.8167007077376145E-2</v>
      </c>
      <c r="AN231" s="104">
        <f t="shared" si="576"/>
        <v>1.7165753679015709</v>
      </c>
      <c r="AO231" s="104">
        <f t="shared" si="577"/>
        <v>-0.18917859384808533</v>
      </c>
      <c r="AP231" s="104">
        <f t="shared" si="578"/>
        <v>-7.9634087626384201E-2</v>
      </c>
      <c r="AQ231" s="104">
        <f t="shared" si="579"/>
        <v>-7.787249156455342E-2</v>
      </c>
      <c r="AR231" s="190">
        <v>29.585999999999999</v>
      </c>
      <c r="AS231" s="190">
        <v>22.86</v>
      </c>
      <c r="AT231" s="190">
        <v>22.908000000000001</v>
      </c>
      <c r="AU231" s="190">
        <v>21.646000000000001</v>
      </c>
      <c r="AV231" s="190">
        <v>21.053000000000001</v>
      </c>
      <c r="AW231" s="190">
        <v>7.7498310000000004</v>
      </c>
      <c r="AX231" s="191">
        <v>9.5579999999999998</v>
      </c>
      <c r="AY231" s="193">
        <v>10.385</v>
      </c>
      <c r="AZ231" s="193">
        <v>11.262</v>
      </c>
      <c r="BA231" s="193">
        <v>11.457000000000001</v>
      </c>
      <c r="BB231" s="104">
        <f t="shared" si="580"/>
        <v>1.5805309734513275</v>
      </c>
      <c r="BC231" s="104">
        <f t="shared" si="581"/>
        <v>-0.28661616161616171</v>
      </c>
      <c r="BD231" s="104">
        <f t="shared" si="582"/>
        <v>7.6335877862595486E-3</v>
      </c>
      <c r="BE231" s="104">
        <f t="shared" si="583"/>
        <v>-0.17001055966209075</v>
      </c>
      <c r="BF231" s="104">
        <f t="shared" si="584"/>
        <v>1.835329341317365</v>
      </c>
      <c r="BG231" s="104">
        <f t="shared" si="585"/>
        <v>-0.63930885529157677</v>
      </c>
      <c r="BH231" s="104">
        <f t="shared" si="586"/>
        <v>-0.14496768236380417</v>
      </c>
      <c r="BI231" s="104">
        <f t="shared" si="587"/>
        <v>4.7</v>
      </c>
      <c r="BJ231" s="190">
        <v>1.458</v>
      </c>
      <c r="BK231" s="190">
        <v>0.56499999999999995</v>
      </c>
      <c r="BL231" s="190">
        <v>0.79200000000000004</v>
      </c>
      <c r="BM231" s="190">
        <v>0.78600000000000003</v>
      </c>
      <c r="BN231" s="190">
        <v>0.94699999999999995</v>
      </c>
      <c r="BO231" s="190">
        <v>0.33400000000000002</v>
      </c>
      <c r="BP231" s="193">
        <v>0.92600000000000005</v>
      </c>
      <c r="BQ231" s="193">
        <v>1.083</v>
      </c>
      <c r="BR231" s="193">
        <v>0.19</v>
      </c>
      <c r="BS231" s="193">
        <v>0.63400000000000001</v>
      </c>
      <c r="BT231" s="104">
        <f t="shared" si="588"/>
        <v>1.5485148514851483</v>
      </c>
      <c r="BU231" s="104">
        <f t="shared" si="589"/>
        <v>-0.3293492695883134</v>
      </c>
      <c r="BV231" s="104">
        <f t="shared" si="590"/>
        <v>0.61935483870967734</v>
      </c>
      <c r="BW231" s="104">
        <f t="shared" si="591"/>
        <v>-0.4878854625550661</v>
      </c>
      <c r="BX231" s="104">
        <f t="shared" si="592"/>
        <v>1.9196141479099678</v>
      </c>
      <c r="BY231" s="104">
        <f t="shared" si="593"/>
        <v>-0.66559139784946231</v>
      </c>
      <c r="BZ231" s="104">
        <f t="shared" si="594"/>
        <v>-0.1267605633802816</v>
      </c>
      <c r="CA231" s="104">
        <f t="shared" si="595"/>
        <v>5.0857142857142854</v>
      </c>
      <c r="CB231" s="190">
        <v>1.2869999999999999</v>
      </c>
      <c r="CC231" s="190">
        <v>0.505</v>
      </c>
      <c r="CD231" s="190">
        <v>0.753</v>
      </c>
      <c r="CE231" s="190">
        <v>0.46500000000000002</v>
      </c>
      <c r="CF231" s="190">
        <v>0.90800000000000003</v>
      </c>
      <c r="CG231" s="190">
        <v>0.311</v>
      </c>
      <c r="CH231" s="191">
        <v>0.93</v>
      </c>
      <c r="CI231" s="193">
        <v>1.0649999999999999</v>
      </c>
      <c r="CJ231" s="193">
        <v>0.17499999999999999</v>
      </c>
      <c r="CK231" s="193">
        <v>0.60099999999999998</v>
      </c>
      <c r="CL231" s="105">
        <f t="shared" si="596"/>
        <v>1.6338797814207651</v>
      </c>
      <c r="CM231" s="105">
        <f t="shared" si="597"/>
        <v>-0.33695652173913049</v>
      </c>
      <c r="CN231" s="105">
        <f t="shared" si="598"/>
        <v>1.1478599221789885</v>
      </c>
      <c r="CO231" s="105">
        <f t="shared" si="599"/>
        <v>-0.61869436201780414</v>
      </c>
      <c r="CP231" s="105">
        <f t="shared" si="600"/>
        <v>1.7966804979253115</v>
      </c>
      <c r="CQ231" s="105">
        <f t="shared" si="601"/>
        <v>-0.66620498614958445</v>
      </c>
      <c r="CR231" s="105">
        <f t="shared" si="602"/>
        <v>-0.11083743842364541</v>
      </c>
      <c r="CS231" s="105">
        <f t="shared" si="603"/>
        <v>5.1984732824427482</v>
      </c>
      <c r="CT231" s="190">
        <v>0.96399999999999997</v>
      </c>
      <c r="CU231" s="190">
        <v>0.36599999999999999</v>
      </c>
      <c r="CV231" s="190">
        <v>0.55200000000000005</v>
      </c>
      <c r="CW231" s="190">
        <v>0.25700000000000001</v>
      </c>
      <c r="CX231" s="190">
        <v>0.67400000000000004</v>
      </c>
      <c r="CY231" s="190">
        <v>0.24099999999999999</v>
      </c>
      <c r="CZ231" s="191">
        <v>0.72199999999999998</v>
      </c>
      <c r="DA231" s="193">
        <v>0.81200000000000006</v>
      </c>
      <c r="DB231" s="193">
        <v>0.13100000000000001</v>
      </c>
      <c r="DC231" s="193">
        <v>0.45600000000000002</v>
      </c>
      <c r="DD231" s="104">
        <f t="shared" si="604"/>
        <v>0.37766263672999406</v>
      </c>
      <c r="DE231" s="104">
        <f t="shared" si="605"/>
        <v>-7.2115384615384623E-2</v>
      </c>
      <c r="DF231" s="104">
        <f t="shared" si="606"/>
        <v>-7.3267326732673221E-2</v>
      </c>
      <c r="DG231" s="104">
        <f t="shared" si="607"/>
        <v>-0.14515446466356324</v>
      </c>
      <c r="DH231" s="104">
        <f t="shared" si="608"/>
        <v>1.4769392033542978</v>
      </c>
      <c r="DI231" s="104">
        <f t="shared" si="609"/>
        <v>-0.27397260273972607</v>
      </c>
      <c r="DJ231" s="104">
        <f t="shared" si="610"/>
        <v>0.20439963336388642</v>
      </c>
      <c r="DK231" s="104">
        <f t="shared" si="611"/>
        <v>1.5372093023255815</v>
      </c>
      <c r="DL231" s="190">
        <v>2.3929999999999998</v>
      </c>
      <c r="DM231" s="190">
        <v>1.7370000000000001</v>
      </c>
      <c r="DN231" s="190">
        <v>1.8720000000000001</v>
      </c>
      <c r="DO231" s="190">
        <v>2.02</v>
      </c>
      <c r="DP231" s="190">
        <v>2.363</v>
      </c>
      <c r="DQ231" s="190">
        <v>0.95399999999999996</v>
      </c>
      <c r="DR231" s="193">
        <v>1.3140000000000001</v>
      </c>
      <c r="DS231" s="193">
        <v>1.091</v>
      </c>
      <c r="DT231" s="193">
        <v>0.43</v>
      </c>
      <c r="DU231" s="193">
        <v>0.499</v>
      </c>
      <c r="DV231" s="104">
        <f t="shared" si="612"/>
        <v>0.16720257234726676</v>
      </c>
      <c r="DW231" s="104">
        <f t="shared" si="613"/>
        <v>-0.2999437253798537</v>
      </c>
      <c r="DX231" s="104">
        <f t="shared" si="614"/>
        <v>0.36290425667902348</v>
      </c>
      <c r="DY231" s="104">
        <f t="shared" si="615"/>
        <v>-6.8912163770530666E-2</v>
      </c>
      <c r="DZ231" s="104">
        <f t="shared" si="616"/>
        <v>1.3012873185428648</v>
      </c>
      <c r="EA231" s="104">
        <f t="shared" si="617"/>
        <v>-2.4590163934427034E-3</v>
      </c>
      <c r="EB231" s="104">
        <f t="shared" si="618"/>
        <v>8.5087459235102303E-2</v>
      </c>
      <c r="EC231" s="104">
        <f t="shared" si="619"/>
        <v>0.39842454394693205</v>
      </c>
      <c r="ED231" s="156">
        <v>8.7119999999999997</v>
      </c>
      <c r="EE231" s="156">
        <v>7.4640000000000004</v>
      </c>
      <c r="EF231" s="94">
        <v>10.662000000000001</v>
      </c>
      <c r="EG231" s="94">
        <v>7.8230000000000004</v>
      </c>
      <c r="EH231" s="94">
        <v>8.4019999999999992</v>
      </c>
      <c r="EI231" s="94">
        <v>3.6509999999999998</v>
      </c>
      <c r="EJ231" s="96">
        <v>3.66</v>
      </c>
      <c r="EK231" s="96">
        <v>3.3730000000000002</v>
      </c>
      <c r="EL231" s="96">
        <v>2.4119999999999999</v>
      </c>
      <c r="EM231" s="96">
        <v>3.3420000000000001</v>
      </c>
      <c r="EN231" s="104">
        <f t="shared" si="620"/>
        <v>0.25531914893617014</v>
      </c>
      <c r="EO231" s="104">
        <f t="shared" si="621"/>
        <v>-4.081632653061229E-2</v>
      </c>
      <c r="EP231" s="104">
        <f t="shared" si="622"/>
        <v>0</v>
      </c>
      <c r="EQ231" s="104">
        <f t="shared" si="623"/>
        <v>0.13953488372093026</v>
      </c>
      <c r="ER231" s="104">
        <f t="shared" si="624"/>
        <v>1.8666666666666667</v>
      </c>
      <c r="ES231" s="104">
        <f t="shared" si="625"/>
        <v>-0.25</v>
      </c>
      <c r="ET231" s="104">
        <f t="shared" si="626"/>
        <v>-9.0909090909090939E-2</v>
      </c>
      <c r="EU231" s="104" t="e">
        <f t="shared" si="627"/>
        <v>#DIV/0!</v>
      </c>
      <c r="EV231" s="101">
        <v>59</v>
      </c>
      <c r="EW231" s="101">
        <v>47</v>
      </c>
      <c r="EX231" s="101">
        <v>49</v>
      </c>
      <c r="EY231" s="101">
        <v>49</v>
      </c>
      <c r="EZ231" s="101">
        <v>43</v>
      </c>
      <c r="FA231" s="101">
        <v>15</v>
      </c>
      <c r="FB231" s="110">
        <v>20</v>
      </c>
      <c r="FC231" s="110">
        <v>22</v>
      </c>
      <c r="FD231" s="110"/>
      <c r="FE231" s="110"/>
      <c r="FF231" s="93"/>
      <c r="FG231" s="93" t="s">
        <v>497</v>
      </c>
      <c r="FH231" s="91">
        <v>3450</v>
      </c>
      <c r="FI231" s="153" t="s">
        <v>182</v>
      </c>
      <c r="FJ231" s="153" t="s">
        <v>84</v>
      </c>
      <c r="FK231" s="253">
        <f t="shared" si="628"/>
        <v>1.2270193944333898</v>
      </c>
      <c r="FL231" s="253">
        <f t="shared" si="629"/>
        <v>-0.27676014331884602</v>
      </c>
      <c r="FM231" s="253">
        <f t="shared" si="630"/>
        <v>0.82364652057156074</v>
      </c>
      <c r="FN231" s="253">
        <f t="shared" si="631"/>
        <v>-0.6124380742174661</v>
      </c>
      <c r="FO231" s="253">
        <f t="shared" si="632"/>
        <v>0.99628727387995386</v>
      </c>
      <c r="FP231" s="253">
        <f t="shared" si="633"/>
        <v>-0.64539123096470763</v>
      </c>
      <c r="FQ231" s="253">
        <f t="shared" si="634"/>
        <v>-0.44773505900266469</v>
      </c>
      <c r="FR231" s="253">
        <f t="shared" si="635"/>
        <v>2.7170470555085946</v>
      </c>
      <c r="FS231" s="105">
        <f t="shared" si="636"/>
        <v>0.62324455205811136</v>
      </c>
      <c r="FT231" s="105">
        <f t="shared" si="637"/>
        <v>0.27985591576614022</v>
      </c>
      <c r="FU231" s="105">
        <f t="shared" si="638"/>
        <v>0.38694758478931135</v>
      </c>
      <c r="FV231" s="105">
        <f t="shared" si="639"/>
        <v>0.21218343600273787</v>
      </c>
      <c r="FW231" s="105">
        <f t="shared" si="640"/>
        <v>0.54748266505878806</v>
      </c>
      <c r="FX231" s="105">
        <f t="shared" si="641"/>
        <v>0.2742504409171076</v>
      </c>
      <c r="FY231" s="105">
        <f t="shared" si="642"/>
        <v>0.77338877338877332</v>
      </c>
      <c r="FZ231" s="105">
        <f t="shared" si="643"/>
        <v>1.4003944773175543</v>
      </c>
      <c r="GA231" s="105">
        <f t="shared" si="644"/>
        <v>0.37674919268030138</v>
      </c>
      <c r="GB231" s="105">
        <f t="shared" si="645"/>
        <v>1.8916113022242065</v>
      </c>
      <c r="GC231" s="105">
        <f t="shared" si="646"/>
        <v>-0.27248702126639918</v>
      </c>
      <c r="GD231" s="105">
        <f t="shared" si="647"/>
        <v>-0.11556099746648291</v>
      </c>
      <c r="GE231" s="105">
        <f t="shared" si="648"/>
        <v>-0.38342910789566598</v>
      </c>
      <c r="GF231" s="105">
        <f t="shared" si="649"/>
        <v>0.71982849202449639</v>
      </c>
      <c r="GG231" s="105">
        <f t="shared" si="650"/>
        <v>-0.6530240978341757</v>
      </c>
      <c r="GH231" s="105">
        <f t="shared" si="651"/>
        <v>-0.29669245591847104</v>
      </c>
      <c r="GI231" s="105">
        <f t="shared" si="652"/>
        <v>4.6694554883318915</v>
      </c>
      <c r="GJ231" s="105">
        <f t="shared" si="653"/>
        <v>0.18026706231454004</v>
      </c>
      <c r="GK231" s="105">
        <f t="shared" si="654"/>
        <v>6.2341388061348327E-2</v>
      </c>
      <c r="GL231" s="105">
        <f t="shared" si="655"/>
        <v>8.569110089261564E-2</v>
      </c>
      <c r="GM231" s="105">
        <f t="shared" si="656"/>
        <v>9.6887519260400609E-2</v>
      </c>
      <c r="GN231" s="105">
        <f t="shared" si="657"/>
        <v>0.15713930141873392</v>
      </c>
      <c r="GO231" s="105">
        <f t="shared" si="658"/>
        <v>9.1369169744221046E-2</v>
      </c>
      <c r="GP231" s="105">
        <f t="shared" si="659"/>
        <v>0.2633300156405517</v>
      </c>
      <c r="GQ231" s="105">
        <f t="shared" si="660"/>
        <v>0.37441659464131372</v>
      </c>
      <c r="GR231" s="105">
        <f t="shared" si="661"/>
        <v>6.6041014946124438E-2</v>
      </c>
      <c r="GS231" s="105">
        <f t="shared" si="662"/>
        <v>0.1803115152149537</v>
      </c>
      <c r="GT231" s="105">
        <f t="shared" si="663"/>
        <v>0.32544289512738084</v>
      </c>
      <c r="GU231" s="105">
        <f t="shared" si="664"/>
        <v>-0.32003097889980336</v>
      </c>
      <c r="GV231" s="105">
        <f t="shared" si="665"/>
        <v>-8.1885186258885231E-2</v>
      </c>
      <c r="GW231" s="105">
        <f t="shared" si="666"/>
        <v>7.6327663823677991E-2</v>
      </c>
      <c r="GX231" s="105">
        <f t="shared" si="667"/>
        <v>-0.27218288853119621</v>
      </c>
      <c r="GY231" s="105">
        <f t="shared" si="668"/>
        <v>0.10995627413562535</v>
      </c>
      <c r="GZ231" s="105">
        <f t="shared" si="669"/>
        <v>0.8143340756624079</v>
      </c>
      <c r="HA231" s="105">
        <f t="shared" si="670"/>
        <v>0.27467860422405876</v>
      </c>
      <c r="HB231" s="105">
        <f t="shared" si="671"/>
        <v>0.23271704180064309</v>
      </c>
      <c r="HC231" s="105">
        <f t="shared" si="672"/>
        <v>0.1755768148564997</v>
      </c>
      <c r="HD231" s="105">
        <f t="shared" si="673"/>
        <v>0.25821296177936853</v>
      </c>
      <c r="HE231" s="105">
        <f t="shared" si="674"/>
        <v>0.2812425612949298</v>
      </c>
      <c r="HF231" s="105">
        <f t="shared" si="675"/>
        <v>0.26129827444535741</v>
      </c>
      <c r="HG231" s="105">
        <f t="shared" si="676"/>
        <v>0.35901639344262293</v>
      </c>
      <c r="HH231" s="105">
        <f t="shared" si="677"/>
        <v>0.32345093388674767</v>
      </c>
      <c r="HI231" s="105">
        <f t="shared" si="678"/>
        <v>0.17827529021558872</v>
      </c>
      <c r="HJ231" s="105">
        <f t="shared" si="679"/>
        <v>0.14931178934769598</v>
      </c>
      <c r="HK231" s="105" t="e">
        <f t="shared" si="680"/>
        <v>#VALUE!</v>
      </c>
      <c r="HL231" s="105" t="e">
        <f t="shared" si="681"/>
        <v>#VALUE!</v>
      </c>
      <c r="HM231" s="105" t="e">
        <f t="shared" si="682"/>
        <v>#VALUE!</v>
      </c>
      <c r="HN231" s="105" t="e">
        <f t="shared" si="683"/>
        <v>#VALUE!</v>
      </c>
      <c r="HO231" s="105" t="e">
        <f t="shared" si="684"/>
        <v>#VALUE!</v>
      </c>
      <c r="HP231" s="105" t="e">
        <f t="shared" si="685"/>
        <v>#VALUE!</v>
      </c>
      <c r="HQ231" s="105" t="e">
        <f t="shared" si="686"/>
        <v>#VALUE!</v>
      </c>
      <c r="HR231" s="105" t="e">
        <f t="shared" si="687"/>
        <v>#VALUE!</v>
      </c>
      <c r="HS231" s="105" t="str">
        <f t="shared" si="688"/>
        <v>i.a</v>
      </c>
      <c r="HT231" s="105" t="str">
        <f t="shared" si="689"/>
        <v>i.a</v>
      </c>
      <c r="HU231" s="105" t="str">
        <f t="shared" si="690"/>
        <v>i.a</v>
      </c>
      <c r="HV231" s="105" t="str">
        <f t="shared" si="691"/>
        <v>i.a</v>
      </c>
      <c r="HW231" s="105" t="str">
        <f t="shared" si="692"/>
        <v>i.a</v>
      </c>
      <c r="HX231" s="105" t="str">
        <f t="shared" si="693"/>
        <v>i.a</v>
      </c>
      <c r="HY231" s="105" t="str">
        <f t="shared" si="694"/>
        <v>i.a</v>
      </c>
      <c r="HZ231" s="105" t="str">
        <f t="shared" si="695"/>
        <v>i.a</v>
      </c>
      <c r="IA231" s="105" t="str">
        <f t="shared" si="696"/>
        <v>i.a</v>
      </c>
      <c r="IB231" s="105" t="str">
        <f t="shared" si="697"/>
        <v>i.a</v>
      </c>
      <c r="IC231" s="105" t="e">
        <f t="shared" si="698"/>
        <v>#VALUE!</v>
      </c>
      <c r="ID231" s="105" t="e">
        <f t="shared" si="699"/>
        <v>#VALUE!</v>
      </c>
      <c r="IE231" s="105" t="e">
        <f t="shared" si="700"/>
        <v>#VALUE!</v>
      </c>
      <c r="IF231" s="105" t="e">
        <f t="shared" si="701"/>
        <v>#VALUE!</v>
      </c>
      <c r="IG231" s="105" t="e">
        <f t="shared" si="702"/>
        <v>#VALUE!</v>
      </c>
      <c r="IH231" s="105" t="e">
        <f t="shared" si="703"/>
        <v>#VALUE!</v>
      </c>
      <c r="II231" s="105" t="e">
        <f t="shared" si="704"/>
        <v>#VALUE!</v>
      </c>
      <c r="IJ231" s="105" t="e">
        <f t="shared" si="705"/>
        <v>#VALUE!</v>
      </c>
      <c r="IK231" s="105" t="str">
        <f t="shared" si="706"/>
        <v>i.a</v>
      </c>
      <c r="IL231" s="105" t="str">
        <f t="shared" si="707"/>
        <v>i.a</v>
      </c>
      <c r="IM231" s="105" t="str">
        <f t="shared" si="708"/>
        <v>i.a</v>
      </c>
      <c r="IN231" s="105" t="str">
        <f t="shared" si="709"/>
        <v>i.a</v>
      </c>
      <c r="IO231" s="105" t="str">
        <f t="shared" si="710"/>
        <v>i.a</v>
      </c>
      <c r="IP231" s="105" t="str">
        <f t="shared" si="711"/>
        <v>i.a</v>
      </c>
      <c r="IQ231" s="105" t="str">
        <f t="shared" si="712"/>
        <v>i.a</v>
      </c>
      <c r="IR231" s="105" t="str">
        <f t="shared" si="713"/>
        <v>i.a</v>
      </c>
      <c r="IS231" s="105" t="str">
        <f t="shared" si="714"/>
        <v>i.a</v>
      </c>
      <c r="IT231" s="105" t="str">
        <f t="shared" si="715"/>
        <v>i.a</v>
      </c>
      <c r="IU231" s="105">
        <f t="shared" si="716"/>
        <v>1.0301728477932537</v>
      </c>
      <c r="IV231" s="105">
        <f t="shared" si="717"/>
        <v>-0.30081094063462466</v>
      </c>
      <c r="IW231" s="105">
        <f t="shared" si="718"/>
        <v>0.61935483870967734</v>
      </c>
      <c r="IX231" s="105">
        <f t="shared" si="719"/>
        <v>-0.55059336509934365</v>
      </c>
      <c r="IY231" s="105">
        <f t="shared" si="720"/>
        <v>1.8470051596500517E-2</v>
      </c>
      <c r="IZ231" s="105">
        <f t="shared" si="721"/>
        <v>-0.55412186379928319</v>
      </c>
      <c r="JA231" s="105">
        <f t="shared" si="722"/>
        <v>-3.9436619718309855E-2</v>
      </c>
      <c r="JB231" s="105" t="e">
        <f t="shared" si="723"/>
        <v>#VALUE!</v>
      </c>
      <c r="JC231" s="106">
        <f t="shared" si="724"/>
        <v>2.1813559322033896E-2</v>
      </c>
      <c r="JD231" s="106">
        <f t="shared" si="725"/>
        <v>1.074468085106383E-2</v>
      </c>
      <c r="JE231" s="106">
        <f t="shared" si="726"/>
        <v>1.5367346938775511E-2</v>
      </c>
      <c r="JF231" s="106">
        <f t="shared" si="727"/>
        <v>9.489795918367348E-3</v>
      </c>
      <c r="JG231" s="106">
        <f t="shared" si="728"/>
        <v>2.1116279069767444E-2</v>
      </c>
      <c r="JH231" s="106">
        <f t="shared" si="729"/>
        <v>2.0733333333333333E-2</v>
      </c>
      <c r="JI231" s="106">
        <f t="shared" si="730"/>
        <v>4.65E-2</v>
      </c>
      <c r="JJ231" s="106">
        <f t="shared" si="731"/>
        <v>4.8409090909090909E-2</v>
      </c>
      <c r="JK231" s="106" t="str">
        <f t="shared" si="732"/>
        <v>i.a.</v>
      </c>
      <c r="JL231" s="106" t="str">
        <f t="shared" si="733"/>
        <v>i.a.</v>
      </c>
      <c r="JM231" s="105" t="e">
        <f t="shared" si="734"/>
        <v>#DIV/0!</v>
      </c>
      <c r="JN231" s="105" t="e">
        <f t="shared" si="735"/>
        <v>#DIV/0!</v>
      </c>
      <c r="JO231" s="105" t="e">
        <f t="shared" si="736"/>
        <v>#DIV/0!</v>
      </c>
      <c r="JP231" s="105" t="e">
        <f t="shared" si="737"/>
        <v>#DIV/0!</v>
      </c>
      <c r="JQ231" s="105" t="e">
        <f t="shared" si="738"/>
        <v>#DIV/0!</v>
      </c>
      <c r="JR231" s="105" t="e">
        <f t="shared" si="739"/>
        <v>#DIV/0!</v>
      </c>
      <c r="JS231" s="105" t="e">
        <f t="shared" si="740"/>
        <v>#DIV/0!</v>
      </c>
      <c r="JT231" s="105" t="e">
        <f t="shared" si="741"/>
        <v>#VALUE!</v>
      </c>
      <c r="JU231" s="103">
        <f t="shared" si="742"/>
        <v>0</v>
      </c>
      <c r="JV231" s="103">
        <f t="shared" si="743"/>
        <v>0</v>
      </c>
      <c r="JW231" s="103">
        <f t="shared" si="744"/>
        <v>0</v>
      </c>
      <c r="JX231" s="103">
        <f t="shared" si="745"/>
        <v>0</v>
      </c>
      <c r="JY231" s="103">
        <f t="shared" si="746"/>
        <v>0</v>
      </c>
      <c r="JZ231" s="103">
        <f t="shared" si="747"/>
        <v>0</v>
      </c>
      <c r="KA231" s="103">
        <f t="shared" si="748"/>
        <v>0</v>
      </c>
      <c r="KB231" s="103">
        <f t="shared" si="749"/>
        <v>0</v>
      </c>
      <c r="KC231" s="103" t="str">
        <f t="shared" si="750"/>
        <v>i.a</v>
      </c>
      <c r="KD231" s="103" t="str">
        <f t="shared" si="751"/>
        <v>i.a</v>
      </c>
      <c r="KE231" s="7"/>
      <c r="KF231" s="7"/>
      <c r="KG231" s="22"/>
      <c r="KH231" s="22"/>
      <c r="KI231" s="22"/>
      <c r="KJ231" s="22"/>
    </row>
    <row r="232" spans="1:296" s="11" customFormat="1" ht="15.75" customHeight="1" x14ac:dyDescent="0.25">
      <c r="A232" s="126" t="s">
        <v>298</v>
      </c>
      <c r="B232" s="225">
        <v>26663903</v>
      </c>
      <c r="C232" s="87" t="s">
        <v>503</v>
      </c>
      <c r="D232" s="88">
        <v>531000</v>
      </c>
      <c r="E232" s="87"/>
      <c r="F232" s="87"/>
      <c r="G232" s="7">
        <v>44742</v>
      </c>
      <c r="H232" s="87"/>
      <c r="I232" s="87" t="s">
        <v>78</v>
      </c>
      <c r="J232" s="87" t="s">
        <v>78</v>
      </c>
      <c r="K232" s="87" t="s">
        <v>78</v>
      </c>
      <c r="L232" s="87" t="s">
        <v>78</v>
      </c>
      <c r="M232" s="87" t="s">
        <v>78</v>
      </c>
      <c r="N232" s="87" t="s">
        <v>78</v>
      </c>
      <c r="O232" s="87" t="s">
        <v>78</v>
      </c>
      <c r="P232" s="87" t="s">
        <v>78</v>
      </c>
      <c r="Q232" s="87" t="s">
        <v>78</v>
      </c>
      <c r="R232" s="87">
        <f t="shared" si="564"/>
        <v>-1</v>
      </c>
      <c r="S232" s="238">
        <f t="shared" si="565"/>
        <v>8.7805881143327102E-2</v>
      </c>
      <c r="T232" s="238">
        <f t="shared" si="566"/>
        <v>2.7249683143219183E-2</v>
      </c>
      <c r="U232" s="238">
        <f t="shared" si="567"/>
        <v>-4.0923824959481325E-2</v>
      </c>
      <c r="V232" s="238">
        <f t="shared" si="568"/>
        <v>-0.133883137392525</v>
      </c>
      <c r="W232" s="238">
        <f t="shared" si="569"/>
        <v>-0.14184610751392868</v>
      </c>
      <c r="X232" s="238">
        <f t="shared" si="570"/>
        <v>-8.6645578324852202E-2</v>
      </c>
      <c r="Y232" s="238">
        <f t="shared" si="571"/>
        <v>-4.8298429319371783E-2</v>
      </c>
      <c r="Z232" s="94"/>
      <c r="AA232" s="94">
        <v>5290</v>
      </c>
      <c r="AB232" s="94">
        <v>4863</v>
      </c>
      <c r="AC232" s="94">
        <v>4734</v>
      </c>
      <c r="AD232" s="94">
        <v>4936</v>
      </c>
      <c r="AE232" s="94">
        <v>5699</v>
      </c>
      <c r="AF232" s="95">
        <v>6641</v>
      </c>
      <c r="AG232" s="95">
        <v>7271</v>
      </c>
      <c r="AH232" s="95">
        <v>7640</v>
      </c>
      <c r="AI232" s="97">
        <v>8146</v>
      </c>
      <c r="AJ232" s="104">
        <f t="shared" si="572"/>
        <v>-1</v>
      </c>
      <c r="AK232" s="104">
        <f t="shared" si="573"/>
        <v>6.4548834065562694E-2</v>
      </c>
      <c r="AL232" s="104">
        <f t="shared" si="574"/>
        <v>8.8267745494667163E-2</v>
      </c>
      <c r="AM232" s="104">
        <f t="shared" si="575"/>
        <v>-0.30192554557124518</v>
      </c>
      <c r="AN232" s="104">
        <f t="shared" si="576"/>
        <v>0.22599937047529114</v>
      </c>
      <c r="AO232" s="104">
        <f t="shared" si="577"/>
        <v>-0.15707084107190236</v>
      </c>
      <c r="AP232" s="104">
        <f t="shared" si="578"/>
        <v>-0.2334756965629449</v>
      </c>
      <c r="AQ232" s="104">
        <f t="shared" si="579"/>
        <v>-9.7798165137614676E-2</v>
      </c>
      <c r="AR232" s="190"/>
      <c r="AS232" s="190">
        <v>3150</v>
      </c>
      <c r="AT232" s="190">
        <v>2959</v>
      </c>
      <c r="AU232" s="190">
        <v>2719</v>
      </c>
      <c r="AV232" s="190">
        <v>3895</v>
      </c>
      <c r="AW232" s="190">
        <v>3177</v>
      </c>
      <c r="AX232" s="191">
        <f>AF232-2959+87</f>
        <v>3769</v>
      </c>
      <c r="AY232" s="191">
        <v>4917</v>
      </c>
      <c r="AZ232" s="191">
        <v>5450</v>
      </c>
      <c r="BA232" s="191">
        <v>5481</v>
      </c>
      <c r="BB232" s="104">
        <f t="shared" si="580"/>
        <v>-1</v>
      </c>
      <c r="BC232" s="104">
        <f t="shared" si="581"/>
        <v>14.307692307692308</v>
      </c>
      <c r="BD232" s="104">
        <f t="shared" si="582"/>
        <v>0.94117647058823528</v>
      </c>
      <c r="BE232" s="104">
        <f t="shared" si="583"/>
        <v>0.79209783631232367</v>
      </c>
      <c r="BF232" s="104">
        <f t="shared" si="584"/>
        <v>-0.34556962025316457</v>
      </c>
      <c r="BG232" s="104">
        <f t="shared" si="585"/>
        <v>0.32937181663837012</v>
      </c>
      <c r="BH232" s="104">
        <f t="shared" si="586"/>
        <v>-3.5836575875486383</v>
      </c>
      <c r="BI232" s="104">
        <f t="shared" si="587"/>
        <v>-0.18981481481481483</v>
      </c>
      <c r="BJ232" s="190"/>
      <c r="BK232" s="190">
        <v>173</v>
      </c>
      <c r="BL232" s="190">
        <v>-13</v>
      </c>
      <c r="BM232" s="190">
        <v>-221</v>
      </c>
      <c r="BN232" s="190">
        <v>-1063</v>
      </c>
      <c r="BO232" s="190">
        <v>-790</v>
      </c>
      <c r="BP232" s="191">
        <v>-1178</v>
      </c>
      <c r="BQ232" s="191">
        <v>-257</v>
      </c>
      <c r="BR232" s="191">
        <v>-216</v>
      </c>
      <c r="BS232" s="191">
        <v>-147</v>
      </c>
      <c r="BT232" s="104">
        <f t="shared" si="588"/>
        <v>-1</v>
      </c>
      <c r="BU232" s="104">
        <f t="shared" si="589"/>
        <v>6.5</v>
      </c>
      <c r="BV232" s="104">
        <f t="shared" si="590"/>
        <v>0.88381742738589208</v>
      </c>
      <c r="BW232" s="104">
        <f t="shared" si="591"/>
        <v>0.7813067150635209</v>
      </c>
      <c r="BX232" s="104">
        <f t="shared" si="592"/>
        <v>-0.38616352201257864</v>
      </c>
      <c r="BY232" s="104">
        <f t="shared" si="593"/>
        <v>0.34942716857610473</v>
      </c>
      <c r="BZ232" s="104">
        <f t="shared" si="594"/>
        <v>-3.5259259259259261</v>
      </c>
      <c r="CA232" s="104">
        <f t="shared" si="595"/>
        <v>-0.31067961165048541</v>
      </c>
      <c r="CB232" s="190"/>
      <c r="CC232" s="190">
        <v>154</v>
      </c>
      <c r="CD232" s="190">
        <v>-28</v>
      </c>
      <c r="CE232" s="190">
        <v>-241</v>
      </c>
      <c r="CF232" s="190">
        <v>-1102</v>
      </c>
      <c r="CG232" s="190">
        <v>-795</v>
      </c>
      <c r="CH232" s="191">
        <v>-1222</v>
      </c>
      <c r="CI232" s="191">
        <v>-270</v>
      </c>
      <c r="CJ232" s="191">
        <v>-206</v>
      </c>
      <c r="CK232" s="191">
        <v>-151</v>
      </c>
      <c r="CL232" s="105">
        <f t="shared" si="596"/>
        <v>-1</v>
      </c>
      <c r="CM232" s="105">
        <f t="shared" si="597"/>
        <v>7.1111111111111107</v>
      </c>
      <c r="CN232" s="105">
        <f t="shared" si="598"/>
        <v>0.89328063241106714</v>
      </c>
      <c r="CO232" s="105">
        <f t="shared" si="599"/>
        <v>0.76831501831501836</v>
      </c>
      <c r="CP232" s="105">
        <f t="shared" si="600"/>
        <v>-0.46184738955823296</v>
      </c>
      <c r="CQ232" s="105">
        <f t="shared" si="601"/>
        <v>0.45553935860058309</v>
      </c>
      <c r="CR232" s="105">
        <f t="shared" si="602"/>
        <v>-5.1524663677130045</v>
      </c>
      <c r="CS232" s="105">
        <f t="shared" si="603"/>
        <v>-0.44805194805194803</v>
      </c>
      <c r="CT232" s="190"/>
      <c r="CU232" s="190">
        <v>165</v>
      </c>
      <c r="CV232" s="190">
        <v>-27</v>
      </c>
      <c r="CW232" s="190">
        <v>-253</v>
      </c>
      <c r="CX232" s="190">
        <v>-1092</v>
      </c>
      <c r="CY232" s="190">
        <v>-747</v>
      </c>
      <c r="CZ232" s="191">
        <v>-1372</v>
      </c>
      <c r="DA232" s="191">
        <v>-223</v>
      </c>
      <c r="DB232" s="191">
        <v>-154</v>
      </c>
      <c r="DC232" s="191">
        <v>-102</v>
      </c>
      <c r="DD232" s="104">
        <f t="shared" si="604"/>
        <v>-1</v>
      </c>
      <c r="DE232" s="104">
        <f t="shared" si="605"/>
        <v>0.12424698795180723</v>
      </c>
      <c r="DF232" s="104">
        <f t="shared" si="606"/>
        <v>-1.9926199261992621E-2</v>
      </c>
      <c r="DG232" s="104">
        <f t="shared" si="607"/>
        <v>0.55926352128883772</v>
      </c>
      <c r="DH232" s="104">
        <f t="shared" si="608"/>
        <v>1.4072022160664821</v>
      </c>
      <c r="DI232" s="104">
        <f t="shared" si="609"/>
        <v>2.3425925925925926</v>
      </c>
      <c r="DJ232" s="104">
        <f t="shared" si="610"/>
        <v>-0.9146245059288538</v>
      </c>
      <c r="DK232" s="104">
        <f t="shared" si="611"/>
        <v>-0.44590451160753397</v>
      </c>
      <c r="DL232" s="190"/>
      <c r="DM232" s="190">
        <v>1493</v>
      </c>
      <c r="DN232" s="190">
        <v>1328</v>
      </c>
      <c r="DO232" s="190">
        <v>1355</v>
      </c>
      <c r="DP232" s="190">
        <v>869</v>
      </c>
      <c r="DQ232" s="190">
        <v>361</v>
      </c>
      <c r="DR232" s="191">
        <v>108</v>
      </c>
      <c r="DS232" s="191">
        <v>1265</v>
      </c>
      <c r="DT232" s="191">
        <v>2283</v>
      </c>
      <c r="DU232" s="191">
        <v>2437</v>
      </c>
      <c r="DV232" s="104">
        <f t="shared" si="612"/>
        <v>-1</v>
      </c>
      <c r="DW232" s="104">
        <f t="shared" si="613"/>
        <v>-0.16952421774539217</v>
      </c>
      <c r="DX232" s="104">
        <f t="shared" si="614"/>
        <v>-2.9735911831981654E-2</v>
      </c>
      <c r="DY232" s="104">
        <f t="shared" si="615"/>
        <v>2.8223220012828731E-2</v>
      </c>
      <c r="DZ232" s="104">
        <f t="shared" si="616"/>
        <v>0.66500533997863998</v>
      </c>
      <c r="EA232" s="104">
        <f t="shared" si="617"/>
        <v>-0.1869753979739508</v>
      </c>
      <c r="EB232" s="104">
        <f t="shared" si="618"/>
        <v>-0.19219078793546873</v>
      </c>
      <c r="EC232" s="104">
        <f t="shared" si="619"/>
        <v>-0.24621078604159319</v>
      </c>
      <c r="ED232" s="156"/>
      <c r="EE232" s="156">
        <v>3875</v>
      </c>
      <c r="EF232" s="94">
        <v>4666</v>
      </c>
      <c r="EG232" s="94">
        <v>4809</v>
      </c>
      <c r="EH232" s="94">
        <v>4677</v>
      </c>
      <c r="EI232" s="94">
        <v>2809</v>
      </c>
      <c r="EJ232" s="95">
        <v>3455</v>
      </c>
      <c r="EK232" s="95">
        <v>4277</v>
      </c>
      <c r="EL232" s="95">
        <v>5674</v>
      </c>
      <c r="EM232" s="95">
        <v>6607</v>
      </c>
      <c r="EN232" s="104">
        <f t="shared" si="620"/>
        <v>-1</v>
      </c>
      <c r="EO232" s="104">
        <f t="shared" si="621"/>
        <v>2.2734550112071705E-2</v>
      </c>
      <c r="EP232" s="104">
        <f t="shared" si="622"/>
        <v>-1.092636579572448E-2</v>
      </c>
      <c r="EQ232" s="104">
        <f t="shared" si="623"/>
        <v>-0.11764705882352944</v>
      </c>
      <c r="ER232" s="104">
        <f t="shared" si="624"/>
        <v>-0.15601415094339621</v>
      </c>
      <c r="ES232" s="104">
        <f t="shared" si="625"/>
        <v>-0.15588293848297829</v>
      </c>
      <c r="ET232" s="104">
        <f t="shared" si="626"/>
        <v>-7.9277793052882406E-2</v>
      </c>
      <c r="EU232" s="104">
        <f t="shared" si="627"/>
        <v>-7.3769100169779334E-2</v>
      </c>
      <c r="EV232" s="101"/>
      <c r="EW232" s="101">
        <v>6388</v>
      </c>
      <c r="EX232" s="101">
        <v>6246</v>
      </c>
      <c r="EY232" s="101">
        <v>6315</v>
      </c>
      <c r="EZ232" s="101">
        <v>7157</v>
      </c>
      <c r="FA232" s="101">
        <v>8480</v>
      </c>
      <c r="FB232" s="102">
        <v>10046</v>
      </c>
      <c r="FC232" s="102">
        <v>10911</v>
      </c>
      <c r="FD232" s="102">
        <v>11780</v>
      </c>
      <c r="FE232" s="102">
        <v>12180</v>
      </c>
      <c r="FF232" s="107" t="s">
        <v>780</v>
      </c>
      <c r="FG232" s="107" t="s">
        <v>497</v>
      </c>
      <c r="FH232" s="108">
        <v>2300</v>
      </c>
      <c r="FI232" s="107" t="s">
        <v>202</v>
      </c>
      <c r="FJ232" s="107" t="s">
        <v>84</v>
      </c>
      <c r="FK232" s="253">
        <f t="shared" si="628"/>
        <v>-1</v>
      </c>
      <c r="FL232" s="253">
        <f t="shared" si="629"/>
        <v>6.230946472881957</v>
      </c>
      <c r="FM232" s="253">
        <f t="shared" si="630"/>
        <v>0.90369361107201795</v>
      </c>
      <c r="FN232" s="253">
        <f t="shared" si="631"/>
        <v>0.87905002676624577</v>
      </c>
      <c r="FO232" s="253">
        <f t="shared" si="632"/>
        <v>0.47145472209439077</v>
      </c>
      <c r="FP232" s="253">
        <f t="shared" si="633"/>
        <v>-0.9045554318656891</v>
      </c>
      <c r="FQ232" s="253">
        <f t="shared" si="634"/>
        <v>-10.695546383965903</v>
      </c>
      <c r="FR232" s="253">
        <f t="shared" si="635"/>
        <v>-0.74363240332308111</v>
      </c>
      <c r="FS232" s="105">
        <f t="shared" si="636"/>
        <v>0</v>
      </c>
      <c r="FT232" s="105">
        <f t="shared" si="637"/>
        <v>0.10918114143920596</v>
      </c>
      <c r="FU232" s="105">
        <f t="shared" si="638"/>
        <v>-2.0872158032053671E-2</v>
      </c>
      <c r="FV232" s="105">
        <f t="shared" si="639"/>
        <v>-0.21672661870503598</v>
      </c>
      <c r="FW232" s="105">
        <f t="shared" si="640"/>
        <v>-1.7918699186991869</v>
      </c>
      <c r="FX232" s="105">
        <f t="shared" si="641"/>
        <v>-3.3901918976545842</v>
      </c>
      <c r="FY232" s="105">
        <f t="shared" si="642"/>
        <v>-1.7800436999271667</v>
      </c>
      <c r="FZ232" s="105">
        <f t="shared" si="643"/>
        <v>-0.15219842164599776</v>
      </c>
      <c r="GA232" s="105">
        <f t="shared" si="644"/>
        <v>-8.7288135593220337E-2</v>
      </c>
      <c r="GB232" s="105">
        <f t="shared" si="645"/>
        <v>-1</v>
      </c>
      <c r="GC232" s="105">
        <f t="shared" si="646"/>
        <v>15.762953356209415</v>
      </c>
      <c r="GD232" s="105">
        <f t="shared" si="647"/>
        <v>0.94110817941952518</v>
      </c>
      <c r="GE232" s="105">
        <f t="shared" si="648"/>
        <v>0.83593130957559081</v>
      </c>
      <c r="GF232" s="105">
        <f t="shared" si="649"/>
        <v>-0.12592146690700282</v>
      </c>
      <c r="GG232" s="105">
        <f t="shared" si="650"/>
        <v>0.17220671874966126</v>
      </c>
      <c r="GH232" s="105">
        <f t="shared" si="651"/>
        <v>-4.8991175185846476</v>
      </c>
      <c r="GI232" s="105">
        <f t="shared" si="652"/>
        <v>-0.46840676723351826</v>
      </c>
      <c r="GJ232" s="105">
        <f t="shared" si="653"/>
        <v>0</v>
      </c>
      <c r="GK232" s="105">
        <f t="shared" si="654"/>
        <v>4.0510478866643253E-2</v>
      </c>
      <c r="GL232" s="105">
        <f t="shared" si="655"/>
        <v>-2.7440633245382584E-3</v>
      </c>
      <c r="GM232" s="105">
        <f t="shared" si="656"/>
        <v>-4.6594982078853049E-2</v>
      </c>
      <c r="GN232" s="105">
        <f t="shared" si="657"/>
        <v>-0.2839967940154956</v>
      </c>
      <c r="GO232" s="105">
        <f t="shared" si="658"/>
        <v>-0.25223499361430396</v>
      </c>
      <c r="GP232" s="105">
        <f t="shared" si="659"/>
        <v>-0.30470770822555615</v>
      </c>
      <c r="GQ232" s="105">
        <f t="shared" si="660"/>
        <v>-5.1653100190935587E-2</v>
      </c>
      <c r="GR232" s="105">
        <f t="shared" si="661"/>
        <v>-3.5176288575848876E-2</v>
      </c>
      <c r="GS232" s="105" t="e">
        <f t="shared" si="662"/>
        <v>#VALUE!</v>
      </c>
      <c r="GT232" s="105">
        <f t="shared" si="663"/>
        <v>0.35373843762145346</v>
      </c>
      <c r="GU232" s="105">
        <f t="shared" si="664"/>
        <v>1.0110353139536704E-2</v>
      </c>
      <c r="GV232" s="105">
        <f t="shared" si="665"/>
        <v>0.51646402351172671</v>
      </c>
      <c r="GW232" s="105">
        <f t="shared" si="666"/>
        <v>0.44576245989539176</v>
      </c>
      <c r="GX232" s="105">
        <f t="shared" si="667"/>
        <v>3.1113055918146695</v>
      </c>
      <c r="GY232" s="105">
        <f t="shared" si="668"/>
        <v>-0.89431230444506737</v>
      </c>
      <c r="GZ232" s="105">
        <f t="shared" si="669"/>
        <v>-0.26491985009612995</v>
      </c>
      <c r="HA232" s="105" t="str">
        <f t="shared" si="670"/>
        <v>i.a.</v>
      </c>
      <c r="HB232" s="105">
        <f t="shared" si="671"/>
        <v>0.38529032258064516</v>
      </c>
      <c r="HC232" s="105">
        <f t="shared" si="672"/>
        <v>0.28461208744106303</v>
      </c>
      <c r="HD232" s="105">
        <f t="shared" si="673"/>
        <v>0.28176336036598043</v>
      </c>
      <c r="HE232" s="105">
        <f t="shared" si="674"/>
        <v>0.18580286508445584</v>
      </c>
      <c r="HF232" s="105">
        <f t="shared" si="675"/>
        <v>0.12851548593805626</v>
      </c>
      <c r="HG232" s="105">
        <f t="shared" si="676"/>
        <v>3.1259044862518091E-2</v>
      </c>
      <c r="HH232" s="105">
        <f t="shared" si="677"/>
        <v>0.29576806172550851</v>
      </c>
      <c r="HI232" s="105">
        <f t="shared" si="678"/>
        <v>0.40236164962989074</v>
      </c>
      <c r="HJ232" s="105">
        <f t="shared" si="679"/>
        <v>0.36885121840472229</v>
      </c>
      <c r="HK232" s="105" t="e">
        <f t="shared" si="680"/>
        <v>#VALUE!</v>
      </c>
      <c r="HL232" s="105">
        <f t="shared" si="681"/>
        <v>13.233517522175367</v>
      </c>
      <c r="HM232" s="105">
        <f t="shared" si="682"/>
        <v>0.94273687266393302</v>
      </c>
      <c r="HN232" s="105">
        <f t="shared" si="683"/>
        <v>0.783226641326073</v>
      </c>
      <c r="HO232" s="105">
        <f t="shared" si="684"/>
        <v>-0.55356589664156897</v>
      </c>
      <c r="HP232" s="105">
        <f t="shared" si="685"/>
        <v>0.21852223798831655</v>
      </c>
      <c r="HQ232" s="105">
        <f t="shared" si="686"/>
        <v>-4.0184873240575438</v>
      </c>
      <c r="HR232" s="105">
        <f t="shared" si="687"/>
        <v>-0.25019738484186288</v>
      </c>
      <c r="HS232" s="105" t="str">
        <f t="shared" si="688"/>
        <v>i.a</v>
      </c>
      <c r="HT232" s="105">
        <f t="shared" si="689"/>
        <v>3.2703213610586014E-2</v>
      </c>
      <c r="HU232" s="105">
        <f t="shared" si="690"/>
        <v>-2.6732469668928646E-3</v>
      </c>
      <c r="HV232" s="105">
        <f t="shared" si="691"/>
        <v>-4.6683565694972541E-2</v>
      </c>
      <c r="HW232" s="105">
        <f t="shared" si="692"/>
        <v>-0.21535656401944894</v>
      </c>
      <c r="HX232" s="105">
        <f t="shared" si="693"/>
        <v>-0.13862081066853835</v>
      </c>
      <c r="HY232" s="105">
        <f t="shared" si="694"/>
        <v>-0.17738292425839483</v>
      </c>
      <c r="HZ232" s="105">
        <f t="shared" si="695"/>
        <v>-3.5345894649979372E-2</v>
      </c>
      <c r="IA232" s="105">
        <f t="shared" si="696"/>
        <v>-2.8272251308900525E-2</v>
      </c>
      <c r="IB232" s="105">
        <f t="shared" si="697"/>
        <v>-1.8045666584826908E-2</v>
      </c>
      <c r="IC232" s="105" t="e">
        <f t="shared" si="698"/>
        <v>#VALUE!</v>
      </c>
      <c r="ID232" s="105">
        <f t="shared" si="699"/>
        <v>6.0560491493383735</v>
      </c>
      <c r="IE232" s="105">
        <f t="shared" si="700"/>
        <v>0.88689938335283014</v>
      </c>
      <c r="IF232" s="105">
        <f t="shared" si="701"/>
        <v>0.77197506243209524</v>
      </c>
      <c r="IG232" s="105">
        <f t="shared" si="702"/>
        <v>-0.60043474715350198</v>
      </c>
      <c r="IH232" s="105">
        <f t="shared" si="703"/>
        <v>0.24189258229758057</v>
      </c>
      <c r="II232" s="105">
        <f t="shared" si="704"/>
        <v>-3.9552789350109032</v>
      </c>
      <c r="IJ232" s="105">
        <f t="shared" si="705"/>
        <v>-0.37719601609265707</v>
      </c>
      <c r="IK232" s="105" t="str">
        <f t="shared" si="706"/>
        <v>i.a</v>
      </c>
      <c r="IL232" s="105">
        <f t="shared" si="707"/>
        <v>2.9111531190926274E-2</v>
      </c>
      <c r="IM232" s="105">
        <f t="shared" si="708"/>
        <v>-5.7577626979230931E-3</v>
      </c>
      <c r="IN232" s="105">
        <f t="shared" si="709"/>
        <v>-5.0908322771440639E-2</v>
      </c>
      <c r="IO232" s="105">
        <f t="shared" si="710"/>
        <v>-0.22325769854132901</v>
      </c>
      <c r="IP232" s="105">
        <f t="shared" si="711"/>
        <v>-0.13949815757150377</v>
      </c>
      <c r="IQ232" s="105">
        <f t="shared" si="712"/>
        <v>-0.18400843246499021</v>
      </c>
      <c r="IR232" s="105">
        <f t="shared" si="713"/>
        <v>-3.7133819282079497E-2</v>
      </c>
      <c r="IS232" s="105">
        <f t="shared" si="714"/>
        <v>-2.6963350785340314E-2</v>
      </c>
      <c r="IT232" s="105">
        <f t="shared" si="715"/>
        <v>-1.8536705131352811E-2</v>
      </c>
      <c r="IU232" s="105" t="e">
        <f t="shared" si="716"/>
        <v>#VALUE!</v>
      </c>
      <c r="IV232" s="105">
        <f t="shared" si="717"/>
        <v>6.3777395115842204</v>
      </c>
      <c r="IW232" s="105">
        <f t="shared" si="718"/>
        <v>0.88253395035893523</v>
      </c>
      <c r="IX232" s="105">
        <f t="shared" si="719"/>
        <v>0.75214761040532363</v>
      </c>
      <c r="IY232" s="105">
        <f t="shared" si="720"/>
        <v>-0.64240137860369784</v>
      </c>
      <c r="IZ232" s="105">
        <f t="shared" si="721"/>
        <v>0.2292860065466448</v>
      </c>
      <c r="JA232" s="105">
        <f t="shared" si="722"/>
        <v>-3.9156258986440151</v>
      </c>
      <c r="JB232" s="105">
        <f t="shared" si="723"/>
        <v>-0.41506789709859032</v>
      </c>
      <c r="JC232" s="106" t="str">
        <f t="shared" si="724"/>
        <v>i.a.</v>
      </c>
      <c r="JD232" s="106">
        <f t="shared" si="725"/>
        <v>2.4107701941139637E-2</v>
      </c>
      <c r="JE232" s="106">
        <f t="shared" si="726"/>
        <v>-4.4828690361831576E-3</v>
      </c>
      <c r="JF232" s="106">
        <f t="shared" si="727"/>
        <v>-3.8163103721298497E-2</v>
      </c>
      <c r="JG232" s="106">
        <f t="shared" si="728"/>
        <v>-0.15397512924409668</v>
      </c>
      <c r="JH232" s="106">
        <f t="shared" si="729"/>
        <v>-9.375E-2</v>
      </c>
      <c r="JI232" s="106">
        <f t="shared" si="730"/>
        <v>-0.12164045391200477</v>
      </c>
      <c r="JJ232" s="106">
        <f t="shared" si="731"/>
        <v>-2.4745669507836129E-2</v>
      </c>
      <c r="JK232" s="106">
        <f t="shared" si="732"/>
        <v>-1.7487266553480475E-2</v>
      </c>
      <c r="JL232" s="106">
        <f t="shared" si="733"/>
        <v>-1.2397372742200329E-2</v>
      </c>
      <c r="JM232" s="105" t="e">
        <f t="shared" si="734"/>
        <v>#VALUE!</v>
      </c>
      <c r="JN232" s="105">
        <f t="shared" si="735"/>
        <v>6.3624848719665242E-2</v>
      </c>
      <c r="JO232" s="105">
        <f t="shared" si="736"/>
        <v>3.8597782428662998E-2</v>
      </c>
      <c r="JP232" s="105">
        <f t="shared" si="737"/>
        <v>8.6952998379254479E-2</v>
      </c>
      <c r="JQ232" s="105">
        <f t="shared" si="738"/>
        <v>2.6222019688610834E-2</v>
      </c>
      <c r="JR232" s="105">
        <f t="shared" si="739"/>
        <v>1.6629009895645419E-2</v>
      </c>
      <c r="JS232" s="105">
        <f t="shared" si="740"/>
        <v>-8.002180480037889E-3</v>
      </c>
      <c r="JT232" s="105">
        <f t="shared" si="741"/>
        <v>2.7499267034900552E-2</v>
      </c>
      <c r="JU232" s="103" t="str">
        <f t="shared" si="742"/>
        <v>i.a</v>
      </c>
      <c r="JV232" s="103">
        <f t="shared" si="743"/>
        <v>0.82811521603005633</v>
      </c>
      <c r="JW232" s="103">
        <f t="shared" si="744"/>
        <v>0.77857829010566759</v>
      </c>
      <c r="JX232" s="103">
        <f t="shared" si="745"/>
        <v>0.74964370546318293</v>
      </c>
      <c r="JY232" s="103">
        <f t="shared" si="746"/>
        <v>0.68967444459969263</v>
      </c>
      <c r="JZ232" s="103">
        <f t="shared" si="747"/>
        <v>0.67205188679245287</v>
      </c>
      <c r="KA232" s="103">
        <f t="shared" si="748"/>
        <v>0.66105912801114874</v>
      </c>
      <c r="KB232" s="103">
        <f t="shared" si="749"/>
        <v>0.66639171478324621</v>
      </c>
      <c r="KC232" s="103">
        <f t="shared" si="750"/>
        <v>0.64855687606112056</v>
      </c>
      <c r="KD232" s="103">
        <f t="shared" si="751"/>
        <v>0.66880131362889983</v>
      </c>
      <c r="KE232" s="7"/>
      <c r="KF232" s="7"/>
      <c r="KG232" s="22"/>
      <c r="KH232" s="22"/>
      <c r="KI232" s="22"/>
      <c r="KJ232" s="22"/>
    </row>
    <row r="233" spans="1:296" s="11" customFormat="1" ht="15.75" customHeight="1" x14ac:dyDescent="0.25">
      <c r="A233" s="126" t="s">
        <v>299</v>
      </c>
      <c r="B233" s="221">
        <v>20148586</v>
      </c>
      <c r="C233" s="87" t="s">
        <v>82</v>
      </c>
      <c r="D233" s="88">
        <v>494100</v>
      </c>
      <c r="E233" s="88"/>
      <c r="F233" s="87"/>
      <c r="G233" s="92">
        <v>44736</v>
      </c>
      <c r="H233" s="87"/>
      <c r="I233" s="87" t="s">
        <v>78</v>
      </c>
      <c r="J233" s="87" t="s">
        <v>78</v>
      </c>
      <c r="K233" s="87" t="s">
        <v>78</v>
      </c>
      <c r="L233" s="87" t="s">
        <v>78</v>
      </c>
      <c r="M233" s="87" t="s">
        <v>78</v>
      </c>
      <c r="N233" s="87" t="s">
        <v>78</v>
      </c>
      <c r="O233" s="87" t="s">
        <v>78</v>
      </c>
      <c r="P233" s="87" t="s">
        <v>78</v>
      </c>
      <c r="Q233" s="107" t="s">
        <v>78</v>
      </c>
      <c r="R233" s="87" t="e">
        <f t="shared" si="564"/>
        <v>#DIV/0!</v>
      </c>
      <c r="S233" s="238" t="e">
        <f t="shared" si="565"/>
        <v>#DIV/0!</v>
      </c>
      <c r="T233" s="238" t="e">
        <f t="shared" si="566"/>
        <v>#DIV/0!</v>
      </c>
      <c r="U233" s="238" t="e">
        <f t="shared" si="567"/>
        <v>#DIV/0!</v>
      </c>
      <c r="V233" s="238" t="e">
        <f t="shared" si="568"/>
        <v>#DIV/0!</v>
      </c>
      <c r="W233" s="238" t="e">
        <f t="shared" si="569"/>
        <v>#DIV/0!</v>
      </c>
      <c r="X233" s="238" t="e">
        <f t="shared" si="570"/>
        <v>#DIV/0!</v>
      </c>
      <c r="Y233" s="238" t="e">
        <f t="shared" si="571"/>
        <v>#DIV/0!</v>
      </c>
      <c r="Z233" s="94"/>
      <c r="AA233" s="94"/>
      <c r="AB233" s="94"/>
      <c r="AC233" s="94"/>
      <c r="AD233" s="94"/>
      <c r="AE233" s="94"/>
      <c r="AF233" s="95"/>
      <c r="AG233" s="96"/>
      <c r="AH233" s="96"/>
      <c r="AI233" s="96"/>
      <c r="AJ233" s="104">
        <f t="shared" si="572"/>
        <v>-1</v>
      </c>
      <c r="AK233" s="104">
        <f t="shared" si="573"/>
        <v>0.26531716555574703</v>
      </c>
      <c r="AL233" s="104">
        <f t="shared" si="574"/>
        <v>0.48932195318509825</v>
      </c>
      <c r="AM233" s="104">
        <f t="shared" si="575"/>
        <v>14.47562358276644</v>
      </c>
      <c r="AN233" s="104">
        <f t="shared" si="576"/>
        <v>-0.5904817179338363</v>
      </c>
      <c r="AO233" s="104">
        <f t="shared" si="577"/>
        <v>-0.86975190118379875</v>
      </c>
      <c r="AP233" s="104">
        <f t="shared" si="578"/>
        <v>-0.14108923748182001</v>
      </c>
      <c r="AQ233" s="104">
        <f t="shared" si="579"/>
        <v>0.61890346451395895</v>
      </c>
      <c r="AR233" s="190"/>
      <c r="AS233" s="190">
        <v>102.88800000000001</v>
      </c>
      <c r="AT233" s="190">
        <v>81.313999999999993</v>
      </c>
      <c r="AU233" s="190">
        <v>54.597999999999999</v>
      </c>
      <c r="AV233" s="190">
        <v>3.528</v>
      </c>
      <c r="AW233" s="190">
        <v>8.6150000000000002</v>
      </c>
      <c r="AX233" s="191">
        <v>66.143000000000001</v>
      </c>
      <c r="AY233" s="193">
        <v>77.007999999999996</v>
      </c>
      <c r="AZ233" s="193">
        <v>47.567999999999998</v>
      </c>
      <c r="BA233" s="193">
        <v>67.430999999999997</v>
      </c>
      <c r="BB233" s="104">
        <f t="shared" si="580"/>
        <v>-1</v>
      </c>
      <c r="BC233" s="104">
        <f t="shared" si="581"/>
        <v>1.1720729070126661</v>
      </c>
      <c r="BD233" s="104">
        <f t="shared" si="582"/>
        <v>0.631132129223406</v>
      </c>
      <c r="BE233" s="104">
        <f t="shared" si="583"/>
        <v>0.73539078518875889</v>
      </c>
      <c r="BF233" s="104">
        <f t="shared" si="584"/>
        <v>0.18946133541890692</v>
      </c>
      <c r="BG233" s="104">
        <f t="shared" si="585"/>
        <v>-19.875510204081632</v>
      </c>
      <c r="BH233" s="104">
        <f t="shared" si="586"/>
        <v>-1.2085550117046182</v>
      </c>
      <c r="BI233" s="104">
        <f t="shared" si="587"/>
        <v>1.5248080413234679</v>
      </c>
      <c r="BJ233" s="190"/>
      <c r="BK233" s="190">
        <v>1.1140000000000001</v>
      </c>
      <c r="BL233" s="190">
        <v>-6.4740000000000002</v>
      </c>
      <c r="BM233" s="190">
        <v>-17.550999999999998</v>
      </c>
      <c r="BN233" s="190">
        <v>-66.328000000000003</v>
      </c>
      <c r="BO233" s="190">
        <v>-81.831999999999994</v>
      </c>
      <c r="BP233" s="193">
        <v>-3.92</v>
      </c>
      <c r="BQ233" s="193">
        <v>18.795999999999999</v>
      </c>
      <c r="BR233" s="193">
        <v>-35.814999999999998</v>
      </c>
      <c r="BS233" s="193">
        <v>-18.431000000000001</v>
      </c>
      <c r="BT233" s="104">
        <f t="shared" si="588"/>
        <v>-1</v>
      </c>
      <c r="BU233" s="104">
        <f t="shared" si="589"/>
        <v>1.1879132707980931</v>
      </c>
      <c r="BV233" s="104">
        <f t="shared" si="590"/>
        <v>0.62960642478783391</v>
      </c>
      <c r="BW233" s="104">
        <f t="shared" si="591"/>
        <v>0.73704075366573307</v>
      </c>
      <c r="BX233" s="104">
        <f t="shared" si="592"/>
        <v>0.18809509333009064</v>
      </c>
      <c r="BY233" s="104">
        <f t="shared" si="593"/>
        <v>-20.129239465570404</v>
      </c>
      <c r="BZ233" s="104">
        <f t="shared" si="594"/>
        <v>-1.3138203515562008</v>
      </c>
      <c r="CA233" s="104">
        <f t="shared" si="595"/>
        <v>1.3469770304675042</v>
      </c>
      <c r="CB233" s="190"/>
      <c r="CC233" s="190">
        <v>1.222</v>
      </c>
      <c r="CD233" s="190">
        <v>-6.5030000000000001</v>
      </c>
      <c r="CE233" s="190">
        <v>-17.556999999999999</v>
      </c>
      <c r="CF233" s="190">
        <v>-66.766999999999996</v>
      </c>
      <c r="CG233" s="190">
        <v>-82.234999999999999</v>
      </c>
      <c r="CH233" s="191">
        <v>-3.8919999999999999</v>
      </c>
      <c r="CI233" s="193">
        <v>12.401999999999999</v>
      </c>
      <c r="CJ233" s="193">
        <v>-35.743000000000002</v>
      </c>
      <c r="CK233" s="193">
        <v>-18.536999999999999</v>
      </c>
      <c r="CL233" s="105">
        <f t="shared" si="596"/>
        <v>-1</v>
      </c>
      <c r="CM233" s="105">
        <f t="shared" si="597"/>
        <v>1.1516726642676263</v>
      </c>
      <c r="CN233" s="105">
        <f t="shared" si="598"/>
        <v>0.57264908583470975</v>
      </c>
      <c r="CO233" s="105">
        <f t="shared" si="599"/>
        <v>0.72378150467260305</v>
      </c>
      <c r="CP233" s="105">
        <f t="shared" si="600"/>
        <v>0.30094802366759787</v>
      </c>
      <c r="CQ233" s="105">
        <f t="shared" si="601"/>
        <v>-22.3622816032888</v>
      </c>
      <c r="CR233" s="105">
        <f t="shared" si="602"/>
        <v>-1.6694186446508428</v>
      </c>
      <c r="CS233" s="105">
        <f t="shared" si="603"/>
        <v>1.2160535117056857</v>
      </c>
      <c r="CT233" s="190"/>
      <c r="CU233" s="190">
        <v>1.1379999999999999</v>
      </c>
      <c r="CV233" s="190">
        <v>-7.5030000000000001</v>
      </c>
      <c r="CW233" s="190">
        <v>-17.556999999999999</v>
      </c>
      <c r="CX233" s="190">
        <v>-63.561999999999998</v>
      </c>
      <c r="CY233" s="190">
        <v>-90.926000000000002</v>
      </c>
      <c r="CZ233" s="191">
        <v>-3.8919999999999999</v>
      </c>
      <c r="DA233" s="193">
        <v>5.8140000000000001</v>
      </c>
      <c r="DB233" s="193">
        <v>-26.91</v>
      </c>
      <c r="DC233" s="193">
        <v>-17.213999999999999</v>
      </c>
      <c r="DD233" s="104">
        <f t="shared" si="604"/>
        <v>-1</v>
      </c>
      <c r="DE233" s="104">
        <f t="shared" si="605"/>
        <v>4.6614508663416952E-2</v>
      </c>
      <c r="DF233" s="104">
        <f t="shared" si="606"/>
        <v>-0.23508585035718763</v>
      </c>
      <c r="DG233" s="104">
        <f t="shared" si="607"/>
        <v>6.1352559803264031</v>
      </c>
      <c r="DH233" s="104">
        <f t="shared" si="608"/>
        <v>3.2763358778625951</v>
      </c>
      <c r="DI233" s="104">
        <f t="shared" si="609"/>
        <v>-1.0222131786889137</v>
      </c>
      <c r="DJ233" s="104">
        <f t="shared" si="610"/>
        <v>0.62453859291499081</v>
      </c>
      <c r="DK233" s="104">
        <f t="shared" si="611"/>
        <v>5.3031600879731462</v>
      </c>
      <c r="DL233" s="190"/>
      <c r="DM233" s="190">
        <v>25.550999999999998</v>
      </c>
      <c r="DN233" s="190">
        <v>24.413</v>
      </c>
      <c r="DO233" s="190">
        <v>31.916</v>
      </c>
      <c r="DP233" s="190">
        <v>4.4729999999999999</v>
      </c>
      <c r="DQ233" s="190">
        <v>-1.9650000000000001</v>
      </c>
      <c r="DR233" s="193">
        <v>88.460999999999999</v>
      </c>
      <c r="DS233" s="193">
        <v>54.453000000000003</v>
      </c>
      <c r="DT233" s="193">
        <v>8.6389999999999993</v>
      </c>
      <c r="DU233" s="193">
        <v>35.548999999999999</v>
      </c>
      <c r="DV233" s="104">
        <f t="shared" si="612"/>
        <v>-1</v>
      </c>
      <c r="DW233" s="104">
        <f t="shared" si="613"/>
        <v>8.2655711018952749E-2</v>
      </c>
      <c r="DX233" s="104">
        <f t="shared" si="614"/>
        <v>-4.9455852988203541E-2</v>
      </c>
      <c r="DY233" s="104">
        <f t="shared" si="615"/>
        <v>0.35829738683106993</v>
      </c>
      <c r="DZ233" s="104">
        <f t="shared" si="616"/>
        <v>-0.22112049141351531</v>
      </c>
      <c r="EA233" s="104">
        <f t="shared" si="617"/>
        <v>-0.31666950759593471</v>
      </c>
      <c r="EB233" s="104">
        <f t="shared" si="618"/>
        <v>0.67469825778998915</v>
      </c>
      <c r="EC233" s="104">
        <f t="shared" si="619"/>
        <v>-0.21690685928647768</v>
      </c>
      <c r="ED233" s="156"/>
      <c r="EE233" s="156">
        <v>139.66800000000001</v>
      </c>
      <c r="EF233" s="94">
        <v>129.005</v>
      </c>
      <c r="EG233" s="94">
        <v>135.71700000000001</v>
      </c>
      <c r="EH233" s="94">
        <v>99.917000000000002</v>
      </c>
      <c r="EI233" s="94">
        <v>128.28299999999999</v>
      </c>
      <c r="EJ233" s="96">
        <v>187.732</v>
      </c>
      <c r="EK233" s="96">
        <v>112.099</v>
      </c>
      <c r="EL233" s="96">
        <v>143.149</v>
      </c>
      <c r="EM233" s="96">
        <v>140.82400000000001</v>
      </c>
      <c r="EN233" s="104">
        <f t="shared" si="620"/>
        <v>-1</v>
      </c>
      <c r="EO233" s="104">
        <f t="shared" si="621"/>
        <v>0.13559322033898313</v>
      </c>
      <c r="EP233" s="104">
        <f t="shared" si="622"/>
        <v>0.2377622377622377</v>
      </c>
      <c r="EQ233" s="104">
        <f t="shared" si="623"/>
        <v>3.6231884057970953E-2</v>
      </c>
      <c r="ER233" s="104">
        <f t="shared" si="624"/>
        <v>-6.1224489795918324E-2</v>
      </c>
      <c r="ES233" s="104">
        <f t="shared" si="625"/>
        <v>1.379310344827589E-2</v>
      </c>
      <c r="ET233" s="104">
        <f t="shared" si="626"/>
        <v>7.4074074074074181E-2</v>
      </c>
      <c r="EU233" s="104">
        <f t="shared" si="627"/>
        <v>-0.19161676646706582</v>
      </c>
      <c r="EV233" s="101"/>
      <c r="EW233" s="101">
        <v>201</v>
      </c>
      <c r="EX233" s="101">
        <v>177</v>
      </c>
      <c r="EY233" s="101">
        <v>143</v>
      </c>
      <c r="EZ233" s="101">
        <v>138</v>
      </c>
      <c r="FA233" s="101">
        <v>147</v>
      </c>
      <c r="FB233" s="110">
        <v>145</v>
      </c>
      <c r="FC233" s="110">
        <v>135</v>
      </c>
      <c r="FD233" s="110">
        <v>167</v>
      </c>
      <c r="FE233" s="110">
        <v>176</v>
      </c>
      <c r="FF233" s="153" t="s">
        <v>827</v>
      </c>
      <c r="FG233" s="90" t="s">
        <v>493</v>
      </c>
      <c r="FH233" s="91">
        <v>4600</v>
      </c>
      <c r="FI233" s="153" t="s">
        <v>563</v>
      </c>
      <c r="FJ233" s="153" t="s">
        <v>158</v>
      </c>
      <c r="FK233" s="253">
        <f t="shared" si="628"/>
        <v>-1</v>
      </c>
      <c r="FL233" s="253">
        <f t="shared" si="629"/>
        <v>1.2118518659592064</v>
      </c>
      <c r="FM233" s="253">
        <f t="shared" si="630"/>
        <v>0.76072268621144501</v>
      </c>
      <c r="FN233" s="253">
        <f t="shared" si="631"/>
        <v>0.98187634203175844</v>
      </c>
      <c r="FO233" s="253">
        <f t="shared" si="632"/>
        <v>-27.00100749893161</v>
      </c>
      <c r="FP233" s="253">
        <f t="shared" si="633"/>
        <v>-33.911026278469848</v>
      </c>
      <c r="FQ233" s="253">
        <f t="shared" si="634"/>
        <v>-1.1385417357318652</v>
      </c>
      <c r="FR233" s="253">
        <f t="shared" si="635"/>
        <v>1.2430137104909984</v>
      </c>
      <c r="FS233" s="105">
        <f t="shared" si="636"/>
        <v>0</v>
      </c>
      <c r="FT233" s="105">
        <f t="shared" si="637"/>
        <v>4.8915218957649505E-2</v>
      </c>
      <c r="FU233" s="105">
        <f t="shared" si="638"/>
        <v>-0.23089350068348452</v>
      </c>
      <c r="FV233" s="105">
        <f t="shared" si="639"/>
        <v>-0.96496193904751415</v>
      </c>
      <c r="FW233" s="105">
        <f t="shared" si="640"/>
        <v>-53.243221690590111</v>
      </c>
      <c r="FX233" s="105">
        <f t="shared" si="641"/>
        <v>-1.9014752127266001</v>
      </c>
      <c r="FY233" s="105">
        <f t="shared" si="642"/>
        <v>-5.4466322403683334E-2</v>
      </c>
      <c r="FZ233" s="105">
        <f t="shared" si="643"/>
        <v>0.39314017625055475</v>
      </c>
      <c r="GA233" s="105">
        <f t="shared" si="644"/>
        <v>-1.6177695301891917</v>
      </c>
      <c r="GB233" s="105">
        <f t="shared" si="645"/>
        <v>-1</v>
      </c>
      <c r="GC233" s="105">
        <f t="shared" si="646"/>
        <v>1.1695424701782724</v>
      </c>
      <c r="GD233" s="105">
        <f t="shared" si="647"/>
        <v>0.67166381387806096</v>
      </c>
      <c r="GE233" s="105">
        <f t="shared" si="648"/>
        <v>0.74373892214228332</v>
      </c>
      <c r="GF233" s="105">
        <f t="shared" si="649"/>
        <v>-0.12244687154949228</v>
      </c>
      <c r="GG233" s="105">
        <f t="shared" si="650"/>
        <v>-18.806417733335444</v>
      </c>
      <c r="GH233" s="105">
        <f t="shared" si="651"/>
        <v>-1.1775441819811172</v>
      </c>
      <c r="GI233" s="105">
        <f t="shared" si="652"/>
        <v>1.5838686842551133</v>
      </c>
      <c r="GJ233" s="105">
        <f t="shared" si="653"/>
        <v>0</v>
      </c>
      <c r="GK233" s="105">
        <f t="shared" si="654"/>
        <v>8.2926084868967121E-3</v>
      </c>
      <c r="GL233" s="105">
        <f t="shared" si="655"/>
        <v>-4.8911688488300943E-2</v>
      </c>
      <c r="GM233" s="105">
        <f t="shared" si="656"/>
        <v>-0.1489683152685945</v>
      </c>
      <c r="GN233" s="105">
        <f t="shared" si="657"/>
        <v>-0.58131463628396152</v>
      </c>
      <c r="GO233" s="105">
        <f t="shared" si="658"/>
        <v>-0.51789946679746213</v>
      </c>
      <c r="GP233" s="105">
        <f t="shared" si="659"/>
        <v>-2.6148063409053766E-2</v>
      </c>
      <c r="GQ233" s="105">
        <f t="shared" si="660"/>
        <v>0.1472763743496521</v>
      </c>
      <c r="GR233" s="105">
        <f t="shared" si="661"/>
        <v>-0.25224229064030734</v>
      </c>
      <c r="GS233" s="105" t="e">
        <f t="shared" si="662"/>
        <v>#VALUE!</v>
      </c>
      <c r="GT233" s="105">
        <f t="shared" si="663"/>
        <v>-3.3289624752097166E-2</v>
      </c>
      <c r="GU233" s="105">
        <f t="shared" si="664"/>
        <v>-0.19528813885451277</v>
      </c>
      <c r="GV233" s="105">
        <f t="shared" si="665"/>
        <v>4.2530882040295115</v>
      </c>
      <c r="GW233" s="105">
        <f t="shared" si="666"/>
        <v>3.9225776936842305</v>
      </c>
      <c r="GX233" s="105">
        <f t="shared" si="667"/>
        <v>-1.032507225911673</v>
      </c>
      <c r="GY233" s="105">
        <f t="shared" si="668"/>
        <v>-2.995146417671176E-2</v>
      </c>
      <c r="GZ233" s="105">
        <f t="shared" si="669"/>
        <v>7.0490554191675914</v>
      </c>
      <c r="HA233" s="105" t="str">
        <f t="shared" si="670"/>
        <v>i.a.</v>
      </c>
      <c r="HB233" s="105">
        <f t="shared" si="671"/>
        <v>0.18294097431050776</v>
      </c>
      <c r="HC233" s="105">
        <f t="shared" si="672"/>
        <v>0.18924072710360065</v>
      </c>
      <c r="HD233" s="105">
        <f t="shared" si="673"/>
        <v>0.23516582299932948</v>
      </c>
      <c r="HE233" s="105">
        <f t="shared" si="674"/>
        <v>4.4767156740094273E-2</v>
      </c>
      <c r="HF233" s="105">
        <f t="shared" si="675"/>
        <v>-1.5317696031430511E-2</v>
      </c>
      <c r="HG233" s="105">
        <f t="shared" si="676"/>
        <v>0.47120895744998187</v>
      </c>
      <c r="HH233" s="105">
        <f t="shared" si="677"/>
        <v>0.48575812451493772</v>
      </c>
      <c r="HI233" s="105">
        <f t="shared" si="678"/>
        <v>6.0349705551558164E-2</v>
      </c>
      <c r="HJ233" s="105">
        <f t="shared" si="679"/>
        <v>0.25243566437539056</v>
      </c>
      <c r="HK233" s="105" t="e">
        <f t="shared" si="680"/>
        <v>#VALUE!</v>
      </c>
      <c r="HL233" s="105" t="e">
        <f t="shared" si="681"/>
        <v>#VALUE!</v>
      </c>
      <c r="HM233" s="105" t="e">
        <f t="shared" si="682"/>
        <v>#VALUE!</v>
      </c>
      <c r="HN233" s="105" t="e">
        <f t="shared" si="683"/>
        <v>#VALUE!</v>
      </c>
      <c r="HO233" s="105" t="e">
        <f t="shared" si="684"/>
        <v>#VALUE!</v>
      </c>
      <c r="HP233" s="105" t="e">
        <f t="shared" si="685"/>
        <v>#VALUE!</v>
      </c>
      <c r="HQ233" s="105" t="e">
        <f t="shared" si="686"/>
        <v>#VALUE!</v>
      </c>
      <c r="HR233" s="105" t="e">
        <f t="shared" si="687"/>
        <v>#VALUE!</v>
      </c>
      <c r="HS233" s="105" t="str">
        <f t="shared" si="688"/>
        <v>i.a</v>
      </c>
      <c r="HT233" s="105" t="str">
        <f t="shared" si="689"/>
        <v>i.a</v>
      </c>
      <c r="HU233" s="105" t="str">
        <f t="shared" si="690"/>
        <v>i.a</v>
      </c>
      <c r="HV233" s="105" t="str">
        <f t="shared" si="691"/>
        <v>i.a</v>
      </c>
      <c r="HW233" s="105" t="str">
        <f t="shared" si="692"/>
        <v>i.a</v>
      </c>
      <c r="HX233" s="105" t="str">
        <f t="shared" si="693"/>
        <v>i.a</v>
      </c>
      <c r="HY233" s="105" t="str">
        <f t="shared" si="694"/>
        <v>i.a</v>
      </c>
      <c r="HZ233" s="105" t="str">
        <f t="shared" si="695"/>
        <v>i.a</v>
      </c>
      <c r="IA233" s="105" t="str">
        <f t="shared" si="696"/>
        <v>i.a</v>
      </c>
      <c r="IB233" s="105" t="str">
        <f t="shared" si="697"/>
        <v>i.a</v>
      </c>
      <c r="IC233" s="105" t="e">
        <f t="shared" si="698"/>
        <v>#VALUE!</v>
      </c>
      <c r="ID233" s="105" t="e">
        <f t="shared" si="699"/>
        <v>#VALUE!</v>
      </c>
      <c r="IE233" s="105" t="e">
        <f t="shared" si="700"/>
        <v>#VALUE!</v>
      </c>
      <c r="IF233" s="105" t="e">
        <f t="shared" si="701"/>
        <v>#VALUE!</v>
      </c>
      <c r="IG233" s="105" t="e">
        <f t="shared" si="702"/>
        <v>#VALUE!</v>
      </c>
      <c r="IH233" s="105" t="e">
        <f t="shared" si="703"/>
        <v>#VALUE!</v>
      </c>
      <c r="II233" s="105" t="e">
        <f t="shared" si="704"/>
        <v>#VALUE!</v>
      </c>
      <c r="IJ233" s="105" t="e">
        <f t="shared" si="705"/>
        <v>#VALUE!</v>
      </c>
      <c r="IK233" s="105" t="str">
        <f t="shared" si="706"/>
        <v>i.a</v>
      </c>
      <c r="IL233" s="105" t="str">
        <f t="shared" si="707"/>
        <v>i.a</v>
      </c>
      <c r="IM233" s="105" t="str">
        <f t="shared" si="708"/>
        <v>i.a</v>
      </c>
      <c r="IN233" s="105" t="str">
        <f t="shared" si="709"/>
        <v>i.a</v>
      </c>
      <c r="IO233" s="105" t="str">
        <f t="shared" si="710"/>
        <v>i.a</v>
      </c>
      <c r="IP233" s="105" t="str">
        <f t="shared" si="711"/>
        <v>i.a</v>
      </c>
      <c r="IQ233" s="105" t="str">
        <f t="shared" si="712"/>
        <v>i.a</v>
      </c>
      <c r="IR233" s="105" t="str">
        <f t="shared" si="713"/>
        <v>i.a</v>
      </c>
      <c r="IS233" s="105" t="str">
        <f t="shared" si="714"/>
        <v>i.a</v>
      </c>
      <c r="IT233" s="105" t="str">
        <f t="shared" si="715"/>
        <v>i.a</v>
      </c>
      <c r="IU233" s="105" t="e">
        <f t="shared" si="716"/>
        <v>#VALUE!</v>
      </c>
      <c r="IV233" s="105">
        <f t="shared" si="717"/>
        <v>1.165475865329664</v>
      </c>
      <c r="IW233" s="105">
        <f t="shared" si="718"/>
        <v>0.7007554731336737</v>
      </c>
      <c r="IX233" s="105">
        <f t="shared" si="719"/>
        <v>0.74623513290818999</v>
      </c>
      <c r="IY233" s="105">
        <f t="shared" si="720"/>
        <v>0.13514477332987904</v>
      </c>
      <c r="IZ233" s="105">
        <f t="shared" si="721"/>
        <v>-19.841766819780325</v>
      </c>
      <c r="JA233" s="105">
        <f t="shared" si="722"/>
        <v>-1.2921775686902557</v>
      </c>
      <c r="JB233" s="105">
        <f t="shared" si="723"/>
        <v>1.4292234376894311</v>
      </c>
      <c r="JC233" s="106" t="str">
        <f t="shared" si="724"/>
        <v>i.a.</v>
      </c>
      <c r="JD233" s="106">
        <f t="shared" si="725"/>
        <v>6.079601990049751E-3</v>
      </c>
      <c r="JE233" s="106">
        <f t="shared" si="726"/>
        <v>-3.6740112994350281E-2</v>
      </c>
      <c r="JF233" s="106">
        <f t="shared" si="727"/>
        <v>-0.12277622377622377</v>
      </c>
      <c r="JG233" s="106">
        <f t="shared" si="728"/>
        <v>-0.48381884057971014</v>
      </c>
      <c r="JH233" s="106">
        <f t="shared" si="729"/>
        <v>-0.55942176870748295</v>
      </c>
      <c r="JI233" s="106">
        <f t="shared" si="730"/>
        <v>-2.6841379310344828E-2</v>
      </c>
      <c r="JJ233" s="106">
        <f t="shared" si="731"/>
        <v>9.1866666666666666E-2</v>
      </c>
      <c r="JK233" s="106">
        <f t="shared" si="732"/>
        <v>-0.21402994011976048</v>
      </c>
      <c r="JL233" s="106">
        <f t="shared" si="733"/>
        <v>-0.10532386363636363</v>
      </c>
      <c r="JM233" s="105" t="e">
        <f t="shared" si="734"/>
        <v>#VALUE!</v>
      </c>
      <c r="JN233" s="105" t="e">
        <f t="shared" si="735"/>
        <v>#DIV/0!</v>
      </c>
      <c r="JO233" s="105" t="e">
        <f t="shared" si="736"/>
        <v>#DIV/0!</v>
      </c>
      <c r="JP233" s="105" t="e">
        <f t="shared" si="737"/>
        <v>#DIV/0!</v>
      </c>
      <c r="JQ233" s="105" t="e">
        <f t="shared" si="738"/>
        <v>#DIV/0!</v>
      </c>
      <c r="JR233" s="105" t="e">
        <f t="shared" si="739"/>
        <v>#DIV/0!</v>
      </c>
      <c r="JS233" s="105" t="e">
        <f t="shared" si="740"/>
        <v>#DIV/0!</v>
      </c>
      <c r="JT233" s="105" t="e">
        <f t="shared" si="741"/>
        <v>#DIV/0!</v>
      </c>
      <c r="JU233" s="103" t="str">
        <f t="shared" si="742"/>
        <v>i.a</v>
      </c>
      <c r="JV233" s="103">
        <f t="shared" si="743"/>
        <v>0</v>
      </c>
      <c r="JW233" s="103">
        <f t="shared" si="744"/>
        <v>0</v>
      </c>
      <c r="JX233" s="103">
        <f t="shared" si="745"/>
        <v>0</v>
      </c>
      <c r="JY233" s="103">
        <f t="shared" si="746"/>
        <v>0</v>
      </c>
      <c r="JZ233" s="103">
        <f t="shared" si="747"/>
        <v>0</v>
      </c>
      <c r="KA233" s="103">
        <f t="shared" si="748"/>
        <v>0</v>
      </c>
      <c r="KB233" s="103">
        <f t="shared" si="749"/>
        <v>0</v>
      </c>
      <c r="KC233" s="103">
        <f t="shared" si="750"/>
        <v>0</v>
      </c>
      <c r="KD233" s="103">
        <f t="shared" si="751"/>
        <v>0</v>
      </c>
      <c r="KE233" s="7"/>
      <c r="KF233" s="7"/>
      <c r="KG233" s="22"/>
      <c r="KH233" s="22"/>
      <c r="KI233" s="22"/>
      <c r="KJ233" s="22"/>
    </row>
    <row r="234" spans="1:296" s="11" customFormat="1" ht="15.75" customHeight="1" x14ac:dyDescent="0.25">
      <c r="A234" s="126" t="s">
        <v>300</v>
      </c>
      <c r="B234" s="221">
        <v>49685513</v>
      </c>
      <c r="C234" s="87" t="s">
        <v>86</v>
      </c>
      <c r="D234" s="88">
        <v>494100</v>
      </c>
      <c r="E234" s="87"/>
      <c r="F234" s="87"/>
      <c r="G234" s="7">
        <v>44866</v>
      </c>
      <c r="H234" s="87"/>
      <c r="I234" s="87" t="s">
        <v>268</v>
      </c>
      <c r="J234" s="87" t="s">
        <v>268</v>
      </c>
      <c r="K234" s="87" t="s">
        <v>268</v>
      </c>
      <c r="L234" s="87" t="s">
        <v>268</v>
      </c>
      <c r="M234" s="87" t="s">
        <v>268</v>
      </c>
      <c r="N234" s="87" t="s">
        <v>268</v>
      </c>
      <c r="O234" s="87" t="s">
        <v>268</v>
      </c>
      <c r="P234" s="87" t="s">
        <v>268</v>
      </c>
      <c r="Q234" s="87" t="s">
        <v>268</v>
      </c>
      <c r="R234" s="87" t="e">
        <f t="shared" si="564"/>
        <v>#DIV/0!</v>
      </c>
      <c r="S234" s="238" t="e">
        <f t="shared" si="565"/>
        <v>#DIV/0!</v>
      </c>
      <c r="T234" s="238" t="e">
        <f t="shared" si="566"/>
        <v>#DIV/0!</v>
      </c>
      <c r="U234" s="238" t="e">
        <f t="shared" si="567"/>
        <v>#DIV/0!</v>
      </c>
      <c r="V234" s="238" t="e">
        <f t="shared" si="568"/>
        <v>#DIV/0!</v>
      </c>
      <c r="W234" s="238" t="e">
        <f t="shared" si="569"/>
        <v>#DIV/0!</v>
      </c>
      <c r="X234" s="238" t="e">
        <f t="shared" si="570"/>
        <v>#DIV/0!</v>
      </c>
      <c r="Y234" s="238" t="e">
        <f t="shared" si="571"/>
        <v>#DIV/0!</v>
      </c>
      <c r="Z234" s="94"/>
      <c r="AA234" s="94"/>
      <c r="AB234" s="95"/>
      <c r="AC234" s="95"/>
      <c r="AD234" s="95"/>
      <c r="AE234" s="95"/>
      <c r="AF234" s="95"/>
      <c r="AG234" s="95"/>
      <c r="AH234" s="97"/>
      <c r="AI234" s="97"/>
      <c r="AJ234" s="104">
        <f t="shared" si="572"/>
        <v>-1</v>
      </c>
      <c r="AK234" s="104">
        <f t="shared" si="573"/>
        <v>0.11357828383213128</v>
      </c>
      <c r="AL234" s="104">
        <f t="shared" si="574"/>
        <v>0.14868148534711922</v>
      </c>
      <c r="AM234" s="104">
        <f t="shared" si="575"/>
        <v>6.9169340214813885E-2</v>
      </c>
      <c r="AN234" s="104">
        <f t="shared" si="576"/>
        <v>0.16231279006140673</v>
      </c>
      <c r="AO234" s="104">
        <f t="shared" si="577"/>
        <v>8.341384155981045E-2</v>
      </c>
      <c r="AP234" s="104">
        <f t="shared" si="578"/>
        <v>6.8285777329077826E-2</v>
      </c>
      <c r="AQ234" s="104">
        <f t="shared" si="579"/>
        <v>0.17361633540714619</v>
      </c>
      <c r="AR234" s="190"/>
      <c r="AS234" s="190">
        <v>78.436000000000007</v>
      </c>
      <c r="AT234" s="191">
        <v>70.436000000000007</v>
      </c>
      <c r="AU234" s="191">
        <v>61.319000000000003</v>
      </c>
      <c r="AV234" s="191">
        <v>57.351999999999997</v>
      </c>
      <c r="AW234" s="191">
        <v>49.343000000000004</v>
      </c>
      <c r="AX234" s="191">
        <v>45.543999999999997</v>
      </c>
      <c r="AY234" s="191">
        <v>42.632786999999993</v>
      </c>
      <c r="AZ234" s="191">
        <v>36.326000000000001</v>
      </c>
      <c r="BA234" s="191">
        <v>31.942</v>
      </c>
      <c r="BB234" s="104">
        <f t="shared" si="580"/>
        <v>-1</v>
      </c>
      <c r="BC234" s="104">
        <f t="shared" si="581"/>
        <v>4.5358163547524748E-2</v>
      </c>
      <c r="BD234" s="104">
        <f t="shared" si="582"/>
        <v>0.2392322632240374</v>
      </c>
      <c r="BE234" s="104">
        <f t="shared" si="583"/>
        <v>0.16473719228210254</v>
      </c>
      <c r="BF234" s="104">
        <f t="shared" si="584"/>
        <v>0.3436438405149293</v>
      </c>
      <c r="BG234" s="104">
        <f t="shared" si="585"/>
        <v>-1.6182937554969155E-2</v>
      </c>
      <c r="BH234" s="104">
        <f t="shared" si="586"/>
        <v>-1.6869720106181686E-2</v>
      </c>
      <c r="BI234" s="104">
        <f t="shared" si="587"/>
        <v>0.53791223404255339</v>
      </c>
      <c r="BJ234" s="190"/>
      <c r="BK234" s="190">
        <v>11.339</v>
      </c>
      <c r="BL234" s="191">
        <v>10.847</v>
      </c>
      <c r="BM234" s="191">
        <v>8.7530000000000001</v>
      </c>
      <c r="BN234" s="191">
        <v>7.5149999999999997</v>
      </c>
      <c r="BO234" s="191">
        <v>5.593</v>
      </c>
      <c r="BP234" s="191">
        <v>5.6849999999999996</v>
      </c>
      <c r="BQ234" s="191">
        <v>5.7825500000000005</v>
      </c>
      <c r="BR234" s="191">
        <v>3.76</v>
      </c>
      <c r="BS234" s="191">
        <v>2.3420000000000001</v>
      </c>
      <c r="BT234" s="104">
        <f t="shared" si="588"/>
        <v>-1</v>
      </c>
      <c r="BU234" s="104">
        <f t="shared" si="589"/>
        <v>-1.043049497439715E-3</v>
      </c>
      <c r="BV234" s="104">
        <f t="shared" si="590"/>
        <v>0.29082007343941241</v>
      </c>
      <c r="BW234" s="104">
        <f t="shared" si="591"/>
        <v>0.22949586155003768</v>
      </c>
      <c r="BX234" s="104">
        <f t="shared" si="592"/>
        <v>0.34432530851709492</v>
      </c>
      <c r="BY234" s="104">
        <f t="shared" si="593"/>
        <v>-2.3508494666139995E-2</v>
      </c>
      <c r="BZ234" s="104">
        <f t="shared" si="594"/>
        <v>6.0706085872558367E-3</v>
      </c>
      <c r="CA234" s="104">
        <f t="shared" si="595"/>
        <v>0.70673541383989158</v>
      </c>
      <c r="CB234" s="190"/>
      <c r="CC234" s="190">
        <v>10.535</v>
      </c>
      <c r="CD234" s="191">
        <v>10.545999999999999</v>
      </c>
      <c r="CE234" s="191">
        <v>8.17</v>
      </c>
      <c r="CF234" s="191">
        <v>6.6449999999999996</v>
      </c>
      <c r="CG234" s="191">
        <v>4.9429999999999996</v>
      </c>
      <c r="CH234" s="191">
        <v>5.0620000000000003</v>
      </c>
      <c r="CI234" s="191">
        <v>5.0314560000000004</v>
      </c>
      <c r="CJ234" s="191">
        <v>2.948</v>
      </c>
      <c r="CK234" s="191">
        <v>1.708</v>
      </c>
      <c r="CL234" s="105">
        <f t="shared" si="596"/>
        <v>-1</v>
      </c>
      <c r="CM234" s="105">
        <f t="shared" si="597"/>
        <v>-1.7121193591781029E-3</v>
      </c>
      <c r="CN234" s="105">
        <f t="shared" si="598"/>
        <v>0.28974763406940057</v>
      </c>
      <c r="CO234" s="105">
        <f t="shared" si="599"/>
        <v>0.23154623154623161</v>
      </c>
      <c r="CP234" s="105">
        <f t="shared" si="600"/>
        <v>0.34693877551020397</v>
      </c>
      <c r="CQ234" s="105">
        <f t="shared" si="601"/>
        <v>-2.5497195308516084E-2</v>
      </c>
      <c r="CR234" s="105">
        <f t="shared" si="602"/>
        <v>4.7915902889275174E-3</v>
      </c>
      <c r="CS234" s="105">
        <f t="shared" si="603"/>
        <v>0.6407301387137454</v>
      </c>
      <c r="CT234" s="190"/>
      <c r="CU234" s="190">
        <v>8.1630000000000003</v>
      </c>
      <c r="CV234" s="191">
        <v>8.1769999999999996</v>
      </c>
      <c r="CW234" s="191">
        <v>6.34</v>
      </c>
      <c r="CX234" s="191">
        <v>5.1479999999999997</v>
      </c>
      <c r="CY234" s="191">
        <v>3.8220000000000001</v>
      </c>
      <c r="CZ234" s="191">
        <v>3.9220000000000002</v>
      </c>
      <c r="DA234" s="191">
        <v>3.9032970000000002</v>
      </c>
      <c r="DB234" s="191">
        <v>2.379</v>
      </c>
      <c r="DC234" s="191">
        <v>1.39</v>
      </c>
      <c r="DD234" s="104">
        <f t="shared" si="604"/>
        <v>-1</v>
      </c>
      <c r="DE234" s="104">
        <f t="shared" si="605"/>
        <v>0.19479310838543415</v>
      </c>
      <c r="DF234" s="104">
        <f t="shared" si="606"/>
        <v>0.24239549362585244</v>
      </c>
      <c r="DG234" s="104">
        <f t="shared" si="607"/>
        <v>0.23147133990507471</v>
      </c>
      <c r="DH234" s="104">
        <f t="shared" si="608"/>
        <v>0.23145400593471807</v>
      </c>
      <c r="DI234" s="104">
        <f t="shared" si="609"/>
        <v>0.20755741354036594</v>
      </c>
      <c r="DJ234" s="104">
        <f t="shared" si="610"/>
        <v>0.2705199771487129</v>
      </c>
      <c r="DK234" s="104">
        <f t="shared" si="611"/>
        <v>0.36843628468944689</v>
      </c>
      <c r="DL234" s="190"/>
      <c r="DM234" s="190">
        <v>50.069000000000003</v>
      </c>
      <c r="DN234" s="191">
        <v>41.905999999999999</v>
      </c>
      <c r="DO234" s="191">
        <v>33.729999999999997</v>
      </c>
      <c r="DP234" s="191">
        <v>27.39</v>
      </c>
      <c r="DQ234" s="191">
        <v>22.242000000000001</v>
      </c>
      <c r="DR234" s="191">
        <v>18.419</v>
      </c>
      <c r="DS234" s="191">
        <v>14.497214</v>
      </c>
      <c r="DT234" s="191">
        <v>10.593999999999999</v>
      </c>
      <c r="DU234" s="191">
        <v>8.2149999999999999</v>
      </c>
      <c r="DV234" s="104">
        <f t="shared" si="612"/>
        <v>-1</v>
      </c>
      <c r="DW234" s="104">
        <f t="shared" si="613"/>
        <v>0.1254985858292843</v>
      </c>
      <c r="DX234" s="104">
        <f t="shared" si="614"/>
        <v>0.31569719594957224</v>
      </c>
      <c r="DY234" s="104">
        <f t="shared" si="615"/>
        <v>3.2867262088081439E-2</v>
      </c>
      <c r="DZ234" s="104">
        <f t="shared" si="616"/>
        <v>0.12667943593160103</v>
      </c>
      <c r="EA234" s="104">
        <f t="shared" si="617"/>
        <v>0.2002798787192217</v>
      </c>
      <c r="EB234" s="104">
        <f t="shared" si="618"/>
        <v>0.21864883949309033</v>
      </c>
      <c r="EC234" s="104">
        <f t="shared" si="619"/>
        <v>0.10170639021226147</v>
      </c>
      <c r="ED234" s="156"/>
      <c r="EE234" s="156">
        <v>124.15600000000001</v>
      </c>
      <c r="EF234" s="95">
        <v>110.312</v>
      </c>
      <c r="EG234" s="95">
        <v>83.843000000000004</v>
      </c>
      <c r="EH234" s="95">
        <v>81.174999999999997</v>
      </c>
      <c r="EI234" s="95">
        <v>72.048000000000002</v>
      </c>
      <c r="EJ234" s="95">
        <v>60.026000000000003</v>
      </c>
      <c r="EK234" s="95">
        <v>49.256191000000001</v>
      </c>
      <c r="EL234" s="95">
        <v>44.709000000000003</v>
      </c>
      <c r="EM234" s="95">
        <v>45.070999999999998</v>
      </c>
      <c r="EN234" s="104">
        <f t="shared" si="620"/>
        <v>-1</v>
      </c>
      <c r="EO234" s="104">
        <f t="shared" si="621"/>
        <v>0.11340206185567014</v>
      </c>
      <c r="EP234" s="104">
        <f t="shared" si="622"/>
        <v>0.11494252873563227</v>
      </c>
      <c r="EQ234" s="104">
        <f t="shared" si="623"/>
        <v>6.0975609756097615E-2</v>
      </c>
      <c r="ER234" s="104">
        <f t="shared" si="624"/>
        <v>0.12328767123287676</v>
      </c>
      <c r="ES234" s="104">
        <f t="shared" si="625"/>
        <v>0.17741935483870974</v>
      </c>
      <c r="ET234" s="104">
        <f t="shared" si="626"/>
        <v>1.6393442622950838E-2</v>
      </c>
      <c r="EU234" s="104" t="e">
        <f t="shared" si="627"/>
        <v>#DIV/0!</v>
      </c>
      <c r="EV234" s="101"/>
      <c r="EW234" s="101">
        <v>108</v>
      </c>
      <c r="EX234" s="102">
        <v>97</v>
      </c>
      <c r="EY234" s="102">
        <v>87</v>
      </c>
      <c r="EZ234" s="102">
        <v>82</v>
      </c>
      <c r="FA234" s="102">
        <v>73</v>
      </c>
      <c r="FB234" s="102">
        <v>62</v>
      </c>
      <c r="FC234" s="102">
        <v>61</v>
      </c>
      <c r="FD234" s="102">
        <v>0</v>
      </c>
      <c r="FE234" s="102">
        <v>0</v>
      </c>
      <c r="FF234" s="153" t="s">
        <v>819</v>
      </c>
      <c r="FG234" s="135" t="s">
        <v>481</v>
      </c>
      <c r="FH234" s="91">
        <v>8660</v>
      </c>
      <c r="FI234" s="90" t="s">
        <v>301</v>
      </c>
      <c r="FJ234" s="90" t="s">
        <v>80</v>
      </c>
      <c r="FK234" s="253">
        <f t="shared" si="628"/>
        <v>-1</v>
      </c>
      <c r="FL234" s="253">
        <f t="shared" si="629"/>
        <v>-0.1785038553062066</v>
      </c>
      <c r="FM234" s="253">
        <f t="shared" si="630"/>
        <v>4.3086928031848402E-2</v>
      </c>
      <c r="FN234" s="253">
        <f t="shared" si="631"/>
        <v>-1.5978632125085094E-3</v>
      </c>
      <c r="FO234" s="253">
        <f t="shared" si="632"/>
        <v>0.10133807562890063</v>
      </c>
      <c r="FP234" s="253">
        <f t="shared" si="633"/>
        <v>-0.20950288092394509</v>
      </c>
      <c r="FQ234" s="253">
        <f t="shared" si="634"/>
        <v>-0.2330973137076737</v>
      </c>
      <c r="FR234" s="253">
        <f t="shared" si="635"/>
        <v>0.279411446529232</v>
      </c>
      <c r="FS234" s="105">
        <f t="shared" si="636"/>
        <v>0</v>
      </c>
      <c r="FT234" s="105">
        <f t="shared" si="637"/>
        <v>0.22908399021473227</v>
      </c>
      <c r="FU234" s="105">
        <f t="shared" si="638"/>
        <v>0.2788619176053731</v>
      </c>
      <c r="FV234" s="105">
        <f t="shared" si="639"/>
        <v>0.26734293193717279</v>
      </c>
      <c r="FW234" s="105">
        <f t="shared" si="640"/>
        <v>0.26777079303675044</v>
      </c>
      <c r="FX234" s="105">
        <f t="shared" si="641"/>
        <v>0.24313223973832415</v>
      </c>
      <c r="FY234" s="105">
        <f t="shared" si="642"/>
        <v>0.30756878661683273</v>
      </c>
      <c r="FZ234" s="105">
        <f t="shared" si="643"/>
        <v>0.40105321328812549</v>
      </c>
      <c r="GA234" s="105">
        <f t="shared" si="644"/>
        <v>0.31346695730767188</v>
      </c>
      <c r="GB234" s="105">
        <f t="shared" si="645"/>
        <v>-1</v>
      </c>
      <c r="GC234" s="105">
        <f t="shared" si="646"/>
        <v>-0.13437435281757149</v>
      </c>
      <c r="GD234" s="105">
        <f t="shared" si="647"/>
        <v>5.3259661676002122E-2</v>
      </c>
      <c r="GE234" s="105">
        <f t="shared" si="648"/>
        <v>8.1485212601295667E-2</v>
      </c>
      <c r="GF234" s="105">
        <f t="shared" si="649"/>
        <v>0.15818393186511673</v>
      </c>
      <c r="GG234" s="105">
        <f t="shared" si="650"/>
        <v>-0.18595874943458374</v>
      </c>
      <c r="GH234" s="105">
        <f t="shared" si="651"/>
        <v>-0.15466533309067623</v>
      </c>
      <c r="GI234" s="105">
        <f t="shared" si="652"/>
        <v>0.46941392767818063</v>
      </c>
      <c r="GJ234" s="105">
        <f t="shared" si="653"/>
        <v>0</v>
      </c>
      <c r="GK234" s="105">
        <f t="shared" si="654"/>
        <v>9.6721087739051803E-2</v>
      </c>
      <c r="GL234" s="105">
        <f t="shared" si="655"/>
        <v>0.11173546908397929</v>
      </c>
      <c r="GM234" s="105">
        <f t="shared" si="656"/>
        <v>0.10608539674459756</v>
      </c>
      <c r="GN234" s="105">
        <f t="shared" si="657"/>
        <v>9.8092322954125677E-2</v>
      </c>
      <c r="GO234" s="105">
        <f t="shared" si="658"/>
        <v>8.4694943743658851E-2</v>
      </c>
      <c r="GP234" s="105">
        <f t="shared" si="659"/>
        <v>0.10404256993712725</v>
      </c>
      <c r="GQ234" s="105">
        <f t="shared" si="660"/>
        <v>0.12307855576007928</v>
      </c>
      <c r="GR234" s="105">
        <f t="shared" si="661"/>
        <v>8.3760302962797947E-2</v>
      </c>
      <c r="GS234" s="105" t="e">
        <f t="shared" si="662"/>
        <v>#VALUE!</v>
      </c>
      <c r="GT234" s="105">
        <f t="shared" si="663"/>
        <v>6.156784506760854E-2</v>
      </c>
      <c r="GU234" s="105">
        <f t="shared" si="664"/>
        <v>-5.5713200992889657E-2</v>
      </c>
      <c r="GV234" s="105">
        <f t="shared" si="665"/>
        <v>0.19228422190039021</v>
      </c>
      <c r="GW234" s="105">
        <f t="shared" si="666"/>
        <v>9.2994126511667205E-2</v>
      </c>
      <c r="GX234" s="105">
        <f t="shared" si="667"/>
        <v>6.0631982174940251E-3</v>
      </c>
      <c r="GY234" s="105">
        <f t="shared" si="668"/>
        <v>4.2564466460411052E-2</v>
      </c>
      <c r="GZ234" s="105">
        <f t="shared" si="669"/>
        <v>0.24210615173594086</v>
      </c>
      <c r="HA234" s="105" t="str">
        <f t="shared" si="670"/>
        <v>i.a.</v>
      </c>
      <c r="HB234" s="105">
        <f t="shared" si="671"/>
        <v>0.40327491220722317</v>
      </c>
      <c r="HC234" s="105">
        <f t="shared" si="672"/>
        <v>0.37988614112698527</v>
      </c>
      <c r="HD234" s="105">
        <f t="shared" si="673"/>
        <v>0.402299536037594</v>
      </c>
      <c r="HE234" s="105">
        <f t="shared" si="674"/>
        <v>0.33741915614413309</v>
      </c>
      <c r="HF234" s="105">
        <f t="shared" si="675"/>
        <v>0.30871085942704862</v>
      </c>
      <c r="HG234" s="105">
        <f t="shared" si="676"/>
        <v>0.30685036484190181</v>
      </c>
      <c r="HH234" s="105">
        <f t="shared" si="677"/>
        <v>0.29432267712296306</v>
      </c>
      <c r="HI234" s="105">
        <f t="shared" si="678"/>
        <v>0.23695452817106172</v>
      </c>
      <c r="HJ234" s="105">
        <f t="shared" si="679"/>
        <v>0.18226797719154225</v>
      </c>
      <c r="HK234" s="105" t="e">
        <f t="shared" si="680"/>
        <v>#VALUE!</v>
      </c>
      <c r="HL234" s="105" t="e">
        <f t="shared" si="681"/>
        <v>#VALUE!</v>
      </c>
      <c r="HM234" s="105" t="e">
        <f t="shared" si="682"/>
        <v>#VALUE!</v>
      </c>
      <c r="HN234" s="105" t="e">
        <f t="shared" si="683"/>
        <v>#VALUE!</v>
      </c>
      <c r="HO234" s="105" t="e">
        <f t="shared" si="684"/>
        <v>#VALUE!</v>
      </c>
      <c r="HP234" s="105" t="e">
        <f t="shared" si="685"/>
        <v>#VALUE!</v>
      </c>
      <c r="HQ234" s="105" t="e">
        <f t="shared" si="686"/>
        <v>#VALUE!</v>
      </c>
      <c r="HR234" s="105" t="e">
        <f t="shared" si="687"/>
        <v>#VALUE!</v>
      </c>
      <c r="HS234" s="105" t="str">
        <f t="shared" si="688"/>
        <v>i.a</v>
      </c>
      <c r="HT234" s="105" t="str">
        <f t="shared" si="689"/>
        <v>i.a</v>
      </c>
      <c r="HU234" s="105" t="str">
        <f t="shared" si="690"/>
        <v>i.a</v>
      </c>
      <c r="HV234" s="105" t="str">
        <f t="shared" si="691"/>
        <v>i.a</v>
      </c>
      <c r="HW234" s="105" t="str">
        <f t="shared" si="692"/>
        <v>i.a</v>
      </c>
      <c r="HX234" s="105" t="str">
        <f t="shared" si="693"/>
        <v>i.a</v>
      </c>
      <c r="HY234" s="105" t="str">
        <f t="shared" si="694"/>
        <v>i.a</v>
      </c>
      <c r="HZ234" s="105" t="str">
        <f t="shared" si="695"/>
        <v>i.a</v>
      </c>
      <c r="IA234" s="105" t="str">
        <f t="shared" si="696"/>
        <v>i.a</v>
      </c>
      <c r="IB234" s="105" t="str">
        <f t="shared" si="697"/>
        <v>i.a</v>
      </c>
      <c r="IC234" s="105" t="e">
        <f t="shared" si="698"/>
        <v>#VALUE!</v>
      </c>
      <c r="ID234" s="105" t="e">
        <f t="shared" si="699"/>
        <v>#VALUE!</v>
      </c>
      <c r="IE234" s="105" t="e">
        <f t="shared" si="700"/>
        <v>#VALUE!</v>
      </c>
      <c r="IF234" s="105" t="e">
        <f t="shared" si="701"/>
        <v>#VALUE!</v>
      </c>
      <c r="IG234" s="105" t="e">
        <f t="shared" si="702"/>
        <v>#VALUE!</v>
      </c>
      <c r="IH234" s="105" t="e">
        <f t="shared" si="703"/>
        <v>#VALUE!</v>
      </c>
      <c r="II234" s="105" t="e">
        <f t="shared" si="704"/>
        <v>#VALUE!</v>
      </c>
      <c r="IJ234" s="105" t="e">
        <f t="shared" si="705"/>
        <v>#VALUE!</v>
      </c>
      <c r="IK234" s="105" t="str">
        <f t="shared" si="706"/>
        <v>i.a</v>
      </c>
      <c r="IL234" s="105" t="str">
        <f t="shared" si="707"/>
        <v>i.a</v>
      </c>
      <c r="IM234" s="105" t="str">
        <f t="shared" si="708"/>
        <v>i.a</v>
      </c>
      <c r="IN234" s="105" t="str">
        <f t="shared" si="709"/>
        <v>i.a</v>
      </c>
      <c r="IO234" s="105" t="str">
        <f t="shared" si="710"/>
        <v>i.a</v>
      </c>
      <c r="IP234" s="105" t="str">
        <f t="shared" si="711"/>
        <v>i.a</v>
      </c>
      <c r="IQ234" s="105" t="str">
        <f t="shared" si="712"/>
        <v>i.a</v>
      </c>
      <c r="IR234" s="105" t="str">
        <f t="shared" si="713"/>
        <v>i.a</v>
      </c>
      <c r="IS234" s="105" t="str">
        <f t="shared" si="714"/>
        <v>i.a</v>
      </c>
      <c r="IT234" s="105" t="str">
        <f t="shared" si="715"/>
        <v>i.a</v>
      </c>
      <c r="IU234" s="105" t="e">
        <f t="shared" si="716"/>
        <v>#VALUE!</v>
      </c>
      <c r="IV234" s="105">
        <f t="shared" si="717"/>
        <v>-0.10278866482640424</v>
      </c>
      <c r="IW234" s="105">
        <f t="shared" si="718"/>
        <v>0.1577458390642153</v>
      </c>
      <c r="IX234" s="105">
        <f t="shared" si="719"/>
        <v>0.15883517985175977</v>
      </c>
      <c r="IY234" s="105">
        <f t="shared" si="720"/>
        <v>0.19677740880180389</v>
      </c>
      <c r="IZ234" s="105">
        <f t="shared" si="721"/>
        <v>-0.17065105026439278</v>
      </c>
      <c r="JA234" s="105">
        <f t="shared" si="722"/>
        <v>-1.0156336712538763E-2</v>
      </c>
      <c r="JB234" s="105" t="e">
        <f t="shared" si="723"/>
        <v>#VALUE!</v>
      </c>
      <c r="JC234" s="106" t="str">
        <f t="shared" si="724"/>
        <v>i.a.</v>
      </c>
      <c r="JD234" s="106">
        <f t="shared" si="725"/>
        <v>9.7546296296296298E-2</v>
      </c>
      <c r="JE234" s="106">
        <f t="shared" si="726"/>
        <v>0.10872164948453608</v>
      </c>
      <c r="JF234" s="106">
        <f t="shared" si="727"/>
        <v>9.3908045977011495E-2</v>
      </c>
      <c r="JG234" s="106">
        <f t="shared" si="728"/>
        <v>8.1036585365853647E-2</v>
      </c>
      <c r="JH234" s="106">
        <f t="shared" si="729"/>
        <v>6.7712328767123284E-2</v>
      </c>
      <c r="JI234" s="106">
        <f t="shared" si="730"/>
        <v>8.1645161290322579E-2</v>
      </c>
      <c r="JJ234" s="106">
        <f t="shared" si="731"/>
        <v>8.2482885245901652E-2</v>
      </c>
      <c r="JK234" s="106" t="str">
        <f t="shared" si="732"/>
        <v>i.a.</v>
      </c>
      <c r="JL234" s="106" t="str">
        <f t="shared" si="733"/>
        <v>i.a.</v>
      </c>
      <c r="JM234" s="105" t="e">
        <f t="shared" si="734"/>
        <v>#VALUE!</v>
      </c>
      <c r="JN234" s="105" t="e">
        <f t="shared" si="735"/>
        <v>#DIV/0!</v>
      </c>
      <c r="JO234" s="105" t="e">
        <f t="shared" si="736"/>
        <v>#DIV/0!</v>
      </c>
      <c r="JP234" s="105" t="e">
        <f t="shared" si="737"/>
        <v>#DIV/0!</v>
      </c>
      <c r="JQ234" s="105" t="e">
        <f t="shared" si="738"/>
        <v>#DIV/0!</v>
      </c>
      <c r="JR234" s="105" t="e">
        <f t="shared" si="739"/>
        <v>#DIV/0!</v>
      </c>
      <c r="JS234" s="105" t="e">
        <f t="shared" si="740"/>
        <v>#DIV/0!</v>
      </c>
      <c r="JT234" s="105" t="e">
        <f t="shared" si="741"/>
        <v>#VALUE!</v>
      </c>
      <c r="JU234" s="103" t="str">
        <f t="shared" si="742"/>
        <v>i.a</v>
      </c>
      <c r="JV234" s="103">
        <f t="shared" si="743"/>
        <v>0</v>
      </c>
      <c r="JW234" s="103">
        <f t="shared" si="744"/>
        <v>0</v>
      </c>
      <c r="JX234" s="103">
        <f t="shared" si="745"/>
        <v>0</v>
      </c>
      <c r="JY234" s="103">
        <f t="shared" si="746"/>
        <v>0</v>
      </c>
      <c r="JZ234" s="103">
        <f t="shared" si="747"/>
        <v>0</v>
      </c>
      <c r="KA234" s="103">
        <f t="shared" si="748"/>
        <v>0</v>
      </c>
      <c r="KB234" s="103">
        <f t="shared" si="749"/>
        <v>0</v>
      </c>
      <c r="KC234" s="103" t="str">
        <f t="shared" si="750"/>
        <v>i.a</v>
      </c>
      <c r="KD234" s="103" t="str">
        <f t="shared" si="751"/>
        <v>i.a</v>
      </c>
      <c r="KE234" s="7"/>
      <c r="KF234" s="7"/>
      <c r="KG234" s="22"/>
      <c r="KH234" s="22"/>
      <c r="KI234" s="22"/>
      <c r="KJ234" s="22"/>
    </row>
    <row r="235" spans="1:296" s="11" customFormat="1" ht="15.75" customHeight="1" x14ac:dyDescent="0.25">
      <c r="A235" s="126" t="s">
        <v>302</v>
      </c>
      <c r="B235" s="221">
        <v>13246505</v>
      </c>
      <c r="C235" s="87" t="s">
        <v>86</v>
      </c>
      <c r="D235" s="88">
        <v>494100</v>
      </c>
      <c r="E235" s="88"/>
      <c r="F235" s="87" t="s">
        <v>504</v>
      </c>
      <c r="G235" s="7">
        <v>44922</v>
      </c>
      <c r="H235" s="87" t="s">
        <v>105</v>
      </c>
      <c r="I235" s="87" t="s">
        <v>105</v>
      </c>
      <c r="J235" s="87" t="s">
        <v>105</v>
      </c>
      <c r="K235" s="87" t="s">
        <v>105</v>
      </c>
      <c r="L235" s="87" t="s">
        <v>105</v>
      </c>
      <c r="M235" s="87" t="s">
        <v>105</v>
      </c>
      <c r="N235" s="87" t="s">
        <v>105</v>
      </c>
      <c r="O235" s="87" t="s">
        <v>105</v>
      </c>
      <c r="P235" s="87" t="s">
        <v>105</v>
      </c>
      <c r="Q235" s="87" t="s">
        <v>105</v>
      </c>
      <c r="R235" s="87" t="e">
        <f t="shared" si="564"/>
        <v>#DIV/0!</v>
      </c>
      <c r="S235" s="238" t="e">
        <f t="shared" si="565"/>
        <v>#DIV/0!</v>
      </c>
      <c r="T235" s="238" t="e">
        <f t="shared" si="566"/>
        <v>#DIV/0!</v>
      </c>
      <c r="U235" s="238" t="e">
        <f t="shared" si="567"/>
        <v>#DIV/0!</v>
      </c>
      <c r="V235" s="238" t="e">
        <f t="shared" si="568"/>
        <v>#DIV/0!</v>
      </c>
      <c r="W235" s="238" t="e">
        <f t="shared" si="569"/>
        <v>#DIV/0!</v>
      </c>
      <c r="X235" s="238" t="e">
        <f t="shared" si="570"/>
        <v>#DIV/0!</v>
      </c>
      <c r="Y235" s="238" t="e">
        <f t="shared" si="571"/>
        <v>#DIV/0!</v>
      </c>
      <c r="Z235" s="94"/>
      <c r="AA235" s="94"/>
      <c r="AB235" s="94"/>
      <c r="AC235" s="94"/>
      <c r="AD235" s="94"/>
      <c r="AE235" s="94"/>
      <c r="AF235" s="95"/>
      <c r="AG235" s="95"/>
      <c r="AH235" s="95"/>
      <c r="AI235" s="97"/>
      <c r="AJ235" s="104">
        <f t="shared" si="572"/>
        <v>-0.16947169188964201</v>
      </c>
      <c r="AK235" s="104">
        <f t="shared" si="573"/>
        <v>-8.0735521319144674E-2</v>
      </c>
      <c r="AL235" s="104">
        <f t="shared" si="574"/>
        <v>1.0846414327639404</v>
      </c>
      <c r="AM235" s="104">
        <f t="shared" si="575"/>
        <v>-9.0218254511597512E-2</v>
      </c>
      <c r="AN235" s="104">
        <f t="shared" si="576"/>
        <v>0.2079921930564515</v>
      </c>
      <c r="AO235" s="104">
        <f t="shared" si="577"/>
        <v>7.5383036393335531E-2</v>
      </c>
      <c r="AP235" s="104">
        <f t="shared" si="578"/>
        <v>0.1046882282435698</v>
      </c>
      <c r="AQ235" s="104">
        <f t="shared" si="579"/>
        <v>0.2928489775180998</v>
      </c>
      <c r="AR235" s="190">
        <v>105.752</v>
      </c>
      <c r="AS235" s="190">
        <v>127.331</v>
      </c>
      <c r="AT235" s="190">
        <v>138.51400000000001</v>
      </c>
      <c r="AU235" s="190">
        <v>66.444999999999993</v>
      </c>
      <c r="AV235" s="190">
        <v>73.034000000000006</v>
      </c>
      <c r="AW235" s="190">
        <v>60.459000000000003</v>
      </c>
      <c r="AX235" s="191">
        <v>56.220897999999998</v>
      </c>
      <c r="AY235" s="191">
        <v>50.893000000000001</v>
      </c>
      <c r="AZ235" s="191">
        <v>39.365000000000002</v>
      </c>
      <c r="BA235" s="191">
        <v>43.045999999999999</v>
      </c>
      <c r="BB235" s="104">
        <f t="shared" si="580"/>
        <v>0.26383342840844276</v>
      </c>
      <c r="BC235" s="104">
        <f t="shared" si="581"/>
        <v>5.4389348025711666</v>
      </c>
      <c r="BD235" s="104">
        <f t="shared" si="582"/>
        <v>-0.36278525453481575</v>
      </c>
      <c r="BE235" s="104">
        <f t="shared" si="583"/>
        <v>-0.64351272423863159</v>
      </c>
      <c r="BF235" s="104">
        <f t="shared" si="584"/>
        <v>-0.23638101306148457</v>
      </c>
      <c r="BG235" s="104">
        <f t="shared" si="585"/>
        <v>-0.19906214489320473</v>
      </c>
      <c r="BH235" s="104">
        <f t="shared" si="586"/>
        <v>7.550919319429196E-2</v>
      </c>
      <c r="BI235" s="104">
        <f t="shared" si="587"/>
        <v>0.53173602353930227</v>
      </c>
      <c r="BJ235" s="190">
        <v>8.8620000000000001</v>
      </c>
      <c r="BK235" s="190">
        <v>7.0119999999999996</v>
      </c>
      <c r="BL235" s="190">
        <v>1.089</v>
      </c>
      <c r="BM235" s="190">
        <v>1.7090000000000001</v>
      </c>
      <c r="BN235" s="190">
        <v>4.7939999999999996</v>
      </c>
      <c r="BO235" s="190">
        <v>6.2779999999999996</v>
      </c>
      <c r="BP235" s="191">
        <v>7.838311</v>
      </c>
      <c r="BQ235" s="191">
        <v>7.2880000000000003</v>
      </c>
      <c r="BR235" s="191">
        <v>4.758</v>
      </c>
      <c r="BS235" s="191">
        <v>1.948</v>
      </c>
      <c r="BT235" s="104">
        <f t="shared" si="588"/>
        <v>0.20881573441205201</v>
      </c>
      <c r="BU235" s="104">
        <f t="shared" si="589"/>
        <v>4.6271585557299835</v>
      </c>
      <c r="BV235" s="104">
        <f t="shared" si="590"/>
        <v>-0.40159699389384684</v>
      </c>
      <c r="BW235" s="104">
        <f t="shared" si="591"/>
        <v>-0.59104878985785636</v>
      </c>
      <c r="BX235" s="104">
        <f t="shared" si="592"/>
        <v>-0.19349341595662273</v>
      </c>
      <c r="BY235" s="104">
        <f t="shared" si="593"/>
        <v>-0.18486719522967354</v>
      </c>
      <c r="BZ235" s="104">
        <f t="shared" si="594"/>
        <v>0.12118858841851902</v>
      </c>
      <c r="CA235" s="104">
        <f t="shared" si="595"/>
        <v>0.55230769230769228</v>
      </c>
      <c r="CB235" s="190">
        <v>8.6660000000000004</v>
      </c>
      <c r="CC235" s="190">
        <v>7.1689999999999996</v>
      </c>
      <c r="CD235" s="190">
        <v>1.274</v>
      </c>
      <c r="CE235" s="190">
        <v>2.129</v>
      </c>
      <c r="CF235" s="190">
        <v>5.2060000000000004</v>
      </c>
      <c r="CG235" s="190">
        <v>6.4550000000000001</v>
      </c>
      <c r="CH235" s="191">
        <v>7.9189549999999995</v>
      </c>
      <c r="CI235" s="191">
        <v>7.0629999999999997</v>
      </c>
      <c r="CJ235" s="191">
        <v>4.55</v>
      </c>
      <c r="CK235" s="191">
        <v>2.3759999999999999</v>
      </c>
      <c r="CL235" s="105">
        <f t="shared" si="596"/>
        <v>0.20492539996404829</v>
      </c>
      <c r="CM235" s="105">
        <f t="shared" si="597"/>
        <v>4.819037656903765</v>
      </c>
      <c r="CN235" s="105">
        <f t="shared" si="598"/>
        <v>-0.40212632895559725</v>
      </c>
      <c r="CO235" s="105">
        <f t="shared" si="599"/>
        <v>-0.60134629768137615</v>
      </c>
      <c r="CP235" s="105">
        <f t="shared" si="600"/>
        <v>-0.19715772618094479</v>
      </c>
      <c r="CQ235" s="105">
        <f t="shared" si="601"/>
        <v>-0.19359251467908575</v>
      </c>
      <c r="CR235" s="105">
        <f t="shared" si="602"/>
        <v>0.11991666666666666</v>
      </c>
      <c r="CS235" s="105">
        <f t="shared" si="603"/>
        <v>0.62610229276895935</v>
      </c>
      <c r="CT235" s="190">
        <v>6.7030000000000003</v>
      </c>
      <c r="CU235" s="190">
        <v>5.5629999999999997</v>
      </c>
      <c r="CV235" s="190">
        <v>0.95599999999999996</v>
      </c>
      <c r="CW235" s="190">
        <v>1.599</v>
      </c>
      <c r="CX235" s="190">
        <v>4.0110000000000001</v>
      </c>
      <c r="CY235" s="190">
        <v>4.9960000000000004</v>
      </c>
      <c r="CZ235" s="191">
        <v>6.195379</v>
      </c>
      <c r="DA235" s="191">
        <v>5.532</v>
      </c>
      <c r="DB235" s="191">
        <v>3.4020000000000001</v>
      </c>
      <c r="DC235" s="191">
        <v>1.768</v>
      </c>
      <c r="DD235" s="104">
        <f t="shared" si="604"/>
        <v>0.20029881966233365</v>
      </c>
      <c r="DE235" s="104">
        <f t="shared" si="605"/>
        <v>0.19937638878933417</v>
      </c>
      <c r="DF235" s="104">
        <f t="shared" si="606"/>
        <v>3.5478364135678744E-2</v>
      </c>
      <c r="DG235" s="104">
        <f t="shared" si="607"/>
        <v>6.3126331571056626E-2</v>
      </c>
      <c r="DH235" s="104">
        <f t="shared" si="608"/>
        <v>0.18800093742676349</v>
      </c>
      <c r="DI235" s="104">
        <f t="shared" si="609"/>
        <v>4.8942161373470593E-2</v>
      </c>
      <c r="DJ235" s="104">
        <f t="shared" si="610"/>
        <v>0.12100633818342173</v>
      </c>
      <c r="DK235" s="104">
        <f t="shared" si="611"/>
        <v>0.1965969794895468</v>
      </c>
      <c r="DL235" s="190">
        <v>40.167999999999999</v>
      </c>
      <c r="DM235" s="190">
        <v>33.465000000000003</v>
      </c>
      <c r="DN235" s="190">
        <v>27.902000000000001</v>
      </c>
      <c r="DO235" s="190">
        <v>26.946000000000002</v>
      </c>
      <c r="DP235" s="190">
        <v>25.346</v>
      </c>
      <c r="DQ235" s="190">
        <v>21.335000000000001</v>
      </c>
      <c r="DR235" s="191">
        <v>20.339539000000002</v>
      </c>
      <c r="DS235" s="191">
        <v>18.143999999999998</v>
      </c>
      <c r="DT235" s="191">
        <v>15.163</v>
      </c>
      <c r="DU235" s="191">
        <v>13.71</v>
      </c>
      <c r="DV235" s="104">
        <f t="shared" si="612"/>
        <v>5.9235811264225946E-2</v>
      </c>
      <c r="DW235" s="104">
        <f t="shared" si="613"/>
        <v>-0.11203067255721011</v>
      </c>
      <c r="DX235" s="104">
        <f t="shared" si="614"/>
        <v>0.31983381129797195</v>
      </c>
      <c r="DY235" s="104">
        <f t="shared" si="615"/>
        <v>0.22681467331981908</v>
      </c>
      <c r="DZ235" s="104">
        <f t="shared" si="616"/>
        <v>0.22875002993796856</v>
      </c>
      <c r="EA235" s="104">
        <f t="shared" si="617"/>
        <v>0.16311450323668719</v>
      </c>
      <c r="EB235" s="104">
        <f t="shared" si="618"/>
        <v>0.17741389376322236</v>
      </c>
      <c r="EC235" s="104">
        <f t="shared" si="619"/>
        <v>0.34922777359826518</v>
      </c>
      <c r="ED235" s="156">
        <v>156.268</v>
      </c>
      <c r="EE235" s="156">
        <v>147.529</v>
      </c>
      <c r="EF235" s="94">
        <v>166.142</v>
      </c>
      <c r="EG235" s="94">
        <v>125.881</v>
      </c>
      <c r="EH235" s="94">
        <v>102.608</v>
      </c>
      <c r="EI235" s="94">
        <v>83.506</v>
      </c>
      <c r="EJ235" s="95">
        <v>71.795167000000006</v>
      </c>
      <c r="EK235" s="95">
        <v>60.976999999999997</v>
      </c>
      <c r="EL235" s="95">
        <v>45.194000000000003</v>
      </c>
      <c r="EM235" s="95">
        <v>41.256999999999998</v>
      </c>
      <c r="EN235" s="104">
        <f t="shared" si="620"/>
        <v>-0.20603015075376885</v>
      </c>
      <c r="EO235" s="104">
        <f t="shared" si="621"/>
        <v>-0.14592274678111583</v>
      </c>
      <c r="EP235" s="104">
        <f t="shared" si="622"/>
        <v>1.1981132075471699</v>
      </c>
      <c r="EQ235" s="104">
        <f t="shared" si="623"/>
        <v>-7.8260869565217384E-2</v>
      </c>
      <c r="ER235" s="104">
        <f t="shared" si="624"/>
        <v>0.19791666666666674</v>
      </c>
      <c r="ES235" s="104">
        <f t="shared" si="625"/>
        <v>0.11627906976744184</v>
      </c>
      <c r="ET235" s="104">
        <f t="shared" si="626"/>
        <v>0.14666666666666672</v>
      </c>
      <c r="EU235" s="104">
        <f t="shared" si="627"/>
        <v>0.20967741935483875</v>
      </c>
      <c r="EV235" s="101">
        <v>158</v>
      </c>
      <c r="EW235" s="101">
        <v>199</v>
      </c>
      <c r="EX235" s="101">
        <v>233</v>
      </c>
      <c r="EY235" s="101">
        <v>106</v>
      </c>
      <c r="EZ235" s="101">
        <v>115</v>
      </c>
      <c r="FA235" s="101">
        <v>96</v>
      </c>
      <c r="FB235" s="102">
        <v>86</v>
      </c>
      <c r="FC235" s="102">
        <v>75</v>
      </c>
      <c r="FD235" s="102">
        <v>62</v>
      </c>
      <c r="FE235" s="102">
        <v>73</v>
      </c>
      <c r="FF235" s="153"/>
      <c r="FG235" s="90" t="s">
        <v>481</v>
      </c>
      <c r="FH235" s="91">
        <v>5250</v>
      </c>
      <c r="FI235" s="153" t="s">
        <v>542</v>
      </c>
      <c r="FJ235" s="153" t="s">
        <v>91</v>
      </c>
      <c r="FK235" s="253">
        <f t="shared" si="628"/>
        <v>7.4476820673392936E-3</v>
      </c>
      <c r="FL235" s="253">
        <f t="shared" si="629"/>
        <v>4.0293870070995501</v>
      </c>
      <c r="FM235" s="253">
        <f t="shared" si="630"/>
        <v>-0.42948348170757433</v>
      </c>
      <c r="FN235" s="253">
        <f t="shared" si="631"/>
        <v>-0.63492978963043289</v>
      </c>
      <c r="FO235" s="253">
        <f t="shared" si="632"/>
        <v>-0.27998992972574477</v>
      </c>
      <c r="FP235" s="253">
        <f t="shared" si="633"/>
        <v>-0.24728153363476335</v>
      </c>
      <c r="FQ235" s="253">
        <f t="shared" si="634"/>
        <v>-2.9625931376643617E-2</v>
      </c>
      <c r="FR235" s="253">
        <f t="shared" si="635"/>
        <v>0.34565646861020199</v>
      </c>
      <c r="FS235" s="105">
        <f t="shared" si="636"/>
        <v>0.23538359159615932</v>
      </c>
      <c r="FT235" s="105">
        <f t="shared" si="637"/>
        <v>0.23364348917170463</v>
      </c>
      <c r="FU235" s="105">
        <f t="shared" si="638"/>
        <v>4.6455659276546095E-2</v>
      </c>
      <c r="FV235" s="105">
        <f t="shared" si="639"/>
        <v>8.1427369387286772E-2</v>
      </c>
      <c r="FW235" s="105">
        <f t="shared" si="640"/>
        <v>0.22304577879651252</v>
      </c>
      <c r="FX235" s="105">
        <f t="shared" si="641"/>
        <v>0.30978147112797094</v>
      </c>
      <c r="FY235" s="105">
        <f t="shared" si="642"/>
        <v>0.41155024749672836</v>
      </c>
      <c r="FZ235" s="105">
        <f t="shared" si="643"/>
        <v>0.42411505089020324</v>
      </c>
      <c r="GA235" s="105">
        <f t="shared" si="644"/>
        <v>0.31517334533993696</v>
      </c>
      <c r="GB235" s="105">
        <f t="shared" si="645"/>
        <v>0.30491050050627416</v>
      </c>
      <c r="GC235" s="105">
        <f t="shared" si="646"/>
        <v>4.9945518006166969</v>
      </c>
      <c r="GD235" s="105">
        <f t="shared" si="647"/>
        <v>-0.50142091555598534</v>
      </c>
      <c r="GE235" s="105">
        <f t="shared" si="648"/>
        <v>-0.70962596518409504</v>
      </c>
      <c r="GF235" s="105">
        <f t="shared" si="649"/>
        <v>-0.36280494849979467</v>
      </c>
      <c r="GG235" s="105">
        <f t="shared" si="650"/>
        <v>-0.31525141305048143</v>
      </c>
      <c r="GH235" s="105">
        <f t="shared" si="651"/>
        <v>-0.139971206837114</v>
      </c>
      <c r="GI235" s="105">
        <f t="shared" si="652"/>
        <v>0.24723428215799259</v>
      </c>
      <c r="GJ235" s="105">
        <f t="shared" si="653"/>
        <v>5.8341589943284491E-2</v>
      </c>
      <c r="GK235" s="105">
        <f t="shared" si="654"/>
        <v>4.4709265440541206E-2</v>
      </c>
      <c r="GL235" s="105">
        <f t="shared" si="655"/>
        <v>7.458316639442783E-3</v>
      </c>
      <c r="GM235" s="105">
        <f t="shared" si="656"/>
        <v>1.4959144641536354E-2</v>
      </c>
      <c r="GN235" s="105">
        <f t="shared" si="657"/>
        <v>5.1516812276346746E-2</v>
      </c>
      <c r="GO235" s="105">
        <f t="shared" si="658"/>
        <v>8.0849360262695236E-2</v>
      </c>
      <c r="GP235" s="105">
        <f t="shared" si="659"/>
        <v>0.11807159854519811</v>
      </c>
      <c r="GQ235" s="105">
        <f t="shared" si="660"/>
        <v>0.13728795998907425</v>
      </c>
      <c r="GR235" s="105">
        <f t="shared" si="661"/>
        <v>0.11007391470312664</v>
      </c>
      <c r="GS235" s="105">
        <f t="shared" si="662"/>
        <v>0.13317431954056114</v>
      </c>
      <c r="GT235" s="105">
        <f t="shared" si="663"/>
        <v>0.35069574108302476</v>
      </c>
      <c r="GU235" s="105">
        <f t="shared" si="664"/>
        <v>-0.21544791831226678</v>
      </c>
      <c r="GV235" s="105">
        <f t="shared" si="665"/>
        <v>-0.13342548414897407</v>
      </c>
      <c r="GW235" s="105">
        <f t="shared" si="666"/>
        <v>-3.3163044979345697E-2</v>
      </c>
      <c r="GX235" s="105">
        <f t="shared" si="667"/>
        <v>-9.8160878869191628E-2</v>
      </c>
      <c r="GY235" s="105">
        <f t="shared" si="668"/>
        <v>-4.7908009136457638E-2</v>
      </c>
      <c r="GZ235" s="105">
        <f t="shared" si="669"/>
        <v>-0.11312455694687214</v>
      </c>
      <c r="HA235" s="105">
        <f t="shared" si="670"/>
        <v>0.25704558834822228</v>
      </c>
      <c r="HB235" s="105">
        <f t="shared" si="671"/>
        <v>0.22683675751886073</v>
      </c>
      <c r="HC235" s="105">
        <f t="shared" si="672"/>
        <v>0.16794067725198927</v>
      </c>
      <c r="HD235" s="105">
        <f t="shared" si="673"/>
        <v>0.21405930998323816</v>
      </c>
      <c r="HE235" s="105">
        <f t="shared" si="674"/>
        <v>0.24701777639170433</v>
      </c>
      <c r="HF235" s="105">
        <f t="shared" si="675"/>
        <v>0.25549062342825668</v>
      </c>
      <c r="HG235" s="105">
        <f t="shared" si="676"/>
        <v>0.28329955691864328</v>
      </c>
      <c r="HH235" s="105">
        <f t="shared" si="677"/>
        <v>0.29755481575020087</v>
      </c>
      <c r="HI235" s="105">
        <f t="shared" si="678"/>
        <v>0.33550913838120106</v>
      </c>
      <c r="HJ235" s="105">
        <f t="shared" si="679"/>
        <v>0.33230724483118018</v>
      </c>
      <c r="HK235" s="105" t="e">
        <f t="shared" si="680"/>
        <v>#VALUE!</v>
      </c>
      <c r="HL235" s="105" t="e">
        <f t="shared" si="681"/>
        <v>#VALUE!</v>
      </c>
      <c r="HM235" s="105" t="e">
        <f t="shared" si="682"/>
        <v>#VALUE!</v>
      </c>
      <c r="HN235" s="105" t="e">
        <f t="shared" si="683"/>
        <v>#VALUE!</v>
      </c>
      <c r="HO235" s="105" t="e">
        <f t="shared" si="684"/>
        <v>#VALUE!</v>
      </c>
      <c r="HP235" s="105" t="e">
        <f t="shared" si="685"/>
        <v>#VALUE!</v>
      </c>
      <c r="HQ235" s="105" t="e">
        <f t="shared" si="686"/>
        <v>#VALUE!</v>
      </c>
      <c r="HR235" s="105" t="e">
        <f t="shared" si="687"/>
        <v>#VALUE!</v>
      </c>
      <c r="HS235" s="105" t="str">
        <f t="shared" si="688"/>
        <v>i.a</v>
      </c>
      <c r="HT235" s="105" t="str">
        <f t="shared" si="689"/>
        <v>i.a</v>
      </c>
      <c r="HU235" s="105" t="str">
        <f t="shared" si="690"/>
        <v>i.a</v>
      </c>
      <c r="HV235" s="105" t="str">
        <f t="shared" si="691"/>
        <v>i.a</v>
      </c>
      <c r="HW235" s="105" t="str">
        <f t="shared" si="692"/>
        <v>i.a</v>
      </c>
      <c r="HX235" s="105" t="str">
        <f t="shared" si="693"/>
        <v>i.a</v>
      </c>
      <c r="HY235" s="105" t="str">
        <f t="shared" si="694"/>
        <v>i.a</v>
      </c>
      <c r="HZ235" s="105" t="str">
        <f t="shared" si="695"/>
        <v>i.a</v>
      </c>
      <c r="IA235" s="105" t="str">
        <f t="shared" si="696"/>
        <v>i.a</v>
      </c>
      <c r="IB235" s="105" t="str">
        <f t="shared" si="697"/>
        <v>i.a</v>
      </c>
      <c r="IC235" s="105" t="e">
        <f t="shared" si="698"/>
        <v>#VALUE!</v>
      </c>
      <c r="ID235" s="105" t="e">
        <f t="shared" si="699"/>
        <v>#VALUE!</v>
      </c>
      <c r="IE235" s="105" t="e">
        <f t="shared" si="700"/>
        <v>#VALUE!</v>
      </c>
      <c r="IF235" s="105" t="e">
        <f t="shared" si="701"/>
        <v>#VALUE!</v>
      </c>
      <c r="IG235" s="105" t="e">
        <f t="shared" si="702"/>
        <v>#VALUE!</v>
      </c>
      <c r="IH235" s="105" t="e">
        <f t="shared" si="703"/>
        <v>#VALUE!</v>
      </c>
      <c r="II235" s="105" t="e">
        <f t="shared" si="704"/>
        <v>#VALUE!</v>
      </c>
      <c r="IJ235" s="105" t="e">
        <f t="shared" si="705"/>
        <v>#VALUE!</v>
      </c>
      <c r="IK235" s="105" t="str">
        <f t="shared" si="706"/>
        <v>i.a</v>
      </c>
      <c r="IL235" s="105" t="str">
        <f t="shared" si="707"/>
        <v>i.a</v>
      </c>
      <c r="IM235" s="105" t="str">
        <f t="shared" si="708"/>
        <v>i.a</v>
      </c>
      <c r="IN235" s="105" t="str">
        <f t="shared" si="709"/>
        <v>i.a</v>
      </c>
      <c r="IO235" s="105" t="str">
        <f t="shared" si="710"/>
        <v>i.a</v>
      </c>
      <c r="IP235" s="105" t="str">
        <f t="shared" si="711"/>
        <v>i.a</v>
      </c>
      <c r="IQ235" s="105" t="str">
        <f t="shared" si="712"/>
        <v>i.a</v>
      </c>
      <c r="IR235" s="105" t="str">
        <f t="shared" si="713"/>
        <v>i.a</v>
      </c>
      <c r="IS235" s="105" t="str">
        <f t="shared" si="714"/>
        <v>i.a</v>
      </c>
      <c r="IT235" s="105" t="str">
        <f t="shared" si="715"/>
        <v>i.a</v>
      </c>
      <c r="IU235" s="105">
        <f t="shared" si="716"/>
        <v>0.52249576675948306</v>
      </c>
      <c r="IV235" s="105">
        <f t="shared" si="717"/>
        <v>5.5885826305783235</v>
      </c>
      <c r="IW235" s="105">
        <f t="shared" si="718"/>
        <v>-0.72776515602037672</v>
      </c>
      <c r="IX235" s="105">
        <f t="shared" si="719"/>
        <v>-0.55632651729861782</v>
      </c>
      <c r="IY235" s="105">
        <f t="shared" si="720"/>
        <v>-0.32674232984205026</v>
      </c>
      <c r="IZ235" s="105">
        <f t="shared" si="721"/>
        <v>-0.26977686239324916</v>
      </c>
      <c r="JA235" s="105">
        <f t="shared" si="722"/>
        <v>-2.2219254286175293E-2</v>
      </c>
      <c r="JB235" s="105">
        <f t="shared" si="723"/>
        <v>0.28324102564102571</v>
      </c>
      <c r="JC235" s="106">
        <f t="shared" si="724"/>
        <v>5.4848101265822784E-2</v>
      </c>
      <c r="JD235" s="106">
        <f t="shared" si="725"/>
        <v>3.6025125628140704E-2</v>
      </c>
      <c r="JE235" s="106">
        <f t="shared" si="726"/>
        <v>5.4678111587982831E-3</v>
      </c>
      <c r="JF235" s="106">
        <f t="shared" si="727"/>
        <v>2.0084905660377357E-2</v>
      </c>
      <c r="JG235" s="106">
        <f t="shared" si="728"/>
        <v>4.5269565217391311E-2</v>
      </c>
      <c r="JH235" s="106">
        <f t="shared" si="729"/>
        <v>6.7239583333333339E-2</v>
      </c>
      <c r="JI235" s="106">
        <f t="shared" si="730"/>
        <v>9.208087209302325E-2</v>
      </c>
      <c r="JJ235" s="106">
        <f t="shared" si="731"/>
        <v>9.4173333333333331E-2</v>
      </c>
      <c r="JK235" s="106">
        <f t="shared" si="732"/>
        <v>7.3387096774193541E-2</v>
      </c>
      <c r="JL235" s="106">
        <f t="shared" si="733"/>
        <v>3.2547945205479448E-2</v>
      </c>
      <c r="JM235" s="105" t="e">
        <f t="shared" si="734"/>
        <v>#DIV/0!</v>
      </c>
      <c r="JN235" s="105" t="e">
        <f t="shared" si="735"/>
        <v>#DIV/0!</v>
      </c>
      <c r="JO235" s="105" t="e">
        <f t="shared" si="736"/>
        <v>#DIV/0!</v>
      </c>
      <c r="JP235" s="105" t="e">
        <f t="shared" si="737"/>
        <v>#DIV/0!</v>
      </c>
      <c r="JQ235" s="105" t="e">
        <f t="shared" si="738"/>
        <v>#DIV/0!</v>
      </c>
      <c r="JR235" s="105" t="e">
        <f t="shared" si="739"/>
        <v>#DIV/0!</v>
      </c>
      <c r="JS235" s="105" t="e">
        <f t="shared" si="740"/>
        <v>#DIV/0!</v>
      </c>
      <c r="JT235" s="105" t="e">
        <f t="shared" si="741"/>
        <v>#DIV/0!</v>
      </c>
      <c r="JU235" s="103">
        <f t="shared" si="742"/>
        <v>0</v>
      </c>
      <c r="JV235" s="103">
        <f t="shared" si="743"/>
        <v>0</v>
      </c>
      <c r="JW235" s="103">
        <f t="shared" si="744"/>
        <v>0</v>
      </c>
      <c r="JX235" s="103">
        <f t="shared" si="745"/>
        <v>0</v>
      </c>
      <c r="JY235" s="103">
        <f t="shared" si="746"/>
        <v>0</v>
      </c>
      <c r="JZ235" s="103">
        <f t="shared" si="747"/>
        <v>0</v>
      </c>
      <c r="KA235" s="103">
        <f t="shared" si="748"/>
        <v>0</v>
      </c>
      <c r="KB235" s="103">
        <f t="shared" si="749"/>
        <v>0</v>
      </c>
      <c r="KC235" s="103">
        <f t="shared" si="750"/>
        <v>0</v>
      </c>
      <c r="KD235" s="103">
        <f t="shared" si="751"/>
        <v>0</v>
      </c>
      <c r="KE235" s="7"/>
      <c r="KF235" s="7"/>
      <c r="KG235" s="22"/>
      <c r="KH235" s="22"/>
      <c r="KI235" s="22"/>
      <c r="KJ235" s="22"/>
    </row>
    <row r="236" spans="1:296" s="11" customFormat="1" ht="15.75" customHeight="1" x14ac:dyDescent="0.25">
      <c r="A236" s="126" t="s">
        <v>304</v>
      </c>
      <c r="B236" s="222">
        <v>20091231</v>
      </c>
      <c r="C236" s="87" t="s">
        <v>503</v>
      </c>
      <c r="D236" s="88">
        <v>532000</v>
      </c>
      <c r="E236" s="88"/>
      <c r="F236" s="87"/>
      <c r="G236" s="92">
        <v>44932</v>
      </c>
      <c r="H236" s="87" t="s">
        <v>105</v>
      </c>
      <c r="I236" s="87" t="s">
        <v>105</v>
      </c>
      <c r="J236" s="87" t="s">
        <v>105</v>
      </c>
      <c r="K236" s="87" t="s">
        <v>105</v>
      </c>
      <c r="L236" s="87" t="s">
        <v>105</v>
      </c>
      <c r="M236" s="87" t="s">
        <v>105</v>
      </c>
      <c r="N236" s="87" t="s">
        <v>105</v>
      </c>
      <c r="O236" s="87" t="s">
        <v>105</v>
      </c>
      <c r="P236" s="87" t="s">
        <v>105</v>
      </c>
      <c r="Q236" s="87" t="s">
        <v>105</v>
      </c>
      <c r="R236" s="87" t="e">
        <f t="shared" si="564"/>
        <v>#DIV/0!</v>
      </c>
      <c r="S236" s="238" t="e">
        <f t="shared" si="565"/>
        <v>#DIV/0!</v>
      </c>
      <c r="T236" s="238" t="e">
        <f t="shared" si="566"/>
        <v>#DIV/0!</v>
      </c>
      <c r="U236" s="238" t="e">
        <f t="shared" si="567"/>
        <v>#DIV/0!</v>
      </c>
      <c r="V236" s="238" t="e">
        <f t="shared" si="568"/>
        <v>#DIV/0!</v>
      </c>
      <c r="W236" s="238" t="e">
        <f t="shared" si="569"/>
        <v>#DIV/0!</v>
      </c>
      <c r="X236" s="238" t="e">
        <f t="shared" si="570"/>
        <v>#DIV/0!</v>
      </c>
      <c r="Y236" s="238" t="e">
        <f t="shared" si="571"/>
        <v>#DIV/0!</v>
      </c>
      <c r="Z236" s="94"/>
      <c r="AA236" s="94"/>
      <c r="AB236" s="94"/>
      <c r="AC236" s="94"/>
      <c r="AD236" s="94"/>
      <c r="AE236" s="94"/>
      <c r="AF236" s="95"/>
      <c r="AG236" s="95"/>
      <c r="AH236" s="95"/>
      <c r="AI236" s="97"/>
      <c r="AJ236" s="104">
        <f t="shared" si="572"/>
        <v>-0.3324757569760538</v>
      </c>
      <c r="AK236" s="104">
        <f t="shared" si="573"/>
        <v>-0.26190476190476192</v>
      </c>
      <c r="AL236" s="104">
        <f t="shared" si="574"/>
        <v>0.26403249630723774</v>
      </c>
      <c r="AM236" s="104">
        <f t="shared" si="575"/>
        <v>-1.0414763383884432E-2</v>
      </c>
      <c r="AN236" s="104">
        <f t="shared" si="576"/>
        <v>0.23823529411764705</v>
      </c>
      <c r="AO236" s="104">
        <f t="shared" si="577"/>
        <v>0.117719366966234</v>
      </c>
      <c r="AP236" s="104">
        <f t="shared" si="578"/>
        <v>0.32389722129226639</v>
      </c>
      <c r="AQ236" s="104">
        <f t="shared" si="579"/>
        <v>-2.6702309716554237E-2</v>
      </c>
      <c r="AR236" s="190">
        <v>3.3730000000000002</v>
      </c>
      <c r="AS236" s="190">
        <v>5.0529999999999999</v>
      </c>
      <c r="AT236" s="190">
        <v>6.8460000000000001</v>
      </c>
      <c r="AU236" s="190">
        <v>5.4160000000000004</v>
      </c>
      <c r="AV236" s="190">
        <v>5.4729999999999999</v>
      </c>
      <c r="AW236" s="190">
        <v>4.42</v>
      </c>
      <c r="AX236" s="191">
        <v>3.9544809999999999</v>
      </c>
      <c r="AY236" s="191">
        <v>2.9870000000000001</v>
      </c>
      <c r="AZ236" s="191">
        <v>3.0689479999999998</v>
      </c>
      <c r="BA236" s="191">
        <v>3.3769999999999998</v>
      </c>
      <c r="BB236" s="104">
        <f t="shared" si="580"/>
        <v>-0.73556430446194221</v>
      </c>
      <c r="BC236" s="104">
        <f t="shared" si="581"/>
        <v>0.27638190954773878</v>
      </c>
      <c r="BD236" s="104">
        <f t="shared" si="582"/>
        <v>0.94146341463414629</v>
      </c>
      <c r="BE236" s="104">
        <f t="shared" si="583"/>
        <v>-0.19921875000000003</v>
      </c>
      <c r="BF236" s="104">
        <f t="shared" si="584"/>
        <v>5.2356020942408424E-3</v>
      </c>
      <c r="BG236" s="104">
        <f t="shared" si="585"/>
        <v>0.959039660296369</v>
      </c>
      <c r="BH236" s="104">
        <f t="shared" si="586"/>
        <v>7.1392857142857091E-2</v>
      </c>
      <c r="BI236" s="104">
        <f t="shared" si="587"/>
        <v>0.16631901388368203</v>
      </c>
      <c r="BJ236" s="190">
        <v>0.40300000000000002</v>
      </c>
      <c r="BK236" s="190">
        <v>1.524</v>
      </c>
      <c r="BL236" s="190">
        <v>1.194</v>
      </c>
      <c r="BM236" s="190">
        <v>0.61499999999999999</v>
      </c>
      <c r="BN236" s="190">
        <v>0.76800000000000002</v>
      </c>
      <c r="BO236" s="190">
        <v>0.76400000000000001</v>
      </c>
      <c r="BP236" s="191">
        <v>0.38998699999999997</v>
      </c>
      <c r="BQ236" s="191">
        <v>0.36399999999999999</v>
      </c>
      <c r="BR236" s="191">
        <v>0.31209300000000001</v>
      </c>
      <c r="BS236" s="191">
        <v>0.90700000000000003</v>
      </c>
      <c r="BT236" s="104">
        <f t="shared" si="588"/>
        <v>-0.73930481283422456</v>
      </c>
      <c r="BU236" s="104">
        <f t="shared" si="589"/>
        <v>0.26565143824027077</v>
      </c>
      <c r="BV236" s="104">
        <f t="shared" si="590"/>
        <v>0.95695364238410596</v>
      </c>
      <c r="BW236" s="104">
        <f t="shared" si="591"/>
        <v>-0.13467048710601717</v>
      </c>
      <c r="BX236" s="104">
        <f t="shared" si="592"/>
        <v>-2.6499302649930289E-2</v>
      </c>
      <c r="BY236" s="104">
        <f t="shared" si="593"/>
        <v>1.1256852147772178</v>
      </c>
      <c r="BZ236" s="104">
        <f t="shared" si="594"/>
        <v>0.10229738562091512</v>
      </c>
      <c r="CA236" s="104">
        <f t="shared" si="595"/>
        <v>0.23573952549217558</v>
      </c>
      <c r="CB236" s="190">
        <v>0.39</v>
      </c>
      <c r="CC236" s="190">
        <v>1.496</v>
      </c>
      <c r="CD236" s="190">
        <v>1.1819999999999999</v>
      </c>
      <c r="CE236" s="190">
        <v>0.60399999999999998</v>
      </c>
      <c r="CF236" s="190">
        <v>0.69799999999999995</v>
      </c>
      <c r="CG236" s="190">
        <v>0.71699999999999997</v>
      </c>
      <c r="CH236" s="191">
        <v>0.33730300000000002</v>
      </c>
      <c r="CI236" s="191">
        <v>0.30599999999999999</v>
      </c>
      <c r="CJ236" s="191">
        <v>0.24762500000000001</v>
      </c>
      <c r="CK236" s="191">
        <v>0.81</v>
      </c>
      <c r="CL236" s="105">
        <f t="shared" si="596"/>
        <v>-0.75528455284552853</v>
      </c>
      <c r="CM236" s="105">
        <f t="shared" si="597"/>
        <v>0.43691588785046731</v>
      </c>
      <c r="CN236" s="105">
        <f t="shared" si="598"/>
        <v>0.85281385281385269</v>
      </c>
      <c r="CO236" s="105">
        <f t="shared" si="599"/>
        <v>-0.14285714285714288</v>
      </c>
      <c r="CP236" s="105">
        <f t="shared" si="600"/>
        <v>-2.7075812274368252E-2</v>
      </c>
      <c r="CQ236" s="105">
        <f t="shared" si="601"/>
        <v>1.1181985371430319</v>
      </c>
      <c r="CR236" s="105">
        <f t="shared" si="602"/>
        <v>3.7869047619047712E-2</v>
      </c>
      <c r="CS236" s="105">
        <f t="shared" si="603"/>
        <v>0.46751378705909064</v>
      </c>
      <c r="CT236" s="190">
        <v>0.30099999999999999</v>
      </c>
      <c r="CU236" s="190">
        <v>1.23</v>
      </c>
      <c r="CV236" s="190">
        <v>0.85599999999999998</v>
      </c>
      <c r="CW236" s="190">
        <v>0.46200000000000002</v>
      </c>
      <c r="CX236" s="190">
        <v>0.53900000000000003</v>
      </c>
      <c r="CY236" s="190">
        <v>0.55400000000000005</v>
      </c>
      <c r="CZ236" s="191">
        <v>0.26154300000000003</v>
      </c>
      <c r="DA236" s="191">
        <v>0.252</v>
      </c>
      <c r="DB236" s="191">
        <v>0.17171900000000001</v>
      </c>
      <c r="DC236" s="191">
        <v>0.6</v>
      </c>
      <c r="DD236" s="104">
        <f t="shared" si="604"/>
        <v>-0.32460732984293189</v>
      </c>
      <c r="DE236" s="104">
        <f t="shared" si="605"/>
        <v>0.85180055401662047</v>
      </c>
      <c r="DF236" s="104">
        <f t="shared" si="606"/>
        <v>1.4557823129251701</v>
      </c>
      <c r="DG236" s="104">
        <f t="shared" si="607"/>
        <v>-0.74490238611713666</v>
      </c>
      <c r="DH236" s="104">
        <f t="shared" si="608"/>
        <v>0.30520951302378263</v>
      </c>
      <c r="DI236" s="104">
        <f t="shared" si="609"/>
        <v>0.45709570957095713</v>
      </c>
      <c r="DJ236" s="104">
        <f t="shared" si="610"/>
        <v>0.27444794952681389</v>
      </c>
      <c r="DK236" s="104">
        <f t="shared" si="611"/>
        <v>0.36052086060455191</v>
      </c>
      <c r="DL236" s="190">
        <v>1.806</v>
      </c>
      <c r="DM236" s="190">
        <v>2.6739999999999999</v>
      </c>
      <c r="DN236" s="190">
        <v>1.444</v>
      </c>
      <c r="DO236" s="190">
        <v>0.58799999999999997</v>
      </c>
      <c r="DP236" s="190">
        <v>2.3050000000000002</v>
      </c>
      <c r="DQ236" s="190">
        <v>1.766</v>
      </c>
      <c r="DR236" s="191">
        <v>1.212</v>
      </c>
      <c r="DS236" s="191">
        <v>0.95099999999999996</v>
      </c>
      <c r="DT236" s="191">
        <v>0.69899699999999998</v>
      </c>
      <c r="DU236" s="191">
        <v>1.0269999999999999</v>
      </c>
      <c r="DV236" s="104">
        <f t="shared" si="612"/>
        <v>-0.17350511132894553</v>
      </c>
      <c r="DW236" s="104">
        <f t="shared" si="613"/>
        <v>-0.13358408153360846</v>
      </c>
      <c r="DX236" s="104">
        <f t="shared" si="614"/>
        <v>0.23698033918655259</v>
      </c>
      <c r="DY236" s="104">
        <f t="shared" si="615"/>
        <v>-0.27983138780804151</v>
      </c>
      <c r="DZ236" s="104">
        <f t="shared" si="616"/>
        <v>0.21592850571691424</v>
      </c>
      <c r="EA236" s="104">
        <f t="shared" si="617"/>
        <v>0.20490894695170225</v>
      </c>
      <c r="EB236" s="104">
        <f t="shared" si="618"/>
        <v>0.59590598938589867</v>
      </c>
      <c r="EC236" s="104">
        <f t="shared" si="619"/>
        <v>7.2534955150915792E-5</v>
      </c>
      <c r="ED236" s="156">
        <v>5.9020000000000001</v>
      </c>
      <c r="EE236" s="156">
        <v>7.141</v>
      </c>
      <c r="EF236" s="94">
        <v>8.2420000000000009</v>
      </c>
      <c r="EG236" s="94">
        <v>6.6630000000000003</v>
      </c>
      <c r="EH236" s="94">
        <v>9.2520000000000007</v>
      </c>
      <c r="EI236" s="94">
        <v>7.609</v>
      </c>
      <c r="EJ236" s="95">
        <v>6.3150000000000004</v>
      </c>
      <c r="EK236" s="95">
        <v>3.9569999999999999</v>
      </c>
      <c r="EL236" s="95">
        <v>3.9567130000000001</v>
      </c>
      <c r="EM236" s="95">
        <v>4.7439999999999998</v>
      </c>
      <c r="EN236" s="104">
        <f t="shared" si="620"/>
        <v>0</v>
      </c>
      <c r="EO236" s="104">
        <f t="shared" si="621"/>
        <v>-0.16666666666666663</v>
      </c>
      <c r="EP236" s="104">
        <f t="shared" si="622"/>
        <v>0.19999999999999996</v>
      </c>
      <c r="EQ236" s="104">
        <f t="shared" si="623"/>
        <v>0</v>
      </c>
      <c r="ER236" s="104">
        <f t="shared" si="624"/>
        <v>0</v>
      </c>
      <c r="ES236" s="104">
        <f t="shared" si="625"/>
        <v>0</v>
      </c>
      <c r="ET236" s="104" t="e">
        <f t="shared" si="626"/>
        <v>#DIV/0!</v>
      </c>
      <c r="EU236" s="104" t="e">
        <f t="shared" si="627"/>
        <v>#DIV/0!</v>
      </c>
      <c r="EV236" s="101">
        <v>5</v>
      </c>
      <c r="EW236" s="101">
        <v>5</v>
      </c>
      <c r="EX236" s="101">
        <v>6</v>
      </c>
      <c r="EY236" s="101">
        <v>5</v>
      </c>
      <c r="EZ236" s="101">
        <v>5</v>
      </c>
      <c r="FA236" s="101">
        <v>5</v>
      </c>
      <c r="FB236" s="102">
        <v>5</v>
      </c>
      <c r="FC236" s="102"/>
      <c r="FD236" s="102"/>
      <c r="FE236" s="102"/>
      <c r="FF236" s="90"/>
      <c r="FG236" s="153" t="s">
        <v>481</v>
      </c>
      <c r="FH236" s="91">
        <v>6870</v>
      </c>
      <c r="FI236" s="90" t="s">
        <v>305</v>
      </c>
      <c r="FJ236" s="90" t="s">
        <v>91</v>
      </c>
      <c r="FK236" s="253">
        <f t="shared" si="628"/>
        <v>-0.76036991501145923</v>
      </c>
      <c r="FL236" s="253">
        <f t="shared" si="629"/>
        <v>-0.37547262688095434</v>
      </c>
      <c r="FM236" s="253">
        <f t="shared" si="630"/>
        <v>1.7861549642801273</v>
      </c>
      <c r="FN236" s="253">
        <f t="shared" si="631"/>
        <v>0.21768283684459172</v>
      </c>
      <c r="FO236" s="253">
        <f t="shared" si="632"/>
        <v>-0.28786905509493799</v>
      </c>
      <c r="FP236" s="253">
        <f t="shared" si="633"/>
        <v>0.54394127587747554</v>
      </c>
      <c r="FQ236" s="253">
        <f t="shared" si="634"/>
        <v>-0.15913667157542621</v>
      </c>
      <c r="FR236" s="253">
        <f t="shared" si="635"/>
        <v>0.2926585404585092</v>
      </c>
      <c r="FS236" s="105">
        <f t="shared" si="636"/>
        <v>0.17410714285714285</v>
      </c>
      <c r="FT236" s="105">
        <f t="shared" si="637"/>
        <v>0.72656629431762987</v>
      </c>
      <c r="FU236" s="105">
        <f t="shared" si="638"/>
        <v>1.1633858267716535</v>
      </c>
      <c r="FV236" s="105">
        <f t="shared" si="639"/>
        <v>0.41755962668510194</v>
      </c>
      <c r="FW236" s="105">
        <f t="shared" si="640"/>
        <v>0.34291328911815278</v>
      </c>
      <c r="FX236" s="105">
        <f t="shared" si="641"/>
        <v>0.48153122901276024</v>
      </c>
      <c r="FY236" s="105">
        <f t="shared" si="642"/>
        <v>0.31188441978733245</v>
      </c>
      <c r="FZ236" s="105">
        <f t="shared" si="643"/>
        <v>0.37090976529048236</v>
      </c>
      <c r="GA236" s="105">
        <f t="shared" si="644"/>
        <v>0.28693560881044405</v>
      </c>
      <c r="GB236" s="105">
        <f t="shared" si="645"/>
        <v>-0.68812280116062696</v>
      </c>
      <c r="GC236" s="105">
        <f t="shared" si="646"/>
        <v>0.23672055917630144</v>
      </c>
      <c r="GD236" s="105">
        <f t="shared" si="647"/>
        <v>1.0730218211273024</v>
      </c>
      <c r="GE236" s="105">
        <f t="shared" si="648"/>
        <v>-0.15161968857995606</v>
      </c>
      <c r="GF236" s="105">
        <f t="shared" si="649"/>
        <v>-0.16986533873671744</v>
      </c>
      <c r="GG236" s="105">
        <f t="shared" si="650"/>
        <v>0.44522086976187192</v>
      </c>
      <c r="GH236" s="105">
        <f t="shared" si="651"/>
        <v>-0.17458181642537279</v>
      </c>
      <c r="GI236" s="105">
        <f t="shared" si="652"/>
        <v>0.28230667529198167</v>
      </c>
      <c r="GJ236" s="105">
        <f t="shared" si="653"/>
        <v>6.1795599171969647E-2</v>
      </c>
      <c r="GK236" s="105">
        <f t="shared" si="654"/>
        <v>0.19814080478450236</v>
      </c>
      <c r="GL236" s="105">
        <f t="shared" si="655"/>
        <v>0.16021469305602146</v>
      </c>
      <c r="GM236" s="105">
        <f t="shared" si="656"/>
        <v>7.7285579641847305E-2</v>
      </c>
      <c r="GN236" s="105">
        <f t="shared" si="657"/>
        <v>9.1097799656010905E-2</v>
      </c>
      <c r="GO236" s="105">
        <f t="shared" si="658"/>
        <v>0.1097385808675668</v>
      </c>
      <c r="GP236" s="105">
        <f t="shared" si="659"/>
        <v>7.5932048286604353E-2</v>
      </c>
      <c r="GQ236" s="105">
        <f t="shared" si="660"/>
        <v>9.199221654866685E-2</v>
      </c>
      <c r="GR236" s="105">
        <f t="shared" si="661"/>
        <v>7.1739637889446525E-2</v>
      </c>
      <c r="GS236" s="105">
        <f t="shared" si="662"/>
        <v>-0.18282293161782048</v>
      </c>
      <c r="GT236" s="105">
        <f t="shared" si="663"/>
        <v>1.1373113242129935</v>
      </c>
      <c r="GU236" s="105">
        <f t="shared" si="664"/>
        <v>0.98530424059941846</v>
      </c>
      <c r="GV236" s="105">
        <f t="shared" si="665"/>
        <v>-0.64578071084432664</v>
      </c>
      <c r="GW236" s="105">
        <f t="shared" si="666"/>
        <v>7.3426198075871321E-2</v>
      </c>
      <c r="GX236" s="105">
        <f t="shared" si="667"/>
        <v>0.20929943566048032</v>
      </c>
      <c r="GY236" s="105">
        <f t="shared" si="668"/>
        <v>-0.20142667675730763</v>
      </c>
      <c r="GZ236" s="105">
        <f t="shared" si="669"/>
        <v>0.36042218244256219</v>
      </c>
      <c r="HA236" s="105">
        <f t="shared" si="670"/>
        <v>0.30599796679091834</v>
      </c>
      <c r="HB236" s="105">
        <f t="shared" si="671"/>
        <v>0.37445735891331744</v>
      </c>
      <c r="HC236" s="105">
        <f t="shared" si="672"/>
        <v>0.1752001941276389</v>
      </c>
      <c r="HD236" s="105">
        <f t="shared" si="673"/>
        <v>8.8248536695182345E-2</v>
      </c>
      <c r="HE236" s="105">
        <f t="shared" si="674"/>
        <v>0.24913532209252054</v>
      </c>
      <c r="HF236" s="105">
        <f t="shared" si="675"/>
        <v>0.23209357339992115</v>
      </c>
      <c r="HG236" s="105">
        <f t="shared" si="676"/>
        <v>0.19192399049881234</v>
      </c>
      <c r="HH236" s="105">
        <f t="shared" si="677"/>
        <v>0.24033358605003791</v>
      </c>
      <c r="HI236" s="105">
        <f t="shared" si="678"/>
        <v>0.17666103151782805</v>
      </c>
      <c r="HJ236" s="105">
        <f t="shared" si="679"/>
        <v>0.21648397976391232</v>
      </c>
      <c r="HK236" s="105" t="e">
        <f t="shared" si="680"/>
        <v>#VALUE!</v>
      </c>
      <c r="HL236" s="105" t="e">
        <f t="shared" si="681"/>
        <v>#VALUE!</v>
      </c>
      <c r="HM236" s="105" t="e">
        <f t="shared" si="682"/>
        <v>#VALUE!</v>
      </c>
      <c r="HN236" s="105" t="e">
        <f t="shared" si="683"/>
        <v>#VALUE!</v>
      </c>
      <c r="HO236" s="105" t="e">
        <f t="shared" si="684"/>
        <v>#VALUE!</v>
      </c>
      <c r="HP236" s="105" t="e">
        <f t="shared" si="685"/>
        <v>#VALUE!</v>
      </c>
      <c r="HQ236" s="105" t="e">
        <f t="shared" si="686"/>
        <v>#VALUE!</v>
      </c>
      <c r="HR236" s="105" t="e">
        <f t="shared" si="687"/>
        <v>#VALUE!</v>
      </c>
      <c r="HS236" s="105" t="str">
        <f t="shared" si="688"/>
        <v>i.a</v>
      </c>
      <c r="HT236" s="105" t="str">
        <f t="shared" si="689"/>
        <v>i.a</v>
      </c>
      <c r="HU236" s="105" t="str">
        <f t="shared" si="690"/>
        <v>i.a</v>
      </c>
      <c r="HV236" s="105" t="str">
        <f t="shared" si="691"/>
        <v>i.a</v>
      </c>
      <c r="HW236" s="105" t="str">
        <f t="shared" si="692"/>
        <v>i.a</v>
      </c>
      <c r="HX236" s="105" t="str">
        <f t="shared" si="693"/>
        <v>i.a</v>
      </c>
      <c r="HY236" s="105" t="str">
        <f t="shared" si="694"/>
        <v>i.a</v>
      </c>
      <c r="HZ236" s="105" t="str">
        <f t="shared" si="695"/>
        <v>i.a</v>
      </c>
      <c r="IA236" s="105" t="str">
        <f t="shared" si="696"/>
        <v>i.a</v>
      </c>
      <c r="IB236" s="105" t="str">
        <f t="shared" si="697"/>
        <v>i.a</v>
      </c>
      <c r="IC236" s="105" t="e">
        <f t="shared" si="698"/>
        <v>#VALUE!</v>
      </c>
      <c r="ID236" s="105" t="e">
        <f t="shared" si="699"/>
        <v>#VALUE!</v>
      </c>
      <c r="IE236" s="105" t="e">
        <f t="shared" si="700"/>
        <v>#VALUE!</v>
      </c>
      <c r="IF236" s="105" t="e">
        <f t="shared" si="701"/>
        <v>#VALUE!</v>
      </c>
      <c r="IG236" s="105" t="e">
        <f t="shared" si="702"/>
        <v>#VALUE!</v>
      </c>
      <c r="IH236" s="105" t="e">
        <f t="shared" si="703"/>
        <v>#VALUE!</v>
      </c>
      <c r="II236" s="105" t="e">
        <f t="shared" si="704"/>
        <v>#VALUE!</v>
      </c>
      <c r="IJ236" s="105" t="e">
        <f t="shared" si="705"/>
        <v>#VALUE!</v>
      </c>
      <c r="IK236" s="105" t="str">
        <f t="shared" si="706"/>
        <v>i.a</v>
      </c>
      <c r="IL236" s="105" t="str">
        <f t="shared" si="707"/>
        <v>i.a</v>
      </c>
      <c r="IM236" s="105" t="str">
        <f t="shared" si="708"/>
        <v>i.a</v>
      </c>
      <c r="IN236" s="105" t="str">
        <f t="shared" si="709"/>
        <v>i.a</v>
      </c>
      <c r="IO236" s="105" t="str">
        <f t="shared" si="710"/>
        <v>i.a</v>
      </c>
      <c r="IP236" s="105" t="str">
        <f t="shared" si="711"/>
        <v>i.a</v>
      </c>
      <c r="IQ236" s="105" t="str">
        <f t="shared" si="712"/>
        <v>i.a</v>
      </c>
      <c r="IR236" s="105" t="str">
        <f t="shared" si="713"/>
        <v>i.a</v>
      </c>
      <c r="IS236" s="105" t="str">
        <f t="shared" si="714"/>
        <v>i.a</v>
      </c>
      <c r="IT236" s="105" t="str">
        <f t="shared" si="715"/>
        <v>i.a</v>
      </c>
      <c r="IU236" s="105">
        <f t="shared" si="716"/>
        <v>-0.73930481283422456</v>
      </c>
      <c r="IV236" s="105">
        <f t="shared" si="717"/>
        <v>0.51878172588832516</v>
      </c>
      <c r="IW236" s="105">
        <f t="shared" si="718"/>
        <v>0.63079470198675491</v>
      </c>
      <c r="IX236" s="105">
        <f t="shared" si="719"/>
        <v>-0.13467048710601728</v>
      </c>
      <c r="IY236" s="105">
        <f t="shared" si="720"/>
        <v>-2.6499302649930251E-2</v>
      </c>
      <c r="IZ236" s="105">
        <f t="shared" si="721"/>
        <v>1.1256852147772178</v>
      </c>
      <c r="JA236" s="105" t="e">
        <f t="shared" si="722"/>
        <v>#VALUE!</v>
      </c>
      <c r="JB236" s="105" t="e">
        <f t="shared" si="723"/>
        <v>#VALUE!</v>
      </c>
      <c r="JC236" s="106">
        <f t="shared" si="724"/>
        <v>7.8E-2</v>
      </c>
      <c r="JD236" s="106">
        <f t="shared" si="725"/>
        <v>0.29920000000000002</v>
      </c>
      <c r="JE236" s="106">
        <f t="shared" si="726"/>
        <v>0.19699999999999998</v>
      </c>
      <c r="JF236" s="106">
        <f t="shared" si="727"/>
        <v>0.12079999999999999</v>
      </c>
      <c r="JG236" s="106">
        <f t="shared" si="728"/>
        <v>0.1396</v>
      </c>
      <c r="JH236" s="106">
        <f t="shared" si="729"/>
        <v>0.1434</v>
      </c>
      <c r="JI236" s="106">
        <f t="shared" si="730"/>
        <v>6.7460600000000009E-2</v>
      </c>
      <c r="JJ236" s="106" t="str">
        <f t="shared" si="731"/>
        <v>i.a.</v>
      </c>
      <c r="JK236" s="106" t="str">
        <f t="shared" si="732"/>
        <v>i.a.</v>
      </c>
      <c r="JL236" s="106" t="str">
        <f t="shared" si="733"/>
        <v>i.a.</v>
      </c>
      <c r="JM236" s="105" t="e">
        <f t="shared" si="734"/>
        <v>#DIV/0!</v>
      </c>
      <c r="JN236" s="105" t="e">
        <f t="shared" si="735"/>
        <v>#DIV/0!</v>
      </c>
      <c r="JO236" s="105" t="e">
        <f t="shared" si="736"/>
        <v>#DIV/0!</v>
      </c>
      <c r="JP236" s="105" t="e">
        <f t="shared" si="737"/>
        <v>#DIV/0!</v>
      </c>
      <c r="JQ236" s="105" t="e">
        <f t="shared" si="738"/>
        <v>#DIV/0!</v>
      </c>
      <c r="JR236" s="105" t="e">
        <f t="shared" si="739"/>
        <v>#DIV/0!</v>
      </c>
      <c r="JS236" s="105" t="e">
        <f t="shared" si="740"/>
        <v>#VALUE!</v>
      </c>
      <c r="JT236" s="105" t="e">
        <f t="shared" si="741"/>
        <v>#VALUE!</v>
      </c>
      <c r="JU236" s="103">
        <f t="shared" si="742"/>
        <v>0</v>
      </c>
      <c r="JV236" s="103">
        <f t="shared" si="743"/>
        <v>0</v>
      </c>
      <c r="JW236" s="103">
        <f t="shared" si="744"/>
        <v>0</v>
      </c>
      <c r="JX236" s="103">
        <f t="shared" si="745"/>
        <v>0</v>
      </c>
      <c r="JY236" s="103">
        <f t="shared" si="746"/>
        <v>0</v>
      </c>
      <c r="JZ236" s="103">
        <f t="shared" si="747"/>
        <v>0</v>
      </c>
      <c r="KA236" s="103">
        <f t="shared" si="748"/>
        <v>0</v>
      </c>
      <c r="KB236" s="103" t="str">
        <f t="shared" si="749"/>
        <v>i.a</v>
      </c>
      <c r="KC236" s="103" t="str">
        <f t="shared" si="750"/>
        <v>i.a</v>
      </c>
      <c r="KD236" s="103" t="str">
        <f t="shared" si="751"/>
        <v>i.a</v>
      </c>
      <c r="KE236" s="7"/>
      <c r="KF236" s="7"/>
      <c r="KG236" s="22"/>
      <c r="KH236" s="22"/>
      <c r="KI236" s="22"/>
      <c r="KJ236" s="22"/>
    </row>
    <row r="237" spans="1:296" s="11" customFormat="1" ht="15.75" customHeight="1" x14ac:dyDescent="0.25">
      <c r="A237" s="126" t="s">
        <v>536</v>
      </c>
      <c r="B237" s="221">
        <v>19010007</v>
      </c>
      <c r="C237" s="87" t="s">
        <v>197</v>
      </c>
      <c r="D237" s="88">
        <v>494100</v>
      </c>
      <c r="E237" s="88"/>
      <c r="F237" s="87"/>
      <c r="G237" s="92">
        <v>45035</v>
      </c>
      <c r="H237" s="87" t="s">
        <v>78</v>
      </c>
      <c r="I237" s="87" t="s">
        <v>78</v>
      </c>
      <c r="J237" s="87" t="s">
        <v>78</v>
      </c>
      <c r="K237" s="87" t="s">
        <v>78</v>
      </c>
      <c r="L237" s="87" t="s">
        <v>78</v>
      </c>
      <c r="M237" s="87" t="s">
        <v>78</v>
      </c>
      <c r="N237" s="87" t="s">
        <v>78</v>
      </c>
      <c r="O237" s="87" t="s">
        <v>78</v>
      </c>
      <c r="P237" s="87" t="s">
        <v>78</v>
      </c>
      <c r="Q237" s="87" t="s">
        <v>78</v>
      </c>
      <c r="R237" s="87">
        <f t="shared" si="564"/>
        <v>-3.276447303618546E-2</v>
      </c>
      <c r="S237" s="238">
        <f t="shared" si="565"/>
        <v>-7.4710883196054789E-2</v>
      </c>
      <c r="T237" s="238">
        <f t="shared" si="566"/>
        <v>-0.17457671561282584</v>
      </c>
      <c r="U237" s="238">
        <f t="shared" si="567"/>
        <v>-3.6535338345864754E-2</v>
      </c>
      <c r="V237" s="238">
        <f t="shared" si="568"/>
        <v>0.18476868504928801</v>
      </c>
      <c r="W237" s="238">
        <f t="shared" si="569"/>
        <v>0.11272106591387132</v>
      </c>
      <c r="X237" s="238">
        <f t="shared" si="570"/>
        <v>0.12627881948940978</v>
      </c>
      <c r="Y237" s="238">
        <f t="shared" si="571"/>
        <v>-5.3472703602887695E-2</v>
      </c>
      <c r="Z237" s="94">
        <v>473.30799999999999</v>
      </c>
      <c r="AA237" s="94">
        <v>489.34100000000001</v>
      </c>
      <c r="AB237" s="94">
        <v>528.85199999999998</v>
      </c>
      <c r="AC237" s="94">
        <v>640.70399999999995</v>
      </c>
      <c r="AD237" s="94">
        <v>665</v>
      </c>
      <c r="AE237" s="94">
        <v>561.29100000000005</v>
      </c>
      <c r="AF237" s="95">
        <v>504.43099999999998</v>
      </c>
      <c r="AG237" s="95">
        <v>447.87400000000002</v>
      </c>
      <c r="AH237" s="95">
        <v>473.17599999999999</v>
      </c>
      <c r="AI237" s="97">
        <v>455.51400000000001</v>
      </c>
      <c r="AJ237" s="104">
        <f t="shared" si="572"/>
        <v>-0.14994483396803926</v>
      </c>
      <c r="AK237" s="104">
        <f t="shared" si="573"/>
        <v>0.24392727487382304</v>
      </c>
      <c r="AL237" s="104">
        <f t="shared" si="574"/>
        <v>0.92554914608848837</v>
      </c>
      <c r="AM237" s="104">
        <f t="shared" si="575"/>
        <v>-4.3878715426832443E-2</v>
      </c>
      <c r="AN237" s="104">
        <f t="shared" si="576"/>
        <v>-0.20037367746420748</v>
      </c>
      <c r="AO237" s="104">
        <f t="shared" si="577"/>
        <v>-9.8832916789090043E-3</v>
      </c>
      <c r="AP237" s="104">
        <f t="shared" si="578"/>
        <v>-0.19477145993934017</v>
      </c>
      <c r="AQ237" s="104">
        <f t="shared" si="579"/>
        <v>-9.3854503790435306E-2</v>
      </c>
      <c r="AR237" s="190">
        <v>71.652000000000001</v>
      </c>
      <c r="AS237" s="190">
        <v>84.290999999999997</v>
      </c>
      <c r="AT237" s="190">
        <v>67.762</v>
      </c>
      <c r="AU237" s="190">
        <v>35.191000000000003</v>
      </c>
      <c r="AV237" s="190">
        <v>36.805999999999997</v>
      </c>
      <c r="AW237" s="190">
        <v>46.029000000000003</v>
      </c>
      <c r="AX237" s="191">
        <v>46.488459000000006</v>
      </c>
      <c r="AY237" s="191">
        <v>57.733247999999996</v>
      </c>
      <c r="AZ237" s="191">
        <v>63.713000000000001</v>
      </c>
      <c r="BA237" s="191">
        <v>58.604999999999997</v>
      </c>
      <c r="BB237" s="104">
        <f t="shared" si="580"/>
        <v>-0.74410720051662904</v>
      </c>
      <c r="BC237" s="104">
        <f t="shared" si="581"/>
        <v>2.2912236814675842</v>
      </c>
      <c r="BD237" s="104">
        <f t="shared" si="582"/>
        <v>0.89764543970640021</v>
      </c>
      <c r="BE237" s="104">
        <f t="shared" si="583"/>
        <v>-1.3898676729303183</v>
      </c>
      <c r="BF237" s="104">
        <f t="shared" si="584"/>
        <v>-1.4978346707425805</v>
      </c>
      <c r="BG237" s="104">
        <f t="shared" si="585"/>
        <v>-0.78872005927313882</v>
      </c>
      <c r="BH237" s="104">
        <f t="shared" si="586"/>
        <v>-1.8989004926043807</v>
      </c>
      <c r="BI237" s="104">
        <f t="shared" si="587"/>
        <v>-0.44904677009873062</v>
      </c>
      <c r="BJ237" s="190">
        <v>3.17</v>
      </c>
      <c r="BK237" s="190">
        <v>12.388</v>
      </c>
      <c r="BL237" s="190">
        <v>-9.5939999999999994</v>
      </c>
      <c r="BM237" s="190">
        <v>-93.733000000000004</v>
      </c>
      <c r="BN237" s="190">
        <v>-39.220999999999997</v>
      </c>
      <c r="BO237" s="190">
        <v>-15.702</v>
      </c>
      <c r="BP237" s="191">
        <v>-8.7783439999999988</v>
      </c>
      <c r="BQ237" s="191">
        <v>9.7656460000000003</v>
      </c>
      <c r="BR237" s="191">
        <v>17.725000000000001</v>
      </c>
      <c r="BS237" s="191">
        <v>15.782</v>
      </c>
      <c r="BT237" s="104">
        <f t="shared" si="588"/>
        <v>-0.9872618645023109</v>
      </c>
      <c r="BU237" s="104">
        <f t="shared" si="589"/>
        <v>1.7343543046357617</v>
      </c>
      <c r="BV237" s="104">
        <f t="shared" si="590"/>
        <v>0.8789930781636599</v>
      </c>
      <c r="BW237" s="104">
        <f t="shared" si="591"/>
        <v>-1.2433987280613046</v>
      </c>
      <c r="BX237" s="104">
        <f t="shared" si="592"/>
        <v>-1.3503406750118843</v>
      </c>
      <c r="BY237" s="104">
        <f t="shared" si="593"/>
        <v>-0.60258865511467685</v>
      </c>
      <c r="BZ237" s="104">
        <f t="shared" si="594"/>
        <v>-2.7356696830033083</v>
      </c>
      <c r="CA237" s="104">
        <f t="shared" si="595"/>
        <v>-0.51252588985175107</v>
      </c>
      <c r="CB237" s="190">
        <v>0.113</v>
      </c>
      <c r="CC237" s="190">
        <v>8.8710000000000004</v>
      </c>
      <c r="CD237" s="190">
        <v>-12.08</v>
      </c>
      <c r="CE237" s="190">
        <v>-99.828999999999994</v>
      </c>
      <c r="CF237" s="190">
        <v>-44.499000000000002</v>
      </c>
      <c r="CG237" s="190">
        <v>-18.933</v>
      </c>
      <c r="CH237" s="191">
        <v>-11.814011000000001</v>
      </c>
      <c r="CI237" s="191">
        <v>6.8066009999999997</v>
      </c>
      <c r="CJ237" s="191">
        <v>13.962999999999999</v>
      </c>
      <c r="CK237" s="191">
        <v>14.619</v>
      </c>
      <c r="CL237" s="105">
        <f t="shared" si="596"/>
        <v>-0.98731477323753936</v>
      </c>
      <c r="CM237" s="105">
        <f t="shared" si="597"/>
        <v>1.7374172185430463</v>
      </c>
      <c r="CN237" s="105">
        <f t="shared" si="598"/>
        <v>0.8789930781636599</v>
      </c>
      <c r="CO237" s="105">
        <f t="shared" si="599"/>
        <v>-1.2433987280613046</v>
      </c>
      <c r="CP237" s="105">
        <f t="shared" si="600"/>
        <v>-1.4262035875906438</v>
      </c>
      <c r="CQ237" s="105">
        <f t="shared" si="601"/>
        <v>-0.63837014462785924</v>
      </c>
      <c r="CR237" s="105">
        <f t="shared" si="602"/>
        <v>-3.1329617415705937</v>
      </c>
      <c r="CS237" s="105">
        <f t="shared" si="603"/>
        <v>-0.49737483240758473</v>
      </c>
      <c r="CT237" s="190">
        <v>0.113</v>
      </c>
      <c r="CU237" s="190">
        <v>8.9079999999999995</v>
      </c>
      <c r="CV237" s="190">
        <v>-12.08</v>
      </c>
      <c r="CW237" s="190">
        <v>-99.828999999999994</v>
      </c>
      <c r="CX237" s="190">
        <v>-44.499000000000002</v>
      </c>
      <c r="CY237" s="190">
        <v>-18.341000000000001</v>
      </c>
      <c r="CZ237" s="191">
        <v>-11.194662000000001</v>
      </c>
      <c r="DA237" s="191">
        <v>5.2484120000000001</v>
      </c>
      <c r="DB237" s="191">
        <v>10.442</v>
      </c>
      <c r="DC237" s="191">
        <v>11.135999999999999</v>
      </c>
      <c r="DD237" s="104">
        <f t="shared" si="604"/>
        <v>7.6745449606084992E-3</v>
      </c>
      <c r="DE237" s="104">
        <f t="shared" si="605"/>
        <v>1.5377456049638059</v>
      </c>
      <c r="DF237" s="104">
        <f t="shared" si="606"/>
        <v>1.0693869740964863</v>
      </c>
      <c r="DG237" s="104">
        <f t="shared" si="607"/>
        <v>-6.1581025229782247</v>
      </c>
      <c r="DH237" s="104">
        <f t="shared" si="608"/>
        <v>-0.73297644539614559</v>
      </c>
      <c r="DI237" s="104">
        <f t="shared" si="609"/>
        <v>-0.23201580506666158</v>
      </c>
      <c r="DJ237" s="104">
        <f t="shared" si="610"/>
        <v>-0.1522284850503885</v>
      </c>
      <c r="DK237" s="104">
        <f t="shared" si="611"/>
        <v>5.9647124333784086E-2</v>
      </c>
      <c r="DL237" s="190">
        <v>14.837</v>
      </c>
      <c r="DM237" s="190">
        <v>14.724</v>
      </c>
      <c r="DN237" s="190">
        <v>5.8019999999999996</v>
      </c>
      <c r="DO237" s="190">
        <v>-83.617999999999995</v>
      </c>
      <c r="DP237" s="190">
        <v>16.210999999999999</v>
      </c>
      <c r="DQ237" s="190">
        <v>60.71</v>
      </c>
      <c r="DR237" s="191">
        <v>79.051106000000004</v>
      </c>
      <c r="DS237" s="191">
        <v>93.245767999999998</v>
      </c>
      <c r="DT237" s="191">
        <v>87.997</v>
      </c>
      <c r="DU237" s="191">
        <v>77.555999999999997</v>
      </c>
      <c r="DV237" s="104">
        <f t="shared" si="612"/>
        <v>-6.0063506368238206E-2</v>
      </c>
      <c r="DW237" s="104">
        <f t="shared" si="613"/>
        <v>-5.2042140952609839E-2</v>
      </c>
      <c r="DX237" s="104">
        <f t="shared" si="614"/>
        <v>-0.11492681025010931</v>
      </c>
      <c r="DY237" s="104">
        <f t="shared" si="615"/>
        <v>-0.14836437725597718</v>
      </c>
      <c r="DZ237" s="104">
        <f t="shared" si="616"/>
        <v>0.21894795582346549</v>
      </c>
      <c r="EA237" s="104">
        <f t="shared" si="617"/>
        <v>0.15908188273484303</v>
      </c>
      <c r="EB237" s="104">
        <f t="shared" si="618"/>
        <v>0.12916901193691421</v>
      </c>
      <c r="EC237" s="104">
        <f t="shared" si="619"/>
        <v>-2.2976193370057518E-2</v>
      </c>
      <c r="ED237" s="156">
        <v>267.00400000000002</v>
      </c>
      <c r="EE237" s="156">
        <v>284.06599999999997</v>
      </c>
      <c r="EF237" s="94">
        <v>299.661</v>
      </c>
      <c r="EG237" s="94">
        <v>338.572</v>
      </c>
      <c r="EH237" s="94">
        <v>397.55500000000001</v>
      </c>
      <c r="EI237" s="94">
        <v>326.14600000000002</v>
      </c>
      <c r="EJ237" s="95">
        <v>281.38305400000002</v>
      </c>
      <c r="EK237" s="95">
        <v>249.194807</v>
      </c>
      <c r="EL237" s="95">
        <v>255.05500000000001</v>
      </c>
      <c r="EM237" s="95">
        <v>229.71799999999999</v>
      </c>
      <c r="EN237" s="104">
        <f t="shared" si="620"/>
        <v>-9.8876404494382064E-2</v>
      </c>
      <c r="EO237" s="104">
        <f t="shared" si="621"/>
        <v>-0.19090909090909092</v>
      </c>
      <c r="EP237" s="104">
        <f t="shared" si="622"/>
        <v>-0.21875</v>
      </c>
      <c r="EQ237" s="104">
        <f t="shared" si="623"/>
        <v>-0.10432569974554706</v>
      </c>
      <c r="ER237" s="104">
        <f t="shared" si="624"/>
        <v>0.11016949152542366</v>
      </c>
      <c r="ES237" s="104">
        <f t="shared" si="625"/>
        <v>0.16256157635467972</v>
      </c>
      <c r="ET237" s="104">
        <f t="shared" si="626"/>
        <v>0.25051334702258732</v>
      </c>
      <c r="EU237" s="104">
        <f t="shared" si="627"/>
        <v>-0.17176870748299322</v>
      </c>
      <c r="EV237" s="101">
        <v>401</v>
      </c>
      <c r="EW237" s="101">
        <v>445</v>
      </c>
      <c r="EX237" s="101">
        <v>550</v>
      </c>
      <c r="EY237" s="101">
        <v>704</v>
      </c>
      <c r="EZ237" s="101">
        <v>786</v>
      </c>
      <c r="FA237" s="101">
        <v>708</v>
      </c>
      <c r="FB237" s="102">
        <v>609</v>
      </c>
      <c r="FC237" s="102">
        <v>487</v>
      </c>
      <c r="FD237" s="102">
        <v>588</v>
      </c>
      <c r="FE237" s="102">
        <v>555</v>
      </c>
      <c r="FF237" s="153" t="s">
        <v>822</v>
      </c>
      <c r="FG237" s="90" t="s">
        <v>495</v>
      </c>
      <c r="FH237" s="91">
        <v>2605</v>
      </c>
      <c r="FI237" s="153" t="s">
        <v>211</v>
      </c>
      <c r="FJ237" s="153" t="s">
        <v>84</v>
      </c>
      <c r="FK237" s="253">
        <f t="shared" si="628"/>
        <v>-0.99115513787674414</v>
      </c>
      <c r="FL237" s="253" t="e">
        <f t="shared" si="629"/>
        <v>#VALUE!</v>
      </c>
      <c r="FM237" s="253" t="e">
        <f t="shared" si="630"/>
        <v>#VALUE!</v>
      </c>
      <c r="FN237" s="253" t="e">
        <f t="shared" si="631"/>
        <v>#VALUE!</v>
      </c>
      <c r="FO237" s="253">
        <f t="shared" si="632"/>
        <v>-3.2704360605874538</v>
      </c>
      <c r="FP237" s="253">
        <f t="shared" si="633"/>
        <v>-0.97566421364841605</v>
      </c>
      <c r="FQ237" s="253">
        <f t="shared" si="634"/>
        <v>-2.8257880736780061</v>
      </c>
      <c r="FR237" s="253">
        <f t="shared" si="635"/>
        <v>-0.55472539816113908</v>
      </c>
      <c r="FS237" s="105">
        <f t="shared" si="636"/>
        <v>7.6452082135245762E-3</v>
      </c>
      <c r="FT237" s="105">
        <f t="shared" si="637"/>
        <v>0.86436714410990945</v>
      </c>
      <c r="FU237" s="105" t="str">
        <f t="shared" si="638"/>
        <v>Negativ EK</v>
      </c>
      <c r="FV237" s="105" t="str">
        <f t="shared" si="639"/>
        <v>Negativ EK</v>
      </c>
      <c r="FW237" s="105">
        <f t="shared" si="640"/>
        <v>-1.1570052391414569</v>
      </c>
      <c r="FX237" s="105">
        <f t="shared" si="641"/>
        <v>-0.27093374604519799</v>
      </c>
      <c r="FY237" s="105">
        <f t="shared" si="642"/>
        <v>-0.13713552342220672</v>
      </c>
      <c r="FZ237" s="105">
        <f t="shared" si="643"/>
        <v>7.5110318332812037E-2</v>
      </c>
      <c r="GA237" s="105">
        <f t="shared" si="644"/>
        <v>0.1686831407464679</v>
      </c>
      <c r="GB237" s="105">
        <f t="shared" si="645"/>
        <v>-0.72894271841321479</v>
      </c>
      <c r="GC237" s="105">
        <f t="shared" si="646"/>
        <v>2.4117927796625831</v>
      </c>
      <c r="GD237" s="105">
        <f t="shared" si="647"/>
        <v>0.88194600497741926</v>
      </c>
      <c r="GE237" s="105">
        <f t="shared" si="648"/>
        <v>-1.3495261344405847</v>
      </c>
      <c r="GF237" s="105">
        <f t="shared" si="649"/>
        <v>-1.0968703021892212</v>
      </c>
      <c r="GG237" s="105">
        <f t="shared" si="650"/>
        <v>-0.56215617463611045</v>
      </c>
      <c r="GH237" s="105">
        <f t="shared" si="651"/>
        <v>-1.8542957277819097</v>
      </c>
      <c r="GI237" s="105">
        <f t="shared" si="652"/>
        <v>-0.4703275114611436</v>
      </c>
      <c r="GJ237" s="105">
        <f t="shared" si="653"/>
        <v>1.1504890485782206E-2</v>
      </c>
      <c r="GK237" s="105">
        <f t="shared" si="654"/>
        <v>4.2444498883896072E-2</v>
      </c>
      <c r="GL237" s="105">
        <f t="shared" si="655"/>
        <v>-3.006425553050375E-2</v>
      </c>
      <c r="GM237" s="105">
        <f t="shared" si="656"/>
        <v>-0.25466529552645129</v>
      </c>
      <c r="GN237" s="105">
        <f t="shared" si="657"/>
        <v>-0.1083900671686235</v>
      </c>
      <c r="GO237" s="105">
        <f t="shared" si="658"/>
        <v>-5.1691354994850988E-2</v>
      </c>
      <c r="GP237" s="105">
        <f t="shared" si="659"/>
        <v>-3.3089748537397039E-2</v>
      </c>
      <c r="GQ237" s="105">
        <f t="shared" si="660"/>
        <v>3.873336534564107E-2</v>
      </c>
      <c r="GR237" s="105">
        <f t="shared" si="661"/>
        <v>7.3127009961363357E-2</v>
      </c>
      <c r="GS237" s="105">
        <f t="shared" si="662"/>
        <v>7.20666255516028E-2</v>
      </c>
      <c r="GT237" s="105">
        <f t="shared" si="663"/>
        <v>1.6770658428993934</v>
      </c>
      <c r="GU237" s="105">
        <f t="shared" si="664"/>
        <v>1.0783968771171277</v>
      </c>
      <c r="GV237" s="105">
        <f t="shared" si="665"/>
        <v>-7.0567012290520426</v>
      </c>
      <c r="GW237" s="105">
        <f t="shared" si="666"/>
        <v>-0.78093933106154201</v>
      </c>
      <c r="GX237" s="105">
        <f t="shared" si="667"/>
        <v>-0.33742024064659976</v>
      </c>
      <c r="GY237" s="105">
        <f t="shared" si="668"/>
        <v>-0.24920759781089713</v>
      </c>
      <c r="GZ237" s="105">
        <f t="shared" si="669"/>
        <v>8.4566330055799749E-2</v>
      </c>
      <c r="HA237" s="105">
        <f t="shared" si="670"/>
        <v>5.5568455903282341E-2</v>
      </c>
      <c r="HB237" s="105">
        <f t="shared" si="671"/>
        <v>5.1833024719607421E-2</v>
      </c>
      <c r="HC237" s="105">
        <f t="shared" si="672"/>
        <v>1.9361878923183196E-2</v>
      </c>
      <c r="HD237" s="105">
        <f t="shared" si="673"/>
        <v>-0.24697257894923383</v>
      </c>
      <c r="HE237" s="105">
        <f t="shared" si="674"/>
        <v>4.0776747871363705E-2</v>
      </c>
      <c r="HF237" s="105">
        <f t="shared" si="675"/>
        <v>0.18614362892692229</v>
      </c>
      <c r="HG237" s="105">
        <f t="shared" si="676"/>
        <v>0.28093769285765163</v>
      </c>
      <c r="HH237" s="105">
        <f t="shared" si="677"/>
        <v>0.3741882470287593</v>
      </c>
      <c r="HI237" s="105">
        <f t="shared" si="678"/>
        <v>0.34501186018701846</v>
      </c>
      <c r="HJ237" s="105">
        <f t="shared" si="679"/>
        <v>0.33761394405314343</v>
      </c>
      <c r="HK237" s="105">
        <f t="shared" si="680"/>
        <v>-0.73543899872389173</v>
      </c>
      <c r="HL237" s="105">
        <f t="shared" si="681"/>
        <v>2.3954813236403547</v>
      </c>
      <c r="HM237" s="105">
        <f t="shared" si="682"/>
        <v>0.87599748852542758</v>
      </c>
      <c r="HN237" s="105">
        <f t="shared" si="683"/>
        <v>-1.4804933362343011</v>
      </c>
      <c r="HO237" s="105">
        <f t="shared" si="684"/>
        <v>-1.1082889025199605</v>
      </c>
      <c r="HP237" s="105">
        <f t="shared" si="685"/>
        <v>-0.6075188239597793</v>
      </c>
      <c r="HQ237" s="105">
        <f t="shared" si="686"/>
        <v>-1.7981154196008857</v>
      </c>
      <c r="HR237" s="105">
        <f t="shared" si="687"/>
        <v>-0.41792145667807684</v>
      </c>
      <c r="HS237" s="105">
        <f t="shared" si="688"/>
        <v>6.6975415585622889E-3</v>
      </c>
      <c r="HT237" s="105">
        <f t="shared" si="689"/>
        <v>2.5315679658969921E-2</v>
      </c>
      <c r="HU237" s="105">
        <f t="shared" si="690"/>
        <v>-1.8141181275668807E-2</v>
      </c>
      <c r="HV237" s="105">
        <f t="shared" si="691"/>
        <v>-0.14629688592548198</v>
      </c>
      <c r="HW237" s="105">
        <f t="shared" si="692"/>
        <v>-5.8978947368421047E-2</v>
      </c>
      <c r="HX237" s="105">
        <f t="shared" si="693"/>
        <v>-2.7974793823524694E-2</v>
      </c>
      <c r="HY237" s="105">
        <f t="shared" si="694"/>
        <v>-1.7402467334481822E-2</v>
      </c>
      <c r="HZ237" s="105">
        <f t="shared" si="695"/>
        <v>2.1804449465697942E-2</v>
      </c>
      <c r="IA237" s="105">
        <f t="shared" si="696"/>
        <v>3.7459634470049206E-2</v>
      </c>
      <c r="IB237" s="105">
        <f t="shared" si="697"/>
        <v>3.464657507782417E-2</v>
      </c>
      <c r="IC237" s="105">
        <f t="shared" si="698"/>
        <v>-0.9868303684649854</v>
      </c>
      <c r="ID237" s="105">
        <f t="shared" si="699"/>
        <v>1.7936484838082887</v>
      </c>
      <c r="IE237" s="105">
        <f t="shared" si="700"/>
        <v>0.85340015949976455</v>
      </c>
      <c r="IF237" s="105">
        <f t="shared" si="701"/>
        <v>-1.3284701736851456</v>
      </c>
      <c r="IG237" s="105">
        <f t="shared" si="702"/>
        <v>-0.98379709446330166</v>
      </c>
      <c r="IH237" s="105">
        <f t="shared" si="703"/>
        <v>-0.44024293617419769</v>
      </c>
      <c r="II237" s="105">
        <f t="shared" si="704"/>
        <v>-2.5410657227756102</v>
      </c>
      <c r="IJ237" s="105">
        <f t="shared" si="705"/>
        <v>-0.48498673836054823</v>
      </c>
      <c r="IK237" s="105">
        <f t="shared" si="706"/>
        <v>2.3874517227682608E-4</v>
      </c>
      <c r="IL237" s="105">
        <f t="shared" si="707"/>
        <v>1.8128462564959813E-2</v>
      </c>
      <c r="IM237" s="105">
        <f t="shared" si="708"/>
        <v>-2.2841929311035982E-2</v>
      </c>
      <c r="IN237" s="105">
        <f t="shared" si="709"/>
        <v>-0.15581141993806813</v>
      </c>
      <c r="IO237" s="105">
        <f t="shared" si="710"/>
        <v>-6.691578947368422E-2</v>
      </c>
      <c r="IP237" s="105">
        <f t="shared" si="711"/>
        <v>-3.3731166186523567E-2</v>
      </c>
      <c r="IQ237" s="105">
        <f t="shared" si="712"/>
        <v>-2.3420469796661982E-2</v>
      </c>
      <c r="IR237" s="105">
        <f t="shared" si="713"/>
        <v>1.5197580122981015E-2</v>
      </c>
      <c r="IS237" s="105">
        <f t="shared" si="714"/>
        <v>2.950910443471351E-2</v>
      </c>
      <c r="IT237" s="105">
        <f t="shared" si="715"/>
        <v>3.2093415350571003E-2</v>
      </c>
      <c r="IU237" s="105">
        <f t="shared" si="716"/>
        <v>-0.98586416384919795</v>
      </c>
      <c r="IV237" s="105">
        <f t="shared" si="717"/>
        <v>1.9076289158419524</v>
      </c>
      <c r="IW237" s="105">
        <f t="shared" si="718"/>
        <v>0.84511114004948462</v>
      </c>
      <c r="IX237" s="105">
        <f t="shared" si="719"/>
        <v>-1.5047036935457176</v>
      </c>
      <c r="IY237" s="105">
        <f t="shared" si="720"/>
        <v>-1.1171007606977275</v>
      </c>
      <c r="IZ237" s="105">
        <f t="shared" si="721"/>
        <v>-0.37849786859440421</v>
      </c>
      <c r="JA237" s="105">
        <f t="shared" si="722"/>
        <v>-2.3879657399386063</v>
      </c>
      <c r="JB237" s="105">
        <f t="shared" si="723"/>
        <v>-0.41142756310642631</v>
      </c>
      <c r="JC237" s="106">
        <f t="shared" si="724"/>
        <v>2.8179551122194514E-4</v>
      </c>
      <c r="JD237" s="106">
        <f t="shared" si="725"/>
        <v>1.9934831460674159E-2</v>
      </c>
      <c r="JE237" s="106">
        <f t="shared" si="726"/>
        <v>-2.1963636363636362E-2</v>
      </c>
      <c r="JF237" s="106">
        <f t="shared" si="727"/>
        <v>-0.1418025568181818</v>
      </c>
      <c r="JG237" s="106">
        <f t="shared" si="728"/>
        <v>-5.6614503816793893E-2</v>
      </c>
      <c r="JH237" s="106">
        <f t="shared" si="729"/>
        <v>-2.6741525423728815E-2</v>
      </c>
      <c r="JI237" s="106">
        <f t="shared" si="730"/>
        <v>-1.9399032840722499E-2</v>
      </c>
      <c r="JJ237" s="106">
        <f t="shared" si="731"/>
        <v>1.3976593429158111E-2</v>
      </c>
      <c r="JK237" s="106">
        <f t="shared" si="732"/>
        <v>2.3746598639455781E-2</v>
      </c>
      <c r="JL237" s="106">
        <f t="shared" si="733"/>
        <v>2.6340540540540539E-2</v>
      </c>
      <c r="JM237" s="105">
        <f t="shared" si="734"/>
        <v>7.3366108476053585E-2</v>
      </c>
      <c r="JN237" s="105">
        <f t="shared" si="735"/>
        <v>0.14361576234195464</v>
      </c>
      <c r="JO237" s="105">
        <f t="shared" si="736"/>
        <v>5.654180401558289E-2</v>
      </c>
      <c r="JP237" s="105">
        <f t="shared" si="737"/>
        <v>7.5686397812713593E-2</v>
      </c>
      <c r="JQ237" s="105">
        <f t="shared" si="738"/>
        <v>6.7196220120732786E-2</v>
      </c>
      <c r="JR237" s="105">
        <f t="shared" si="739"/>
        <v>-4.2871286523237746E-2</v>
      </c>
      <c r="JS237" s="105">
        <f t="shared" si="740"/>
        <v>-9.9346822510110719E-2</v>
      </c>
      <c r="JT237" s="105">
        <f t="shared" si="741"/>
        <v>0.14282967203593852</v>
      </c>
      <c r="JU237" s="103">
        <f t="shared" si="742"/>
        <v>1.1803192019950124</v>
      </c>
      <c r="JV237" s="103">
        <f t="shared" si="743"/>
        <v>1.0996426966292134</v>
      </c>
      <c r="JW237" s="103">
        <f t="shared" si="744"/>
        <v>0.96154909090909091</v>
      </c>
      <c r="JX237" s="103">
        <f t="shared" si="745"/>
        <v>0.91009090909090906</v>
      </c>
      <c r="JY237" s="103">
        <f t="shared" si="746"/>
        <v>0.84605597964376589</v>
      </c>
      <c r="JZ237" s="103">
        <f t="shared" si="747"/>
        <v>0.79278389830508478</v>
      </c>
      <c r="KA237" s="103">
        <f t="shared" si="748"/>
        <v>0.82829392446633821</v>
      </c>
      <c r="KB237" s="103">
        <f t="shared" si="749"/>
        <v>0.91965913757700213</v>
      </c>
      <c r="KC237" s="103">
        <f t="shared" si="750"/>
        <v>0.80472108843537415</v>
      </c>
      <c r="KD237" s="103">
        <f t="shared" si="751"/>
        <v>0.82074594594594596</v>
      </c>
      <c r="KE237" s="7"/>
      <c r="KF237" s="7"/>
      <c r="KG237" s="22"/>
      <c r="KH237" s="22"/>
      <c r="KI237" s="22"/>
      <c r="KJ237" s="22"/>
    </row>
    <row r="238" spans="1:296" s="11" customFormat="1" ht="15.75" customHeight="1" x14ac:dyDescent="0.25">
      <c r="A238" s="181" t="s">
        <v>306</v>
      </c>
      <c r="B238" s="221">
        <v>26385075</v>
      </c>
      <c r="C238" s="87" t="s">
        <v>86</v>
      </c>
      <c r="D238" s="88">
        <v>773900</v>
      </c>
      <c r="E238" s="88"/>
      <c r="F238" s="87"/>
      <c r="G238" s="92">
        <v>44867</v>
      </c>
      <c r="H238" s="87" t="s">
        <v>87</v>
      </c>
      <c r="I238" s="87" t="s">
        <v>87</v>
      </c>
      <c r="J238" s="87" t="s">
        <v>87</v>
      </c>
      <c r="K238" s="87" t="s">
        <v>87</v>
      </c>
      <c r="L238" s="87" t="s">
        <v>87</v>
      </c>
      <c r="M238" s="87" t="s">
        <v>87</v>
      </c>
      <c r="N238" s="87" t="s">
        <v>87</v>
      </c>
      <c r="O238" s="87" t="s">
        <v>87</v>
      </c>
      <c r="P238" s="87" t="s">
        <v>87</v>
      </c>
      <c r="Q238" s="87"/>
      <c r="R238" s="87" t="e">
        <f t="shared" si="564"/>
        <v>#DIV/0!</v>
      </c>
      <c r="S238" s="238" t="e">
        <f t="shared" si="565"/>
        <v>#DIV/0!</v>
      </c>
      <c r="T238" s="238" t="e">
        <f t="shared" si="566"/>
        <v>#DIV/0!</v>
      </c>
      <c r="U238" s="238" t="e">
        <f t="shared" si="567"/>
        <v>#DIV/0!</v>
      </c>
      <c r="V238" s="238" t="e">
        <f t="shared" si="568"/>
        <v>#DIV/0!</v>
      </c>
      <c r="W238" s="238">
        <f t="shared" si="569"/>
        <v>-1</v>
      </c>
      <c r="X238" s="238">
        <f t="shared" si="570"/>
        <v>-0.39401414241078758</v>
      </c>
      <c r="Y238" s="238">
        <f t="shared" si="571"/>
        <v>9.7923676651620717E-2</v>
      </c>
      <c r="Z238" s="94"/>
      <c r="AA238" s="94"/>
      <c r="AB238" s="95"/>
      <c r="AC238" s="95"/>
      <c r="AD238" s="95"/>
      <c r="AE238" s="95"/>
      <c r="AF238" s="95">
        <v>202.67500000000001</v>
      </c>
      <c r="AG238" s="95">
        <v>334.45499999999998</v>
      </c>
      <c r="AH238" s="95">
        <v>304.625</v>
      </c>
      <c r="AJ238" s="104">
        <f t="shared" si="572"/>
        <v>-1</v>
      </c>
      <c r="AK238" s="104">
        <f t="shared" si="573"/>
        <v>5.8830623092550147E-2</v>
      </c>
      <c r="AL238" s="104">
        <f t="shared" si="574"/>
        <v>0.130890436825983</v>
      </c>
      <c r="AM238" s="104">
        <f t="shared" si="575"/>
        <v>3.430915127709893E-2</v>
      </c>
      <c r="AN238" s="104">
        <f t="shared" si="576"/>
        <v>-2.5431704505799985E-2</v>
      </c>
      <c r="AO238" s="104">
        <f t="shared" si="577"/>
        <v>-0.35517810386209914</v>
      </c>
      <c r="AP238" s="104">
        <f t="shared" si="578"/>
        <v>-0.16929961199694119</v>
      </c>
      <c r="AQ238" s="104">
        <f t="shared" si="579"/>
        <v>7.9389826363413948E-2</v>
      </c>
      <c r="AR238" s="190"/>
      <c r="AS238" s="190">
        <v>114.143</v>
      </c>
      <c r="AT238" s="191">
        <v>107.801</v>
      </c>
      <c r="AU238" s="191">
        <v>95.323999999999998</v>
      </c>
      <c r="AV238" s="191">
        <v>92.162000000000006</v>
      </c>
      <c r="AW238" s="191">
        <v>94.566999999999993</v>
      </c>
      <c r="AX238" s="191">
        <v>146.65600000000001</v>
      </c>
      <c r="AY238" s="191">
        <v>176.54499999999999</v>
      </c>
      <c r="AZ238" s="191">
        <v>163.56</v>
      </c>
      <c r="BA238" s="192"/>
      <c r="BB238" s="104">
        <f t="shared" si="580"/>
        <v>-1</v>
      </c>
      <c r="BC238" s="104">
        <f t="shared" si="581"/>
        <v>1.2037733665142566E-2</v>
      </c>
      <c r="BD238" s="104">
        <f t="shared" si="582"/>
        <v>0.5617317425885755</v>
      </c>
      <c r="BE238" s="104">
        <f t="shared" si="583"/>
        <v>0.15647538413295703</v>
      </c>
      <c r="BF238" s="104">
        <f t="shared" si="584"/>
        <v>-0.29384410983170944</v>
      </c>
      <c r="BG238" s="104">
        <f t="shared" si="585"/>
        <v>-0.78284981567558898</v>
      </c>
      <c r="BH238" s="104">
        <f t="shared" si="586"/>
        <v>1.3453123825276294</v>
      </c>
      <c r="BI238" s="104">
        <f t="shared" si="587"/>
        <v>0.3258572567783094</v>
      </c>
      <c r="BJ238" s="190"/>
      <c r="BK238" s="190">
        <v>17.486999999999998</v>
      </c>
      <c r="BL238" s="191">
        <v>17.279</v>
      </c>
      <c r="BM238" s="191">
        <v>11.064</v>
      </c>
      <c r="BN238" s="191">
        <v>9.5670000000000002</v>
      </c>
      <c r="BO238" s="191">
        <v>13.548</v>
      </c>
      <c r="BP238" s="191">
        <v>62.39</v>
      </c>
      <c r="BQ238" s="191">
        <v>26.602</v>
      </c>
      <c r="BR238" s="191">
        <v>20.064</v>
      </c>
      <c r="BS238" s="192"/>
      <c r="BT238" s="104">
        <f t="shared" si="588"/>
        <v>-1</v>
      </c>
      <c r="BU238" s="104">
        <f t="shared" si="589"/>
        <v>-9.6229600450196615E-3</v>
      </c>
      <c r="BV238" s="104">
        <f t="shared" si="590"/>
        <v>0.55427271932126299</v>
      </c>
      <c r="BW238" s="104">
        <f t="shared" si="591"/>
        <v>0.35526315789473684</v>
      </c>
      <c r="BX238" s="104">
        <f t="shared" si="592"/>
        <v>-0.3864727272727273</v>
      </c>
      <c r="BY238" s="104">
        <f t="shared" si="593"/>
        <v>-0.7796121173264946</v>
      </c>
      <c r="BZ238" s="104">
        <f t="shared" si="594"/>
        <v>1.4085083384805437</v>
      </c>
      <c r="CA238" s="104">
        <f t="shared" si="595"/>
        <v>0.42447071762441585</v>
      </c>
      <c r="CB238" s="190"/>
      <c r="CC238" s="190">
        <v>17.599</v>
      </c>
      <c r="CD238" s="191">
        <v>17.77</v>
      </c>
      <c r="CE238" s="191">
        <v>11.433</v>
      </c>
      <c r="CF238" s="191">
        <v>8.4359999999999999</v>
      </c>
      <c r="CG238" s="191">
        <v>13.75</v>
      </c>
      <c r="CH238" s="191">
        <v>62.39</v>
      </c>
      <c r="CI238" s="191">
        <v>25.904</v>
      </c>
      <c r="CJ238" s="191">
        <v>18.184999999999999</v>
      </c>
      <c r="CK238" s="192"/>
      <c r="CL238" s="105">
        <f t="shared" si="596"/>
        <v>-1</v>
      </c>
      <c r="CM238" s="105">
        <f t="shared" si="597"/>
        <v>2.0923520923520865E-3</v>
      </c>
      <c r="CN238" s="105">
        <f t="shared" si="598"/>
        <v>0.55800359712230196</v>
      </c>
      <c r="CO238" s="105">
        <f t="shared" si="599"/>
        <v>0.41228766470868394</v>
      </c>
      <c r="CP238" s="105">
        <f t="shared" si="600"/>
        <v>-0.41611049314052651</v>
      </c>
      <c r="CQ238" s="105">
        <f t="shared" si="601"/>
        <v>-0.7736086628053388</v>
      </c>
      <c r="CR238" s="105">
        <f t="shared" si="602"/>
        <v>1.4039955604883465</v>
      </c>
      <c r="CS238" s="105">
        <f t="shared" si="603"/>
        <v>0.45322580645161276</v>
      </c>
      <c r="CT238" s="190"/>
      <c r="CU238" s="190">
        <v>13.888999999999999</v>
      </c>
      <c r="CV238" s="191">
        <v>13.86</v>
      </c>
      <c r="CW238" s="191">
        <v>8.8960000000000008</v>
      </c>
      <c r="CX238" s="191">
        <v>6.2990000000000004</v>
      </c>
      <c r="CY238" s="191">
        <v>10.788</v>
      </c>
      <c r="CZ238" s="191">
        <v>47.652000000000001</v>
      </c>
      <c r="DA238" s="191">
        <v>19.821999999999999</v>
      </c>
      <c r="DB238" s="191">
        <v>13.64</v>
      </c>
      <c r="DC238" s="192"/>
      <c r="DD238" s="104">
        <f t="shared" si="604"/>
        <v>-1</v>
      </c>
      <c r="DE238" s="104">
        <f t="shared" si="605"/>
        <v>0.12052667393603508</v>
      </c>
      <c r="DF238" s="104">
        <f t="shared" si="606"/>
        <v>-4.7800087434424217E-2</v>
      </c>
      <c r="DG238" s="104">
        <f t="shared" si="607"/>
        <v>-4.4822417920019057E-2</v>
      </c>
      <c r="DH238" s="104">
        <f t="shared" si="608"/>
        <v>3.7313490559470405E-2</v>
      </c>
      <c r="DI238" s="104">
        <f t="shared" si="609"/>
        <v>8.9882904376122202E-2</v>
      </c>
      <c r="DJ238" s="104">
        <f t="shared" si="610"/>
        <v>-1.2725759467332589E-2</v>
      </c>
      <c r="DK238" s="104">
        <f t="shared" si="611"/>
        <v>0.19757196395821708</v>
      </c>
      <c r="DL238" s="190"/>
      <c r="DM238" s="190">
        <v>136.67400000000001</v>
      </c>
      <c r="DN238" s="191">
        <v>121.973</v>
      </c>
      <c r="DO238" s="191">
        <v>128.096</v>
      </c>
      <c r="DP238" s="191">
        <v>134.107</v>
      </c>
      <c r="DQ238" s="191">
        <v>129.28299999999999</v>
      </c>
      <c r="DR238" s="191">
        <v>118.621</v>
      </c>
      <c r="DS238" s="191">
        <v>120.15</v>
      </c>
      <c r="DT238" s="191">
        <v>100.328</v>
      </c>
      <c r="DU238" s="192"/>
      <c r="DV238" s="104">
        <f t="shared" si="612"/>
        <v>-1</v>
      </c>
      <c r="DW238" s="104">
        <f t="shared" si="613"/>
        <v>0.14149543072768567</v>
      </c>
      <c r="DX238" s="104">
        <f t="shared" si="614"/>
        <v>1.0024883192210066E-3</v>
      </c>
      <c r="DY238" s="104">
        <f t="shared" si="615"/>
        <v>-7.2204844290657433E-2</v>
      </c>
      <c r="DZ238" s="104">
        <f t="shared" si="616"/>
        <v>1.9334194888232847E-2</v>
      </c>
      <c r="EA238" s="104">
        <f t="shared" si="617"/>
        <v>-2.7490560238847883E-2</v>
      </c>
      <c r="EB238" s="104">
        <f t="shared" si="618"/>
        <v>-0.1831801676603757</v>
      </c>
      <c r="EC238" s="104">
        <f t="shared" si="619"/>
        <v>1.3438613069709948E-2</v>
      </c>
      <c r="ED238" s="156"/>
      <c r="EE238" s="156">
        <v>191.48699999999999</v>
      </c>
      <c r="EF238" s="95">
        <v>167.751</v>
      </c>
      <c r="EG238" s="95">
        <v>167.583</v>
      </c>
      <c r="EH238" s="95">
        <v>180.625</v>
      </c>
      <c r="EI238" s="95">
        <v>177.19900000000001</v>
      </c>
      <c r="EJ238" s="95">
        <v>182.208</v>
      </c>
      <c r="EK238" s="95">
        <v>223.07</v>
      </c>
      <c r="EL238" s="95">
        <v>220.11199999999999</v>
      </c>
      <c r="EN238" s="104">
        <f t="shared" si="620"/>
        <v>-1</v>
      </c>
      <c r="EO238" s="104">
        <f t="shared" si="621"/>
        <v>3.4188034188034289E-2</v>
      </c>
      <c r="EP238" s="104">
        <f t="shared" si="622"/>
        <v>8.6206896551723755E-3</v>
      </c>
      <c r="EQ238" s="104">
        <f t="shared" si="623"/>
        <v>8.6956521739129933E-3</v>
      </c>
      <c r="ER238" s="104">
        <f t="shared" si="624"/>
        <v>-1.7094017094017144E-2</v>
      </c>
      <c r="ES238" s="104">
        <f t="shared" si="625"/>
        <v>-0.20408163265306123</v>
      </c>
      <c r="ET238" s="104">
        <f t="shared" si="626"/>
        <v>-0.41666666666666663</v>
      </c>
      <c r="EU238" s="104">
        <f t="shared" si="627"/>
        <v>3.9840637450199168E-3</v>
      </c>
      <c r="EV238" s="101"/>
      <c r="EW238" s="101">
        <v>121</v>
      </c>
      <c r="EX238" s="102">
        <v>117</v>
      </c>
      <c r="EY238" s="102">
        <v>116</v>
      </c>
      <c r="EZ238" s="102">
        <v>115</v>
      </c>
      <c r="FA238" s="102">
        <v>117</v>
      </c>
      <c r="FB238" s="102">
        <v>147</v>
      </c>
      <c r="FC238" s="102">
        <v>252</v>
      </c>
      <c r="FD238" s="102">
        <v>251</v>
      </c>
      <c r="FF238" s="90"/>
      <c r="FG238" s="90" t="s">
        <v>481</v>
      </c>
      <c r="FH238" s="91">
        <v>8500</v>
      </c>
      <c r="FI238" s="90" t="s">
        <v>307</v>
      </c>
      <c r="FJ238" s="90" t="s">
        <v>80</v>
      </c>
      <c r="FK238" s="253">
        <f t="shared" si="628"/>
        <v>-1</v>
      </c>
      <c r="FL238" s="253">
        <f t="shared" si="629"/>
        <v>-4.2468708299334475E-2</v>
      </c>
      <c r="FM238" s="253">
        <f t="shared" si="630"/>
        <v>0.6296900848333582</v>
      </c>
      <c r="FN238" s="253">
        <f t="shared" si="631"/>
        <v>0.36139847049002005</v>
      </c>
      <c r="FO238" s="253">
        <f t="shared" si="632"/>
        <v>-0.42254502821602252</v>
      </c>
      <c r="FP238" s="253">
        <f t="shared" si="633"/>
        <v>-0.78773139951821858</v>
      </c>
      <c r="FQ238" s="253">
        <f t="shared" si="634"/>
        <v>1.2239849121187802</v>
      </c>
      <c r="FR238" s="253">
        <f t="shared" si="635"/>
        <v>0.29640415966964861</v>
      </c>
      <c r="FS238" s="105">
        <f t="shared" si="636"/>
        <v>0</v>
      </c>
      <c r="FT238" s="105">
        <f t="shared" si="637"/>
        <v>0.13608508894361815</v>
      </c>
      <c r="FU238" s="105">
        <f t="shared" si="638"/>
        <v>0.14212077466619211</v>
      </c>
      <c r="FV238" s="105">
        <f t="shared" si="639"/>
        <v>8.7207240191759822E-2</v>
      </c>
      <c r="FW238" s="105">
        <f t="shared" si="640"/>
        <v>6.4057101636356736E-2</v>
      </c>
      <c r="FX238" s="105">
        <f t="shared" si="641"/>
        <v>0.11093003743384536</v>
      </c>
      <c r="FY238" s="105">
        <f t="shared" si="642"/>
        <v>0.52259277717980823</v>
      </c>
      <c r="FZ238" s="105">
        <f t="shared" si="643"/>
        <v>0.23498036085232993</v>
      </c>
      <c r="GA238" s="105">
        <f t="shared" si="644"/>
        <v>0.18125548201897773</v>
      </c>
      <c r="GB238" s="105">
        <f t="shared" si="645"/>
        <v>-1</v>
      </c>
      <c r="GC238" s="105">
        <f t="shared" si="646"/>
        <v>-5.5304112090405484E-2</v>
      </c>
      <c r="GD238" s="105">
        <f t="shared" si="647"/>
        <v>0.62168908199968598</v>
      </c>
      <c r="GE238" s="105">
        <f t="shared" si="648"/>
        <v>0.18841223593941328</v>
      </c>
      <c r="GF238" s="105">
        <f t="shared" si="649"/>
        <v>-0.29072010257077546</v>
      </c>
      <c r="GG238" s="105">
        <f t="shared" si="650"/>
        <v>-0.75513500737985462</v>
      </c>
      <c r="GH238" s="105">
        <f t="shared" si="651"/>
        <v>1.5646598934888147</v>
      </c>
      <c r="GI238" s="105">
        <f t="shared" si="652"/>
        <v>0.31700787714296708</v>
      </c>
      <c r="GJ238" s="105">
        <f t="shared" si="653"/>
        <v>0</v>
      </c>
      <c r="GK238" s="105">
        <f t="shared" si="654"/>
        <v>9.7356070348905172E-2</v>
      </c>
      <c r="GL238" s="105">
        <f t="shared" si="655"/>
        <v>0.10305546112234369</v>
      </c>
      <c r="GM238" s="105">
        <f t="shared" si="656"/>
        <v>6.3548224049993107E-2</v>
      </c>
      <c r="GN238" s="105">
        <f t="shared" si="657"/>
        <v>5.3473215882668575E-2</v>
      </c>
      <c r="GO238" s="105">
        <f t="shared" si="658"/>
        <v>7.5390852153686475E-2</v>
      </c>
      <c r="GP238" s="105">
        <f t="shared" si="659"/>
        <v>0.30788742542156244</v>
      </c>
      <c r="GQ238" s="105">
        <f t="shared" si="660"/>
        <v>0.12005000203076839</v>
      </c>
      <c r="GR238" s="105">
        <f t="shared" si="661"/>
        <v>9.1153594533691942E-2</v>
      </c>
      <c r="GS238" s="105" t="e">
        <f t="shared" si="662"/>
        <v>#VALUE!</v>
      </c>
      <c r="GT238" s="105">
        <f t="shared" si="663"/>
        <v>-1.8369549476236927E-2</v>
      </c>
      <c r="GU238" s="105">
        <f t="shared" si="664"/>
        <v>-4.8753700738136313E-2</v>
      </c>
      <c r="GV238" s="105">
        <f t="shared" si="665"/>
        <v>2.9513439687775925E-2</v>
      </c>
      <c r="GW238" s="105">
        <f t="shared" si="666"/>
        <v>1.7638273847183937E-2</v>
      </c>
      <c r="GX238" s="105">
        <f t="shared" si="667"/>
        <v>0.1206913370874806</v>
      </c>
      <c r="GY238" s="105">
        <f t="shared" si="668"/>
        <v>0.20868054550635587</v>
      </c>
      <c r="GZ238" s="105">
        <f t="shared" si="669"/>
        <v>0.18169166687932525</v>
      </c>
      <c r="HA238" s="105" t="str">
        <f t="shared" si="670"/>
        <v>i.a.</v>
      </c>
      <c r="HB238" s="105">
        <f t="shared" si="671"/>
        <v>0.71375080292656945</v>
      </c>
      <c r="HC238" s="105">
        <f t="shared" si="672"/>
        <v>0.72710743900185393</v>
      </c>
      <c r="HD238" s="105">
        <f t="shared" si="673"/>
        <v>0.76437347463644878</v>
      </c>
      <c r="HE238" s="105">
        <f t="shared" si="674"/>
        <v>0.74246089965397921</v>
      </c>
      <c r="HF238" s="105">
        <f t="shared" si="675"/>
        <v>0.7295921534545905</v>
      </c>
      <c r="HG238" s="105">
        <f t="shared" si="676"/>
        <v>0.65101971373375478</v>
      </c>
      <c r="HH238" s="105">
        <f t="shared" si="677"/>
        <v>0.53862016407405755</v>
      </c>
      <c r="HI238" s="105">
        <f t="shared" si="678"/>
        <v>0.45580431780184638</v>
      </c>
      <c r="HJ238" s="105" t="str">
        <f t="shared" si="679"/>
        <v>i.a.</v>
      </c>
      <c r="HK238" s="105" t="e">
        <f t="shared" si="680"/>
        <v>#VALUE!</v>
      </c>
      <c r="HL238" s="105" t="e">
        <f t="shared" si="681"/>
        <v>#VALUE!</v>
      </c>
      <c r="HM238" s="105" t="e">
        <f t="shared" si="682"/>
        <v>#VALUE!</v>
      </c>
      <c r="HN238" s="105" t="e">
        <f t="shared" si="683"/>
        <v>#VALUE!</v>
      </c>
      <c r="HO238" s="105" t="e">
        <f t="shared" si="684"/>
        <v>#VALUE!</v>
      </c>
      <c r="HP238" s="105" t="e">
        <f t="shared" si="685"/>
        <v>#VALUE!</v>
      </c>
      <c r="HQ238" s="105">
        <f t="shared" si="686"/>
        <v>2.8702427674763942</v>
      </c>
      <c r="HR238" s="105">
        <f t="shared" si="687"/>
        <v>0.20760421236367371</v>
      </c>
      <c r="HS238" s="105" t="str">
        <f t="shared" si="688"/>
        <v>i.a</v>
      </c>
      <c r="HT238" s="105" t="str">
        <f t="shared" si="689"/>
        <v>i.a</v>
      </c>
      <c r="HU238" s="105" t="str">
        <f t="shared" si="690"/>
        <v>i.a</v>
      </c>
      <c r="HV238" s="105" t="str">
        <f t="shared" si="691"/>
        <v>i.a</v>
      </c>
      <c r="HW238" s="105" t="str">
        <f t="shared" si="692"/>
        <v>i.a</v>
      </c>
      <c r="HX238" s="105" t="str">
        <f t="shared" si="693"/>
        <v>i.a</v>
      </c>
      <c r="HY238" s="105">
        <f t="shared" si="694"/>
        <v>0.30783273714074255</v>
      </c>
      <c r="HZ238" s="105">
        <f t="shared" si="695"/>
        <v>7.9538353440672144E-2</v>
      </c>
      <c r="IA238" s="105">
        <f t="shared" si="696"/>
        <v>6.5864587607714409E-2</v>
      </c>
      <c r="IB238" s="105" t="str">
        <f t="shared" si="697"/>
        <v>i.a</v>
      </c>
      <c r="IC238" s="105" t="e">
        <f t="shared" si="698"/>
        <v>#VALUE!</v>
      </c>
      <c r="ID238" s="105" t="e">
        <f t="shared" si="699"/>
        <v>#VALUE!</v>
      </c>
      <c r="IE238" s="105" t="e">
        <f t="shared" si="700"/>
        <v>#VALUE!</v>
      </c>
      <c r="IF238" s="105" t="e">
        <f t="shared" si="701"/>
        <v>#VALUE!</v>
      </c>
      <c r="IG238" s="105" t="e">
        <f t="shared" si="702"/>
        <v>#VALUE!</v>
      </c>
      <c r="IH238" s="105" t="e">
        <f t="shared" si="703"/>
        <v>#VALUE!</v>
      </c>
      <c r="II238" s="105">
        <f t="shared" si="704"/>
        <v>2.9745289569335642</v>
      </c>
      <c r="IJ238" s="105">
        <f t="shared" si="705"/>
        <v>0.29742235085837465</v>
      </c>
      <c r="IK238" s="105" t="str">
        <f t="shared" si="706"/>
        <v>i.a</v>
      </c>
      <c r="IL238" s="105" t="str">
        <f t="shared" si="707"/>
        <v>i.a</v>
      </c>
      <c r="IM238" s="105" t="str">
        <f t="shared" si="708"/>
        <v>i.a</v>
      </c>
      <c r="IN238" s="105" t="str">
        <f t="shared" si="709"/>
        <v>i.a</v>
      </c>
      <c r="IO238" s="105" t="str">
        <f t="shared" si="710"/>
        <v>i.a</v>
      </c>
      <c r="IP238" s="105" t="str">
        <f t="shared" si="711"/>
        <v>i.a</v>
      </c>
      <c r="IQ238" s="105">
        <f t="shared" si="712"/>
        <v>0.30783273714074255</v>
      </c>
      <c r="IR238" s="105">
        <f t="shared" si="713"/>
        <v>7.7451376119358359E-2</v>
      </c>
      <c r="IS238" s="105">
        <f t="shared" si="714"/>
        <v>5.9696347968814109E-2</v>
      </c>
      <c r="IT238" s="105" t="str">
        <f t="shared" si="715"/>
        <v>i.a</v>
      </c>
      <c r="IU238" s="105" t="e">
        <f t="shared" si="716"/>
        <v>#VALUE!</v>
      </c>
      <c r="IV238" s="105">
        <f t="shared" si="717"/>
        <v>-4.2362696903035596E-2</v>
      </c>
      <c r="IW238" s="105">
        <f t="shared" si="718"/>
        <v>0.54098833710484207</v>
      </c>
      <c r="IX238" s="105">
        <f t="shared" si="719"/>
        <v>0.34357985480943737</v>
      </c>
      <c r="IY238" s="105">
        <f t="shared" si="720"/>
        <v>-0.37580268774703557</v>
      </c>
      <c r="IZ238" s="105">
        <f t="shared" si="721"/>
        <v>-0.72310240382046764</v>
      </c>
      <c r="JA238" s="105">
        <f t="shared" si="722"/>
        <v>3.1288714373952171</v>
      </c>
      <c r="JB238" s="105">
        <f t="shared" si="723"/>
        <v>0.4188180560465411</v>
      </c>
      <c r="JC238" s="106" t="str">
        <f t="shared" si="724"/>
        <v>i.a.</v>
      </c>
      <c r="JD238" s="106">
        <f t="shared" si="725"/>
        <v>0.14544628099173554</v>
      </c>
      <c r="JE238" s="106">
        <f t="shared" si="726"/>
        <v>0.15188034188034188</v>
      </c>
      <c r="JF238" s="106">
        <f t="shared" si="727"/>
        <v>9.8560344827586202E-2</v>
      </c>
      <c r="JG238" s="106">
        <f t="shared" si="728"/>
        <v>7.3356521739130431E-2</v>
      </c>
      <c r="JH238" s="106">
        <f t="shared" si="729"/>
        <v>0.11752136752136752</v>
      </c>
      <c r="JI238" s="106">
        <f t="shared" si="730"/>
        <v>0.42442176870748299</v>
      </c>
      <c r="JJ238" s="106">
        <f t="shared" si="731"/>
        <v>0.1027936507936508</v>
      </c>
      <c r="JK238" s="106">
        <f t="shared" si="732"/>
        <v>7.2450199203187252E-2</v>
      </c>
      <c r="JL238" s="106" t="str">
        <f t="shared" si="733"/>
        <v>i.a.</v>
      </c>
      <c r="JM238" s="105" t="e">
        <f t="shared" si="734"/>
        <v>#VALUE!</v>
      </c>
      <c r="JN238" s="105" t="e">
        <f t="shared" si="735"/>
        <v>#DIV/0!</v>
      </c>
      <c r="JO238" s="105" t="e">
        <f t="shared" si="736"/>
        <v>#DIV/0!</v>
      </c>
      <c r="JP238" s="105" t="e">
        <f t="shared" si="737"/>
        <v>#DIV/0!</v>
      </c>
      <c r="JQ238" s="105" t="e">
        <f t="shared" si="738"/>
        <v>#DIV/0!</v>
      </c>
      <c r="JR238" s="105">
        <f t="shared" si="739"/>
        <v>-1</v>
      </c>
      <c r="JS238" s="105">
        <f t="shared" si="740"/>
        <v>3.8832898724363997E-2</v>
      </c>
      <c r="JT238" s="105">
        <f t="shared" si="741"/>
        <v>9.3566836664908143E-2</v>
      </c>
      <c r="JU238" s="103" t="str">
        <f t="shared" si="742"/>
        <v>i.a</v>
      </c>
      <c r="JV238" s="103">
        <f t="shared" si="743"/>
        <v>0</v>
      </c>
      <c r="JW238" s="103">
        <f t="shared" si="744"/>
        <v>0</v>
      </c>
      <c r="JX238" s="103">
        <f t="shared" si="745"/>
        <v>0</v>
      </c>
      <c r="JY238" s="103">
        <f t="shared" si="746"/>
        <v>0</v>
      </c>
      <c r="JZ238" s="103">
        <f t="shared" si="747"/>
        <v>0</v>
      </c>
      <c r="KA238" s="103">
        <f t="shared" si="748"/>
        <v>1.3787414965986395</v>
      </c>
      <c r="KB238" s="103">
        <f t="shared" si="749"/>
        <v>1.327202380952381</v>
      </c>
      <c r="KC238" s="103">
        <f t="shared" si="750"/>
        <v>1.2136454183266931</v>
      </c>
      <c r="KD238" s="103" t="str">
        <f t="shared" si="751"/>
        <v>i.a</v>
      </c>
      <c r="KE238" s="7"/>
      <c r="KF238" s="7"/>
      <c r="KG238" s="22"/>
      <c r="KH238" s="22"/>
      <c r="KI238" s="22"/>
      <c r="KJ238" s="22"/>
    </row>
    <row r="239" spans="1:296" s="11" customFormat="1" ht="15.75" customHeight="1" x14ac:dyDescent="0.25">
      <c r="A239" s="126" t="s">
        <v>867</v>
      </c>
      <c r="B239" s="228">
        <v>26385091</v>
      </c>
      <c r="C239" s="87" t="s">
        <v>86</v>
      </c>
      <c r="D239" s="118">
        <v>522920</v>
      </c>
      <c r="E239" s="88"/>
      <c r="F239" s="87" t="s">
        <v>868</v>
      </c>
      <c r="G239" s="99">
        <v>44866</v>
      </c>
      <c r="H239" s="99" t="s">
        <v>87</v>
      </c>
      <c r="I239" s="99" t="s">
        <v>87</v>
      </c>
      <c r="J239" s="87" t="s">
        <v>87</v>
      </c>
      <c r="K239" s="87" t="s">
        <v>87</v>
      </c>
      <c r="L239" s="87" t="s">
        <v>87</v>
      </c>
      <c r="M239" s="87" t="s">
        <v>87</v>
      </c>
      <c r="N239" s="87"/>
      <c r="O239" s="87"/>
      <c r="P239" s="87"/>
      <c r="Q239" s="87"/>
      <c r="R239" s="87" t="e">
        <f t="shared" si="564"/>
        <v>#DIV/0!</v>
      </c>
      <c r="S239" s="238" t="e">
        <f t="shared" si="565"/>
        <v>#DIV/0!</v>
      </c>
      <c r="T239" s="104" t="e">
        <f t="shared" si="566"/>
        <v>#DIV/0!</v>
      </c>
      <c r="U239" s="104" t="e">
        <f t="shared" si="567"/>
        <v>#DIV/0!</v>
      </c>
      <c r="V239" s="104" t="e">
        <f t="shared" si="568"/>
        <v>#DIV/0!</v>
      </c>
      <c r="W239" s="104" t="e">
        <f t="shared" si="569"/>
        <v>#DIV/0!</v>
      </c>
      <c r="X239" s="104" t="e">
        <f t="shared" si="570"/>
        <v>#DIV/0!</v>
      </c>
      <c r="Y239" s="104" t="e">
        <f t="shared" si="571"/>
        <v>#DIV/0!</v>
      </c>
      <c r="Z239" s="87"/>
      <c r="AA239" s="239"/>
      <c r="AB239" s="156"/>
      <c r="AC239" s="156"/>
      <c r="AD239" s="156"/>
      <c r="AE239" s="156"/>
      <c r="AF239" s="95"/>
      <c r="AG239" s="95"/>
      <c r="AH239" s="95"/>
      <c r="AI239" s="97"/>
      <c r="AJ239" s="95">
        <f t="shared" si="572"/>
        <v>0.14564688023781674</v>
      </c>
      <c r="AK239" s="240">
        <f t="shared" si="573"/>
        <v>-4.1497423461655143E-2</v>
      </c>
      <c r="AL239" s="104">
        <f t="shared" si="574"/>
        <v>0.12590013992696508</v>
      </c>
      <c r="AM239" s="104">
        <f t="shared" si="575"/>
        <v>3.1089997360781135E-2</v>
      </c>
      <c r="AN239" s="104">
        <f t="shared" si="576"/>
        <v>-2.6631272478164065E-2</v>
      </c>
      <c r="AO239" s="104" t="e">
        <f t="shared" si="577"/>
        <v>#DIV/0!</v>
      </c>
      <c r="AP239" s="104" t="e">
        <f t="shared" si="578"/>
        <v>#DIV/0!</v>
      </c>
      <c r="AQ239" s="104" t="e">
        <f t="shared" si="579"/>
        <v>#DIV/0!</v>
      </c>
      <c r="AR239" s="190">
        <v>72.453000000000003</v>
      </c>
      <c r="AS239" s="190">
        <v>63.241999999999997</v>
      </c>
      <c r="AT239" s="190">
        <v>65.98</v>
      </c>
      <c r="AU239" s="190">
        <v>58.601999999999997</v>
      </c>
      <c r="AV239" s="190">
        <v>56.835000000000001</v>
      </c>
      <c r="AW239" s="190">
        <v>58.39</v>
      </c>
      <c r="AX239" s="190"/>
      <c r="AY239" s="190"/>
      <c r="AZ239" s="190"/>
      <c r="BA239" s="190"/>
      <c r="BB239" s="240">
        <f t="shared" si="580"/>
        <v>0.1519723400911519</v>
      </c>
      <c r="BC239" s="240">
        <f t="shared" si="581"/>
        <v>-0.4364038972542072</v>
      </c>
      <c r="BD239" s="104">
        <f t="shared" si="582"/>
        <v>0.52238403451995663</v>
      </c>
      <c r="BE239" s="104">
        <f t="shared" si="583"/>
        <v>0.15065942591155934</v>
      </c>
      <c r="BF239" s="104">
        <f t="shared" si="584"/>
        <v>-0.28277320275984869</v>
      </c>
      <c r="BG239" s="104" t="e">
        <f t="shared" si="585"/>
        <v>#DIV/0!</v>
      </c>
      <c r="BH239" s="104" t="e">
        <f t="shared" si="586"/>
        <v>#DIV/0!</v>
      </c>
      <c r="BI239" s="104" t="e">
        <f t="shared" si="587"/>
        <v>#DIV/0!</v>
      </c>
      <c r="BJ239" s="190">
        <v>7.33</v>
      </c>
      <c r="BK239" s="190">
        <v>6.3630000000000004</v>
      </c>
      <c r="BL239" s="190">
        <v>11.29</v>
      </c>
      <c r="BM239" s="190">
        <v>7.4160000000000004</v>
      </c>
      <c r="BN239" s="190">
        <v>6.4450000000000003</v>
      </c>
      <c r="BO239" s="190">
        <v>8.9860000000000007</v>
      </c>
      <c r="BP239" s="190"/>
      <c r="BQ239" s="190"/>
      <c r="BR239" s="190"/>
      <c r="BS239" s="190"/>
      <c r="BT239" s="191">
        <f t="shared" si="588"/>
        <v>0.1519723400911519</v>
      </c>
      <c r="BU239" s="240">
        <f t="shared" si="589"/>
        <v>-0.44262438682550803</v>
      </c>
      <c r="BV239" s="104">
        <f t="shared" si="590"/>
        <v>0.51305500331345266</v>
      </c>
      <c r="BW239" s="104">
        <f t="shared" si="591"/>
        <v>0.12628750559785043</v>
      </c>
      <c r="BX239" s="104">
        <f t="shared" si="592"/>
        <v>-0.27905725355144212</v>
      </c>
      <c r="BY239" s="104" t="e">
        <f t="shared" si="593"/>
        <v>#DIV/0!</v>
      </c>
      <c r="BZ239" s="104" t="e">
        <f t="shared" si="594"/>
        <v>#DIV/0!</v>
      </c>
      <c r="CA239" s="104" t="e">
        <f t="shared" si="595"/>
        <v>#DIV/0!</v>
      </c>
      <c r="CB239" s="190">
        <v>7.33</v>
      </c>
      <c r="CC239" s="190">
        <v>6.3630000000000004</v>
      </c>
      <c r="CD239" s="190">
        <v>11.416</v>
      </c>
      <c r="CE239" s="190">
        <v>7.5449999999999999</v>
      </c>
      <c r="CF239" s="190">
        <v>6.6989999999999998</v>
      </c>
      <c r="CG239" s="190">
        <v>9.2919999999999998</v>
      </c>
      <c r="CH239" s="190"/>
      <c r="CI239" s="190"/>
      <c r="CJ239" s="190"/>
      <c r="CK239" s="190"/>
      <c r="CL239" s="191">
        <f t="shared" si="596"/>
        <v>0.16659951651893631</v>
      </c>
      <c r="CM239" s="240">
        <f t="shared" si="597"/>
        <v>-0.44174538911381006</v>
      </c>
      <c r="CN239" s="105">
        <f t="shared" si="598"/>
        <v>0.51922091235263967</v>
      </c>
      <c r="CO239" s="105">
        <f t="shared" si="599"/>
        <v>0.11762459423333962</v>
      </c>
      <c r="CP239" s="105">
        <f t="shared" si="600"/>
        <v>-0.27425166297117515</v>
      </c>
      <c r="CQ239" s="105" t="e">
        <f t="shared" si="601"/>
        <v>#DIV/0!</v>
      </c>
      <c r="CR239" s="105" t="e">
        <f t="shared" si="602"/>
        <v>#DIV/0!</v>
      </c>
      <c r="CS239" s="105" t="e">
        <f t="shared" si="603"/>
        <v>#DIV/0!</v>
      </c>
      <c r="CT239" s="190">
        <v>5.7910000000000004</v>
      </c>
      <c r="CU239" s="190">
        <v>4.9640000000000004</v>
      </c>
      <c r="CV239" s="190">
        <v>8.8919999999999995</v>
      </c>
      <c r="CW239" s="190">
        <v>5.8529999999999998</v>
      </c>
      <c r="CX239" s="190">
        <v>5.2370000000000001</v>
      </c>
      <c r="CY239" s="190">
        <v>7.2160000000000002</v>
      </c>
      <c r="CZ239" s="190"/>
      <c r="DA239" s="190"/>
      <c r="DB239" s="190"/>
      <c r="DC239" s="190"/>
      <c r="DD239" s="191">
        <f t="shared" si="604"/>
        <v>1.4183635093751708E-2</v>
      </c>
      <c r="DE239" s="240">
        <f t="shared" si="605"/>
        <v>9.7594055902818652E-2</v>
      </c>
      <c r="DF239" s="104">
        <f t="shared" si="606"/>
        <v>-0.17920007744308739</v>
      </c>
      <c r="DG239" s="104">
        <f t="shared" si="607"/>
        <v>-0.12859914520301427</v>
      </c>
      <c r="DH239" s="104">
        <f t="shared" si="608"/>
        <v>7.949612991349217E-2</v>
      </c>
      <c r="DI239" s="104" t="e">
        <f t="shared" si="609"/>
        <v>#DIV/0!</v>
      </c>
      <c r="DJ239" s="104" t="e">
        <f t="shared" si="610"/>
        <v>#DIV/0!</v>
      </c>
      <c r="DK239" s="104" t="e">
        <f t="shared" si="611"/>
        <v>#DIV/0!</v>
      </c>
      <c r="DL239" s="190">
        <v>56.631</v>
      </c>
      <c r="DM239" s="190">
        <v>55.838999999999999</v>
      </c>
      <c r="DN239" s="190">
        <v>50.874000000000002</v>
      </c>
      <c r="DO239" s="190">
        <v>61.981000000000002</v>
      </c>
      <c r="DP239" s="190">
        <v>71.128</v>
      </c>
      <c r="DQ239" s="190">
        <v>65.89</v>
      </c>
      <c r="DR239" s="190"/>
      <c r="DS239" s="190"/>
      <c r="DT239" s="190"/>
      <c r="DU239" s="190"/>
      <c r="DV239" s="191">
        <f t="shared" si="612"/>
        <v>8.2099369912065345E-3</v>
      </c>
      <c r="DW239" s="240">
        <f t="shared" si="613"/>
        <v>8.4103630943444641E-2</v>
      </c>
      <c r="DX239" s="104">
        <f t="shared" si="614"/>
        <v>-6.2378089243700807E-2</v>
      </c>
      <c r="DY239" s="104">
        <f t="shared" si="615"/>
        <v>-5.7341623384008722E-2</v>
      </c>
      <c r="DZ239" s="104">
        <f t="shared" si="616"/>
        <v>3.0512580090639174E-2</v>
      </c>
      <c r="EA239" s="104" t="e">
        <f t="shared" si="617"/>
        <v>#DIV/0!</v>
      </c>
      <c r="EB239" s="104" t="e">
        <f t="shared" si="618"/>
        <v>#DIV/0!</v>
      </c>
      <c r="EC239" s="104" t="e">
        <f t="shared" si="619"/>
        <v>#DIV/0!</v>
      </c>
      <c r="ED239" s="156">
        <v>101.92700000000001</v>
      </c>
      <c r="EE239" s="156">
        <v>101.09699999999999</v>
      </c>
      <c r="EF239" s="156">
        <v>93.254000000000005</v>
      </c>
      <c r="EG239" s="156">
        <v>99.457999999999998</v>
      </c>
      <c r="EH239" s="156">
        <v>105.508</v>
      </c>
      <c r="EI239" s="156">
        <v>102.384</v>
      </c>
      <c r="EJ239" s="156"/>
      <c r="EK239" s="156"/>
      <c r="EL239" s="156"/>
      <c r="EM239" s="156"/>
      <c r="EN239" s="95">
        <f t="shared" si="620"/>
        <v>0.15492957746478875</v>
      </c>
      <c r="EO239" s="240">
        <f t="shared" si="621"/>
        <v>-1.388888888888884E-2</v>
      </c>
      <c r="EP239" s="104">
        <f t="shared" si="622"/>
        <v>0</v>
      </c>
      <c r="EQ239" s="104">
        <f t="shared" si="623"/>
        <v>0</v>
      </c>
      <c r="ER239" s="104">
        <f t="shared" si="624"/>
        <v>-2.7027027027026973E-2</v>
      </c>
      <c r="ES239" s="104" t="e">
        <f t="shared" si="625"/>
        <v>#DIV/0!</v>
      </c>
      <c r="ET239" s="104" t="e">
        <f t="shared" si="626"/>
        <v>#DIV/0!</v>
      </c>
      <c r="EU239" s="104" t="e">
        <f t="shared" si="627"/>
        <v>#DIV/0!</v>
      </c>
      <c r="EV239" s="101">
        <v>82</v>
      </c>
      <c r="EW239" s="101">
        <v>71</v>
      </c>
      <c r="EX239" s="101">
        <v>72</v>
      </c>
      <c r="EY239" s="101">
        <v>72</v>
      </c>
      <c r="EZ239" s="101">
        <v>72</v>
      </c>
      <c r="FA239" s="101">
        <v>74</v>
      </c>
      <c r="FB239" s="101"/>
      <c r="FC239" s="101"/>
      <c r="FD239" s="101"/>
      <c r="FE239" s="101"/>
      <c r="FF239" s="153"/>
      <c r="FG239" s="153" t="s">
        <v>481</v>
      </c>
      <c r="FH239" s="245">
        <v>8500</v>
      </c>
      <c r="FI239" s="153" t="s">
        <v>307</v>
      </c>
      <c r="FJ239" s="153" t="s">
        <v>80</v>
      </c>
      <c r="FK239" s="268">
        <f t="shared" si="628"/>
        <v>9.3006351277203733E-2</v>
      </c>
      <c r="FL239" s="246">
        <f t="shared" si="629"/>
        <v>-0.4105439372446909</v>
      </c>
      <c r="FM239" s="246">
        <f t="shared" si="630"/>
        <v>0.78460182035399728</v>
      </c>
      <c r="FN239" s="246">
        <f t="shared" si="631"/>
        <v>0.15936308921264719</v>
      </c>
      <c r="FO239" s="246">
        <f t="shared" si="632"/>
        <v>-0.30661785220196636</v>
      </c>
      <c r="FP239" s="246" t="e">
        <f t="shared" si="633"/>
        <v>#VALUE!</v>
      </c>
      <c r="FQ239" s="246" t="e">
        <f t="shared" si="634"/>
        <v>#VALUE!</v>
      </c>
      <c r="FR239" s="246" t="e">
        <f t="shared" si="635"/>
        <v>#VALUE!</v>
      </c>
      <c r="FS239" s="254">
        <f t="shared" si="636"/>
        <v>0.1303458700097804</v>
      </c>
      <c r="FT239" s="246">
        <f t="shared" si="637"/>
        <v>0.11925444884878132</v>
      </c>
      <c r="FU239" s="105">
        <f t="shared" si="638"/>
        <v>0.20231270213991404</v>
      </c>
      <c r="FV239" s="105">
        <f t="shared" si="639"/>
        <v>0.11336573785393925</v>
      </c>
      <c r="FW239" s="105">
        <f t="shared" si="640"/>
        <v>9.7782773066312459E-2</v>
      </c>
      <c r="FX239" s="105">
        <f t="shared" si="641"/>
        <v>0.14102291698285019</v>
      </c>
      <c r="FY239" s="105" t="str">
        <f t="shared" si="642"/>
        <v>Negativ EK</v>
      </c>
      <c r="FZ239" s="105" t="str">
        <f t="shared" si="643"/>
        <v>Negativ EK</v>
      </c>
      <c r="GA239" s="105" t="str">
        <f t="shared" si="644"/>
        <v>Negativ EK</v>
      </c>
      <c r="GB239" s="105">
        <f t="shared" si="645"/>
        <v>0.10276113301410408</v>
      </c>
      <c r="GC239" s="105">
        <f t="shared" si="646"/>
        <v>-0.44115681343369872</v>
      </c>
      <c r="GD239" s="105">
        <f t="shared" si="647"/>
        <v>0.61918804236071145</v>
      </c>
      <c r="GE239" s="105">
        <f t="shared" si="648"/>
        <v>0.16708570871074183</v>
      </c>
      <c r="GF239" s="105">
        <f t="shared" si="649"/>
        <v>-0.29355099370215637</v>
      </c>
      <c r="GG239" s="105" t="e">
        <f t="shared" si="650"/>
        <v>#VALUE!</v>
      </c>
      <c r="GH239" s="105" t="e">
        <f t="shared" si="651"/>
        <v>#VALUE!</v>
      </c>
      <c r="GI239" s="105" t="e">
        <f t="shared" si="652"/>
        <v>#VALUE!</v>
      </c>
      <c r="GJ239" s="105">
        <f t="shared" si="653"/>
        <v>7.2208211837024194E-2</v>
      </c>
      <c r="GK239" s="105">
        <f t="shared" si="654"/>
        <v>6.5479467561268018E-2</v>
      </c>
      <c r="GL239" s="105">
        <f t="shared" si="655"/>
        <v>0.11716966250155672</v>
      </c>
      <c r="GM239" s="105">
        <f t="shared" si="656"/>
        <v>7.236322121717749E-2</v>
      </c>
      <c r="GN239" s="105">
        <f t="shared" si="657"/>
        <v>6.2003347892174786E-2</v>
      </c>
      <c r="GO239" s="105">
        <f t="shared" si="658"/>
        <v>8.7767619940615729E-2</v>
      </c>
      <c r="GP239" s="105" t="str">
        <f t="shared" si="659"/>
        <v>i.a</v>
      </c>
      <c r="GQ239" s="105" t="str">
        <f t="shared" si="660"/>
        <v>i.a</v>
      </c>
      <c r="GR239" s="105" t="str">
        <f t="shared" si="661"/>
        <v>i.a</v>
      </c>
      <c r="GS239" s="105">
        <f t="shared" si="662"/>
        <v>5.9250537843064067E-3</v>
      </c>
      <c r="GT239" s="105">
        <f t="shared" si="663"/>
        <v>1.2443851836963244E-2</v>
      </c>
      <c r="GU239" s="105">
        <f t="shared" si="664"/>
        <v>-0.12459391878455181</v>
      </c>
      <c r="GV239" s="105">
        <f t="shared" si="665"/>
        <v>-7.5592095277198679E-2</v>
      </c>
      <c r="GW239" s="105">
        <f t="shared" si="666"/>
        <v>4.7533189569160542E-2</v>
      </c>
      <c r="GX239" s="105" t="e">
        <f t="shared" si="667"/>
        <v>#VALUE!</v>
      </c>
      <c r="GY239" s="105" t="e">
        <f t="shared" si="668"/>
        <v>#VALUE!</v>
      </c>
      <c r="GZ239" s="105" t="e">
        <f t="shared" si="669"/>
        <v>#VALUE!</v>
      </c>
      <c r="HA239" s="105">
        <f t="shared" si="670"/>
        <v>0.55560352016639358</v>
      </c>
      <c r="HB239" s="105">
        <f t="shared" si="671"/>
        <v>0.55233092970117814</v>
      </c>
      <c r="HC239" s="105">
        <f t="shared" si="672"/>
        <v>0.54554228236858471</v>
      </c>
      <c r="HD239" s="105">
        <f t="shared" si="673"/>
        <v>0.62318767721048085</v>
      </c>
      <c r="HE239" s="105">
        <f t="shared" si="674"/>
        <v>0.67414793191037647</v>
      </c>
      <c r="HF239" s="105">
        <f t="shared" si="675"/>
        <v>0.64355758712298794</v>
      </c>
      <c r="HG239" s="105" t="str">
        <f t="shared" si="676"/>
        <v>i.a.</v>
      </c>
      <c r="HH239" s="105" t="str">
        <f t="shared" si="677"/>
        <v>i.a.</v>
      </c>
      <c r="HI239" s="105" t="str">
        <f t="shared" si="678"/>
        <v>i.a.</v>
      </c>
      <c r="HJ239" s="105" t="str">
        <f t="shared" si="679"/>
        <v>i.a.</v>
      </c>
      <c r="HK239" s="105" t="e">
        <f t="shared" si="680"/>
        <v>#VALUE!</v>
      </c>
      <c r="HL239" s="105" t="e">
        <f t="shared" si="681"/>
        <v>#VALUE!</v>
      </c>
      <c r="HM239" s="105" t="e">
        <f t="shared" si="682"/>
        <v>#VALUE!</v>
      </c>
      <c r="HN239" s="105" t="e">
        <f t="shared" si="683"/>
        <v>#VALUE!</v>
      </c>
      <c r="HO239" s="105" t="e">
        <f t="shared" si="684"/>
        <v>#VALUE!</v>
      </c>
      <c r="HP239" s="105" t="e">
        <f t="shared" si="685"/>
        <v>#VALUE!</v>
      </c>
      <c r="HQ239" s="105" t="e">
        <f t="shared" si="686"/>
        <v>#VALUE!</v>
      </c>
      <c r="HR239" s="105" t="e">
        <f t="shared" si="687"/>
        <v>#VALUE!</v>
      </c>
      <c r="HS239" s="105" t="str">
        <f t="shared" si="688"/>
        <v>i.a</v>
      </c>
      <c r="HT239" s="105" t="str">
        <f t="shared" si="689"/>
        <v>i.a</v>
      </c>
      <c r="HU239" s="105" t="str">
        <f t="shared" si="690"/>
        <v>i.a</v>
      </c>
      <c r="HV239" s="105" t="str">
        <f t="shared" si="691"/>
        <v>i.a</v>
      </c>
      <c r="HW239" s="105" t="str">
        <f t="shared" si="692"/>
        <v>i.a</v>
      </c>
      <c r="HX239" s="105" t="str">
        <f t="shared" si="693"/>
        <v>i.a</v>
      </c>
      <c r="HY239" s="105" t="str">
        <f t="shared" si="694"/>
        <v>i.a</v>
      </c>
      <c r="HZ239" s="105" t="str">
        <f t="shared" si="695"/>
        <v>i.a</v>
      </c>
      <c r="IA239" s="105" t="str">
        <f t="shared" si="696"/>
        <v>i.a</v>
      </c>
      <c r="IB239" s="105" t="str">
        <f t="shared" si="697"/>
        <v>i.a</v>
      </c>
      <c r="IC239" s="105" t="e">
        <f t="shared" si="698"/>
        <v>#VALUE!</v>
      </c>
      <c r="ID239" s="105" t="e">
        <f t="shared" si="699"/>
        <v>#VALUE!</v>
      </c>
      <c r="IE239" s="105" t="e">
        <f t="shared" si="700"/>
        <v>#VALUE!</v>
      </c>
      <c r="IF239" s="105" t="e">
        <f t="shared" si="701"/>
        <v>#VALUE!</v>
      </c>
      <c r="IG239" s="105" t="e">
        <f t="shared" si="702"/>
        <v>#VALUE!</v>
      </c>
      <c r="IH239" s="105" t="e">
        <f t="shared" si="703"/>
        <v>#VALUE!</v>
      </c>
      <c r="II239" s="105" t="e">
        <f t="shared" si="704"/>
        <v>#VALUE!</v>
      </c>
      <c r="IJ239" s="105" t="e">
        <f t="shared" si="705"/>
        <v>#VALUE!</v>
      </c>
      <c r="IK239" s="105" t="str">
        <f t="shared" si="706"/>
        <v>i.a</v>
      </c>
      <c r="IL239" s="105" t="str">
        <f t="shared" si="707"/>
        <v>i.a</v>
      </c>
      <c r="IM239" s="105" t="str">
        <f t="shared" si="708"/>
        <v>i.a</v>
      </c>
      <c r="IN239" s="105" t="str">
        <f t="shared" si="709"/>
        <v>i.a</v>
      </c>
      <c r="IO239" s="105" t="str">
        <f t="shared" si="710"/>
        <v>i.a</v>
      </c>
      <c r="IP239" s="105" t="str">
        <f t="shared" si="711"/>
        <v>i.a</v>
      </c>
      <c r="IQ239" s="105" t="str">
        <f t="shared" si="712"/>
        <v>i.a</v>
      </c>
      <c r="IR239" s="105" t="str">
        <f t="shared" si="713"/>
        <v>i.a</v>
      </c>
      <c r="IS239" s="105" t="str">
        <f t="shared" si="714"/>
        <v>i.a</v>
      </c>
      <c r="IT239" s="105" t="str">
        <f t="shared" si="715"/>
        <v>i.a</v>
      </c>
      <c r="IU239" s="105">
        <f t="shared" si="716"/>
        <v>-2.5605347991246902E-3</v>
      </c>
      <c r="IV239" s="105">
        <f t="shared" si="717"/>
        <v>-0.43477402607657151</v>
      </c>
      <c r="IW239" s="105">
        <f t="shared" si="718"/>
        <v>0.51305500331345255</v>
      </c>
      <c r="IX239" s="105">
        <f t="shared" si="719"/>
        <v>0.12628750559785054</v>
      </c>
      <c r="IY239" s="105">
        <f t="shared" si="720"/>
        <v>-0.2590310661500933</v>
      </c>
      <c r="IZ239" s="105" t="e">
        <f t="shared" si="721"/>
        <v>#VALUE!</v>
      </c>
      <c r="JA239" s="105" t="e">
        <f t="shared" si="722"/>
        <v>#VALUE!</v>
      </c>
      <c r="JB239" s="105" t="e">
        <f t="shared" si="723"/>
        <v>#VALUE!</v>
      </c>
      <c r="JC239" s="105">
        <f t="shared" si="724"/>
        <v>8.9390243902439021E-2</v>
      </c>
      <c r="JD239" s="106">
        <f t="shared" si="725"/>
        <v>8.9619718309859167E-2</v>
      </c>
      <c r="JE239" s="106">
        <f t="shared" si="726"/>
        <v>0.15855555555555556</v>
      </c>
      <c r="JF239" s="106">
        <f t="shared" si="727"/>
        <v>0.10479166666666667</v>
      </c>
      <c r="JG239" s="106">
        <f t="shared" si="728"/>
        <v>9.3041666666666661E-2</v>
      </c>
      <c r="JH239" s="106">
        <f t="shared" si="729"/>
        <v>0.12556756756756757</v>
      </c>
      <c r="JI239" s="106" t="str">
        <f t="shared" si="730"/>
        <v>i.a.</v>
      </c>
      <c r="JJ239" s="106" t="str">
        <f t="shared" si="731"/>
        <v>i.a.</v>
      </c>
      <c r="JK239" s="106" t="str">
        <f t="shared" si="732"/>
        <v>i.a.</v>
      </c>
      <c r="JL239" s="106" t="str">
        <f t="shared" si="733"/>
        <v>i.a.</v>
      </c>
      <c r="JM239" s="106" t="e">
        <f t="shared" si="734"/>
        <v>#DIV/0!</v>
      </c>
      <c r="JN239" s="247" t="e">
        <f t="shared" si="735"/>
        <v>#DIV/0!</v>
      </c>
      <c r="JO239" s="105" t="e">
        <f t="shared" si="736"/>
        <v>#DIV/0!</v>
      </c>
      <c r="JP239" s="105" t="e">
        <f t="shared" si="737"/>
        <v>#DIV/0!</v>
      </c>
      <c r="JQ239" s="105" t="e">
        <f t="shared" si="738"/>
        <v>#DIV/0!</v>
      </c>
      <c r="JR239" s="105" t="e">
        <f t="shared" si="739"/>
        <v>#VALUE!</v>
      </c>
      <c r="JS239" s="105" t="e">
        <f t="shared" si="740"/>
        <v>#VALUE!</v>
      </c>
      <c r="JT239" s="105" t="e">
        <f t="shared" si="741"/>
        <v>#VALUE!</v>
      </c>
      <c r="JU239" s="104">
        <f t="shared" si="742"/>
        <v>0</v>
      </c>
      <c r="JV239" s="103">
        <f t="shared" si="743"/>
        <v>0</v>
      </c>
      <c r="JW239" s="103">
        <f t="shared" si="744"/>
        <v>0</v>
      </c>
      <c r="JX239" s="103">
        <f t="shared" si="745"/>
        <v>0</v>
      </c>
      <c r="JY239" s="103">
        <f t="shared" si="746"/>
        <v>0</v>
      </c>
      <c r="JZ239" s="103">
        <f t="shared" si="747"/>
        <v>0</v>
      </c>
      <c r="KA239" s="103" t="str">
        <f t="shared" si="748"/>
        <v>i.a</v>
      </c>
      <c r="KB239" s="103" t="str">
        <f t="shared" si="749"/>
        <v>i.a</v>
      </c>
      <c r="KC239" s="103" t="str">
        <f t="shared" si="750"/>
        <v>i.a</v>
      </c>
      <c r="KD239" s="103" t="str">
        <f t="shared" si="751"/>
        <v>i.a</v>
      </c>
      <c r="KE239" s="7"/>
      <c r="KF239" s="7"/>
      <c r="KG239" s="22"/>
      <c r="KH239" s="22"/>
      <c r="KI239" s="22"/>
      <c r="KJ239" s="22"/>
    </row>
    <row r="240" spans="1:296" s="11" customFormat="1" ht="15.75" customHeight="1" x14ac:dyDescent="0.25">
      <c r="A240" s="126" t="s">
        <v>308</v>
      </c>
      <c r="B240" s="221">
        <v>28690282</v>
      </c>
      <c r="C240" s="87" t="s">
        <v>503</v>
      </c>
      <c r="D240" s="88">
        <v>494100</v>
      </c>
      <c r="E240" s="88"/>
      <c r="F240" s="87"/>
      <c r="G240" s="89">
        <v>44841</v>
      </c>
      <c r="H240" s="87" t="s">
        <v>87</v>
      </c>
      <c r="I240" s="87" t="s">
        <v>87</v>
      </c>
      <c r="J240" s="87" t="s">
        <v>87</v>
      </c>
      <c r="K240" s="87" t="s">
        <v>87</v>
      </c>
      <c r="L240" s="87" t="s">
        <v>87</v>
      </c>
      <c r="M240" s="87" t="s">
        <v>87</v>
      </c>
      <c r="N240" s="87" t="s">
        <v>87</v>
      </c>
      <c r="O240" s="87" t="s">
        <v>87</v>
      </c>
      <c r="P240" s="107" t="s">
        <v>87</v>
      </c>
      <c r="R240" s="87" t="e">
        <f t="shared" si="564"/>
        <v>#DIV/0!</v>
      </c>
      <c r="S240" s="238" t="e">
        <f t="shared" si="565"/>
        <v>#DIV/0!</v>
      </c>
      <c r="T240" s="238" t="e">
        <f t="shared" si="566"/>
        <v>#DIV/0!</v>
      </c>
      <c r="U240" s="238" t="e">
        <f t="shared" si="567"/>
        <v>#DIV/0!</v>
      </c>
      <c r="V240" s="238" t="e">
        <f t="shared" si="568"/>
        <v>#DIV/0!</v>
      </c>
      <c r="W240" s="238" t="e">
        <f t="shared" si="569"/>
        <v>#DIV/0!</v>
      </c>
      <c r="X240" s="238" t="e">
        <f t="shared" si="570"/>
        <v>#DIV/0!</v>
      </c>
      <c r="Y240" s="238" t="e">
        <f t="shared" si="571"/>
        <v>#DIV/0!</v>
      </c>
      <c r="Z240" s="94"/>
      <c r="AA240" s="94"/>
      <c r="AB240" s="94"/>
      <c r="AC240" s="94"/>
      <c r="AD240" s="94"/>
      <c r="AE240" s="94"/>
      <c r="AF240" s="95"/>
      <c r="AG240" s="96"/>
      <c r="AH240" s="96"/>
      <c r="AI240" s="96"/>
      <c r="AJ240" s="104">
        <f t="shared" si="572"/>
        <v>4.0740309626361598E-4</v>
      </c>
      <c r="AK240" s="104">
        <f t="shared" si="573"/>
        <v>6.6211604095563162E-2</v>
      </c>
      <c r="AL240" s="104">
        <f t="shared" si="574"/>
        <v>-8.6917105785030452E-2</v>
      </c>
      <c r="AM240" s="104">
        <f t="shared" si="575"/>
        <v>-8.8754646840148582E-2</v>
      </c>
      <c r="AN240" s="104">
        <f t="shared" si="576"/>
        <v>1.5094339622641523E-2</v>
      </c>
      <c r="AO240" s="104">
        <f t="shared" si="577"/>
        <v>2.8359847131586138</v>
      </c>
      <c r="AP240" s="104">
        <f t="shared" si="578"/>
        <v>-0.46662302240280445</v>
      </c>
      <c r="AQ240" s="104">
        <f t="shared" si="579"/>
        <v>0.14011945256044708</v>
      </c>
      <c r="AR240" s="190">
        <v>17.189</v>
      </c>
      <c r="AS240" s="190">
        <v>17.181999999999999</v>
      </c>
      <c r="AT240" s="190">
        <v>16.114999999999998</v>
      </c>
      <c r="AU240" s="190">
        <v>17.649000000000001</v>
      </c>
      <c r="AV240" s="190">
        <v>19.367999999999999</v>
      </c>
      <c r="AW240" s="190">
        <v>19.079999999999998</v>
      </c>
      <c r="AX240" s="191">
        <v>4.9739509999999996</v>
      </c>
      <c r="AY240" s="196">
        <v>9.3253950000000003</v>
      </c>
      <c r="AZ240" s="193">
        <v>8.1793139999999998</v>
      </c>
      <c r="BA240" s="192"/>
      <c r="BB240" s="104">
        <f t="shared" si="580"/>
        <v>-0.42906574394463659</v>
      </c>
      <c r="BC240" s="104">
        <f t="shared" si="581"/>
        <v>1.5406593406593403</v>
      </c>
      <c r="BD240" s="104">
        <f t="shared" si="582"/>
        <v>-0.17721518987341775</v>
      </c>
      <c r="BE240" s="104">
        <f t="shared" si="583"/>
        <v>8.0078125000000069E-2</v>
      </c>
      <c r="BF240" s="104">
        <f t="shared" si="584"/>
        <v>2.3950953678474116</v>
      </c>
      <c r="BG240" s="104">
        <f t="shared" si="585"/>
        <v>-1.710136570678906</v>
      </c>
      <c r="BH240" s="104">
        <f t="shared" si="586"/>
        <v>-0.60651771044140201</v>
      </c>
      <c r="BI240" s="104">
        <f t="shared" si="587"/>
        <v>-0.18843748049731612</v>
      </c>
      <c r="BJ240" s="190">
        <v>0.66</v>
      </c>
      <c r="BK240" s="190">
        <v>1.1559999999999999</v>
      </c>
      <c r="BL240" s="190">
        <v>0.45500000000000002</v>
      </c>
      <c r="BM240" s="190">
        <v>0.55300000000000005</v>
      </c>
      <c r="BN240" s="190">
        <v>0.51200000000000001</v>
      </c>
      <c r="BO240" s="190">
        <v>-0.36699999999999999</v>
      </c>
      <c r="BP240" s="193">
        <v>0.51680199999999998</v>
      </c>
      <c r="BQ240" s="193">
        <v>1.3134060000000001</v>
      </c>
      <c r="BR240" s="193">
        <v>1.6183670000000001</v>
      </c>
      <c r="BS240" s="192"/>
      <c r="BT240" s="104">
        <f t="shared" si="588"/>
        <v>-0.32049689440993789</v>
      </c>
      <c r="BU240" s="104">
        <f t="shared" si="589"/>
        <v>49.3125</v>
      </c>
      <c r="BV240" s="104">
        <f t="shared" si="590"/>
        <v>-0.79220779220779225</v>
      </c>
      <c r="BW240" s="104">
        <f t="shared" si="591"/>
        <v>0.30508474576271194</v>
      </c>
      <c r="BX240" s="104">
        <f t="shared" si="592"/>
        <v>1.0656284760845383</v>
      </c>
      <c r="BY240" s="104">
        <f t="shared" si="593"/>
        <v>-3.5647755607415315</v>
      </c>
      <c r="BZ240" s="104">
        <f t="shared" si="594"/>
        <v>-0.65519676875466026</v>
      </c>
      <c r="CA240" s="104">
        <f t="shared" si="595"/>
        <v>-0.27582839130202486</v>
      </c>
      <c r="CB240" s="190">
        <v>0.54700000000000004</v>
      </c>
      <c r="CC240" s="190">
        <v>0.80500000000000005</v>
      </c>
      <c r="CD240" s="190">
        <v>1.6E-2</v>
      </c>
      <c r="CE240" s="190">
        <v>7.6999999999999999E-2</v>
      </c>
      <c r="CF240" s="190">
        <v>5.8999999999999997E-2</v>
      </c>
      <c r="CG240" s="190">
        <v>-0.89900000000000002</v>
      </c>
      <c r="CH240" s="191">
        <v>0.350518</v>
      </c>
      <c r="CI240" s="193">
        <v>1.0165740000000001</v>
      </c>
      <c r="CJ240" s="193">
        <v>1.403775</v>
      </c>
      <c r="CK240" s="192"/>
      <c r="CL240" s="105">
        <f t="shared" si="596"/>
        <v>-0.28235294117647058</v>
      </c>
      <c r="CM240" s="105">
        <f t="shared" si="597"/>
        <v>14.657894736842104</v>
      </c>
      <c r="CN240" s="105">
        <f t="shared" si="598"/>
        <v>-0.25490196078431371</v>
      </c>
      <c r="CO240" s="105">
        <f t="shared" si="599"/>
        <v>0.64516129032258052</v>
      </c>
      <c r="CP240" s="105">
        <f t="shared" si="600"/>
        <v>1.0313765182186234</v>
      </c>
      <c r="CQ240" s="105">
        <f t="shared" si="601"/>
        <v>-4.6164511925504037</v>
      </c>
      <c r="CR240" s="105">
        <f t="shared" si="602"/>
        <v>-0.6609840541043619</v>
      </c>
      <c r="CS240" s="105">
        <f t="shared" si="603"/>
        <v>-0.2476875623153878</v>
      </c>
      <c r="CT240" s="190">
        <v>0.42699999999999999</v>
      </c>
      <c r="CU240" s="190">
        <v>0.59499999999999997</v>
      </c>
      <c r="CV240" s="190">
        <v>3.7999999999999999E-2</v>
      </c>
      <c r="CW240" s="190">
        <v>5.0999999999999997E-2</v>
      </c>
      <c r="CX240" s="190">
        <v>3.1E-2</v>
      </c>
      <c r="CY240" s="190">
        <v>-0.98799999999999999</v>
      </c>
      <c r="CZ240" s="191">
        <v>0.27319599999999999</v>
      </c>
      <c r="DA240" s="193">
        <v>0.80584999999999996</v>
      </c>
      <c r="DB240" s="193">
        <v>1.071164</v>
      </c>
      <c r="DC240" s="192"/>
      <c r="DD240" s="104">
        <f t="shared" si="604"/>
        <v>0.17732558139534887</v>
      </c>
      <c r="DE240" s="104">
        <f t="shared" si="605"/>
        <v>0.3281853281853282</v>
      </c>
      <c r="DF240" s="104">
        <f t="shared" si="606"/>
        <v>2.1408450704225371E-2</v>
      </c>
      <c r="DG240" s="104">
        <f t="shared" si="607"/>
        <v>2.9582366589327107E-2</v>
      </c>
      <c r="DH240" s="104">
        <f t="shared" si="608"/>
        <v>1.8310691080921392E-2</v>
      </c>
      <c r="DI240" s="104">
        <f t="shared" si="609"/>
        <v>-0.36851049417690585</v>
      </c>
      <c r="DJ240" s="104">
        <f t="shared" si="610"/>
        <v>2.8068458570110085E-2</v>
      </c>
      <c r="DK240" s="104">
        <f t="shared" si="611"/>
        <v>0.30263492442493856</v>
      </c>
      <c r="DL240" s="190">
        <v>2.835</v>
      </c>
      <c r="DM240" s="190">
        <v>2.4079999999999999</v>
      </c>
      <c r="DN240" s="190">
        <v>1.8129999999999999</v>
      </c>
      <c r="DO240" s="190">
        <v>1.7749999999999999</v>
      </c>
      <c r="DP240" s="190">
        <v>1.724</v>
      </c>
      <c r="DQ240" s="190">
        <v>1.6930000000000001</v>
      </c>
      <c r="DR240" s="193">
        <v>2.6809630000000002</v>
      </c>
      <c r="DS240" s="193">
        <v>2.6077669999999999</v>
      </c>
      <c r="DT240" s="193">
        <v>2.0019170000000002</v>
      </c>
      <c r="DU240" s="192"/>
      <c r="DV240" s="104">
        <f t="shared" si="612"/>
        <v>-0.30505937531184513</v>
      </c>
      <c r="DW240" s="104">
        <f t="shared" si="613"/>
        <v>-9.9316915333453104E-2</v>
      </c>
      <c r="DX240" s="104">
        <f t="shared" si="614"/>
        <v>-0.23474791938922901</v>
      </c>
      <c r="DY240" s="104">
        <f t="shared" si="615"/>
        <v>-8.6114777798730335E-2</v>
      </c>
      <c r="DZ240" s="104">
        <f t="shared" si="616"/>
        <v>1.3847800088122586E-3</v>
      </c>
      <c r="EA240" s="104">
        <f t="shared" si="617"/>
        <v>0.44335422912691924</v>
      </c>
      <c r="EB240" s="104">
        <f t="shared" si="618"/>
        <v>-0.19867501456027958</v>
      </c>
      <c r="EC240" s="104">
        <f t="shared" si="619"/>
        <v>0.33800896162088456</v>
      </c>
      <c r="ED240" s="156">
        <v>6.9640000000000004</v>
      </c>
      <c r="EE240" s="156">
        <v>10.021000000000001</v>
      </c>
      <c r="EF240" s="94">
        <v>11.125999999999999</v>
      </c>
      <c r="EG240" s="94">
        <v>14.539</v>
      </c>
      <c r="EH240" s="94">
        <v>15.909000000000001</v>
      </c>
      <c r="EI240" s="94">
        <v>15.887</v>
      </c>
      <c r="EJ240" s="96">
        <v>11.007</v>
      </c>
      <c r="EK240" s="96">
        <v>13.736000000000001</v>
      </c>
      <c r="EL240" s="96">
        <v>10.266</v>
      </c>
      <c r="EN240" s="104">
        <f t="shared" si="620"/>
        <v>8.3333333333333259E-2</v>
      </c>
      <c r="EO240" s="104">
        <f t="shared" si="621"/>
        <v>0</v>
      </c>
      <c r="EP240" s="104">
        <f t="shared" si="622"/>
        <v>-0.1428571428571429</v>
      </c>
      <c r="EQ240" s="104">
        <f t="shared" si="623"/>
        <v>-0.125</v>
      </c>
      <c r="ER240" s="104">
        <f t="shared" si="624"/>
        <v>-9.4339622641509413E-2</v>
      </c>
      <c r="ES240" s="104">
        <f t="shared" si="625"/>
        <v>9.6</v>
      </c>
      <c r="ET240" s="104">
        <f t="shared" si="626"/>
        <v>-0.70588235294117641</v>
      </c>
      <c r="EU240" s="104">
        <f t="shared" si="627"/>
        <v>0.1333333333333333</v>
      </c>
      <c r="EV240" s="101">
        <v>39</v>
      </c>
      <c r="EW240" s="101">
        <v>36</v>
      </c>
      <c r="EX240" s="101">
        <v>36</v>
      </c>
      <c r="EY240" s="101">
        <v>42</v>
      </c>
      <c r="EZ240" s="101">
        <v>48</v>
      </c>
      <c r="FA240" s="101">
        <v>53</v>
      </c>
      <c r="FB240" s="110">
        <v>5</v>
      </c>
      <c r="FC240" s="110">
        <v>17</v>
      </c>
      <c r="FD240" s="110">
        <v>15</v>
      </c>
      <c r="FF240" s="147"/>
      <c r="FG240" s="153" t="s">
        <v>497</v>
      </c>
      <c r="FH240" s="91">
        <v>6230</v>
      </c>
      <c r="FI240" s="90" t="s">
        <v>269</v>
      </c>
      <c r="FJ240" s="90" t="s">
        <v>91</v>
      </c>
      <c r="FK240" s="253">
        <f t="shared" si="628"/>
        <v>-0.45295010324324775</v>
      </c>
      <c r="FL240" s="253">
        <f t="shared" si="629"/>
        <v>41.767412935323392</v>
      </c>
      <c r="FM240" s="253">
        <f t="shared" si="630"/>
        <v>-0.79736205823162343</v>
      </c>
      <c r="FN240" s="253">
        <f t="shared" si="631"/>
        <v>0.27449973600205391</v>
      </c>
      <c r="FO240" s="253">
        <f t="shared" si="632"/>
        <v>1.0840083482997238</v>
      </c>
      <c r="FP240" s="253">
        <f t="shared" si="633"/>
        <v>-4.1011705977761039</v>
      </c>
      <c r="FQ240" s="253">
        <f t="shared" si="634"/>
        <v>-0.69946774779201393</v>
      </c>
      <c r="FR240" s="253">
        <f t="shared" si="635"/>
        <v>-0.37100614516317187</v>
      </c>
      <c r="FS240" s="105">
        <f t="shared" si="636"/>
        <v>0.20865916460041961</v>
      </c>
      <c r="FT240" s="105">
        <f t="shared" si="637"/>
        <v>0.38142620232172475</v>
      </c>
      <c r="FU240" s="105">
        <f t="shared" si="638"/>
        <v>8.918617614269788E-3</v>
      </c>
      <c r="FV240" s="105">
        <f t="shared" si="639"/>
        <v>4.4012575021434699E-2</v>
      </c>
      <c r="FW240" s="105">
        <f t="shared" si="640"/>
        <v>3.4533216271583261E-2</v>
      </c>
      <c r="FX240" s="105">
        <f t="shared" si="641"/>
        <v>-0.41106886363693523</v>
      </c>
      <c r="FY240" s="105">
        <f t="shared" si="642"/>
        <v>0.13255280568302788</v>
      </c>
      <c r="FZ240" s="105">
        <f t="shared" si="643"/>
        <v>0.4410601681156453</v>
      </c>
      <c r="GA240" s="105">
        <f t="shared" si="644"/>
        <v>0.70121538505342618</v>
      </c>
      <c r="GB240" s="105">
        <f t="shared" si="645"/>
        <v>-0.28916416174255105</v>
      </c>
      <c r="GC240" s="105">
        <f t="shared" si="646"/>
        <v>2.0834644147170738</v>
      </c>
      <c r="GD240" s="105">
        <f t="shared" si="647"/>
        <v>-2.3878749318753896E-2</v>
      </c>
      <c r="GE240" s="105">
        <f t="shared" si="648"/>
        <v>0.12789556169534949</v>
      </c>
      <c r="GF240" s="105">
        <f t="shared" si="649"/>
        <v>2.1800130463859695</v>
      </c>
      <c r="GG240" s="105">
        <f t="shared" si="650"/>
        <v>-1.6533393756342742</v>
      </c>
      <c r="GH240" s="105">
        <f t="shared" si="651"/>
        <v>-0.6183016645521775</v>
      </c>
      <c r="GI240" s="105">
        <f t="shared" si="652"/>
        <v>-0.305766117389005</v>
      </c>
      <c r="GJ240" s="105">
        <f t="shared" si="653"/>
        <v>7.7715631439505453E-2</v>
      </c>
      <c r="GK240" s="105">
        <f t="shared" si="654"/>
        <v>0.10932992859507258</v>
      </c>
      <c r="GL240" s="105">
        <f t="shared" si="655"/>
        <v>3.5456847847262815E-2</v>
      </c>
      <c r="GM240" s="105">
        <f t="shared" si="656"/>
        <v>3.6324224908039937E-2</v>
      </c>
      <c r="GN240" s="105">
        <f t="shared" si="657"/>
        <v>3.2205308843879732E-2</v>
      </c>
      <c r="GO240" s="105">
        <f t="shared" si="658"/>
        <v>-2.729233286234848E-2</v>
      </c>
      <c r="GP240" s="105">
        <f t="shared" si="659"/>
        <v>4.1773592531220947E-2</v>
      </c>
      <c r="GQ240" s="105">
        <f t="shared" si="660"/>
        <v>0.10944137988500957</v>
      </c>
      <c r="GR240" s="105">
        <f t="shared" si="661"/>
        <v>0.15764338593415159</v>
      </c>
      <c r="GS240" s="105">
        <f t="shared" si="662"/>
        <v>0.69413837610034346</v>
      </c>
      <c r="GT240" s="105">
        <f t="shared" si="663"/>
        <v>0.47464224741941513</v>
      </c>
      <c r="GU240" s="105">
        <f t="shared" si="664"/>
        <v>0.33473462743022958</v>
      </c>
      <c r="GV240" s="105">
        <f t="shared" si="665"/>
        <v>0.12659920696537627</v>
      </c>
      <c r="GW240" s="105">
        <f t="shared" si="666"/>
        <v>1.6902504821333746E-2</v>
      </c>
      <c r="GX240" s="105">
        <f t="shared" si="667"/>
        <v>-0.56248473653963638</v>
      </c>
      <c r="GY240" s="105">
        <f t="shared" si="668"/>
        <v>0.28296069291532971</v>
      </c>
      <c r="GZ240" s="105">
        <f t="shared" si="669"/>
        <v>-2.6437817840243204E-2</v>
      </c>
      <c r="HA240" s="105">
        <f t="shared" si="670"/>
        <v>0.40709362435381963</v>
      </c>
      <c r="HB240" s="105">
        <f t="shared" si="671"/>
        <v>0.24029537970262446</v>
      </c>
      <c r="HC240" s="105">
        <f t="shared" si="672"/>
        <v>0.1629516447959734</v>
      </c>
      <c r="HD240" s="105">
        <f t="shared" si="673"/>
        <v>0.12208542540752458</v>
      </c>
      <c r="HE240" s="105">
        <f t="shared" si="674"/>
        <v>0.10836633352190583</v>
      </c>
      <c r="HF240" s="105">
        <f t="shared" si="675"/>
        <v>0.1065651161326871</v>
      </c>
      <c r="HG240" s="105">
        <f t="shared" si="676"/>
        <v>0.24356891069319528</v>
      </c>
      <c r="HH240" s="105">
        <f t="shared" si="677"/>
        <v>0.18984908270238787</v>
      </c>
      <c r="HI240" s="105">
        <f t="shared" si="678"/>
        <v>0.1950045782193649</v>
      </c>
      <c r="HJ240" s="105" t="str">
        <f t="shared" si="679"/>
        <v>i.a.</v>
      </c>
      <c r="HK240" s="105" t="e">
        <f t="shared" si="680"/>
        <v>#VALUE!</v>
      </c>
      <c r="HL240" s="105" t="e">
        <f t="shared" si="681"/>
        <v>#VALUE!</v>
      </c>
      <c r="HM240" s="105" t="e">
        <f t="shared" si="682"/>
        <v>#VALUE!</v>
      </c>
      <c r="HN240" s="105" t="e">
        <f t="shared" si="683"/>
        <v>#VALUE!</v>
      </c>
      <c r="HO240" s="105" t="e">
        <f t="shared" si="684"/>
        <v>#VALUE!</v>
      </c>
      <c r="HP240" s="105" t="e">
        <f t="shared" si="685"/>
        <v>#VALUE!</v>
      </c>
      <c r="HQ240" s="105" t="e">
        <f t="shared" si="686"/>
        <v>#VALUE!</v>
      </c>
      <c r="HR240" s="105" t="e">
        <f t="shared" si="687"/>
        <v>#VALUE!</v>
      </c>
      <c r="HS240" s="105" t="str">
        <f t="shared" si="688"/>
        <v>i.a</v>
      </c>
      <c r="HT240" s="105" t="str">
        <f t="shared" si="689"/>
        <v>i.a</v>
      </c>
      <c r="HU240" s="105" t="str">
        <f t="shared" si="690"/>
        <v>i.a</v>
      </c>
      <c r="HV240" s="105" t="str">
        <f t="shared" si="691"/>
        <v>i.a</v>
      </c>
      <c r="HW240" s="105" t="str">
        <f t="shared" si="692"/>
        <v>i.a</v>
      </c>
      <c r="HX240" s="105" t="str">
        <f t="shared" si="693"/>
        <v>i.a</v>
      </c>
      <c r="HY240" s="105" t="str">
        <f t="shared" si="694"/>
        <v>i.a</v>
      </c>
      <c r="HZ240" s="105" t="str">
        <f t="shared" si="695"/>
        <v>i.a</v>
      </c>
      <c r="IA240" s="105" t="str">
        <f t="shared" si="696"/>
        <v>i.a</v>
      </c>
      <c r="IB240" s="105" t="str">
        <f t="shared" si="697"/>
        <v>i.a</v>
      </c>
      <c r="IC240" s="105" t="e">
        <f t="shared" si="698"/>
        <v>#VALUE!</v>
      </c>
      <c r="ID240" s="105" t="e">
        <f t="shared" si="699"/>
        <v>#VALUE!</v>
      </c>
      <c r="IE240" s="105" t="e">
        <f t="shared" si="700"/>
        <v>#VALUE!</v>
      </c>
      <c r="IF240" s="105" t="e">
        <f t="shared" si="701"/>
        <v>#VALUE!</v>
      </c>
      <c r="IG240" s="105" t="e">
        <f t="shared" si="702"/>
        <v>#VALUE!</v>
      </c>
      <c r="IH240" s="105" t="e">
        <f t="shared" si="703"/>
        <v>#VALUE!</v>
      </c>
      <c r="II240" s="105" t="e">
        <f t="shared" si="704"/>
        <v>#VALUE!</v>
      </c>
      <c r="IJ240" s="105" t="e">
        <f t="shared" si="705"/>
        <v>#VALUE!</v>
      </c>
      <c r="IK240" s="105" t="str">
        <f t="shared" si="706"/>
        <v>i.a</v>
      </c>
      <c r="IL240" s="105" t="str">
        <f t="shared" si="707"/>
        <v>i.a</v>
      </c>
      <c r="IM240" s="105" t="str">
        <f t="shared" si="708"/>
        <v>i.a</v>
      </c>
      <c r="IN240" s="105" t="str">
        <f t="shared" si="709"/>
        <v>i.a</v>
      </c>
      <c r="IO240" s="105" t="str">
        <f t="shared" si="710"/>
        <v>i.a</v>
      </c>
      <c r="IP240" s="105" t="str">
        <f t="shared" si="711"/>
        <v>i.a</v>
      </c>
      <c r="IQ240" s="105" t="str">
        <f t="shared" si="712"/>
        <v>i.a</v>
      </c>
      <c r="IR240" s="105" t="str">
        <f t="shared" si="713"/>
        <v>i.a</v>
      </c>
      <c r="IS240" s="105" t="str">
        <f t="shared" si="714"/>
        <v>i.a</v>
      </c>
      <c r="IT240" s="105" t="str">
        <f t="shared" si="715"/>
        <v>i.a</v>
      </c>
      <c r="IU240" s="105">
        <f t="shared" si="716"/>
        <v>-0.37276636407071195</v>
      </c>
      <c r="IV240" s="105">
        <f t="shared" si="717"/>
        <v>49.3125</v>
      </c>
      <c r="IW240" s="105">
        <f t="shared" si="718"/>
        <v>-0.75757575757575746</v>
      </c>
      <c r="IX240" s="105">
        <f t="shared" si="719"/>
        <v>0.49152542372881364</v>
      </c>
      <c r="IY240" s="105">
        <f t="shared" si="720"/>
        <v>1.0724647756766779</v>
      </c>
      <c r="IZ240" s="105">
        <f t="shared" si="721"/>
        <v>-1.2419599585605219</v>
      </c>
      <c r="JA240" s="105">
        <f t="shared" si="722"/>
        <v>0.17233098623415502</v>
      </c>
      <c r="JB240" s="105">
        <f t="shared" si="723"/>
        <v>-0.36102505114884542</v>
      </c>
      <c r="JC240" s="106">
        <f t="shared" si="724"/>
        <v>1.4025641025641026E-2</v>
      </c>
      <c r="JD240" s="106">
        <f t="shared" si="725"/>
        <v>2.2361111111111113E-2</v>
      </c>
      <c r="JE240" s="106">
        <f t="shared" si="726"/>
        <v>4.4444444444444447E-4</v>
      </c>
      <c r="JF240" s="106">
        <f t="shared" si="727"/>
        <v>1.8333333333333333E-3</v>
      </c>
      <c r="JG240" s="106">
        <f t="shared" si="728"/>
        <v>1.2291666666666666E-3</v>
      </c>
      <c r="JH240" s="106">
        <f t="shared" si="729"/>
        <v>-1.6962264150943398E-2</v>
      </c>
      <c r="JI240" s="106">
        <f t="shared" si="730"/>
        <v>7.0103600000000002E-2</v>
      </c>
      <c r="JJ240" s="106">
        <f t="shared" si="731"/>
        <v>5.97984705882353E-2</v>
      </c>
      <c r="JK240" s="106">
        <f t="shared" si="732"/>
        <v>9.3585000000000002E-2</v>
      </c>
      <c r="JL240" s="106" t="str">
        <f t="shared" si="733"/>
        <v>i.a.</v>
      </c>
      <c r="JM240" s="105" t="e">
        <f t="shared" si="734"/>
        <v>#DIV/0!</v>
      </c>
      <c r="JN240" s="105" t="e">
        <f t="shared" si="735"/>
        <v>#DIV/0!</v>
      </c>
      <c r="JO240" s="105" t="e">
        <f t="shared" si="736"/>
        <v>#DIV/0!</v>
      </c>
      <c r="JP240" s="105" t="e">
        <f t="shared" si="737"/>
        <v>#DIV/0!</v>
      </c>
      <c r="JQ240" s="105" t="e">
        <f t="shared" si="738"/>
        <v>#DIV/0!</v>
      </c>
      <c r="JR240" s="105" t="e">
        <f t="shared" si="739"/>
        <v>#DIV/0!</v>
      </c>
      <c r="JS240" s="105" t="e">
        <f t="shared" si="740"/>
        <v>#DIV/0!</v>
      </c>
      <c r="JT240" s="105" t="e">
        <f t="shared" si="741"/>
        <v>#DIV/0!</v>
      </c>
      <c r="JU240" s="103">
        <f t="shared" si="742"/>
        <v>0</v>
      </c>
      <c r="JV240" s="103">
        <f t="shared" si="743"/>
        <v>0</v>
      </c>
      <c r="JW240" s="103">
        <f t="shared" si="744"/>
        <v>0</v>
      </c>
      <c r="JX240" s="103">
        <f t="shared" si="745"/>
        <v>0</v>
      </c>
      <c r="JY240" s="103">
        <f t="shared" si="746"/>
        <v>0</v>
      </c>
      <c r="JZ240" s="103">
        <f t="shared" si="747"/>
        <v>0</v>
      </c>
      <c r="KA240" s="103">
        <f t="shared" si="748"/>
        <v>0</v>
      </c>
      <c r="KB240" s="103">
        <f t="shared" si="749"/>
        <v>0</v>
      </c>
      <c r="KC240" s="103">
        <f t="shared" si="750"/>
        <v>0</v>
      </c>
      <c r="KD240" s="103" t="str">
        <f t="shared" si="751"/>
        <v>i.a</v>
      </c>
      <c r="KE240" s="7"/>
      <c r="KF240" s="7"/>
      <c r="KG240" s="22"/>
      <c r="KH240" s="22"/>
      <c r="KI240" s="22"/>
      <c r="KJ240" s="22"/>
    </row>
    <row r="241" spans="1:296" s="11" customFormat="1" ht="15.75" customHeight="1" x14ac:dyDescent="0.25">
      <c r="A241" s="126" t="s">
        <v>309</v>
      </c>
      <c r="B241" s="221">
        <v>68497914</v>
      </c>
      <c r="C241" s="87" t="s">
        <v>86</v>
      </c>
      <c r="D241" s="88">
        <v>494100</v>
      </c>
      <c r="E241" s="88"/>
      <c r="F241" s="87"/>
      <c r="G241" s="92">
        <v>44914</v>
      </c>
      <c r="H241" s="87" t="s">
        <v>105</v>
      </c>
      <c r="I241" s="87" t="s">
        <v>105</v>
      </c>
      <c r="J241" s="87" t="s">
        <v>105</v>
      </c>
      <c r="K241" s="87" t="s">
        <v>105</v>
      </c>
      <c r="L241" s="87" t="s">
        <v>105</v>
      </c>
      <c r="M241" s="87" t="s">
        <v>105</v>
      </c>
      <c r="N241" s="87" t="s">
        <v>105</v>
      </c>
      <c r="O241" s="87" t="s">
        <v>105</v>
      </c>
      <c r="P241" s="87" t="s">
        <v>105</v>
      </c>
      <c r="Q241" s="87" t="s">
        <v>105</v>
      </c>
      <c r="R241" s="87" t="e">
        <f t="shared" si="564"/>
        <v>#DIV/0!</v>
      </c>
      <c r="S241" s="238" t="e">
        <f t="shared" si="565"/>
        <v>#DIV/0!</v>
      </c>
      <c r="T241" s="238" t="e">
        <f t="shared" si="566"/>
        <v>#DIV/0!</v>
      </c>
      <c r="U241" s="238" t="e">
        <f t="shared" si="567"/>
        <v>#DIV/0!</v>
      </c>
      <c r="V241" s="238" t="e">
        <f t="shared" si="568"/>
        <v>#DIV/0!</v>
      </c>
      <c r="W241" s="238" t="e">
        <f t="shared" si="569"/>
        <v>#DIV/0!</v>
      </c>
      <c r="X241" s="238" t="e">
        <f t="shared" si="570"/>
        <v>#DIV/0!</v>
      </c>
      <c r="Y241" s="238" t="e">
        <f t="shared" si="571"/>
        <v>#DIV/0!</v>
      </c>
      <c r="Z241" s="94"/>
      <c r="AA241" s="94"/>
      <c r="AB241" s="94"/>
      <c r="AC241" s="94"/>
      <c r="AD241" s="94"/>
      <c r="AE241" s="94"/>
      <c r="AF241" s="95"/>
      <c r="AG241" s="95"/>
      <c r="AH241" s="95"/>
      <c r="AI241" s="97"/>
      <c r="AJ241" s="104">
        <f t="shared" si="572"/>
        <v>0.20857555994924301</v>
      </c>
      <c r="AK241" s="104">
        <f t="shared" si="573"/>
        <v>0.10404483033867105</v>
      </c>
      <c r="AL241" s="104">
        <f t="shared" si="574"/>
        <v>2.7569467693337769E-2</v>
      </c>
      <c r="AM241" s="104">
        <f t="shared" si="575"/>
        <v>9.1221276440287866E-2</v>
      </c>
      <c r="AN241" s="104">
        <f t="shared" si="576"/>
        <v>4.8854318338570089E-2</v>
      </c>
      <c r="AO241" s="104">
        <f t="shared" si="577"/>
        <v>7.2994472802268961E-3</v>
      </c>
      <c r="AP241" s="104">
        <f t="shared" si="578"/>
        <v>-1.4509230997919759E-2</v>
      </c>
      <c r="AQ241" s="104">
        <f t="shared" si="579"/>
        <v>0.16041366525423731</v>
      </c>
      <c r="AR241" s="190">
        <v>81.91</v>
      </c>
      <c r="AS241" s="190">
        <v>67.774000000000001</v>
      </c>
      <c r="AT241" s="190">
        <v>61.387</v>
      </c>
      <c r="AU241" s="190">
        <v>59.74</v>
      </c>
      <c r="AV241" s="190">
        <v>54.746000000000002</v>
      </c>
      <c r="AW241" s="190">
        <v>52.195999999999998</v>
      </c>
      <c r="AX241" s="191">
        <v>51.817758999999995</v>
      </c>
      <c r="AY241" s="191">
        <v>52.580663999999999</v>
      </c>
      <c r="AZ241" s="191">
        <v>45.311999999999998</v>
      </c>
      <c r="BA241" s="191">
        <v>44.523000000000003</v>
      </c>
      <c r="BB241" s="104">
        <f t="shared" si="580"/>
        <v>0.5197109490934898</v>
      </c>
      <c r="BC241" s="104">
        <f t="shared" si="581"/>
        <v>0.26120921148995041</v>
      </c>
      <c r="BD241" s="104">
        <f t="shared" si="582"/>
        <v>0.1222831050228311</v>
      </c>
      <c r="BE241" s="104">
        <f t="shared" si="583"/>
        <v>0.47853092087496618</v>
      </c>
      <c r="BF241" s="104">
        <f t="shared" si="584"/>
        <v>0.73972280949025138</v>
      </c>
      <c r="BG241" s="104">
        <f t="shared" si="585"/>
        <v>-0.21897130980914792</v>
      </c>
      <c r="BH241" s="104">
        <f t="shared" si="586"/>
        <v>-0.35603686200378082</v>
      </c>
      <c r="BI241" s="104">
        <f t="shared" si="587"/>
        <v>1.9206349206349207</v>
      </c>
      <c r="BJ241" s="190">
        <v>23.553999999999998</v>
      </c>
      <c r="BK241" s="190">
        <v>15.499000000000001</v>
      </c>
      <c r="BL241" s="190">
        <v>12.289</v>
      </c>
      <c r="BM241" s="190">
        <v>10.95</v>
      </c>
      <c r="BN241" s="190">
        <v>7.4059999999999997</v>
      </c>
      <c r="BO241" s="190">
        <v>4.2569999999999997</v>
      </c>
      <c r="BP241" s="191">
        <v>5.4505039999999996</v>
      </c>
      <c r="BQ241" s="191">
        <v>8.4640000000000004</v>
      </c>
      <c r="BR241" s="191">
        <v>2.8980000000000001</v>
      </c>
      <c r="BS241" s="191">
        <v>3.9809999999999999</v>
      </c>
      <c r="BT241" s="104">
        <f t="shared" si="588"/>
        <v>0.51971349717439863</v>
      </c>
      <c r="BU241" s="104">
        <f t="shared" si="589"/>
        <v>0.31951790514176714</v>
      </c>
      <c r="BV241" s="104">
        <f t="shared" si="590"/>
        <v>9.9532843931737877E-2</v>
      </c>
      <c r="BW241" s="104">
        <f t="shared" si="591"/>
        <v>0.55576980124592124</v>
      </c>
      <c r="BX241" s="104">
        <f t="shared" si="592"/>
        <v>0.82512181916621552</v>
      </c>
      <c r="BY241" s="104">
        <f t="shared" si="593"/>
        <v>-0.26341755510859011</v>
      </c>
      <c r="BZ241" s="104">
        <f t="shared" si="594"/>
        <v>-0.28591015235654277</v>
      </c>
      <c r="CA241" s="104">
        <f t="shared" si="595"/>
        <v>2.7356382978723404</v>
      </c>
      <c r="CB241" s="190">
        <v>23.126999999999999</v>
      </c>
      <c r="CC241" s="190">
        <v>15.218</v>
      </c>
      <c r="CD241" s="190">
        <v>11.532999999999999</v>
      </c>
      <c r="CE241" s="190">
        <v>10.489000000000001</v>
      </c>
      <c r="CF241" s="190">
        <v>6.742</v>
      </c>
      <c r="CG241" s="190">
        <v>3.694</v>
      </c>
      <c r="CH241" s="191">
        <v>5.015053</v>
      </c>
      <c r="CI241" s="191">
        <v>7.0229999999999997</v>
      </c>
      <c r="CJ241" s="191">
        <v>1.88</v>
      </c>
      <c r="CK241" s="191">
        <v>3.31</v>
      </c>
      <c r="CL241" s="105">
        <f t="shared" si="596"/>
        <v>0.52404615514191866</v>
      </c>
      <c r="CM241" s="105">
        <f t="shared" si="597"/>
        <v>0.32422484943118451</v>
      </c>
      <c r="CN241" s="105">
        <f t="shared" si="598"/>
        <v>0.12103025756439098</v>
      </c>
      <c r="CO241" s="105">
        <f t="shared" si="599"/>
        <v>0.53896478737733311</v>
      </c>
      <c r="CP241" s="105">
        <f t="shared" si="600"/>
        <v>0.83315696649029991</v>
      </c>
      <c r="CQ241" s="105">
        <f t="shared" si="601"/>
        <v>-0.29003542810863686</v>
      </c>
      <c r="CR241" s="105">
        <f t="shared" si="602"/>
        <v>-0.27383942535006361</v>
      </c>
      <c r="CS241" s="105">
        <f t="shared" si="603"/>
        <v>2.3736196319018403</v>
      </c>
      <c r="CT241" s="190">
        <v>18.094999999999999</v>
      </c>
      <c r="CU241" s="190">
        <v>11.872999999999999</v>
      </c>
      <c r="CV241" s="190">
        <v>8.9659999999999993</v>
      </c>
      <c r="CW241" s="190">
        <v>7.9980000000000002</v>
      </c>
      <c r="CX241" s="190">
        <v>5.1970000000000001</v>
      </c>
      <c r="CY241" s="190">
        <v>2.835</v>
      </c>
      <c r="CZ241" s="191">
        <v>3.9931570000000001</v>
      </c>
      <c r="DA241" s="191">
        <v>5.4989999999999997</v>
      </c>
      <c r="DB241" s="191">
        <v>1.63</v>
      </c>
      <c r="DC241" s="191">
        <v>3.14</v>
      </c>
      <c r="DD241" s="104">
        <f t="shared" si="604"/>
        <v>0.2399468327811615</v>
      </c>
      <c r="DE241" s="104">
        <f t="shared" si="605"/>
        <v>0.17132964632616066</v>
      </c>
      <c r="DF241" s="104">
        <f t="shared" si="606"/>
        <v>0.13045077230219609</v>
      </c>
      <c r="DG241" s="104">
        <f t="shared" si="607"/>
        <v>0.27732107505955766</v>
      </c>
      <c r="DH241" s="104">
        <f t="shared" si="608"/>
        <v>0.21120864829716324</v>
      </c>
      <c r="DI241" s="104">
        <f t="shared" si="609"/>
        <v>-4.5207481699228079E-2</v>
      </c>
      <c r="DJ241" s="104">
        <f t="shared" si="610"/>
        <v>-5.7490253446951564E-2</v>
      </c>
      <c r="DK241" s="104">
        <f t="shared" si="611"/>
        <v>9.2671035805626564E-2</v>
      </c>
      <c r="DL241" s="190">
        <v>62.502000000000002</v>
      </c>
      <c r="DM241" s="190">
        <v>50.406999999999996</v>
      </c>
      <c r="DN241" s="190">
        <v>43.033999999999999</v>
      </c>
      <c r="DO241" s="190">
        <v>38.067999999999998</v>
      </c>
      <c r="DP241" s="190">
        <v>29.803000000000001</v>
      </c>
      <c r="DQ241" s="190">
        <v>24.606000000000002</v>
      </c>
      <c r="DR241" s="191">
        <v>25.771044000000003</v>
      </c>
      <c r="DS241" s="191">
        <v>27.343</v>
      </c>
      <c r="DT241" s="191">
        <v>25.024000000000001</v>
      </c>
      <c r="DU241" s="191">
        <v>28.164000000000001</v>
      </c>
      <c r="DV241" s="104">
        <f t="shared" si="612"/>
        <v>8.9689960629921295E-2</v>
      </c>
      <c r="DW241" s="104">
        <f t="shared" si="613"/>
        <v>0.11995850084295157</v>
      </c>
      <c r="DX241" s="104">
        <f t="shared" si="614"/>
        <v>4.8153056716620846E-2</v>
      </c>
      <c r="DY241" s="104">
        <f t="shared" si="615"/>
        <v>0.21029036768939702</v>
      </c>
      <c r="DZ241" s="104">
        <f t="shared" si="616"/>
        <v>-1.1495421143037143E-2</v>
      </c>
      <c r="EA241" s="104">
        <f t="shared" si="617"/>
        <v>-3.9207984025698805E-2</v>
      </c>
      <c r="EB241" s="104">
        <f t="shared" si="618"/>
        <v>-1.2545683345708381E-2</v>
      </c>
      <c r="EC241" s="104">
        <f t="shared" si="619"/>
        <v>0.17458573548233636</v>
      </c>
      <c r="ED241" s="156">
        <v>150.56899999999999</v>
      </c>
      <c r="EE241" s="156">
        <v>138.17599999999999</v>
      </c>
      <c r="EF241" s="94">
        <v>123.376</v>
      </c>
      <c r="EG241" s="94">
        <v>117.708</v>
      </c>
      <c r="EH241" s="94">
        <v>97.256</v>
      </c>
      <c r="EI241" s="94">
        <v>98.387</v>
      </c>
      <c r="EJ241" s="95">
        <v>102.40197500000001</v>
      </c>
      <c r="EK241" s="95">
        <v>103.703</v>
      </c>
      <c r="EL241" s="95">
        <v>88.289000000000001</v>
      </c>
      <c r="EM241" s="95">
        <v>96.138000000000005</v>
      </c>
      <c r="EN241" s="104">
        <f t="shared" si="620"/>
        <v>-2.8985507246376829E-2</v>
      </c>
      <c r="EO241" s="104">
        <f t="shared" si="621"/>
        <v>4.5454545454545414E-2</v>
      </c>
      <c r="EP241" s="104">
        <f t="shared" si="622"/>
        <v>0</v>
      </c>
      <c r="EQ241" s="104">
        <f t="shared" si="623"/>
        <v>-1.4925373134328401E-2</v>
      </c>
      <c r="ER241" s="104">
        <f t="shared" si="624"/>
        <v>0</v>
      </c>
      <c r="ES241" s="104">
        <f t="shared" si="625"/>
        <v>1.5151515151515138E-2</v>
      </c>
      <c r="ET241" s="104">
        <f t="shared" si="626"/>
        <v>0</v>
      </c>
      <c r="EU241" s="104">
        <f t="shared" si="627"/>
        <v>-4.3478260869565188E-2</v>
      </c>
      <c r="EV241" s="101">
        <v>67</v>
      </c>
      <c r="EW241" s="101">
        <v>69</v>
      </c>
      <c r="EX241" s="101">
        <v>66</v>
      </c>
      <c r="EY241" s="101">
        <v>66</v>
      </c>
      <c r="EZ241" s="101">
        <v>67</v>
      </c>
      <c r="FA241" s="101">
        <v>67</v>
      </c>
      <c r="FB241" s="102">
        <v>66</v>
      </c>
      <c r="FC241" s="102">
        <v>66</v>
      </c>
      <c r="FD241" s="102">
        <v>69</v>
      </c>
      <c r="FE241" s="102">
        <v>65</v>
      </c>
      <c r="FF241" s="90"/>
      <c r="FG241" s="90" t="s">
        <v>481</v>
      </c>
      <c r="FH241" s="91">
        <v>4160</v>
      </c>
      <c r="FI241" s="153" t="s">
        <v>564</v>
      </c>
      <c r="FJ241" s="153" t="s">
        <v>158</v>
      </c>
      <c r="FK241" s="253">
        <f t="shared" si="628"/>
        <v>0.2576813973152981</v>
      </c>
      <c r="FL241" s="253">
        <f t="shared" si="629"/>
        <v>0.14527392839125877</v>
      </c>
      <c r="FM241" s="253">
        <f t="shared" si="630"/>
        <v>-7.9845211579357228E-2</v>
      </c>
      <c r="FN241" s="253">
        <f t="shared" si="631"/>
        <v>0.24718774021289427</v>
      </c>
      <c r="FO241" s="253">
        <f t="shared" si="632"/>
        <v>0.68987193643508393</v>
      </c>
      <c r="FP241" s="253">
        <f t="shared" si="633"/>
        <v>-0.22339880864010367</v>
      </c>
      <c r="FQ241" s="253">
        <f t="shared" si="634"/>
        <v>-0.29595375845332117</v>
      </c>
      <c r="FR241" s="253">
        <f t="shared" si="635"/>
        <v>2.7942049341614763</v>
      </c>
      <c r="FS241" s="105">
        <f t="shared" si="636"/>
        <v>0.40965733466774129</v>
      </c>
      <c r="FT241" s="105">
        <f t="shared" si="637"/>
        <v>0.32572425380721526</v>
      </c>
      <c r="FU241" s="105">
        <f t="shared" si="638"/>
        <v>0.28440728958595346</v>
      </c>
      <c r="FV241" s="105">
        <f t="shared" si="639"/>
        <v>0.30908635499697962</v>
      </c>
      <c r="FW241" s="105">
        <f t="shared" si="640"/>
        <v>0.24782664632689441</v>
      </c>
      <c r="FX241" s="105">
        <f t="shared" si="641"/>
        <v>0.14665409903764895</v>
      </c>
      <c r="FY241" s="105">
        <f t="shared" si="642"/>
        <v>0.18884094007227165</v>
      </c>
      <c r="FZ241" s="105">
        <f t="shared" si="643"/>
        <v>0.26822235377241388</v>
      </c>
      <c r="GA241" s="105">
        <f t="shared" si="644"/>
        <v>7.0692637437015857E-2</v>
      </c>
      <c r="GB241" s="105">
        <f t="shared" si="645"/>
        <v>0.37658985664617728</v>
      </c>
      <c r="GC241" s="105">
        <f t="shared" si="646"/>
        <v>0.16251208762633509</v>
      </c>
      <c r="GD241" s="105">
        <f t="shared" si="647"/>
        <v>6.9048708387062392E-4</v>
      </c>
      <c r="GE241" s="105">
        <f t="shared" si="648"/>
        <v>0.34564031629826858</v>
      </c>
      <c r="GF241" s="105">
        <f t="shared" si="649"/>
        <v>0.7854825355451911</v>
      </c>
      <c r="GG241" s="105">
        <f t="shared" si="650"/>
        <v>-0.19829314001892615</v>
      </c>
      <c r="GH241" s="105">
        <f t="shared" si="651"/>
        <v>-0.40013204052852142</v>
      </c>
      <c r="GI241" s="105">
        <f t="shared" si="652"/>
        <v>1.8055540673983108</v>
      </c>
      <c r="GJ241" s="105">
        <f t="shared" si="653"/>
        <v>0.1631474138080313</v>
      </c>
      <c r="GK241" s="105">
        <f t="shared" si="654"/>
        <v>0.11851562977916437</v>
      </c>
      <c r="GL241" s="105">
        <f t="shared" si="655"/>
        <v>0.10194786879261999</v>
      </c>
      <c r="GM241" s="105">
        <f t="shared" si="656"/>
        <v>0.10187752367838335</v>
      </c>
      <c r="GN241" s="105">
        <f t="shared" si="657"/>
        <v>7.5709327704032339E-2</v>
      </c>
      <c r="GO241" s="105">
        <f t="shared" si="658"/>
        <v>4.2402726544124247E-2</v>
      </c>
      <c r="GP241" s="105">
        <f t="shared" si="659"/>
        <v>5.289056220016037E-2</v>
      </c>
      <c r="GQ241" s="105">
        <f t="shared" si="660"/>
        <v>8.8170340430851285E-2</v>
      </c>
      <c r="GR241" s="105">
        <f t="shared" si="661"/>
        <v>3.1427068704690746E-2</v>
      </c>
      <c r="GS241" s="105">
        <f t="shared" si="662"/>
        <v>0.13788956270128494</v>
      </c>
      <c r="GT241" s="105">
        <f t="shared" si="663"/>
        <v>4.5868793749539789E-2</v>
      </c>
      <c r="GU241" s="105">
        <f t="shared" si="664"/>
        <v>7.8516887450937753E-2</v>
      </c>
      <c r="GV241" s="105">
        <f t="shared" si="665"/>
        <v>5.5383988140078264E-2</v>
      </c>
      <c r="GW241" s="105">
        <f t="shared" si="666"/>
        <v>0.2252939179075121</v>
      </c>
      <c r="GX241" s="105">
        <f t="shared" si="667"/>
        <v>-6.2443250711708776E-3</v>
      </c>
      <c r="GY241" s="105">
        <f t="shared" si="668"/>
        <v>-4.5515594335062685E-2</v>
      </c>
      <c r="GZ241" s="105">
        <f t="shared" si="669"/>
        <v>-6.9739225670974112E-2</v>
      </c>
      <c r="HA241" s="105">
        <f t="shared" si="670"/>
        <v>0.4151053669746097</v>
      </c>
      <c r="HB241" s="105">
        <f t="shared" si="671"/>
        <v>0.36480286012042612</v>
      </c>
      <c r="HC241" s="105">
        <f t="shared" si="672"/>
        <v>0.34880365711321487</v>
      </c>
      <c r="HD241" s="105">
        <f t="shared" si="673"/>
        <v>0.32341047337479184</v>
      </c>
      <c r="HE241" s="105">
        <f t="shared" si="674"/>
        <v>0.30643867730525626</v>
      </c>
      <c r="HF241" s="105">
        <f t="shared" si="675"/>
        <v>0.25009401648591789</v>
      </c>
      <c r="HG241" s="105">
        <f t="shared" si="676"/>
        <v>0.25166549766252067</v>
      </c>
      <c r="HH241" s="105">
        <f t="shared" si="677"/>
        <v>0.26366643202221729</v>
      </c>
      <c r="HI241" s="105">
        <f t="shared" si="678"/>
        <v>0.28343281722524888</v>
      </c>
      <c r="HJ241" s="105">
        <f t="shared" si="679"/>
        <v>0.29295387879922613</v>
      </c>
      <c r="HK241" s="105" t="e">
        <f t="shared" si="680"/>
        <v>#VALUE!</v>
      </c>
      <c r="HL241" s="105" t="e">
        <f t="shared" si="681"/>
        <v>#VALUE!</v>
      </c>
      <c r="HM241" s="105" t="e">
        <f t="shared" si="682"/>
        <v>#VALUE!</v>
      </c>
      <c r="HN241" s="105" t="e">
        <f t="shared" si="683"/>
        <v>#VALUE!</v>
      </c>
      <c r="HO241" s="105" t="e">
        <f t="shared" si="684"/>
        <v>#VALUE!</v>
      </c>
      <c r="HP241" s="105" t="e">
        <f t="shared" si="685"/>
        <v>#VALUE!</v>
      </c>
      <c r="HQ241" s="105" t="e">
        <f t="shared" si="686"/>
        <v>#VALUE!</v>
      </c>
      <c r="HR241" s="105" t="e">
        <f t="shared" si="687"/>
        <v>#VALUE!</v>
      </c>
      <c r="HS241" s="105" t="str">
        <f t="shared" si="688"/>
        <v>i.a</v>
      </c>
      <c r="HT241" s="105" t="str">
        <f t="shared" si="689"/>
        <v>i.a</v>
      </c>
      <c r="HU241" s="105" t="str">
        <f t="shared" si="690"/>
        <v>i.a</v>
      </c>
      <c r="HV241" s="105" t="str">
        <f t="shared" si="691"/>
        <v>i.a</v>
      </c>
      <c r="HW241" s="105" t="str">
        <f t="shared" si="692"/>
        <v>i.a</v>
      </c>
      <c r="HX241" s="105" t="str">
        <f t="shared" si="693"/>
        <v>i.a</v>
      </c>
      <c r="HY241" s="105" t="str">
        <f t="shared" si="694"/>
        <v>i.a</v>
      </c>
      <c r="HZ241" s="105" t="str">
        <f t="shared" si="695"/>
        <v>i.a</v>
      </c>
      <c r="IA241" s="105" t="str">
        <f t="shared" si="696"/>
        <v>i.a</v>
      </c>
      <c r="IB241" s="105" t="str">
        <f t="shared" si="697"/>
        <v>i.a</v>
      </c>
      <c r="IC241" s="105" t="e">
        <f t="shared" si="698"/>
        <v>#VALUE!</v>
      </c>
      <c r="ID241" s="105" t="e">
        <f t="shared" si="699"/>
        <v>#VALUE!</v>
      </c>
      <c r="IE241" s="105" t="e">
        <f t="shared" si="700"/>
        <v>#VALUE!</v>
      </c>
      <c r="IF241" s="105" t="e">
        <f t="shared" si="701"/>
        <v>#VALUE!</v>
      </c>
      <c r="IG241" s="105" t="e">
        <f t="shared" si="702"/>
        <v>#VALUE!</v>
      </c>
      <c r="IH241" s="105" t="e">
        <f t="shared" si="703"/>
        <v>#VALUE!</v>
      </c>
      <c r="II241" s="105" t="e">
        <f t="shared" si="704"/>
        <v>#VALUE!</v>
      </c>
      <c r="IJ241" s="105" t="e">
        <f t="shared" si="705"/>
        <v>#VALUE!</v>
      </c>
      <c r="IK241" s="105" t="str">
        <f t="shared" si="706"/>
        <v>i.a</v>
      </c>
      <c r="IL241" s="105" t="str">
        <f t="shared" si="707"/>
        <v>i.a</v>
      </c>
      <c r="IM241" s="105" t="str">
        <f t="shared" si="708"/>
        <v>i.a</v>
      </c>
      <c r="IN241" s="105" t="str">
        <f t="shared" si="709"/>
        <v>i.a</v>
      </c>
      <c r="IO241" s="105" t="str">
        <f t="shared" si="710"/>
        <v>i.a</v>
      </c>
      <c r="IP241" s="105" t="str">
        <f t="shared" si="711"/>
        <v>i.a</v>
      </c>
      <c r="IQ241" s="105" t="str">
        <f t="shared" si="712"/>
        <v>i.a</v>
      </c>
      <c r="IR241" s="105" t="str">
        <f t="shared" si="713"/>
        <v>i.a</v>
      </c>
      <c r="IS241" s="105" t="str">
        <f t="shared" si="714"/>
        <v>i.a</v>
      </c>
      <c r="IT241" s="105" t="str">
        <f t="shared" si="715"/>
        <v>i.a</v>
      </c>
      <c r="IU241" s="105">
        <f t="shared" si="716"/>
        <v>0.56507807917960451</v>
      </c>
      <c r="IV241" s="105">
        <f t="shared" si="717"/>
        <v>0.26214756143995127</v>
      </c>
      <c r="IW241" s="105">
        <f t="shared" si="718"/>
        <v>9.9532843931737808E-2</v>
      </c>
      <c r="IX241" s="105">
        <f t="shared" si="719"/>
        <v>0.57934207096176848</v>
      </c>
      <c r="IY241" s="105">
        <f t="shared" si="720"/>
        <v>0.82512181916621563</v>
      </c>
      <c r="IZ241" s="105">
        <f t="shared" si="721"/>
        <v>-0.2744113229427903</v>
      </c>
      <c r="JA241" s="105">
        <f t="shared" si="722"/>
        <v>-0.28591015235654266</v>
      </c>
      <c r="JB241" s="105">
        <f t="shared" si="723"/>
        <v>2.9054400386847195</v>
      </c>
      <c r="JC241" s="106">
        <f t="shared" si="724"/>
        <v>0.34517910447761191</v>
      </c>
      <c r="JD241" s="106">
        <f t="shared" si="725"/>
        <v>0.22055072463768116</v>
      </c>
      <c r="JE241" s="106">
        <f t="shared" si="726"/>
        <v>0.17474242424242423</v>
      </c>
      <c r="JF241" s="106">
        <f t="shared" si="727"/>
        <v>0.15892424242424244</v>
      </c>
      <c r="JG241" s="106">
        <f t="shared" si="728"/>
        <v>0.10062686567164179</v>
      </c>
      <c r="JH241" s="106">
        <f t="shared" si="729"/>
        <v>5.5134328358208952E-2</v>
      </c>
      <c r="JI241" s="106">
        <f t="shared" si="730"/>
        <v>7.598565151515152E-2</v>
      </c>
      <c r="JJ241" s="106">
        <f t="shared" si="731"/>
        <v>0.1064090909090909</v>
      </c>
      <c r="JK241" s="106">
        <f t="shared" si="732"/>
        <v>2.7246376811594201E-2</v>
      </c>
      <c r="JL241" s="106">
        <f t="shared" si="733"/>
        <v>5.0923076923076925E-2</v>
      </c>
      <c r="JM241" s="105" t="e">
        <f t="shared" si="734"/>
        <v>#DIV/0!</v>
      </c>
      <c r="JN241" s="105" t="e">
        <f t="shared" si="735"/>
        <v>#DIV/0!</v>
      </c>
      <c r="JO241" s="105" t="e">
        <f t="shared" si="736"/>
        <v>#DIV/0!</v>
      </c>
      <c r="JP241" s="105" t="e">
        <f t="shared" si="737"/>
        <v>#DIV/0!</v>
      </c>
      <c r="JQ241" s="105" t="e">
        <f t="shared" si="738"/>
        <v>#DIV/0!</v>
      </c>
      <c r="JR241" s="105" t="e">
        <f t="shared" si="739"/>
        <v>#DIV/0!</v>
      </c>
      <c r="JS241" s="105" t="e">
        <f t="shared" si="740"/>
        <v>#DIV/0!</v>
      </c>
      <c r="JT241" s="105" t="e">
        <f t="shared" si="741"/>
        <v>#DIV/0!</v>
      </c>
      <c r="JU241" s="103">
        <f t="shared" si="742"/>
        <v>0</v>
      </c>
      <c r="JV241" s="103">
        <f t="shared" si="743"/>
        <v>0</v>
      </c>
      <c r="JW241" s="103">
        <f t="shared" si="744"/>
        <v>0</v>
      </c>
      <c r="JX241" s="103">
        <f t="shared" si="745"/>
        <v>0</v>
      </c>
      <c r="JY241" s="103">
        <f t="shared" si="746"/>
        <v>0</v>
      </c>
      <c r="JZ241" s="103">
        <f t="shared" si="747"/>
        <v>0</v>
      </c>
      <c r="KA241" s="103">
        <f t="shared" si="748"/>
        <v>0</v>
      </c>
      <c r="KB241" s="103">
        <f t="shared" si="749"/>
        <v>0</v>
      </c>
      <c r="KC241" s="103">
        <f t="shared" si="750"/>
        <v>0</v>
      </c>
      <c r="KD241" s="103">
        <f t="shared" si="751"/>
        <v>0</v>
      </c>
      <c r="KE241" s="7"/>
      <c r="KF241" s="7"/>
      <c r="KG241" s="22"/>
      <c r="KH241" s="22"/>
      <c r="KI241" s="22"/>
      <c r="KJ241" s="22"/>
    </row>
    <row r="242" spans="1:296" s="11" customFormat="1" ht="15.75" customHeight="1" x14ac:dyDescent="0.25">
      <c r="A242" s="126" t="s">
        <v>476</v>
      </c>
      <c r="B242" s="223">
        <v>10450713</v>
      </c>
      <c r="C242" s="87" t="s">
        <v>86</v>
      </c>
      <c r="D242" s="88">
        <v>494100</v>
      </c>
      <c r="E242" s="88"/>
      <c r="F242" s="87"/>
      <c r="G242" s="92">
        <v>45036</v>
      </c>
      <c r="H242" s="87" t="s">
        <v>78</v>
      </c>
      <c r="I242" s="87" t="s">
        <v>78</v>
      </c>
      <c r="J242" s="87" t="s">
        <v>78</v>
      </c>
      <c r="K242" s="87" t="s">
        <v>78</v>
      </c>
      <c r="L242" s="87" t="s">
        <v>78</v>
      </c>
      <c r="M242" s="87" t="s">
        <v>78</v>
      </c>
      <c r="N242" s="87" t="s">
        <v>78</v>
      </c>
      <c r="O242" s="87" t="s">
        <v>78</v>
      </c>
      <c r="P242" s="87" t="s">
        <v>78</v>
      </c>
      <c r="Q242" s="87" t="s">
        <v>78</v>
      </c>
      <c r="R242" s="87" t="e">
        <f t="shared" si="564"/>
        <v>#DIV/0!</v>
      </c>
      <c r="S242" s="238" t="e">
        <f t="shared" si="565"/>
        <v>#DIV/0!</v>
      </c>
      <c r="T242" s="238" t="e">
        <f t="shared" si="566"/>
        <v>#DIV/0!</v>
      </c>
      <c r="U242" s="238" t="e">
        <f t="shared" si="567"/>
        <v>#DIV/0!</v>
      </c>
      <c r="V242" s="238" t="e">
        <f t="shared" si="568"/>
        <v>#DIV/0!</v>
      </c>
      <c r="W242" s="238" t="e">
        <f t="shared" si="569"/>
        <v>#DIV/0!</v>
      </c>
      <c r="X242" s="238" t="e">
        <f t="shared" si="570"/>
        <v>#DIV/0!</v>
      </c>
      <c r="Y242" s="238" t="e">
        <f t="shared" si="571"/>
        <v>#DIV/0!</v>
      </c>
      <c r="Z242" s="94"/>
      <c r="AA242" s="94"/>
      <c r="AB242" s="94"/>
      <c r="AC242" s="94"/>
      <c r="AD242" s="94"/>
      <c r="AE242" s="94"/>
      <c r="AF242" s="95"/>
      <c r="AG242" s="95"/>
      <c r="AH242" s="95"/>
      <c r="AI242" s="97"/>
      <c r="AJ242" s="104">
        <f t="shared" si="572"/>
        <v>0.15173461799605553</v>
      </c>
      <c r="AK242" s="104">
        <f t="shared" si="573"/>
        <v>0.14581558181750826</v>
      </c>
      <c r="AL242" s="104">
        <f t="shared" si="574"/>
        <v>0.13697822332673429</v>
      </c>
      <c r="AM242" s="104">
        <f t="shared" si="575"/>
        <v>-3.8514498623035819E-2</v>
      </c>
      <c r="AN242" s="104">
        <f t="shared" si="576"/>
        <v>8.3933274802458255E-2</v>
      </c>
      <c r="AO242" s="104">
        <f t="shared" si="577"/>
        <v>-2.9231344270404483E-2</v>
      </c>
      <c r="AP242" s="104">
        <f t="shared" si="578"/>
        <v>-4.5870502841252311E-2</v>
      </c>
      <c r="AQ242" s="104" t="e">
        <f t="shared" si="579"/>
        <v>#DIV/0!</v>
      </c>
      <c r="AR242" s="190">
        <v>35.622</v>
      </c>
      <c r="AS242" s="190">
        <v>30.928999999999998</v>
      </c>
      <c r="AT242" s="190">
        <v>26.992999999999999</v>
      </c>
      <c r="AU242" s="190">
        <v>23.741</v>
      </c>
      <c r="AV242" s="190">
        <v>24.692</v>
      </c>
      <c r="AW242" s="190">
        <v>22.78</v>
      </c>
      <c r="AX242" s="191">
        <v>23.465941000000001</v>
      </c>
      <c r="AY242" s="197">
        <v>24.594083999999999</v>
      </c>
      <c r="AZ242" s="191"/>
      <c r="BA242" s="191"/>
      <c r="BB242" s="104">
        <f t="shared" si="580"/>
        <v>1.4614072494669508</v>
      </c>
      <c r="BC242" s="104">
        <f t="shared" si="581"/>
        <v>3.4406704896338902E-2</v>
      </c>
      <c r="BD242" s="104">
        <f t="shared" si="582"/>
        <v>0.14437152953054003</v>
      </c>
      <c r="BE242" s="104">
        <f t="shared" si="583"/>
        <v>-0.34685130234091655</v>
      </c>
      <c r="BF242" s="104">
        <f t="shared" si="584"/>
        <v>0.18894551156409239</v>
      </c>
      <c r="BG242" s="104">
        <f t="shared" si="585"/>
        <v>-0.12915388646228576</v>
      </c>
      <c r="BH242" s="104">
        <f t="shared" si="586"/>
        <v>-0.38885570528396812</v>
      </c>
      <c r="BI242" s="104" t="e">
        <f t="shared" si="587"/>
        <v>#DIV/0!</v>
      </c>
      <c r="BJ242" s="190">
        <v>5.7720000000000002</v>
      </c>
      <c r="BK242" s="190">
        <v>2.3450000000000002</v>
      </c>
      <c r="BL242" s="190">
        <v>2.2669999999999999</v>
      </c>
      <c r="BM242" s="190">
        <v>1.9810000000000001</v>
      </c>
      <c r="BN242" s="190">
        <v>3.0329999999999999</v>
      </c>
      <c r="BO242" s="190">
        <v>2.5510000000000002</v>
      </c>
      <c r="BP242" s="191">
        <v>2.929335</v>
      </c>
      <c r="BQ242" s="191">
        <v>4.7931970000000002</v>
      </c>
      <c r="BR242" s="191"/>
      <c r="BS242" s="191"/>
      <c r="BT242" s="104">
        <f t="shared" si="588"/>
        <v>1.4350675952478493</v>
      </c>
      <c r="BU242" s="104">
        <f t="shared" si="589"/>
        <v>3.3008887008040562E-2</v>
      </c>
      <c r="BV242" s="104">
        <f t="shared" si="590"/>
        <v>0.152120916626036</v>
      </c>
      <c r="BW242" s="104">
        <f t="shared" si="591"/>
        <v>-0.33213936828394658</v>
      </c>
      <c r="BX242" s="104">
        <f t="shared" si="592"/>
        <v>0.20667976424361503</v>
      </c>
      <c r="BY242" s="104">
        <f t="shared" si="593"/>
        <v>-0.1300001914341426</v>
      </c>
      <c r="BZ242" s="104">
        <f t="shared" si="594"/>
        <v>-0.37130600735875657</v>
      </c>
      <c r="CA242" s="104" t="e">
        <f t="shared" si="595"/>
        <v>#DIV/0!</v>
      </c>
      <c r="CB242" s="190">
        <v>5.944</v>
      </c>
      <c r="CC242" s="190">
        <v>2.4409999999999998</v>
      </c>
      <c r="CD242" s="190">
        <v>2.363</v>
      </c>
      <c r="CE242" s="190">
        <v>2.0510000000000002</v>
      </c>
      <c r="CF242" s="190">
        <v>3.0710000000000002</v>
      </c>
      <c r="CG242" s="190">
        <v>2.5449999999999999</v>
      </c>
      <c r="CH242" s="191">
        <v>2.9252880000000001</v>
      </c>
      <c r="CI242" s="191">
        <v>4.6529600000000002</v>
      </c>
      <c r="CJ242" s="191"/>
      <c r="CK242" s="191"/>
      <c r="CL242" s="105">
        <f t="shared" si="596"/>
        <v>1.4383561643835618</v>
      </c>
      <c r="CM242" s="105">
        <f t="shared" si="597"/>
        <v>3.6026200873362356E-2</v>
      </c>
      <c r="CN242" s="105">
        <f t="shared" si="598"/>
        <v>0.14428482198625864</v>
      </c>
      <c r="CO242" s="105">
        <f t="shared" si="599"/>
        <v>-0.33180300500834725</v>
      </c>
      <c r="CP242" s="105">
        <f t="shared" si="600"/>
        <v>0.21756876519420112</v>
      </c>
      <c r="CQ242" s="105">
        <f t="shared" si="601"/>
        <v>-0.12700364662354599</v>
      </c>
      <c r="CR242" s="105">
        <f t="shared" si="602"/>
        <v>-0.36151970399467265</v>
      </c>
      <c r="CS242" s="105" t="e">
        <f t="shared" si="603"/>
        <v>#DIV/0!</v>
      </c>
      <c r="CT242" s="190">
        <v>4.6280000000000001</v>
      </c>
      <c r="CU242" s="190">
        <v>1.8979999999999999</v>
      </c>
      <c r="CV242" s="190">
        <v>1.8320000000000001</v>
      </c>
      <c r="CW242" s="190">
        <v>1.601</v>
      </c>
      <c r="CX242" s="190">
        <v>2.3959999999999999</v>
      </c>
      <c r="CY242" s="190">
        <v>1.967856</v>
      </c>
      <c r="CZ242" s="191">
        <v>2.25414</v>
      </c>
      <c r="DA242" s="191">
        <v>3.5304769999999999</v>
      </c>
      <c r="DB242" s="191"/>
      <c r="DC242" s="191"/>
      <c r="DD242" s="104">
        <f t="shared" si="604"/>
        <v>0.30018044793546345</v>
      </c>
      <c r="DE242" s="104">
        <f t="shared" si="605"/>
        <v>1.0511637884800919E-2</v>
      </c>
      <c r="DF242" s="104">
        <f t="shared" si="606"/>
        <v>3.6925814703592567E-2</v>
      </c>
      <c r="DG242" s="104">
        <f t="shared" si="607"/>
        <v>-0.13464870067372481</v>
      </c>
      <c r="DH242" s="104">
        <f t="shared" si="608"/>
        <v>9.4470155305209719E-2</v>
      </c>
      <c r="DI242" s="104">
        <f t="shared" si="609"/>
        <v>5.1838150483716948E-2</v>
      </c>
      <c r="DJ242" s="104">
        <f t="shared" si="610"/>
        <v>-7.6332533395912033E-2</v>
      </c>
      <c r="DK242" s="104" t="e">
        <f t="shared" si="611"/>
        <v>#DIV/0!</v>
      </c>
      <c r="DL242" s="190">
        <v>12.249000000000001</v>
      </c>
      <c r="DM242" s="190">
        <v>9.4209999999999994</v>
      </c>
      <c r="DN242" s="190">
        <v>9.3230000000000004</v>
      </c>
      <c r="DO242" s="190">
        <v>8.9909999999999997</v>
      </c>
      <c r="DP242" s="190">
        <v>10.39</v>
      </c>
      <c r="DQ242" s="190">
        <v>9.4931780000000003</v>
      </c>
      <c r="DR242" s="191">
        <v>9.0253219999999992</v>
      </c>
      <c r="DS242" s="191">
        <v>9.7711810000000003</v>
      </c>
      <c r="DT242" s="191"/>
      <c r="DU242" s="191"/>
      <c r="DV242" s="104">
        <f t="shared" si="612"/>
        <v>6.5688855459445916E-2</v>
      </c>
      <c r="DW242" s="104">
        <f t="shared" si="613"/>
        <v>-4.0303176130895069E-2</v>
      </c>
      <c r="DX242" s="104">
        <f t="shared" si="614"/>
        <v>0.29726355217979394</v>
      </c>
      <c r="DY242" s="104">
        <f t="shared" si="615"/>
        <v>-0.12571636495951966</v>
      </c>
      <c r="DZ242" s="104">
        <f t="shared" si="616"/>
        <v>5.3155819782841895E-2</v>
      </c>
      <c r="EA242" s="104">
        <f t="shared" si="617"/>
        <v>-1.2093726129060234E-2</v>
      </c>
      <c r="EB242" s="104">
        <f t="shared" si="618"/>
        <v>-0.132204754325986</v>
      </c>
      <c r="EC242" s="104" t="e">
        <f t="shared" si="619"/>
        <v>#DIV/0!</v>
      </c>
      <c r="ED242" s="156">
        <v>25.503</v>
      </c>
      <c r="EE242" s="156">
        <v>23.931000000000001</v>
      </c>
      <c r="EF242" s="94">
        <v>24.936</v>
      </c>
      <c r="EG242" s="94">
        <v>19.222000000000001</v>
      </c>
      <c r="EH242" s="94">
        <v>21.986000000000001</v>
      </c>
      <c r="EI242" s="94">
        <v>20.876303</v>
      </c>
      <c r="EJ242" s="95">
        <v>21.131865999999999</v>
      </c>
      <c r="EK242" s="95">
        <v>24.351212</v>
      </c>
      <c r="EL242" s="95"/>
      <c r="EM242" s="95"/>
      <c r="EN242" s="104">
        <f t="shared" si="620"/>
        <v>0.13953488372093026</v>
      </c>
      <c r="EO242" s="104">
        <f t="shared" si="621"/>
        <v>0.10256410256410264</v>
      </c>
      <c r="EP242" s="104">
        <f t="shared" si="622"/>
        <v>8.3333333333333259E-2</v>
      </c>
      <c r="EQ242" s="104">
        <f t="shared" si="623"/>
        <v>2.857142857142847E-2</v>
      </c>
      <c r="ER242" s="104">
        <f t="shared" si="624"/>
        <v>9.375E-2</v>
      </c>
      <c r="ES242" s="104">
        <f t="shared" si="625"/>
        <v>3.2258064516129004E-2</v>
      </c>
      <c r="ET242" s="104">
        <f t="shared" si="626"/>
        <v>-3.125E-2</v>
      </c>
      <c r="EU242" s="104" t="e">
        <f t="shared" si="627"/>
        <v>#DIV/0!</v>
      </c>
      <c r="EV242" s="101">
        <v>49</v>
      </c>
      <c r="EW242" s="101">
        <v>43</v>
      </c>
      <c r="EX242" s="101">
        <v>39</v>
      </c>
      <c r="EY242" s="101">
        <v>36</v>
      </c>
      <c r="EZ242" s="101">
        <v>35</v>
      </c>
      <c r="FA242" s="101">
        <v>32</v>
      </c>
      <c r="FB242" s="102">
        <v>31</v>
      </c>
      <c r="FC242" s="102">
        <v>32</v>
      </c>
      <c r="FD242" s="102"/>
      <c r="FE242" s="102"/>
      <c r="FF242" s="157"/>
      <c r="FG242" s="115" t="s">
        <v>481</v>
      </c>
      <c r="FH242" s="91">
        <v>6630</v>
      </c>
      <c r="FI242" s="153" t="s">
        <v>544</v>
      </c>
      <c r="FJ242" s="153" t="s">
        <v>91</v>
      </c>
      <c r="FK242" s="253">
        <f t="shared" si="628"/>
        <v>1.1062716661433174</v>
      </c>
      <c r="FL242" s="253">
        <f t="shared" si="629"/>
        <v>9.3109665314369938E-3</v>
      </c>
      <c r="FM242" s="253">
        <f t="shared" si="630"/>
        <v>0.21924513951781169</v>
      </c>
      <c r="FN242" s="253">
        <f t="shared" si="631"/>
        <v>-0.3148345379700358</v>
      </c>
      <c r="FO242" s="253">
        <f t="shared" si="632"/>
        <v>0.12385953664677656</v>
      </c>
      <c r="FP242" s="253">
        <f t="shared" si="633"/>
        <v>-0.11693960030739176</v>
      </c>
      <c r="FQ242" s="253">
        <f t="shared" si="634"/>
        <v>-0.34635896946253697</v>
      </c>
      <c r="FR242" s="253" t="e">
        <f t="shared" si="635"/>
        <v>#VALUE!</v>
      </c>
      <c r="FS242" s="105">
        <f t="shared" si="636"/>
        <v>0.54859252422704197</v>
      </c>
      <c r="FT242" s="105">
        <f t="shared" si="637"/>
        <v>0.26045667947076395</v>
      </c>
      <c r="FU242" s="105">
        <f t="shared" si="638"/>
        <v>0.25805394779949764</v>
      </c>
      <c r="FV242" s="105">
        <f t="shared" si="639"/>
        <v>0.21165058562509675</v>
      </c>
      <c r="FW242" s="105">
        <f t="shared" si="640"/>
        <v>0.30890434114707416</v>
      </c>
      <c r="FX242" s="105">
        <f t="shared" si="641"/>
        <v>0.27486027486027487</v>
      </c>
      <c r="FY242" s="105">
        <f t="shared" si="642"/>
        <v>0.3112587485023145</v>
      </c>
      <c r="FZ242" s="105">
        <f t="shared" si="643"/>
        <v>0.47619218188671358</v>
      </c>
      <c r="GA242" s="105" t="str">
        <f t="shared" si="644"/>
        <v>Negativ EK</v>
      </c>
      <c r="GB242" s="105">
        <f t="shared" si="645"/>
        <v>1.4331753056540339</v>
      </c>
      <c r="GC242" s="105">
        <f t="shared" si="646"/>
        <v>-6.5272448179496873E-2</v>
      </c>
      <c r="GD242" s="105">
        <f t="shared" si="647"/>
        <v>6.792114653957361E-2</v>
      </c>
      <c r="GE242" s="105">
        <f t="shared" si="648"/>
        <v>-0.3206305236090316</v>
      </c>
      <c r="GF242" s="105">
        <f t="shared" si="649"/>
        <v>0.16525292590031485</v>
      </c>
      <c r="GG242" s="105">
        <f t="shared" si="650"/>
        <v>-5.7117635666702901E-2</v>
      </c>
      <c r="GH242" s="105">
        <f t="shared" si="651"/>
        <v>-0.34559819002484515</v>
      </c>
      <c r="GI242" s="105" t="e">
        <f t="shared" si="652"/>
        <v>#VALUE!</v>
      </c>
      <c r="GJ242" s="105">
        <f t="shared" si="653"/>
        <v>0.23352348585993449</v>
      </c>
      <c r="GK242" s="105">
        <f t="shared" si="654"/>
        <v>9.5974788712218873E-2</v>
      </c>
      <c r="GL242" s="105">
        <f t="shared" si="655"/>
        <v>0.10267675166447755</v>
      </c>
      <c r="GM242" s="105">
        <f t="shared" si="656"/>
        <v>9.6146379343816743E-2</v>
      </c>
      <c r="GN242" s="105">
        <f t="shared" si="657"/>
        <v>0.14152296016385307</v>
      </c>
      <c r="GO242" s="105">
        <f t="shared" si="658"/>
        <v>0.12145256795172389</v>
      </c>
      <c r="GP242" s="105">
        <f t="shared" si="659"/>
        <v>0.12880988397487084</v>
      </c>
      <c r="GQ242" s="105">
        <f t="shared" si="660"/>
        <v>0.19683607534606493</v>
      </c>
      <c r="GR242" s="105" t="str">
        <f t="shared" si="661"/>
        <v>i.a</v>
      </c>
      <c r="GS242" s="105">
        <f t="shared" si="662"/>
        <v>0.22003757595355747</v>
      </c>
      <c r="GT242" s="105">
        <f t="shared" si="663"/>
        <v>5.2948819618711861E-2</v>
      </c>
      <c r="GU242" s="105">
        <f t="shared" si="664"/>
        <v>-0.20068222608949071</v>
      </c>
      <c r="GV242" s="105">
        <f t="shared" si="665"/>
        <v>-1.0216748153808956E-2</v>
      </c>
      <c r="GW242" s="105">
        <f t="shared" si="666"/>
        <v>3.9229081534095205E-2</v>
      </c>
      <c r="GX242" s="105">
        <f t="shared" si="667"/>
        <v>6.4714516248865442E-2</v>
      </c>
      <c r="GY242" s="105">
        <f t="shared" si="668"/>
        <v>6.4384105822886964E-2</v>
      </c>
      <c r="GZ242" s="105" t="e">
        <f t="shared" si="669"/>
        <v>#VALUE!</v>
      </c>
      <c r="HA242" s="105">
        <f t="shared" si="670"/>
        <v>0.48029643571344549</v>
      </c>
      <c r="HB242" s="105">
        <f t="shared" si="671"/>
        <v>0.3936734779156742</v>
      </c>
      <c r="HC242" s="105">
        <f t="shared" si="672"/>
        <v>0.37387712544112933</v>
      </c>
      <c r="HD242" s="105">
        <f t="shared" si="673"/>
        <v>0.46774529185308494</v>
      </c>
      <c r="HE242" s="105">
        <f t="shared" si="674"/>
        <v>0.47257345583553173</v>
      </c>
      <c r="HF242" s="105">
        <f t="shared" si="675"/>
        <v>0.45473463380944412</v>
      </c>
      <c r="HG242" s="105">
        <f t="shared" si="676"/>
        <v>0.42709536393993791</v>
      </c>
      <c r="HH242" s="105">
        <f t="shared" si="677"/>
        <v>0.40126056148663158</v>
      </c>
      <c r="HI242" s="105" t="str">
        <f t="shared" si="678"/>
        <v>i.a.</v>
      </c>
      <c r="HJ242" s="105" t="str">
        <f t="shared" si="679"/>
        <v>i.a.</v>
      </c>
      <c r="HK242" s="105" t="e">
        <f t="shared" si="680"/>
        <v>#VALUE!</v>
      </c>
      <c r="HL242" s="105" t="e">
        <f t="shared" si="681"/>
        <v>#VALUE!</v>
      </c>
      <c r="HM242" s="105" t="e">
        <f t="shared" si="682"/>
        <v>#VALUE!</v>
      </c>
      <c r="HN242" s="105" t="e">
        <f t="shared" si="683"/>
        <v>#VALUE!</v>
      </c>
      <c r="HO242" s="105" t="e">
        <f t="shared" si="684"/>
        <v>#VALUE!</v>
      </c>
      <c r="HP242" s="105" t="e">
        <f t="shared" si="685"/>
        <v>#VALUE!</v>
      </c>
      <c r="HQ242" s="105" t="e">
        <f t="shared" si="686"/>
        <v>#VALUE!</v>
      </c>
      <c r="HR242" s="105" t="e">
        <f t="shared" si="687"/>
        <v>#VALUE!</v>
      </c>
      <c r="HS242" s="105" t="str">
        <f t="shared" si="688"/>
        <v>i.a</v>
      </c>
      <c r="HT242" s="105" t="str">
        <f t="shared" si="689"/>
        <v>i.a</v>
      </c>
      <c r="HU242" s="105" t="str">
        <f t="shared" si="690"/>
        <v>i.a</v>
      </c>
      <c r="HV242" s="105" t="str">
        <f t="shared" si="691"/>
        <v>i.a</v>
      </c>
      <c r="HW242" s="105" t="str">
        <f t="shared" si="692"/>
        <v>i.a</v>
      </c>
      <c r="HX242" s="105" t="str">
        <f t="shared" si="693"/>
        <v>i.a</v>
      </c>
      <c r="HY242" s="105" t="str">
        <f t="shared" si="694"/>
        <v>i.a</v>
      </c>
      <c r="HZ242" s="105" t="str">
        <f t="shared" si="695"/>
        <v>i.a</v>
      </c>
      <c r="IA242" s="105" t="str">
        <f t="shared" si="696"/>
        <v>i.a</v>
      </c>
      <c r="IB242" s="105" t="str">
        <f t="shared" si="697"/>
        <v>i.a</v>
      </c>
      <c r="IC242" s="105" t="e">
        <f t="shared" si="698"/>
        <v>#VALUE!</v>
      </c>
      <c r="ID242" s="105" t="e">
        <f t="shared" si="699"/>
        <v>#VALUE!</v>
      </c>
      <c r="IE242" s="105" t="e">
        <f t="shared" si="700"/>
        <v>#VALUE!</v>
      </c>
      <c r="IF242" s="105" t="e">
        <f t="shared" si="701"/>
        <v>#VALUE!</v>
      </c>
      <c r="IG242" s="105" t="e">
        <f t="shared" si="702"/>
        <v>#VALUE!</v>
      </c>
      <c r="IH242" s="105" t="e">
        <f t="shared" si="703"/>
        <v>#VALUE!</v>
      </c>
      <c r="II242" s="105" t="e">
        <f t="shared" si="704"/>
        <v>#VALUE!</v>
      </c>
      <c r="IJ242" s="105" t="e">
        <f t="shared" si="705"/>
        <v>#VALUE!</v>
      </c>
      <c r="IK242" s="105" t="str">
        <f t="shared" si="706"/>
        <v>i.a</v>
      </c>
      <c r="IL242" s="105" t="str">
        <f t="shared" si="707"/>
        <v>i.a</v>
      </c>
      <c r="IM242" s="105" t="str">
        <f t="shared" si="708"/>
        <v>i.a</v>
      </c>
      <c r="IN242" s="105" t="str">
        <f t="shared" si="709"/>
        <v>i.a</v>
      </c>
      <c r="IO242" s="105" t="str">
        <f t="shared" si="710"/>
        <v>i.a</v>
      </c>
      <c r="IP242" s="105" t="str">
        <f t="shared" si="711"/>
        <v>i.a</v>
      </c>
      <c r="IQ242" s="105" t="str">
        <f t="shared" si="712"/>
        <v>i.a</v>
      </c>
      <c r="IR242" s="105" t="str">
        <f t="shared" si="713"/>
        <v>i.a</v>
      </c>
      <c r="IS242" s="105" t="str">
        <f t="shared" si="714"/>
        <v>i.a</v>
      </c>
      <c r="IT242" s="105" t="str">
        <f t="shared" si="715"/>
        <v>i.a</v>
      </c>
      <c r="IU242" s="105">
        <f t="shared" si="716"/>
        <v>1.1368960529726024</v>
      </c>
      <c r="IV242" s="105">
        <f t="shared" si="717"/>
        <v>-6.3084962946195783E-2</v>
      </c>
      <c r="IW242" s="105">
        <f t="shared" si="718"/>
        <v>6.3496230731725459E-2</v>
      </c>
      <c r="IX242" s="105">
        <f t="shared" si="719"/>
        <v>-0.35069105249828136</v>
      </c>
      <c r="IY242" s="105">
        <f t="shared" si="720"/>
        <v>0.10325007016559092</v>
      </c>
      <c r="IZ242" s="105">
        <f t="shared" si="721"/>
        <v>-0.1571876854518256</v>
      </c>
      <c r="JA242" s="105">
        <f t="shared" si="722"/>
        <v>-0.35102555598323265</v>
      </c>
      <c r="JB242" s="105" t="e">
        <f t="shared" si="723"/>
        <v>#VALUE!</v>
      </c>
      <c r="JC242" s="106">
        <f t="shared" si="724"/>
        <v>0.12130612244897959</v>
      </c>
      <c r="JD242" s="106">
        <f t="shared" si="725"/>
        <v>5.6767441860465111E-2</v>
      </c>
      <c r="JE242" s="106">
        <f t="shared" si="726"/>
        <v>6.0589743589743589E-2</v>
      </c>
      <c r="JF242" s="106">
        <f t="shared" si="727"/>
        <v>5.697222222222223E-2</v>
      </c>
      <c r="JG242" s="106">
        <f t="shared" si="728"/>
        <v>8.774285714285715E-2</v>
      </c>
      <c r="JH242" s="106">
        <f t="shared" si="729"/>
        <v>7.9531249999999998E-2</v>
      </c>
      <c r="JI242" s="106">
        <f t="shared" si="730"/>
        <v>9.4364129032258062E-2</v>
      </c>
      <c r="JJ242" s="106">
        <f t="shared" si="731"/>
        <v>0.14540500000000001</v>
      </c>
      <c r="JK242" s="106" t="str">
        <f t="shared" si="732"/>
        <v>i.a.</v>
      </c>
      <c r="JL242" s="106" t="str">
        <f t="shared" si="733"/>
        <v>i.a.</v>
      </c>
      <c r="JM242" s="105" t="e">
        <f t="shared" si="734"/>
        <v>#DIV/0!</v>
      </c>
      <c r="JN242" s="105" t="e">
        <f t="shared" si="735"/>
        <v>#DIV/0!</v>
      </c>
      <c r="JO242" s="105" t="e">
        <f t="shared" si="736"/>
        <v>#DIV/0!</v>
      </c>
      <c r="JP242" s="105" t="e">
        <f t="shared" si="737"/>
        <v>#DIV/0!</v>
      </c>
      <c r="JQ242" s="105" t="e">
        <f t="shared" si="738"/>
        <v>#DIV/0!</v>
      </c>
      <c r="JR242" s="105" t="e">
        <f t="shared" si="739"/>
        <v>#DIV/0!</v>
      </c>
      <c r="JS242" s="105" t="e">
        <f t="shared" si="740"/>
        <v>#DIV/0!</v>
      </c>
      <c r="JT242" s="105" t="e">
        <f t="shared" si="741"/>
        <v>#VALUE!</v>
      </c>
      <c r="JU242" s="103">
        <f t="shared" si="742"/>
        <v>0</v>
      </c>
      <c r="JV242" s="103">
        <f t="shared" si="743"/>
        <v>0</v>
      </c>
      <c r="JW242" s="103">
        <f t="shared" si="744"/>
        <v>0</v>
      </c>
      <c r="JX242" s="103">
        <f t="shared" si="745"/>
        <v>0</v>
      </c>
      <c r="JY242" s="103">
        <f t="shared" si="746"/>
        <v>0</v>
      </c>
      <c r="JZ242" s="103">
        <f t="shared" si="747"/>
        <v>0</v>
      </c>
      <c r="KA242" s="103">
        <f t="shared" si="748"/>
        <v>0</v>
      </c>
      <c r="KB242" s="103">
        <f t="shared" si="749"/>
        <v>0</v>
      </c>
      <c r="KC242" s="103" t="str">
        <f t="shared" si="750"/>
        <v>i.a</v>
      </c>
      <c r="KD242" s="103" t="str">
        <f t="shared" si="751"/>
        <v>i.a</v>
      </c>
      <c r="KE242" s="7"/>
      <c r="KF242" s="7"/>
      <c r="KG242" s="22"/>
      <c r="KH242" s="22"/>
      <c r="KI242" s="22"/>
      <c r="KJ242" s="22"/>
    </row>
    <row r="243" spans="1:296" s="11" customFormat="1" ht="15.75" customHeight="1" x14ac:dyDescent="0.25">
      <c r="A243" s="126" t="s">
        <v>310</v>
      </c>
      <c r="B243" s="222">
        <v>20363231</v>
      </c>
      <c r="C243" s="87" t="s">
        <v>82</v>
      </c>
      <c r="D243" s="88">
        <v>522920</v>
      </c>
      <c r="E243" s="88"/>
      <c r="F243" s="87"/>
      <c r="G243" s="92">
        <v>44733</v>
      </c>
      <c r="H243" s="87"/>
      <c r="I243" s="87" t="s">
        <v>78</v>
      </c>
      <c r="J243" s="87" t="s">
        <v>78</v>
      </c>
      <c r="K243" s="87" t="s">
        <v>78</v>
      </c>
      <c r="L243" s="87" t="s">
        <v>78</v>
      </c>
      <c r="M243" s="87" t="s">
        <v>78</v>
      </c>
      <c r="N243" s="87" t="s">
        <v>78</v>
      </c>
      <c r="O243" s="87" t="s">
        <v>78</v>
      </c>
      <c r="P243" s="87" t="s">
        <v>78</v>
      </c>
      <c r="Q243" s="87" t="s">
        <v>78</v>
      </c>
      <c r="R243" s="87" t="e">
        <f t="shared" si="564"/>
        <v>#DIV/0!</v>
      </c>
      <c r="S243" s="238" t="e">
        <f t="shared" si="565"/>
        <v>#DIV/0!</v>
      </c>
      <c r="T243" s="238" t="e">
        <f t="shared" si="566"/>
        <v>#DIV/0!</v>
      </c>
      <c r="U243" s="238" t="e">
        <f t="shared" si="567"/>
        <v>#DIV/0!</v>
      </c>
      <c r="V243" s="238" t="e">
        <f t="shared" si="568"/>
        <v>#DIV/0!</v>
      </c>
      <c r="W243" s="238" t="e">
        <f t="shared" si="569"/>
        <v>#DIV/0!</v>
      </c>
      <c r="X243" s="238" t="e">
        <f t="shared" si="570"/>
        <v>#DIV/0!</v>
      </c>
      <c r="Y243" s="238" t="e">
        <f t="shared" si="571"/>
        <v>#DIV/0!</v>
      </c>
      <c r="Z243" s="94"/>
      <c r="AA243" s="94"/>
      <c r="AB243" s="94"/>
      <c r="AC243" s="94"/>
      <c r="AD243" s="94"/>
      <c r="AE243" s="94"/>
      <c r="AF243" s="95"/>
      <c r="AG243" s="95"/>
      <c r="AH243" s="95"/>
      <c r="AI243" s="97"/>
      <c r="AJ243" s="104">
        <f t="shared" si="572"/>
        <v>-1</v>
      </c>
      <c r="AK243" s="104">
        <f t="shared" si="573"/>
        <v>-0.15782913713899072</v>
      </c>
      <c r="AL243" s="104">
        <f t="shared" si="574"/>
        <v>4.8189622993654362E-2</v>
      </c>
      <c r="AM243" s="104">
        <f t="shared" si="575"/>
        <v>-1.7349521329274198E-2</v>
      </c>
      <c r="AN243" s="104">
        <f t="shared" si="576"/>
        <v>0.43997253472772418</v>
      </c>
      <c r="AO243" s="104">
        <f t="shared" si="577"/>
        <v>0.36907947067756158</v>
      </c>
      <c r="AP243" s="104">
        <f t="shared" si="578"/>
        <v>4.0243718970964355E-2</v>
      </c>
      <c r="AQ243" s="104">
        <f t="shared" si="579"/>
        <v>-2.6365900102534014E-2</v>
      </c>
      <c r="AR243" s="190"/>
      <c r="AS243" s="190">
        <v>23.649000000000001</v>
      </c>
      <c r="AT243" s="190">
        <v>28.081</v>
      </c>
      <c r="AU243" s="190">
        <v>26.79</v>
      </c>
      <c r="AV243" s="190">
        <v>27.263000000000002</v>
      </c>
      <c r="AW243" s="190">
        <v>18.933</v>
      </c>
      <c r="AX243" s="191">
        <v>13.829000000000001</v>
      </c>
      <c r="AY243" s="191">
        <v>13.294</v>
      </c>
      <c r="AZ243" s="191">
        <v>13.654</v>
      </c>
      <c r="BA243" s="191">
        <v>14.036</v>
      </c>
      <c r="BB243" s="104">
        <f t="shared" si="580"/>
        <v>-1</v>
      </c>
      <c r="BC243" s="104">
        <f t="shared" si="581"/>
        <v>-0.21977349250076522</v>
      </c>
      <c r="BD243" s="104">
        <f t="shared" si="582"/>
        <v>2.2579899884482093</v>
      </c>
      <c r="BE243" s="104">
        <f t="shared" si="583"/>
        <v>-2.1315904139433548</v>
      </c>
      <c r="BF243" s="104">
        <f t="shared" si="584"/>
        <v>-0.12969283276450516</v>
      </c>
      <c r="BG243" s="104">
        <f t="shared" si="585"/>
        <v>0.88761632068718677</v>
      </c>
      <c r="BH243" s="104">
        <f t="shared" si="586"/>
        <v>-2.8511821974965178E-2</v>
      </c>
      <c r="BI243" s="104">
        <f t="shared" si="587"/>
        <v>-6.9857697283311829E-2</v>
      </c>
      <c r="BJ243" s="190"/>
      <c r="BK243" s="190">
        <v>2.5489999999999999</v>
      </c>
      <c r="BL243" s="190">
        <v>3.2669999999999999</v>
      </c>
      <c r="BM243" s="190">
        <v>-2.597</v>
      </c>
      <c r="BN243" s="190">
        <v>2.2949999999999999</v>
      </c>
      <c r="BO243" s="190">
        <v>2.637</v>
      </c>
      <c r="BP243" s="191">
        <v>1.397</v>
      </c>
      <c r="BQ243" s="191">
        <v>1.4379999999999999</v>
      </c>
      <c r="BR243" s="191">
        <v>1.546</v>
      </c>
      <c r="BS243" s="191">
        <v>0.54600000000000004</v>
      </c>
      <c r="BT243" s="104">
        <f t="shared" si="588"/>
        <v>-1</v>
      </c>
      <c r="BU243" s="104">
        <f t="shared" si="589"/>
        <v>-0.34462580843855861</v>
      </c>
      <c r="BV243" s="104">
        <f t="shared" si="590"/>
        <v>2.1227524204702628</v>
      </c>
      <c r="BW243" s="104">
        <f t="shared" si="591"/>
        <v>-2.4459999999999997</v>
      </c>
      <c r="BX243" s="104">
        <f t="shared" si="592"/>
        <v>-0.31389365351629506</v>
      </c>
      <c r="BY243" s="104">
        <f t="shared" si="593"/>
        <v>1.0159059474412173</v>
      </c>
      <c r="BZ243" s="104">
        <f t="shared" si="594"/>
        <v>-0.16319444444444448</v>
      </c>
      <c r="CA243" s="104">
        <f t="shared" si="595"/>
        <v>-3.0846887268648312E-2</v>
      </c>
      <c r="CB243" s="190"/>
      <c r="CC243" s="190">
        <v>2.1280000000000001</v>
      </c>
      <c r="CD243" s="190">
        <v>3.2469999999999999</v>
      </c>
      <c r="CE243" s="190">
        <v>-2.8919999999999999</v>
      </c>
      <c r="CF243" s="190">
        <v>2</v>
      </c>
      <c r="CG243" s="190">
        <v>2.915</v>
      </c>
      <c r="CH243" s="191">
        <v>1.446</v>
      </c>
      <c r="CI243" s="191">
        <v>1.728</v>
      </c>
      <c r="CJ243" s="191">
        <v>1.7829999999999999</v>
      </c>
      <c r="CK243" s="191">
        <v>0.71399999999999997</v>
      </c>
      <c r="CL243" s="105">
        <f t="shared" si="596"/>
        <v>-1</v>
      </c>
      <c r="CM243" s="105">
        <f t="shared" si="597"/>
        <v>-0.34871794871794876</v>
      </c>
      <c r="CN243" s="105">
        <f t="shared" si="598"/>
        <v>2.1108676599474148</v>
      </c>
      <c r="CO243" s="105">
        <f t="shared" si="599"/>
        <v>-2.5481682496607871</v>
      </c>
      <c r="CP243" s="105">
        <f t="shared" si="600"/>
        <v>-0.37249893571732656</v>
      </c>
      <c r="CQ243" s="105">
        <f t="shared" si="601"/>
        <v>0.87320574162679443</v>
      </c>
      <c r="CR243" s="105">
        <f t="shared" si="602"/>
        <v>-0.10937499999999994</v>
      </c>
      <c r="CS243" s="105">
        <f t="shared" si="603"/>
        <v>6.4331665475338791E-3</v>
      </c>
      <c r="CT243" s="190"/>
      <c r="CU243" s="190">
        <v>1.651</v>
      </c>
      <c r="CV243" s="190">
        <v>2.5350000000000001</v>
      </c>
      <c r="CW243" s="190">
        <v>-2.282</v>
      </c>
      <c r="CX243" s="190">
        <v>1.474</v>
      </c>
      <c r="CY243" s="190">
        <v>2.3490000000000002</v>
      </c>
      <c r="CZ243" s="191">
        <v>1.254</v>
      </c>
      <c r="DA243" s="191">
        <v>1.4079999999999999</v>
      </c>
      <c r="DB243" s="191">
        <v>1.399</v>
      </c>
      <c r="DC243" s="191">
        <v>0.60599999999999998</v>
      </c>
      <c r="DD243" s="104">
        <f t="shared" si="604"/>
        <v>-1</v>
      </c>
      <c r="DE243" s="104">
        <f t="shared" si="605"/>
        <v>0.29763836307914204</v>
      </c>
      <c r="DF243" s="104">
        <f t="shared" si="606"/>
        <v>0.84163346613545809</v>
      </c>
      <c r="DG243" s="104">
        <f t="shared" si="607"/>
        <v>-0.43105402342274268</v>
      </c>
      <c r="DH243" s="104">
        <f t="shared" si="608"/>
        <v>0.3858638743455497</v>
      </c>
      <c r="DI243" s="104">
        <f t="shared" si="609"/>
        <v>0.45801526717557239</v>
      </c>
      <c r="DJ243" s="104">
        <f t="shared" si="610"/>
        <v>-0.13158766987073245</v>
      </c>
      <c r="DK243" s="104">
        <f t="shared" si="611"/>
        <v>-5.9831723278279889E-2</v>
      </c>
      <c r="DL243" s="190"/>
      <c r="DM243" s="190">
        <v>7.1980000000000004</v>
      </c>
      <c r="DN243" s="190">
        <v>5.5469999999999997</v>
      </c>
      <c r="DO243" s="190">
        <v>3.012</v>
      </c>
      <c r="DP243" s="190">
        <v>5.2939999999999996</v>
      </c>
      <c r="DQ243" s="190">
        <v>3.82</v>
      </c>
      <c r="DR243" s="191">
        <v>2.62</v>
      </c>
      <c r="DS243" s="191">
        <v>3.0169999999999999</v>
      </c>
      <c r="DT243" s="191">
        <v>3.2090000000000001</v>
      </c>
      <c r="DU243" s="191">
        <v>2.9350000000000001</v>
      </c>
      <c r="DV243" s="104">
        <f t="shared" si="612"/>
        <v>-1</v>
      </c>
      <c r="DW243" s="104">
        <f t="shared" si="613"/>
        <v>-0.11137033040739541</v>
      </c>
      <c r="DX243" s="104">
        <f t="shared" si="614"/>
        <v>0.35344963688032838</v>
      </c>
      <c r="DY243" s="104">
        <f t="shared" si="615"/>
        <v>-0.25974405422778002</v>
      </c>
      <c r="DZ243" s="104">
        <f t="shared" si="616"/>
        <v>0.70584130781499188</v>
      </c>
      <c r="EA243" s="104">
        <f t="shared" si="617"/>
        <v>0.49932745479001639</v>
      </c>
      <c r="EB243" s="104">
        <f t="shared" si="618"/>
        <v>0.41175229454583828</v>
      </c>
      <c r="EC243" s="104">
        <f t="shared" si="619"/>
        <v>4.1305064264528069E-2</v>
      </c>
      <c r="ED243" s="156"/>
      <c r="EE243" s="156">
        <v>30.472000000000001</v>
      </c>
      <c r="EF243" s="94">
        <v>34.290999999999997</v>
      </c>
      <c r="EG243" s="94">
        <v>25.335999999999999</v>
      </c>
      <c r="EH243" s="94">
        <v>34.225999999999999</v>
      </c>
      <c r="EI243" s="94">
        <v>20.064</v>
      </c>
      <c r="EJ243" s="95">
        <v>13.382</v>
      </c>
      <c r="EK243" s="95">
        <v>9.4789999999999992</v>
      </c>
      <c r="EL243" s="95">
        <v>9.1029999999999998</v>
      </c>
      <c r="EM243" s="95">
        <v>8.5139999999999993</v>
      </c>
      <c r="EN243" s="104">
        <f t="shared" si="620"/>
        <v>-1</v>
      </c>
      <c r="EO243" s="104">
        <f t="shared" si="621"/>
        <v>-0.12727272727272732</v>
      </c>
      <c r="EP243" s="104">
        <f t="shared" si="622"/>
        <v>-0.12698412698412698</v>
      </c>
      <c r="EQ243" s="104">
        <f t="shared" si="623"/>
        <v>0.1454545454545455</v>
      </c>
      <c r="ER243" s="104">
        <f t="shared" si="624"/>
        <v>0.4864864864864864</v>
      </c>
      <c r="ES243" s="104">
        <f t="shared" si="625"/>
        <v>0.19354838709677424</v>
      </c>
      <c r="ET243" s="104">
        <f t="shared" si="626"/>
        <v>0</v>
      </c>
      <c r="EU243" s="104">
        <f t="shared" si="627"/>
        <v>6.8965517241379226E-2</v>
      </c>
      <c r="EV243" s="101"/>
      <c r="EW243" s="101">
        <v>48</v>
      </c>
      <c r="EX243" s="101">
        <v>55</v>
      </c>
      <c r="EY243" s="101">
        <v>63</v>
      </c>
      <c r="EZ243" s="101">
        <v>55</v>
      </c>
      <c r="FA243" s="101">
        <v>37</v>
      </c>
      <c r="FB243" s="102">
        <v>31</v>
      </c>
      <c r="FC243" s="102">
        <v>31</v>
      </c>
      <c r="FD243" s="102">
        <v>29</v>
      </c>
      <c r="FE243" s="102">
        <v>26</v>
      </c>
      <c r="FF243" s="153"/>
      <c r="FG243" s="90" t="s">
        <v>481</v>
      </c>
      <c r="FH243" s="91">
        <v>8000</v>
      </c>
      <c r="FI243" s="90" t="s">
        <v>139</v>
      </c>
      <c r="FJ243" s="90" t="s">
        <v>80</v>
      </c>
      <c r="FK243" s="253">
        <f t="shared" si="628"/>
        <v>-1</v>
      </c>
      <c r="FL243" s="253">
        <f t="shared" si="629"/>
        <v>-0.55987856370542366</v>
      </c>
      <c r="FM243" s="253">
        <f t="shared" si="630"/>
        <v>2.0895643888802433</v>
      </c>
      <c r="FN243" s="253">
        <f t="shared" si="631"/>
        <v>-2.5866655429809779</v>
      </c>
      <c r="FO243" s="253">
        <f t="shared" si="632"/>
        <v>-0.51519367222349566</v>
      </c>
      <c r="FP243" s="253">
        <f t="shared" si="633"/>
        <v>0.76454376175871797</v>
      </c>
      <c r="FQ243" s="253">
        <f t="shared" si="634"/>
        <v>-7.575813573019545E-2</v>
      </c>
      <c r="FR243" s="253">
        <f t="shared" si="635"/>
        <v>-4.3611191034143112E-2</v>
      </c>
      <c r="FS243" s="105">
        <f t="shared" si="636"/>
        <v>0</v>
      </c>
      <c r="FT243" s="105">
        <f t="shared" si="637"/>
        <v>0.33393487642212633</v>
      </c>
      <c r="FU243" s="105">
        <f t="shared" si="638"/>
        <v>0.75873349690384395</v>
      </c>
      <c r="FV243" s="105">
        <f t="shared" si="639"/>
        <v>-0.69636407416325552</v>
      </c>
      <c r="FW243" s="105">
        <f t="shared" si="640"/>
        <v>0.43888523151195968</v>
      </c>
      <c r="FX243" s="105">
        <f t="shared" si="641"/>
        <v>0.90527950310559013</v>
      </c>
      <c r="FY243" s="105">
        <f t="shared" si="642"/>
        <v>0.51303885045236819</v>
      </c>
      <c r="FZ243" s="105">
        <f t="shared" si="643"/>
        <v>0.55509155155798262</v>
      </c>
      <c r="GA243" s="105">
        <f t="shared" si="644"/>
        <v>0.58040364583333326</v>
      </c>
      <c r="GB243" s="105">
        <f t="shared" si="645"/>
        <v>-1</v>
      </c>
      <c r="GC243" s="105">
        <f t="shared" si="646"/>
        <v>-0.28164899768916096</v>
      </c>
      <c r="GD243" s="105">
        <f t="shared" si="647"/>
        <v>2.256618640749195</v>
      </c>
      <c r="GE243" s="105">
        <f t="shared" si="648"/>
        <v>-2.0314301664313614</v>
      </c>
      <c r="GF243" s="105">
        <f t="shared" si="649"/>
        <v>-0.46383692180220371</v>
      </c>
      <c r="GG243" s="105">
        <f t="shared" si="650"/>
        <v>0.29022294765382334</v>
      </c>
      <c r="GH243" s="105">
        <f t="shared" si="651"/>
        <v>-0.21034979554432442</v>
      </c>
      <c r="GI243" s="105">
        <f t="shared" si="652"/>
        <v>-0.11816182612421197</v>
      </c>
      <c r="GJ243" s="105">
        <f t="shared" si="653"/>
        <v>0</v>
      </c>
      <c r="GK243" s="105">
        <f t="shared" si="654"/>
        <v>7.8717786390377215E-2</v>
      </c>
      <c r="GL243" s="105">
        <f t="shared" si="655"/>
        <v>0.10958122997970718</v>
      </c>
      <c r="GM243" s="105">
        <f t="shared" si="656"/>
        <v>-8.7203250394546863E-2</v>
      </c>
      <c r="GN243" s="105">
        <f t="shared" si="657"/>
        <v>8.4545956898139624E-2</v>
      </c>
      <c r="GO243" s="105">
        <f t="shared" si="658"/>
        <v>0.15768701787956707</v>
      </c>
      <c r="GP243" s="105">
        <f t="shared" si="659"/>
        <v>0.12221687590219152</v>
      </c>
      <c r="GQ243" s="105">
        <f t="shared" si="660"/>
        <v>0.15477343665913249</v>
      </c>
      <c r="GR243" s="105">
        <f t="shared" si="661"/>
        <v>0.17551228926604986</v>
      </c>
      <c r="GS243" s="105" t="e">
        <f t="shared" si="662"/>
        <v>#VALUE!</v>
      </c>
      <c r="GT243" s="105">
        <f t="shared" si="663"/>
        <v>0.46026900460576425</v>
      </c>
      <c r="GU243" s="105">
        <f t="shared" si="664"/>
        <v>0.36069596972989909</v>
      </c>
      <c r="GV243" s="105">
        <f t="shared" si="665"/>
        <v>-0.23141991654826297</v>
      </c>
      <c r="GW243" s="105">
        <f t="shared" si="666"/>
        <v>-0.18757749153073366</v>
      </c>
      <c r="GX243" s="105">
        <f t="shared" si="667"/>
        <v>-2.7553812532719768E-2</v>
      </c>
      <c r="GY243" s="105">
        <f t="shared" si="668"/>
        <v>-0.38486919165331585</v>
      </c>
      <c r="GZ243" s="105">
        <f t="shared" si="669"/>
        <v>-9.7125031860131078E-2</v>
      </c>
      <c r="HA243" s="105" t="str">
        <f t="shared" si="670"/>
        <v>i.a.</v>
      </c>
      <c r="HB243" s="105">
        <f t="shared" si="671"/>
        <v>0.2362168548175374</v>
      </c>
      <c r="HC243" s="105">
        <f t="shared" si="672"/>
        <v>0.1617625616050859</v>
      </c>
      <c r="HD243" s="105">
        <f t="shared" si="673"/>
        <v>0.11888222292390276</v>
      </c>
      <c r="HE243" s="105">
        <f t="shared" si="674"/>
        <v>0.15467773038041255</v>
      </c>
      <c r="HF243" s="105">
        <f t="shared" si="675"/>
        <v>0.19039074960127592</v>
      </c>
      <c r="HG243" s="105">
        <f t="shared" si="676"/>
        <v>0.1957853833507697</v>
      </c>
      <c r="HH243" s="105">
        <f t="shared" si="677"/>
        <v>0.31828251925308576</v>
      </c>
      <c r="HI243" s="105">
        <f t="shared" si="678"/>
        <v>0.35252114687465674</v>
      </c>
      <c r="HJ243" s="105">
        <f t="shared" si="679"/>
        <v>0.34472633309842615</v>
      </c>
      <c r="HK243" s="105" t="e">
        <f t="shared" si="680"/>
        <v>#VALUE!</v>
      </c>
      <c r="HL243" s="105" t="e">
        <f t="shared" si="681"/>
        <v>#VALUE!</v>
      </c>
      <c r="HM243" s="105" t="e">
        <f t="shared" si="682"/>
        <v>#VALUE!</v>
      </c>
      <c r="HN243" s="105" t="e">
        <f t="shared" si="683"/>
        <v>#VALUE!</v>
      </c>
      <c r="HO243" s="105" t="e">
        <f t="shared" si="684"/>
        <v>#VALUE!</v>
      </c>
      <c r="HP243" s="105" t="e">
        <f t="shared" si="685"/>
        <v>#VALUE!</v>
      </c>
      <c r="HQ243" s="105" t="e">
        <f t="shared" si="686"/>
        <v>#VALUE!</v>
      </c>
      <c r="HR243" s="105" t="e">
        <f t="shared" si="687"/>
        <v>#VALUE!</v>
      </c>
      <c r="HS243" s="105" t="str">
        <f t="shared" si="688"/>
        <v>i.a</v>
      </c>
      <c r="HT243" s="105" t="str">
        <f t="shared" si="689"/>
        <v>i.a</v>
      </c>
      <c r="HU243" s="105" t="str">
        <f t="shared" si="690"/>
        <v>i.a</v>
      </c>
      <c r="HV243" s="105" t="str">
        <f t="shared" si="691"/>
        <v>i.a</v>
      </c>
      <c r="HW243" s="105" t="str">
        <f t="shared" si="692"/>
        <v>i.a</v>
      </c>
      <c r="HX243" s="105" t="str">
        <f t="shared" si="693"/>
        <v>i.a</v>
      </c>
      <c r="HY243" s="105" t="str">
        <f t="shared" si="694"/>
        <v>i.a</v>
      </c>
      <c r="HZ243" s="105" t="str">
        <f t="shared" si="695"/>
        <v>i.a</v>
      </c>
      <c r="IA243" s="105" t="str">
        <f t="shared" si="696"/>
        <v>i.a</v>
      </c>
      <c r="IB243" s="105" t="str">
        <f t="shared" si="697"/>
        <v>i.a</v>
      </c>
      <c r="IC243" s="105" t="e">
        <f t="shared" si="698"/>
        <v>#VALUE!</v>
      </c>
      <c r="ID243" s="105" t="e">
        <f t="shared" si="699"/>
        <v>#VALUE!</v>
      </c>
      <c r="IE243" s="105" t="e">
        <f t="shared" si="700"/>
        <v>#VALUE!</v>
      </c>
      <c r="IF243" s="105" t="e">
        <f t="shared" si="701"/>
        <v>#VALUE!</v>
      </c>
      <c r="IG243" s="105" t="e">
        <f t="shared" si="702"/>
        <v>#VALUE!</v>
      </c>
      <c r="IH243" s="105" t="e">
        <f t="shared" si="703"/>
        <v>#VALUE!</v>
      </c>
      <c r="II243" s="105" t="e">
        <f t="shared" si="704"/>
        <v>#VALUE!</v>
      </c>
      <c r="IJ243" s="105" t="e">
        <f t="shared" si="705"/>
        <v>#VALUE!</v>
      </c>
      <c r="IK243" s="105" t="str">
        <f t="shared" si="706"/>
        <v>i.a</v>
      </c>
      <c r="IL243" s="105" t="str">
        <f t="shared" si="707"/>
        <v>i.a</v>
      </c>
      <c r="IM243" s="105" t="str">
        <f t="shared" si="708"/>
        <v>i.a</v>
      </c>
      <c r="IN243" s="105" t="str">
        <f t="shared" si="709"/>
        <v>i.a</v>
      </c>
      <c r="IO243" s="105" t="str">
        <f t="shared" si="710"/>
        <v>i.a</v>
      </c>
      <c r="IP243" s="105" t="str">
        <f t="shared" si="711"/>
        <v>i.a</v>
      </c>
      <c r="IQ243" s="105" t="str">
        <f t="shared" si="712"/>
        <v>i.a</v>
      </c>
      <c r="IR243" s="105" t="str">
        <f t="shared" si="713"/>
        <v>i.a</v>
      </c>
      <c r="IS243" s="105" t="str">
        <f t="shared" si="714"/>
        <v>i.a</v>
      </c>
      <c r="IT243" s="105" t="str">
        <f t="shared" si="715"/>
        <v>i.a</v>
      </c>
      <c r="IU243" s="105" t="e">
        <f t="shared" si="716"/>
        <v>#VALUE!</v>
      </c>
      <c r="IV243" s="105">
        <f t="shared" si="717"/>
        <v>-0.24905040550251512</v>
      </c>
      <c r="IW243" s="105">
        <f t="shared" si="718"/>
        <v>2.2860618634477556</v>
      </c>
      <c r="IX243" s="105">
        <f t="shared" si="719"/>
        <v>-2.2623809523809526</v>
      </c>
      <c r="IY243" s="105">
        <f t="shared" si="720"/>
        <v>-0.53843754872914396</v>
      </c>
      <c r="IZ243" s="105">
        <f t="shared" si="721"/>
        <v>0.68900228028858757</v>
      </c>
      <c r="JA243" s="105">
        <f t="shared" si="722"/>
        <v>-0.16319444444444456</v>
      </c>
      <c r="JB243" s="105">
        <f t="shared" si="723"/>
        <v>-9.3372894541638662E-2</v>
      </c>
      <c r="JC243" s="106" t="str">
        <f t="shared" si="724"/>
        <v>i.a.</v>
      </c>
      <c r="JD243" s="106">
        <f t="shared" si="725"/>
        <v>4.4333333333333336E-2</v>
      </c>
      <c r="JE243" s="106">
        <f t="shared" si="726"/>
        <v>5.9036363636363637E-2</v>
      </c>
      <c r="JF243" s="106">
        <f t="shared" si="727"/>
        <v>-4.5904761904761907E-2</v>
      </c>
      <c r="JG243" s="106">
        <f t="shared" si="728"/>
        <v>3.6363636363636362E-2</v>
      </c>
      <c r="JH243" s="106">
        <f t="shared" si="729"/>
        <v>7.8783783783783784E-2</v>
      </c>
      <c r="JI243" s="106">
        <f t="shared" si="730"/>
        <v>4.6645161290322576E-2</v>
      </c>
      <c r="JJ243" s="106">
        <f t="shared" si="731"/>
        <v>5.574193548387097E-2</v>
      </c>
      <c r="JK243" s="106">
        <f t="shared" si="732"/>
        <v>6.1482758620689651E-2</v>
      </c>
      <c r="JL243" s="106">
        <f t="shared" si="733"/>
        <v>2.7461538461538461E-2</v>
      </c>
      <c r="JM243" s="105" t="e">
        <f t="shared" si="734"/>
        <v>#VALUE!</v>
      </c>
      <c r="JN243" s="105" t="e">
        <f t="shared" si="735"/>
        <v>#DIV/0!</v>
      </c>
      <c r="JO243" s="105" t="e">
        <f t="shared" si="736"/>
        <v>#DIV/0!</v>
      </c>
      <c r="JP243" s="105" t="e">
        <f t="shared" si="737"/>
        <v>#DIV/0!</v>
      </c>
      <c r="JQ243" s="105" t="e">
        <f t="shared" si="738"/>
        <v>#DIV/0!</v>
      </c>
      <c r="JR243" s="105" t="e">
        <f t="shared" si="739"/>
        <v>#DIV/0!</v>
      </c>
      <c r="JS243" s="105" t="e">
        <f t="shared" si="740"/>
        <v>#DIV/0!</v>
      </c>
      <c r="JT243" s="105" t="e">
        <f t="shared" si="741"/>
        <v>#DIV/0!</v>
      </c>
      <c r="JU243" s="103" t="str">
        <f t="shared" si="742"/>
        <v>i.a</v>
      </c>
      <c r="JV243" s="103">
        <f t="shared" si="743"/>
        <v>0</v>
      </c>
      <c r="JW243" s="103">
        <f t="shared" si="744"/>
        <v>0</v>
      </c>
      <c r="JX243" s="103">
        <f t="shared" si="745"/>
        <v>0</v>
      </c>
      <c r="JY243" s="103">
        <f t="shared" si="746"/>
        <v>0</v>
      </c>
      <c r="JZ243" s="103">
        <f t="shared" si="747"/>
        <v>0</v>
      </c>
      <c r="KA243" s="103">
        <f t="shared" si="748"/>
        <v>0</v>
      </c>
      <c r="KB243" s="103">
        <f t="shared" si="749"/>
        <v>0</v>
      </c>
      <c r="KC243" s="103">
        <f t="shared" si="750"/>
        <v>0</v>
      </c>
      <c r="KD243" s="103">
        <f t="shared" si="751"/>
        <v>0</v>
      </c>
      <c r="KE243" s="7"/>
      <c r="KF243" s="7"/>
      <c r="KG243" s="22"/>
      <c r="KH243" s="22"/>
      <c r="KI243" s="22"/>
      <c r="KJ243" s="22"/>
    </row>
    <row r="244" spans="1:296" s="11" customFormat="1" ht="15.75" customHeight="1" x14ac:dyDescent="0.25">
      <c r="A244" s="126" t="s">
        <v>311</v>
      </c>
      <c r="B244" s="222">
        <v>27251390</v>
      </c>
      <c r="C244" s="87" t="s">
        <v>82</v>
      </c>
      <c r="D244" s="88">
        <v>494100</v>
      </c>
      <c r="E244" s="88"/>
      <c r="F244" s="87"/>
      <c r="G244" s="99">
        <v>44699</v>
      </c>
      <c r="H244" s="87"/>
      <c r="I244" s="87" t="s">
        <v>78</v>
      </c>
      <c r="J244" s="87" t="s">
        <v>78</v>
      </c>
      <c r="K244" s="87" t="s">
        <v>78</v>
      </c>
      <c r="L244" s="87" t="s">
        <v>78</v>
      </c>
      <c r="M244" s="87" t="s">
        <v>78</v>
      </c>
      <c r="N244" s="87" t="s">
        <v>78</v>
      </c>
      <c r="O244" s="87" t="s">
        <v>78</v>
      </c>
      <c r="P244" s="87" t="s">
        <v>78</v>
      </c>
      <c r="Q244" s="121" t="s">
        <v>78</v>
      </c>
      <c r="R244" s="87" t="e">
        <f t="shared" si="564"/>
        <v>#DIV/0!</v>
      </c>
      <c r="S244" s="238" t="e">
        <f t="shared" si="565"/>
        <v>#DIV/0!</v>
      </c>
      <c r="T244" s="238" t="e">
        <f t="shared" si="566"/>
        <v>#DIV/0!</v>
      </c>
      <c r="U244" s="238" t="e">
        <f t="shared" si="567"/>
        <v>#DIV/0!</v>
      </c>
      <c r="V244" s="238" t="e">
        <f t="shared" si="568"/>
        <v>#DIV/0!</v>
      </c>
      <c r="W244" s="238" t="e">
        <f t="shared" si="569"/>
        <v>#DIV/0!</v>
      </c>
      <c r="X244" s="238" t="e">
        <f t="shared" si="570"/>
        <v>#DIV/0!</v>
      </c>
      <c r="Y244" s="238" t="e">
        <f t="shared" si="571"/>
        <v>#DIV/0!</v>
      </c>
      <c r="Z244" s="94"/>
      <c r="AA244" s="94"/>
      <c r="AB244" s="94"/>
      <c r="AC244" s="94"/>
      <c r="AD244" s="94"/>
      <c r="AE244" s="94"/>
      <c r="AF244" s="95"/>
      <c r="AG244" s="95"/>
      <c r="AH244" s="97"/>
      <c r="AI244" s="97"/>
      <c r="AJ244" s="104">
        <f t="shared" si="572"/>
        <v>-1</v>
      </c>
      <c r="AK244" s="104">
        <f t="shared" si="573"/>
        <v>0.17325428194993406</v>
      </c>
      <c r="AL244" s="104">
        <f t="shared" si="574"/>
        <v>-7.9581628012733108E-2</v>
      </c>
      <c r="AM244" s="104">
        <f t="shared" si="575"/>
        <v>-0.12308919314103407</v>
      </c>
      <c r="AN244" s="104">
        <f t="shared" si="576"/>
        <v>-4.9406115744250696E-2</v>
      </c>
      <c r="AO244" s="104">
        <f t="shared" si="577"/>
        <v>5.9579595662069808E-2</v>
      </c>
      <c r="AP244" s="104">
        <f t="shared" si="578"/>
        <v>-5.3526027030637762E-4</v>
      </c>
      <c r="AQ244" s="104">
        <f t="shared" si="579"/>
        <v>0.14739751266697373</v>
      </c>
      <c r="AR244" s="190"/>
      <c r="AS244" s="190">
        <v>7.1239999999999997</v>
      </c>
      <c r="AT244" s="190">
        <v>6.0720000000000001</v>
      </c>
      <c r="AU244" s="190">
        <v>6.5970000000000004</v>
      </c>
      <c r="AV244" s="199">
        <v>7.5229999999999997</v>
      </c>
      <c r="AW244" s="199">
        <v>7.9139999999999997</v>
      </c>
      <c r="AX244" s="230">
        <v>7.4690000000000003</v>
      </c>
      <c r="AY244" s="230">
        <v>7.4729999999999999</v>
      </c>
      <c r="AZ244" s="230">
        <v>6.5129999999999999</v>
      </c>
      <c r="BA244" s="230">
        <v>6.577</v>
      </c>
      <c r="BB244" s="104">
        <f t="shared" si="580"/>
        <v>-1</v>
      </c>
      <c r="BC244" s="104">
        <f t="shared" si="581"/>
        <v>0.53856942496493698</v>
      </c>
      <c r="BD244" s="104">
        <f t="shared" si="582"/>
        <v>-6.3485113835376542E-2</v>
      </c>
      <c r="BE244" s="104">
        <f t="shared" si="583"/>
        <v>-0.46933085501858746</v>
      </c>
      <c r="BF244" s="104">
        <f t="shared" si="584"/>
        <v>0.64274809160305346</v>
      </c>
      <c r="BG244" s="104">
        <f t="shared" si="585"/>
        <v>-8.6471408647140785E-2</v>
      </c>
      <c r="BH244" s="104">
        <f t="shared" si="586"/>
        <v>-7.2689511941848072E-3</v>
      </c>
      <c r="BI244" s="104">
        <f t="shared" si="587"/>
        <v>5.9405940594059382E-2</v>
      </c>
      <c r="BJ244" s="190"/>
      <c r="BK244" s="190">
        <v>3.2909999999999999</v>
      </c>
      <c r="BL244" s="190">
        <v>2.1389999999999998</v>
      </c>
      <c r="BM244" s="190">
        <v>2.2839999999999998</v>
      </c>
      <c r="BN244" s="190">
        <v>4.3040000000000003</v>
      </c>
      <c r="BO244" s="190">
        <v>2.62</v>
      </c>
      <c r="BP244" s="191">
        <v>2.8679999999999999</v>
      </c>
      <c r="BQ244" s="191">
        <v>2.8889999999999998</v>
      </c>
      <c r="BR244" s="191">
        <v>2.7269999999999999</v>
      </c>
      <c r="BS244" s="191">
        <v>2.44</v>
      </c>
      <c r="BT244" s="104">
        <f t="shared" si="588"/>
        <v>-1</v>
      </c>
      <c r="BU244" s="104">
        <f t="shared" si="589"/>
        <v>1.0953831356203909</v>
      </c>
      <c r="BV244" s="104">
        <f t="shared" si="590"/>
        <v>0.20657640232108326</v>
      </c>
      <c r="BW244" s="104">
        <f t="shared" si="591"/>
        <v>0.37500000000000006</v>
      </c>
      <c r="BX244" s="104">
        <f t="shared" si="592"/>
        <v>0.27198917456021643</v>
      </c>
      <c r="BY244" s="104">
        <f t="shared" si="593"/>
        <v>32.977011494252871</v>
      </c>
      <c r="BZ244" s="104">
        <f t="shared" si="594"/>
        <v>-0.94599627560521415</v>
      </c>
      <c r="CA244" s="104">
        <f t="shared" si="595"/>
        <v>0.11410788381742741</v>
      </c>
      <c r="CB244" s="190"/>
      <c r="CC244" s="190">
        <v>13.071</v>
      </c>
      <c r="CD244" s="190">
        <v>6.2380000000000004</v>
      </c>
      <c r="CE244" s="190">
        <v>5.17</v>
      </c>
      <c r="CF244" s="190">
        <v>3.76</v>
      </c>
      <c r="CG244" s="190">
        <v>2.956</v>
      </c>
      <c r="CH244" s="191">
        <v>8.6999999999999994E-2</v>
      </c>
      <c r="CI244" s="191">
        <v>1.611</v>
      </c>
      <c r="CJ244" s="191">
        <v>1.446</v>
      </c>
      <c r="CK244" s="191">
        <v>0.316</v>
      </c>
      <c r="CL244" s="105">
        <f t="shared" si="596"/>
        <v>-1</v>
      </c>
      <c r="CM244" s="105">
        <f t="shared" si="597"/>
        <v>1.0796354992076069</v>
      </c>
      <c r="CN244" s="105">
        <f t="shared" si="598"/>
        <v>0.1556776556776556</v>
      </c>
      <c r="CO244" s="105">
        <f t="shared" si="599"/>
        <v>0.37922323965898347</v>
      </c>
      <c r="CP244" s="105">
        <f t="shared" si="600"/>
        <v>0.39086517347386895</v>
      </c>
      <c r="CQ244" s="105">
        <f t="shared" si="601"/>
        <v>48.500000000000007</v>
      </c>
      <c r="CR244" s="105">
        <f t="shared" si="602"/>
        <v>-0.9633757961783439</v>
      </c>
      <c r="CS244" s="105">
        <f t="shared" si="603"/>
        <v>0.13665158371040725</v>
      </c>
      <c r="CT244" s="190"/>
      <c r="CU244" s="190">
        <v>10.497999999999999</v>
      </c>
      <c r="CV244" s="190">
        <v>5.048</v>
      </c>
      <c r="CW244" s="190">
        <v>4.3680000000000003</v>
      </c>
      <c r="CX244" s="190">
        <v>3.1669999999999998</v>
      </c>
      <c r="CY244" s="190">
        <v>2.2770000000000001</v>
      </c>
      <c r="CZ244" s="191">
        <v>4.5999999999999999E-2</v>
      </c>
      <c r="DA244" s="191">
        <v>1.256</v>
      </c>
      <c r="DB244" s="191">
        <v>1.105</v>
      </c>
      <c r="DC244" s="191">
        <v>0.29799999999999999</v>
      </c>
      <c r="DD244" s="104">
        <f t="shared" si="604"/>
        <v>-1</v>
      </c>
      <c r="DE244" s="104">
        <f t="shared" si="605"/>
        <v>0.52961883284747802</v>
      </c>
      <c r="DF244" s="104">
        <f t="shared" si="606"/>
        <v>0.28053246936188198</v>
      </c>
      <c r="DG244" s="104">
        <f t="shared" si="607"/>
        <v>0.37205257054503277</v>
      </c>
      <c r="DH244" s="104">
        <f t="shared" si="608"/>
        <v>0.15684740078256013</v>
      </c>
      <c r="DI244" s="104">
        <f t="shared" si="609"/>
        <v>0.45163907822135679</v>
      </c>
      <c r="DJ244" s="104">
        <f t="shared" si="610"/>
        <v>-4.6425255338904341E-2</v>
      </c>
      <c r="DK244" s="104">
        <f t="shared" si="611"/>
        <v>0.40386704323267436</v>
      </c>
      <c r="DL244" s="190"/>
      <c r="DM244" s="190">
        <v>27.81</v>
      </c>
      <c r="DN244" s="190">
        <v>18.181000000000001</v>
      </c>
      <c r="DO244" s="190">
        <v>14.198</v>
      </c>
      <c r="DP244" s="190">
        <v>10.348000000000001</v>
      </c>
      <c r="DQ244" s="190">
        <v>8.9450000000000003</v>
      </c>
      <c r="DR244" s="191">
        <v>6.1619999999999999</v>
      </c>
      <c r="DS244" s="191">
        <v>6.4619999999999997</v>
      </c>
      <c r="DT244" s="191">
        <v>4.6029999999999998</v>
      </c>
      <c r="DU244" s="191">
        <v>5.4340000000000002</v>
      </c>
      <c r="DV244" s="104">
        <f t="shared" si="612"/>
        <v>-1</v>
      </c>
      <c r="DW244" s="104">
        <f t="shared" si="613"/>
        <v>0.28739902021217922</v>
      </c>
      <c r="DX244" s="104">
        <f t="shared" si="614"/>
        <v>6.569166407357474E-2</v>
      </c>
      <c r="DY244" s="104">
        <f t="shared" si="615"/>
        <v>0.33255010366275051</v>
      </c>
      <c r="DZ244" s="104">
        <f t="shared" si="616"/>
        <v>-4.3432273418391065E-2</v>
      </c>
      <c r="EA244" s="104">
        <f t="shared" si="617"/>
        <v>3.1785007843939672E-2</v>
      </c>
      <c r="EB244" s="104">
        <f t="shared" si="618"/>
        <v>1.3573305065216257E-2</v>
      </c>
      <c r="EC244" s="104">
        <f t="shared" si="619"/>
        <v>-1.524985249398636E-2</v>
      </c>
      <c r="ED244" s="156"/>
      <c r="EE244" s="156">
        <v>79.363</v>
      </c>
      <c r="EF244" s="94">
        <v>61.646000000000001</v>
      </c>
      <c r="EG244" s="94">
        <v>57.845999999999997</v>
      </c>
      <c r="EH244" s="94">
        <v>43.41</v>
      </c>
      <c r="EI244" s="94">
        <v>45.381</v>
      </c>
      <c r="EJ244" s="95">
        <v>43.982999999999997</v>
      </c>
      <c r="EK244" s="95">
        <v>43.393999999999998</v>
      </c>
      <c r="EL244" s="95">
        <v>44.066000000000003</v>
      </c>
      <c r="EM244" s="95">
        <v>41.801000000000002</v>
      </c>
      <c r="EN244" s="104">
        <f t="shared" si="620"/>
        <v>-1</v>
      </c>
      <c r="EO244" s="104">
        <f t="shared" si="621"/>
        <v>0</v>
      </c>
      <c r="EP244" s="104">
        <f t="shared" si="622"/>
        <v>0.11111111111111116</v>
      </c>
      <c r="EQ244" s="104">
        <f t="shared" si="623"/>
        <v>0</v>
      </c>
      <c r="ER244" s="104">
        <f t="shared" si="624"/>
        <v>0.28571428571428581</v>
      </c>
      <c r="ES244" s="104">
        <f t="shared" si="625"/>
        <v>-0.125</v>
      </c>
      <c r="ET244" s="104" t="e">
        <f t="shared" si="626"/>
        <v>#DIV/0!</v>
      </c>
      <c r="EU244" s="104" t="e">
        <f t="shared" si="627"/>
        <v>#DIV/0!</v>
      </c>
      <c r="EV244" s="101"/>
      <c r="EW244" s="101">
        <v>10</v>
      </c>
      <c r="EX244" s="101">
        <v>10</v>
      </c>
      <c r="EY244" s="101">
        <v>9</v>
      </c>
      <c r="EZ244" s="101">
        <v>9</v>
      </c>
      <c r="FA244" s="101">
        <v>7</v>
      </c>
      <c r="FB244" s="102">
        <v>8</v>
      </c>
      <c r="FC244" s="102"/>
      <c r="FD244" s="102"/>
      <c r="FE244" s="102"/>
      <c r="FF244" s="90"/>
      <c r="FG244" s="153" t="s">
        <v>481</v>
      </c>
      <c r="FH244" s="91">
        <v>7400</v>
      </c>
      <c r="FI244" s="90" t="s">
        <v>153</v>
      </c>
      <c r="FJ244" s="153" t="s">
        <v>80</v>
      </c>
      <c r="FK244" s="253">
        <f t="shared" si="628"/>
        <v>-1</v>
      </c>
      <c r="FL244" s="253">
        <f t="shared" si="629"/>
        <v>0.47521059660047932</v>
      </c>
      <c r="FM244" s="253">
        <f t="shared" si="630"/>
        <v>-8.5313803039831243E-2</v>
      </c>
      <c r="FN244" s="253">
        <f t="shared" si="631"/>
        <v>8.0741261305304401E-2</v>
      </c>
      <c r="FO244" s="253">
        <f t="shared" si="632"/>
        <v>-3.9941709386208364E-3</v>
      </c>
      <c r="FP244" s="253">
        <f t="shared" si="633"/>
        <v>27.392519567316363</v>
      </c>
      <c r="FQ244" s="253">
        <f t="shared" si="634"/>
        <v>-0.95266546178483003</v>
      </c>
      <c r="FR244" s="253">
        <f t="shared" si="635"/>
        <v>1.0601069125668158E-2</v>
      </c>
      <c r="FS244" s="105">
        <f t="shared" si="636"/>
        <v>0</v>
      </c>
      <c r="FT244" s="105">
        <f t="shared" si="637"/>
        <v>0.56841555956600198</v>
      </c>
      <c r="FU244" s="105">
        <f t="shared" si="638"/>
        <v>0.3853114673090583</v>
      </c>
      <c r="FV244" s="105">
        <f t="shared" si="639"/>
        <v>0.42124989815041147</v>
      </c>
      <c r="FW244" s="105">
        <f t="shared" si="640"/>
        <v>0.38977867620380446</v>
      </c>
      <c r="FX244" s="105">
        <f t="shared" si="641"/>
        <v>0.39134176209704113</v>
      </c>
      <c r="FY244" s="105">
        <f t="shared" si="642"/>
        <v>1.3783269961977186E-2</v>
      </c>
      <c r="FZ244" s="105">
        <f t="shared" si="643"/>
        <v>0.29118843199277</v>
      </c>
      <c r="GA244" s="105">
        <f t="shared" si="644"/>
        <v>0.28813390455315335</v>
      </c>
      <c r="GB244" s="105">
        <f t="shared" si="645"/>
        <v>-1</v>
      </c>
      <c r="GC244" s="105">
        <f t="shared" si="646"/>
        <v>0.30379435162230933</v>
      </c>
      <c r="GD244" s="105">
        <f t="shared" si="647"/>
        <v>-0.20640920468746762</v>
      </c>
      <c r="GE244" s="105">
        <f t="shared" si="648"/>
        <v>-0.53465825183648774</v>
      </c>
      <c r="GF244" s="105">
        <f t="shared" si="649"/>
        <v>0.65334933110354965</v>
      </c>
      <c r="GG244" s="105">
        <f t="shared" si="650"/>
        <v>-0.10678362957523423</v>
      </c>
      <c r="GH244" s="105">
        <f t="shared" si="651"/>
        <v>-6.3259492937888439E-3</v>
      </c>
      <c r="GI244" s="105">
        <f t="shared" si="652"/>
        <v>4.0109877669678634E-2</v>
      </c>
      <c r="GJ244" s="105">
        <f t="shared" si="653"/>
        <v>0</v>
      </c>
      <c r="GK244" s="105">
        <f t="shared" si="654"/>
        <v>4.6677871625215403E-2</v>
      </c>
      <c r="GL244" s="105">
        <f t="shared" si="655"/>
        <v>3.5801559937066914E-2</v>
      </c>
      <c r="GM244" s="105">
        <f t="shared" si="656"/>
        <v>4.5113375997471748E-2</v>
      </c>
      <c r="GN244" s="105">
        <f t="shared" si="657"/>
        <v>9.6946762622337854E-2</v>
      </c>
      <c r="GO244" s="105">
        <f t="shared" si="658"/>
        <v>5.863658744013249E-2</v>
      </c>
      <c r="GP244" s="105">
        <f t="shared" si="659"/>
        <v>6.564656602996212E-2</v>
      </c>
      <c r="GQ244" s="105">
        <f t="shared" si="660"/>
        <v>6.6064486622455967E-2</v>
      </c>
      <c r="GR244" s="105">
        <f t="shared" si="661"/>
        <v>6.3516834173780373E-2</v>
      </c>
      <c r="GS244" s="105" t="e">
        <f t="shared" si="662"/>
        <v>#VALUE!</v>
      </c>
      <c r="GT244" s="105">
        <f t="shared" si="663"/>
        <v>0.18814664982064216</v>
      </c>
      <c r="GU244" s="105">
        <f t="shared" si="664"/>
        <v>0.20159752818848634</v>
      </c>
      <c r="GV244" s="105">
        <f t="shared" si="665"/>
        <v>2.9644263861976154E-2</v>
      </c>
      <c r="GW244" s="105">
        <f t="shared" si="666"/>
        <v>0.20937322955340612</v>
      </c>
      <c r="GX244" s="105">
        <f t="shared" si="667"/>
        <v>0.40692011144333384</v>
      </c>
      <c r="GY244" s="105">
        <f t="shared" si="668"/>
        <v>-5.9195087424150583E-2</v>
      </c>
      <c r="GZ244" s="105">
        <f t="shared" si="669"/>
        <v>0.4256073449576217</v>
      </c>
      <c r="HA244" s="105" t="str">
        <f t="shared" si="670"/>
        <v>i.a.</v>
      </c>
      <c r="HB244" s="105">
        <f t="shared" si="671"/>
        <v>0.35041518087773899</v>
      </c>
      <c r="HC244" s="105">
        <f t="shared" si="672"/>
        <v>0.29492586704733481</v>
      </c>
      <c r="HD244" s="105">
        <f t="shared" si="673"/>
        <v>0.24544480171489819</v>
      </c>
      <c r="HE244" s="105">
        <f t="shared" si="674"/>
        <v>0.23837825385855796</v>
      </c>
      <c r="HF244" s="105">
        <f t="shared" si="675"/>
        <v>0.19710892223617815</v>
      </c>
      <c r="HG244" s="105">
        <f t="shared" si="676"/>
        <v>0.14009958393015484</v>
      </c>
      <c r="HH244" s="105">
        <f t="shared" si="677"/>
        <v>0.14891459648799374</v>
      </c>
      <c r="HI244" s="105">
        <f t="shared" si="678"/>
        <v>0.10445695093723051</v>
      </c>
      <c r="HJ244" s="105">
        <f t="shared" si="679"/>
        <v>0.12999689002655437</v>
      </c>
      <c r="HK244" s="105" t="e">
        <f t="shared" si="680"/>
        <v>#VALUE!</v>
      </c>
      <c r="HL244" s="105" t="e">
        <f t="shared" si="681"/>
        <v>#VALUE!</v>
      </c>
      <c r="HM244" s="105" t="e">
        <f t="shared" si="682"/>
        <v>#VALUE!</v>
      </c>
      <c r="HN244" s="105" t="e">
        <f t="shared" si="683"/>
        <v>#VALUE!</v>
      </c>
      <c r="HO244" s="105" t="e">
        <f t="shared" si="684"/>
        <v>#VALUE!</v>
      </c>
      <c r="HP244" s="105" t="e">
        <f t="shared" si="685"/>
        <v>#VALUE!</v>
      </c>
      <c r="HQ244" s="105" t="e">
        <f t="shared" si="686"/>
        <v>#VALUE!</v>
      </c>
      <c r="HR244" s="105" t="e">
        <f t="shared" si="687"/>
        <v>#VALUE!</v>
      </c>
      <c r="HS244" s="105" t="str">
        <f t="shared" si="688"/>
        <v>i.a</v>
      </c>
      <c r="HT244" s="105" t="str">
        <f t="shared" si="689"/>
        <v>i.a</v>
      </c>
      <c r="HU244" s="105" t="str">
        <f t="shared" si="690"/>
        <v>i.a</v>
      </c>
      <c r="HV244" s="105" t="str">
        <f t="shared" si="691"/>
        <v>i.a</v>
      </c>
      <c r="HW244" s="105" t="str">
        <f t="shared" si="692"/>
        <v>i.a</v>
      </c>
      <c r="HX244" s="105" t="str">
        <f t="shared" si="693"/>
        <v>i.a</v>
      </c>
      <c r="HY244" s="105" t="str">
        <f t="shared" si="694"/>
        <v>i.a</v>
      </c>
      <c r="HZ244" s="105" t="str">
        <f t="shared" si="695"/>
        <v>i.a</v>
      </c>
      <c r="IA244" s="105" t="str">
        <f t="shared" si="696"/>
        <v>i.a</v>
      </c>
      <c r="IB244" s="105" t="str">
        <f t="shared" si="697"/>
        <v>i.a</v>
      </c>
      <c r="IC244" s="105" t="e">
        <f t="shared" si="698"/>
        <v>#VALUE!</v>
      </c>
      <c r="ID244" s="105" t="e">
        <f t="shared" si="699"/>
        <v>#VALUE!</v>
      </c>
      <c r="IE244" s="105" t="e">
        <f t="shared" si="700"/>
        <v>#VALUE!</v>
      </c>
      <c r="IF244" s="105" t="e">
        <f t="shared" si="701"/>
        <v>#VALUE!</v>
      </c>
      <c r="IG244" s="105" t="e">
        <f t="shared" si="702"/>
        <v>#VALUE!</v>
      </c>
      <c r="IH244" s="105" t="e">
        <f t="shared" si="703"/>
        <v>#VALUE!</v>
      </c>
      <c r="II244" s="105" t="e">
        <f t="shared" si="704"/>
        <v>#VALUE!</v>
      </c>
      <c r="IJ244" s="105" t="e">
        <f t="shared" si="705"/>
        <v>#VALUE!</v>
      </c>
      <c r="IK244" s="105" t="str">
        <f t="shared" si="706"/>
        <v>i.a</v>
      </c>
      <c r="IL244" s="105" t="str">
        <f t="shared" si="707"/>
        <v>i.a</v>
      </c>
      <c r="IM244" s="105" t="str">
        <f t="shared" si="708"/>
        <v>i.a</v>
      </c>
      <c r="IN244" s="105" t="str">
        <f t="shared" si="709"/>
        <v>i.a</v>
      </c>
      <c r="IO244" s="105" t="str">
        <f t="shared" si="710"/>
        <v>i.a</v>
      </c>
      <c r="IP244" s="105" t="str">
        <f t="shared" si="711"/>
        <v>i.a</v>
      </c>
      <c r="IQ244" s="105" t="str">
        <f t="shared" si="712"/>
        <v>i.a</v>
      </c>
      <c r="IR244" s="105" t="str">
        <f t="shared" si="713"/>
        <v>i.a</v>
      </c>
      <c r="IS244" s="105" t="str">
        <f t="shared" si="714"/>
        <v>i.a</v>
      </c>
      <c r="IT244" s="105" t="str">
        <f t="shared" si="715"/>
        <v>i.a</v>
      </c>
      <c r="IU244" s="105" t="e">
        <f t="shared" si="716"/>
        <v>#VALUE!</v>
      </c>
      <c r="IV244" s="105">
        <f t="shared" si="717"/>
        <v>1.0953831356203909</v>
      </c>
      <c r="IW244" s="105">
        <f t="shared" si="718"/>
        <v>8.5918762088974934E-2</v>
      </c>
      <c r="IX244" s="105">
        <f t="shared" si="719"/>
        <v>0.37500000000000006</v>
      </c>
      <c r="IY244" s="105">
        <f t="shared" si="720"/>
        <v>-1.0675086453164957E-2</v>
      </c>
      <c r="IZ244" s="105">
        <f t="shared" si="721"/>
        <v>37.83087027914614</v>
      </c>
      <c r="JA244" s="105" t="e">
        <f t="shared" si="722"/>
        <v>#VALUE!</v>
      </c>
      <c r="JB244" s="105" t="e">
        <f t="shared" si="723"/>
        <v>#VALUE!</v>
      </c>
      <c r="JC244" s="106" t="str">
        <f t="shared" si="724"/>
        <v>i.a.</v>
      </c>
      <c r="JD244" s="106">
        <f t="shared" si="725"/>
        <v>1.3070999999999999</v>
      </c>
      <c r="JE244" s="106">
        <f t="shared" si="726"/>
        <v>0.62380000000000002</v>
      </c>
      <c r="JF244" s="106">
        <f t="shared" si="727"/>
        <v>0.57444444444444442</v>
      </c>
      <c r="JG244" s="106">
        <f t="shared" si="728"/>
        <v>0.41777777777777775</v>
      </c>
      <c r="JH244" s="106">
        <f t="shared" si="729"/>
        <v>0.42228571428571426</v>
      </c>
      <c r="JI244" s="106">
        <f t="shared" si="730"/>
        <v>1.0874999999999999E-2</v>
      </c>
      <c r="JJ244" s="106" t="str">
        <f t="shared" si="731"/>
        <v>i.a.</v>
      </c>
      <c r="JK244" s="106" t="str">
        <f t="shared" si="732"/>
        <v>i.a.</v>
      </c>
      <c r="JL244" s="106" t="str">
        <f t="shared" si="733"/>
        <v>i.a.</v>
      </c>
      <c r="JM244" s="105" t="e">
        <f t="shared" si="734"/>
        <v>#VALUE!</v>
      </c>
      <c r="JN244" s="105" t="e">
        <f t="shared" si="735"/>
        <v>#DIV/0!</v>
      </c>
      <c r="JO244" s="105" t="e">
        <f t="shared" si="736"/>
        <v>#DIV/0!</v>
      </c>
      <c r="JP244" s="105" t="e">
        <f t="shared" si="737"/>
        <v>#DIV/0!</v>
      </c>
      <c r="JQ244" s="105" t="e">
        <f t="shared" si="738"/>
        <v>#DIV/0!</v>
      </c>
      <c r="JR244" s="105" t="e">
        <f t="shared" si="739"/>
        <v>#DIV/0!</v>
      </c>
      <c r="JS244" s="105" t="e">
        <f t="shared" si="740"/>
        <v>#VALUE!</v>
      </c>
      <c r="JT244" s="105" t="e">
        <f t="shared" si="741"/>
        <v>#VALUE!</v>
      </c>
      <c r="JU244" s="103" t="str">
        <f t="shared" si="742"/>
        <v>i.a</v>
      </c>
      <c r="JV244" s="103">
        <f t="shared" si="743"/>
        <v>0</v>
      </c>
      <c r="JW244" s="103">
        <f t="shared" si="744"/>
        <v>0</v>
      </c>
      <c r="JX244" s="103">
        <f t="shared" si="745"/>
        <v>0</v>
      </c>
      <c r="JY244" s="103">
        <f t="shared" si="746"/>
        <v>0</v>
      </c>
      <c r="JZ244" s="103">
        <f t="shared" si="747"/>
        <v>0</v>
      </c>
      <c r="KA244" s="103">
        <f t="shared" si="748"/>
        <v>0</v>
      </c>
      <c r="KB244" s="103" t="str">
        <f t="shared" si="749"/>
        <v>i.a</v>
      </c>
      <c r="KC244" s="103" t="str">
        <f t="shared" si="750"/>
        <v>i.a</v>
      </c>
      <c r="KD244" s="103" t="str">
        <f t="shared" si="751"/>
        <v>i.a</v>
      </c>
      <c r="KE244" s="7"/>
      <c r="KF244" s="7"/>
      <c r="KG244" s="22"/>
      <c r="KH244" s="22"/>
      <c r="KI244" s="22"/>
      <c r="KJ244" s="22"/>
    </row>
    <row r="245" spans="1:296" s="11" customFormat="1" ht="15.75" customHeight="1" x14ac:dyDescent="0.25">
      <c r="A245" s="126" t="s">
        <v>312</v>
      </c>
      <c r="B245" s="221">
        <v>10505690</v>
      </c>
      <c r="C245" s="87" t="s">
        <v>86</v>
      </c>
      <c r="D245" s="88">
        <v>494100</v>
      </c>
      <c r="E245" s="88"/>
      <c r="F245" s="87"/>
      <c r="G245" s="92">
        <v>44918</v>
      </c>
      <c r="H245" s="87" t="s">
        <v>105</v>
      </c>
      <c r="I245" s="87" t="s">
        <v>105</v>
      </c>
      <c r="J245" s="87" t="s">
        <v>105</v>
      </c>
      <c r="K245" s="87" t="s">
        <v>105</v>
      </c>
      <c r="L245" s="87" t="s">
        <v>105</v>
      </c>
      <c r="M245" s="87" t="s">
        <v>105</v>
      </c>
      <c r="N245" s="87" t="s">
        <v>105</v>
      </c>
      <c r="O245" s="87" t="s">
        <v>105</v>
      </c>
      <c r="P245" s="87" t="s">
        <v>105</v>
      </c>
      <c r="Q245" s="87" t="s">
        <v>105</v>
      </c>
      <c r="R245" s="87" t="e">
        <f t="shared" si="564"/>
        <v>#DIV/0!</v>
      </c>
      <c r="S245" s="238" t="e">
        <f t="shared" si="565"/>
        <v>#DIV/0!</v>
      </c>
      <c r="T245" s="238" t="e">
        <f t="shared" si="566"/>
        <v>#DIV/0!</v>
      </c>
      <c r="U245" s="238" t="e">
        <f t="shared" si="567"/>
        <v>#DIV/0!</v>
      </c>
      <c r="V245" s="238" t="e">
        <f t="shared" si="568"/>
        <v>#DIV/0!</v>
      </c>
      <c r="W245" s="238" t="e">
        <f t="shared" si="569"/>
        <v>#DIV/0!</v>
      </c>
      <c r="X245" s="238" t="e">
        <f t="shared" si="570"/>
        <v>#DIV/0!</v>
      </c>
      <c r="Y245" s="238" t="e">
        <f t="shared" si="571"/>
        <v>#DIV/0!</v>
      </c>
      <c r="Z245" s="94"/>
      <c r="AA245" s="94"/>
      <c r="AB245" s="94"/>
      <c r="AC245" s="94"/>
      <c r="AD245" s="94"/>
      <c r="AE245" s="94"/>
      <c r="AF245" s="95"/>
      <c r="AG245" s="96"/>
      <c r="AH245" s="95"/>
      <c r="AI245" s="95"/>
      <c r="AJ245" s="104">
        <f t="shared" si="572"/>
        <v>0.11746946617263609</v>
      </c>
      <c r="AK245" s="104">
        <f t="shared" si="573"/>
        <v>4.2166233642409318E-2</v>
      </c>
      <c r="AL245" s="104">
        <f t="shared" si="574"/>
        <v>5.8136602098466494E-2</v>
      </c>
      <c r="AM245" s="104">
        <f t="shared" si="575"/>
        <v>7.266922785563551E-2</v>
      </c>
      <c r="AN245" s="104">
        <f t="shared" si="576"/>
        <v>7.4914209271215032E-2</v>
      </c>
      <c r="AO245" s="104">
        <f t="shared" si="577"/>
        <v>0.13433119026790963</v>
      </c>
      <c r="AP245" s="104">
        <f t="shared" si="578"/>
        <v>0.11129596520562192</v>
      </c>
      <c r="AQ245" s="104">
        <f t="shared" si="579"/>
        <v>0.10626327878335728</v>
      </c>
      <c r="AR245" s="190">
        <v>48.857999999999997</v>
      </c>
      <c r="AS245" s="190">
        <v>43.722000000000001</v>
      </c>
      <c r="AT245" s="190">
        <v>41.953000000000003</v>
      </c>
      <c r="AU245" s="190">
        <v>39.648000000000003</v>
      </c>
      <c r="AV245" s="190">
        <v>36.962000000000003</v>
      </c>
      <c r="AW245" s="190">
        <v>34.386000000000003</v>
      </c>
      <c r="AX245" s="191">
        <v>30.313897999999998</v>
      </c>
      <c r="AY245" s="193">
        <v>27.27797</v>
      </c>
      <c r="AZ245" s="197">
        <v>24.657755999999999</v>
      </c>
      <c r="BA245" s="191">
        <v>24.036000000000001</v>
      </c>
      <c r="BB245" s="104">
        <f t="shared" si="580"/>
        <v>-0.28606257618854125</v>
      </c>
      <c r="BC245" s="104">
        <f t="shared" si="581"/>
        <v>-0.10133284644878593</v>
      </c>
      <c r="BD245" s="104">
        <f t="shared" si="582"/>
        <v>1.3002939941201179</v>
      </c>
      <c r="BE245" s="104">
        <f t="shared" si="583"/>
        <v>0.45984058859595328</v>
      </c>
      <c r="BF245" s="104">
        <f t="shared" si="584"/>
        <v>-0.21849544801149984</v>
      </c>
      <c r="BG245" s="104">
        <f t="shared" si="585"/>
        <v>1.1143410852713241E-2</v>
      </c>
      <c r="BH245" s="104">
        <f t="shared" si="586"/>
        <v>0.44943820224719111</v>
      </c>
      <c r="BI245" s="104">
        <f t="shared" si="587"/>
        <v>5.9444444444444446</v>
      </c>
      <c r="BJ245" s="190">
        <v>3.5139999999999998</v>
      </c>
      <c r="BK245" s="190">
        <v>4.9219999999999997</v>
      </c>
      <c r="BL245" s="190">
        <v>5.4770000000000003</v>
      </c>
      <c r="BM245" s="190">
        <v>2.3809999999999998</v>
      </c>
      <c r="BN245" s="190">
        <v>1.631</v>
      </c>
      <c r="BO245" s="190">
        <v>2.0870000000000002</v>
      </c>
      <c r="BP245" s="191">
        <v>2.0640000000000001</v>
      </c>
      <c r="BQ245" s="193">
        <v>1.4239999999999999</v>
      </c>
      <c r="BR245" s="191">
        <v>-0.28799999999999998</v>
      </c>
      <c r="BS245" s="191">
        <v>-2.0049999999999999</v>
      </c>
      <c r="BT245" s="104">
        <f t="shared" si="588"/>
        <v>-0.29249647958157315</v>
      </c>
      <c r="BU245" s="104">
        <f t="shared" si="589"/>
        <v>-0.16983967935871749</v>
      </c>
      <c r="BV245" s="104">
        <f t="shared" si="590"/>
        <v>1.0161616161616163</v>
      </c>
      <c r="BW245" s="104">
        <f t="shared" si="591"/>
        <v>0.71181556195965423</v>
      </c>
      <c r="BX245" s="104">
        <f t="shared" si="592"/>
        <v>-0.29067865903515944</v>
      </c>
      <c r="BY245" s="104">
        <f t="shared" si="593"/>
        <v>0.30057887989637916</v>
      </c>
      <c r="BZ245" s="104">
        <f t="shared" si="594"/>
        <v>-2.4332279866611677E-2</v>
      </c>
      <c r="CA245" s="104">
        <f t="shared" si="595"/>
        <v>0.5237976284584982</v>
      </c>
      <c r="CB245" s="190">
        <v>3.5169999999999999</v>
      </c>
      <c r="CC245" s="190">
        <v>4.9710000000000001</v>
      </c>
      <c r="CD245" s="190">
        <v>5.9880000000000004</v>
      </c>
      <c r="CE245" s="190">
        <v>2.97</v>
      </c>
      <c r="CF245" s="190">
        <v>1.7350000000000001</v>
      </c>
      <c r="CG245" s="190">
        <v>2.4460000000000002</v>
      </c>
      <c r="CH245" s="191">
        <v>1.880701</v>
      </c>
      <c r="CI245" s="193">
        <v>1.9276040000000001</v>
      </c>
      <c r="CJ245" s="191">
        <v>1.2649999999999999</v>
      </c>
      <c r="CK245" s="191">
        <v>0.20499999999999999</v>
      </c>
      <c r="CL245" s="105">
        <f t="shared" si="596"/>
        <v>-0.2830967741935484</v>
      </c>
      <c r="CM245" s="105">
        <f t="shared" si="597"/>
        <v>-0.1807610993657506</v>
      </c>
      <c r="CN245" s="105">
        <f t="shared" si="598"/>
        <v>0.96102819237147619</v>
      </c>
      <c r="CO245" s="105">
        <f t="shared" si="599"/>
        <v>0.80809595202398787</v>
      </c>
      <c r="CP245" s="105">
        <f t="shared" si="600"/>
        <v>-0.30880829015544037</v>
      </c>
      <c r="CQ245" s="105">
        <f t="shared" si="601"/>
        <v>0.58067158067158053</v>
      </c>
      <c r="CR245" s="105">
        <f t="shared" si="602"/>
        <v>-0.30660930245236556</v>
      </c>
      <c r="CS245" s="105">
        <f t="shared" si="603"/>
        <v>0.32999395770392748</v>
      </c>
      <c r="CT245" s="190">
        <v>2.778</v>
      </c>
      <c r="CU245" s="190">
        <v>3.875</v>
      </c>
      <c r="CV245" s="190">
        <v>4.7300000000000004</v>
      </c>
      <c r="CW245" s="190">
        <v>2.4119999999999999</v>
      </c>
      <c r="CX245" s="190">
        <v>1.3340000000000001</v>
      </c>
      <c r="CY245" s="190">
        <v>1.93</v>
      </c>
      <c r="CZ245" s="191">
        <v>1.2210000000000001</v>
      </c>
      <c r="DA245" s="191">
        <v>1.760912</v>
      </c>
      <c r="DB245" s="191">
        <v>1.3240000000000001</v>
      </c>
      <c r="DC245" s="191">
        <v>1.0680000000000001</v>
      </c>
      <c r="DD245" s="104">
        <f t="shared" si="604"/>
        <v>0.28612809784357895</v>
      </c>
      <c r="DE245" s="104">
        <f t="shared" si="605"/>
        <v>-0.78072620769963663</v>
      </c>
      <c r="DF245" s="104">
        <f t="shared" si="606"/>
        <v>0.10660314733101631</v>
      </c>
      <c r="DG245" s="104">
        <f t="shared" si="607"/>
        <v>1.6351152915029671E-2</v>
      </c>
      <c r="DH245" s="104">
        <f t="shared" si="608"/>
        <v>-2.5751072961373404E-2</v>
      </c>
      <c r="DI245" s="104">
        <f t="shared" si="609"/>
        <v>1.6885377166258216E-2</v>
      </c>
      <c r="DJ245" s="104">
        <f t="shared" si="610"/>
        <v>-1.0847656963266762E-2</v>
      </c>
      <c r="DK245" s="104">
        <f t="shared" si="611"/>
        <v>7.3519697302312823E-2</v>
      </c>
      <c r="DL245" s="190">
        <v>7.992</v>
      </c>
      <c r="DM245" s="190">
        <v>6.2140000000000004</v>
      </c>
      <c r="DN245" s="190">
        <v>28.338999999999999</v>
      </c>
      <c r="DO245" s="190">
        <v>25.609000000000002</v>
      </c>
      <c r="DP245" s="190">
        <v>25.196999999999999</v>
      </c>
      <c r="DQ245" s="190">
        <v>25.863</v>
      </c>
      <c r="DR245" s="191">
        <v>25.433544999999999</v>
      </c>
      <c r="DS245" s="191">
        <v>25.712465000000002</v>
      </c>
      <c r="DT245" s="191">
        <v>23.951554000000002</v>
      </c>
      <c r="DU245" s="191">
        <v>24.126999999999999</v>
      </c>
      <c r="DV245" s="104">
        <f t="shared" si="612"/>
        <v>0.35367797768162146</v>
      </c>
      <c r="DW245" s="104">
        <f t="shared" si="613"/>
        <v>-0.40532243866103868</v>
      </c>
      <c r="DX245" s="104">
        <f t="shared" si="614"/>
        <v>0.15411467423867453</v>
      </c>
      <c r="DY245" s="104">
        <f t="shared" si="615"/>
        <v>1.3223882172834323E-2</v>
      </c>
      <c r="DZ245" s="104">
        <f t="shared" si="616"/>
        <v>-1.8878674090379355E-2</v>
      </c>
      <c r="EA245" s="104">
        <f t="shared" si="617"/>
        <v>-9.2644871000958195E-2</v>
      </c>
      <c r="EB245" s="104">
        <f t="shared" si="618"/>
        <v>9.1980550637621006E-2</v>
      </c>
      <c r="EC245" s="104">
        <f t="shared" si="619"/>
        <v>-3.1822924429870336E-2</v>
      </c>
      <c r="ED245" s="156">
        <v>35.664000000000001</v>
      </c>
      <c r="EE245" s="156">
        <v>26.346</v>
      </c>
      <c r="EF245" s="94">
        <v>44.302999999999997</v>
      </c>
      <c r="EG245" s="94">
        <v>38.387</v>
      </c>
      <c r="EH245" s="94">
        <v>37.886000000000003</v>
      </c>
      <c r="EI245" s="94">
        <v>38.615000000000002</v>
      </c>
      <c r="EJ245" s="95">
        <v>42.557758</v>
      </c>
      <c r="EK245" s="95">
        <v>38.972999999999999</v>
      </c>
      <c r="EL245" s="95">
        <v>40.253999999999998</v>
      </c>
      <c r="EM245" s="95">
        <v>37.933</v>
      </c>
      <c r="EN245" s="104">
        <f t="shared" si="620"/>
        <v>0.1063829787234043</v>
      </c>
      <c r="EO245" s="104">
        <f t="shared" si="621"/>
        <v>5.6179775280898792E-2</v>
      </c>
      <c r="EP245" s="104">
        <f t="shared" si="622"/>
        <v>-2.1978021978022011E-2</v>
      </c>
      <c r="EQ245" s="104">
        <f t="shared" si="623"/>
        <v>9.6385542168674787E-2</v>
      </c>
      <c r="ER245" s="104">
        <f t="shared" si="624"/>
        <v>3.7500000000000089E-2</v>
      </c>
      <c r="ES245" s="104">
        <f t="shared" si="625"/>
        <v>0.15942028985507251</v>
      </c>
      <c r="ET245" s="104">
        <f t="shared" si="626"/>
        <v>4.5454545454545414E-2</v>
      </c>
      <c r="EU245" s="104" t="e">
        <f t="shared" si="627"/>
        <v>#DIV/0!</v>
      </c>
      <c r="EV245" s="101">
        <v>104</v>
      </c>
      <c r="EW245" s="101">
        <v>94</v>
      </c>
      <c r="EX245" s="101">
        <v>89</v>
      </c>
      <c r="EY245" s="101">
        <v>91</v>
      </c>
      <c r="EZ245" s="101">
        <v>83</v>
      </c>
      <c r="FA245" s="101">
        <v>80</v>
      </c>
      <c r="FB245" s="102">
        <v>69</v>
      </c>
      <c r="FC245" s="102">
        <v>66</v>
      </c>
      <c r="FD245" s="102"/>
      <c r="FE245" s="102"/>
      <c r="FF245" s="90"/>
      <c r="FG245" s="90" t="s">
        <v>481</v>
      </c>
      <c r="FH245" s="91">
        <v>4990</v>
      </c>
      <c r="FI245" s="90" t="s">
        <v>313</v>
      </c>
      <c r="FJ245" s="90" t="s">
        <v>158</v>
      </c>
      <c r="FK245" s="253">
        <f t="shared" si="628"/>
        <v>0.72084817267477841</v>
      </c>
      <c r="FL245" s="253">
        <f t="shared" si="629"/>
        <v>0.29613894532908608</v>
      </c>
      <c r="FM245" s="253">
        <f t="shared" si="630"/>
        <v>0.89873780438027495</v>
      </c>
      <c r="FN245" s="253">
        <f t="shared" si="631"/>
        <v>0.7203736289741357</v>
      </c>
      <c r="FO245" s="253">
        <f t="shared" si="632"/>
        <v>-0.28739259525532146</v>
      </c>
      <c r="FP245" s="253">
        <f t="shared" si="633"/>
        <v>0.2967621970830398</v>
      </c>
      <c r="FQ245" s="253">
        <f t="shared" si="634"/>
        <v>-5.2602926594053474E-2</v>
      </c>
      <c r="FR245" s="253">
        <f t="shared" si="635"/>
        <v>0.4751521934806332</v>
      </c>
      <c r="FS245" s="105">
        <f t="shared" si="636"/>
        <v>0.4951428973673096</v>
      </c>
      <c r="FT245" s="105">
        <f t="shared" si="637"/>
        <v>0.28773189013978528</v>
      </c>
      <c r="FU245" s="105">
        <f t="shared" si="638"/>
        <v>0.22199154741603028</v>
      </c>
      <c r="FV245" s="105">
        <f t="shared" si="639"/>
        <v>0.11691532496161872</v>
      </c>
      <c r="FW245" s="105">
        <f t="shared" si="640"/>
        <v>6.7959263611437531E-2</v>
      </c>
      <c r="FX245" s="105">
        <f t="shared" si="641"/>
        <v>9.5367046650022935E-2</v>
      </c>
      <c r="FY245" s="105">
        <f t="shared" si="642"/>
        <v>7.3542432733266966E-2</v>
      </c>
      <c r="FZ245" s="105">
        <f t="shared" si="643"/>
        <v>7.7625775715010101E-2</v>
      </c>
      <c r="GA245" s="105">
        <f t="shared" si="644"/>
        <v>5.2622214886079974E-2</v>
      </c>
      <c r="GB245" s="105">
        <f t="shared" si="645"/>
        <v>-0.18659949919600477</v>
      </c>
      <c r="GC245" s="105">
        <f t="shared" si="646"/>
        <v>5.1830697209442264E-2</v>
      </c>
      <c r="GD245" s="105">
        <f t="shared" si="647"/>
        <v>1.1217840586954138</v>
      </c>
      <c r="GE245" s="105">
        <f t="shared" si="648"/>
        <v>0.46420443496622704</v>
      </c>
      <c r="GF245" s="105">
        <f t="shared" si="649"/>
        <v>-0.17077057980338906</v>
      </c>
      <c r="GG245" s="105">
        <f t="shared" si="650"/>
        <v>1.560290379103706E-2</v>
      </c>
      <c r="GH245" s="105">
        <f t="shared" si="651"/>
        <v>0.40848243370236093</v>
      </c>
      <c r="GI245" s="105">
        <f t="shared" si="652"/>
        <v>5.8795395228618741</v>
      </c>
      <c r="GJ245" s="105">
        <f t="shared" si="653"/>
        <v>0.11333655861957748</v>
      </c>
      <c r="GK245" s="105">
        <f t="shared" si="654"/>
        <v>0.139336720972696</v>
      </c>
      <c r="GL245" s="105">
        <f t="shared" si="655"/>
        <v>0.13247067360019352</v>
      </c>
      <c r="GM245" s="105">
        <f t="shared" si="656"/>
        <v>6.243362657821247E-2</v>
      </c>
      <c r="GN245" s="105">
        <f t="shared" si="657"/>
        <v>4.2639965490647178E-2</v>
      </c>
      <c r="GO245" s="105">
        <f t="shared" si="658"/>
        <v>5.1421192316762239E-2</v>
      </c>
      <c r="GP245" s="105">
        <f t="shared" si="659"/>
        <v>5.0631198596240212E-2</v>
      </c>
      <c r="GQ245" s="105">
        <f t="shared" si="660"/>
        <v>3.5947341184192252E-2</v>
      </c>
      <c r="GR245" s="105">
        <f t="shared" si="661"/>
        <v>-7.3669535856344401E-3</v>
      </c>
      <c r="GS245" s="105">
        <f t="shared" si="662"/>
        <v>-4.9900996360842075E-2</v>
      </c>
      <c r="GT245" s="105">
        <f t="shared" si="663"/>
        <v>-0.63127279965524175</v>
      </c>
      <c r="GU245" s="105">
        <f t="shared" si="664"/>
        <v>-4.1167076347070647E-2</v>
      </c>
      <c r="GV245" s="105">
        <f t="shared" si="665"/>
        <v>3.0864558141771594E-3</v>
      </c>
      <c r="GW245" s="105">
        <f t="shared" si="666"/>
        <v>-7.0046371325407451E-3</v>
      </c>
      <c r="GX245" s="105">
        <f t="shared" si="667"/>
        <v>0.12071375877716793</v>
      </c>
      <c r="GY245" s="105">
        <f t="shared" si="668"/>
        <v>-9.4166702457149934E-2</v>
      </c>
      <c r="GZ245" s="105">
        <f t="shared" si="669"/>
        <v>0.10880511880551395</v>
      </c>
      <c r="HA245" s="105">
        <f t="shared" si="670"/>
        <v>0.22409152086137279</v>
      </c>
      <c r="HB245" s="105">
        <f t="shared" si="671"/>
        <v>0.2358612313064602</v>
      </c>
      <c r="HC245" s="105">
        <f t="shared" si="672"/>
        <v>0.63966322822382238</v>
      </c>
      <c r="HD245" s="105">
        <f t="shared" si="673"/>
        <v>0.66712689191653429</v>
      </c>
      <c r="HE245" s="105">
        <f t="shared" si="674"/>
        <v>0.66507416987805512</v>
      </c>
      <c r="HF245" s="105">
        <f t="shared" si="675"/>
        <v>0.6697656351158876</v>
      </c>
      <c r="HG245" s="105">
        <f t="shared" si="676"/>
        <v>0.59762417465694506</v>
      </c>
      <c r="HH245" s="105">
        <f t="shared" si="677"/>
        <v>0.65975072486080111</v>
      </c>
      <c r="HI245" s="105">
        <f t="shared" si="678"/>
        <v>0.59501053311472163</v>
      </c>
      <c r="HJ245" s="105">
        <f t="shared" si="679"/>
        <v>0.63604249597975371</v>
      </c>
      <c r="HK245" s="105" t="e">
        <f t="shared" si="680"/>
        <v>#VALUE!</v>
      </c>
      <c r="HL245" s="105" t="e">
        <f t="shared" si="681"/>
        <v>#VALUE!</v>
      </c>
      <c r="HM245" s="105" t="e">
        <f t="shared" si="682"/>
        <v>#VALUE!</v>
      </c>
      <c r="HN245" s="105" t="e">
        <f t="shared" si="683"/>
        <v>#VALUE!</v>
      </c>
      <c r="HO245" s="105" t="e">
        <f t="shared" si="684"/>
        <v>#VALUE!</v>
      </c>
      <c r="HP245" s="105" t="e">
        <f t="shared" si="685"/>
        <v>#VALUE!</v>
      </c>
      <c r="HQ245" s="105" t="e">
        <f t="shared" si="686"/>
        <v>#VALUE!</v>
      </c>
      <c r="HR245" s="105" t="e">
        <f t="shared" si="687"/>
        <v>#VALUE!</v>
      </c>
      <c r="HS245" s="105" t="str">
        <f t="shared" si="688"/>
        <v>i.a</v>
      </c>
      <c r="HT245" s="105" t="str">
        <f t="shared" si="689"/>
        <v>i.a</v>
      </c>
      <c r="HU245" s="105" t="str">
        <f t="shared" si="690"/>
        <v>i.a</v>
      </c>
      <c r="HV245" s="105" t="str">
        <f t="shared" si="691"/>
        <v>i.a</v>
      </c>
      <c r="HW245" s="105" t="str">
        <f t="shared" si="692"/>
        <v>i.a</v>
      </c>
      <c r="HX245" s="105" t="str">
        <f t="shared" si="693"/>
        <v>i.a</v>
      </c>
      <c r="HY245" s="105" t="str">
        <f t="shared" si="694"/>
        <v>i.a</v>
      </c>
      <c r="HZ245" s="105" t="str">
        <f t="shared" si="695"/>
        <v>i.a</v>
      </c>
      <c r="IA245" s="105" t="str">
        <f t="shared" si="696"/>
        <v>i.a</v>
      </c>
      <c r="IB245" s="105" t="str">
        <f t="shared" si="697"/>
        <v>i.a</v>
      </c>
      <c r="IC245" s="105" t="e">
        <f t="shared" si="698"/>
        <v>#VALUE!</v>
      </c>
      <c r="ID245" s="105" t="e">
        <f t="shared" si="699"/>
        <v>#VALUE!</v>
      </c>
      <c r="IE245" s="105" t="e">
        <f t="shared" si="700"/>
        <v>#VALUE!</v>
      </c>
      <c r="IF245" s="105" t="e">
        <f t="shared" si="701"/>
        <v>#VALUE!</v>
      </c>
      <c r="IG245" s="105" t="e">
        <f t="shared" si="702"/>
        <v>#VALUE!</v>
      </c>
      <c r="IH245" s="105" t="e">
        <f t="shared" si="703"/>
        <v>#VALUE!</v>
      </c>
      <c r="II245" s="105" t="e">
        <f t="shared" si="704"/>
        <v>#VALUE!</v>
      </c>
      <c r="IJ245" s="105" t="e">
        <f t="shared" si="705"/>
        <v>#VALUE!</v>
      </c>
      <c r="IK245" s="105" t="str">
        <f t="shared" si="706"/>
        <v>i.a</v>
      </c>
      <c r="IL245" s="105" t="str">
        <f t="shared" si="707"/>
        <v>i.a</v>
      </c>
      <c r="IM245" s="105" t="str">
        <f t="shared" si="708"/>
        <v>i.a</v>
      </c>
      <c r="IN245" s="105" t="str">
        <f t="shared" si="709"/>
        <v>i.a</v>
      </c>
      <c r="IO245" s="105" t="str">
        <f t="shared" si="710"/>
        <v>i.a</v>
      </c>
      <c r="IP245" s="105" t="str">
        <f t="shared" si="711"/>
        <v>i.a</v>
      </c>
      <c r="IQ245" s="105" t="str">
        <f t="shared" si="712"/>
        <v>i.a</v>
      </c>
      <c r="IR245" s="105" t="str">
        <f t="shared" si="713"/>
        <v>i.a</v>
      </c>
      <c r="IS245" s="105" t="str">
        <f t="shared" si="714"/>
        <v>i.a</v>
      </c>
      <c r="IT245" s="105" t="str">
        <f t="shared" si="715"/>
        <v>i.a</v>
      </c>
      <c r="IU245" s="105">
        <f t="shared" si="716"/>
        <v>-0.36052566423719118</v>
      </c>
      <c r="IV245" s="105">
        <f t="shared" si="717"/>
        <v>-0.21399714322261543</v>
      </c>
      <c r="IW245" s="105">
        <f t="shared" si="718"/>
        <v>1.0614686187719895</v>
      </c>
      <c r="IX245" s="105">
        <f t="shared" si="719"/>
        <v>0.56132628178737687</v>
      </c>
      <c r="IY245" s="105">
        <f t="shared" si="720"/>
        <v>-0.31631677979292477</v>
      </c>
      <c r="IZ245" s="105">
        <f t="shared" si="721"/>
        <v>0.12174928391062698</v>
      </c>
      <c r="JA245" s="105">
        <f t="shared" si="722"/>
        <v>-6.6752615524585071E-2</v>
      </c>
      <c r="JB245" s="105" t="e">
        <f t="shared" si="723"/>
        <v>#VALUE!</v>
      </c>
      <c r="JC245" s="106">
        <f t="shared" si="724"/>
        <v>3.3817307692307688E-2</v>
      </c>
      <c r="JD245" s="106">
        <f t="shared" si="725"/>
        <v>5.2882978723404257E-2</v>
      </c>
      <c r="JE245" s="106">
        <f t="shared" si="726"/>
        <v>6.7280898876404496E-2</v>
      </c>
      <c r="JF245" s="106">
        <f t="shared" si="727"/>
        <v>3.2637362637362638E-2</v>
      </c>
      <c r="JG245" s="106">
        <f t="shared" si="728"/>
        <v>2.0903614457831326E-2</v>
      </c>
      <c r="JH245" s="106">
        <f t="shared" si="729"/>
        <v>3.0575000000000001E-2</v>
      </c>
      <c r="JI245" s="106">
        <f t="shared" si="730"/>
        <v>2.7256536231884058E-2</v>
      </c>
      <c r="JJ245" s="106">
        <f t="shared" si="731"/>
        <v>2.9206121212121215E-2</v>
      </c>
      <c r="JK245" s="106" t="str">
        <f t="shared" si="732"/>
        <v>i.a.</v>
      </c>
      <c r="JL245" s="106" t="str">
        <f t="shared" si="733"/>
        <v>i.a.</v>
      </c>
      <c r="JM245" s="105" t="e">
        <f t="shared" si="734"/>
        <v>#DIV/0!</v>
      </c>
      <c r="JN245" s="105" t="e">
        <f t="shared" si="735"/>
        <v>#DIV/0!</v>
      </c>
      <c r="JO245" s="105" t="e">
        <f t="shared" si="736"/>
        <v>#DIV/0!</v>
      </c>
      <c r="JP245" s="105" t="e">
        <f t="shared" si="737"/>
        <v>#DIV/0!</v>
      </c>
      <c r="JQ245" s="105" t="e">
        <f t="shared" si="738"/>
        <v>#DIV/0!</v>
      </c>
      <c r="JR245" s="105" t="e">
        <f t="shared" si="739"/>
        <v>#DIV/0!</v>
      </c>
      <c r="JS245" s="105" t="e">
        <f t="shared" si="740"/>
        <v>#DIV/0!</v>
      </c>
      <c r="JT245" s="105" t="e">
        <f t="shared" si="741"/>
        <v>#VALUE!</v>
      </c>
      <c r="JU245" s="103">
        <f t="shared" si="742"/>
        <v>0</v>
      </c>
      <c r="JV245" s="103">
        <f t="shared" si="743"/>
        <v>0</v>
      </c>
      <c r="JW245" s="103">
        <f t="shared" si="744"/>
        <v>0</v>
      </c>
      <c r="JX245" s="103">
        <f t="shared" si="745"/>
        <v>0</v>
      </c>
      <c r="JY245" s="103">
        <f t="shared" si="746"/>
        <v>0</v>
      </c>
      <c r="JZ245" s="103">
        <f t="shared" si="747"/>
        <v>0</v>
      </c>
      <c r="KA245" s="103">
        <f t="shared" si="748"/>
        <v>0</v>
      </c>
      <c r="KB245" s="103">
        <f t="shared" si="749"/>
        <v>0</v>
      </c>
      <c r="KC245" s="103" t="str">
        <f t="shared" si="750"/>
        <v>i.a</v>
      </c>
      <c r="KD245" s="103" t="str">
        <f t="shared" si="751"/>
        <v>i.a</v>
      </c>
      <c r="KE245" s="7"/>
      <c r="KF245" s="7"/>
      <c r="KG245" s="22"/>
      <c r="KH245" s="22"/>
      <c r="KI245" s="22"/>
      <c r="KJ245" s="22"/>
    </row>
    <row r="246" spans="1:296" s="11" customFormat="1" ht="15.75" customHeight="1" x14ac:dyDescent="0.25">
      <c r="A246" s="126" t="s">
        <v>667</v>
      </c>
      <c r="B246" s="221">
        <v>81260311</v>
      </c>
      <c r="C246" s="87" t="s">
        <v>82</v>
      </c>
      <c r="D246" s="88">
        <v>522910</v>
      </c>
      <c r="E246" s="88"/>
      <c r="F246" s="87"/>
      <c r="G246" s="89">
        <v>44720</v>
      </c>
      <c r="H246" s="87"/>
      <c r="I246" s="87" t="s">
        <v>78</v>
      </c>
      <c r="J246" s="87" t="s">
        <v>78</v>
      </c>
      <c r="K246" s="87" t="s">
        <v>78</v>
      </c>
      <c r="L246" s="87" t="s">
        <v>78</v>
      </c>
      <c r="M246" s="87" t="s">
        <v>78</v>
      </c>
      <c r="N246" s="87" t="s">
        <v>78</v>
      </c>
      <c r="O246" s="87" t="s">
        <v>78</v>
      </c>
      <c r="P246" s="87" t="s">
        <v>78</v>
      </c>
      <c r="Q246" s="87" t="s">
        <v>78</v>
      </c>
      <c r="R246" s="87">
        <f t="shared" si="564"/>
        <v>-1</v>
      </c>
      <c r="S246" s="238">
        <f t="shared" si="565"/>
        <v>0.76888753352664696</v>
      </c>
      <c r="T246" s="238">
        <f t="shared" si="566"/>
        <v>3.6872229841358184E-3</v>
      </c>
      <c r="U246" s="238">
        <f t="shared" si="567"/>
        <v>4.0770431425168008E-2</v>
      </c>
      <c r="V246" s="238">
        <f t="shared" si="568"/>
        <v>6.7659720648749699E-2</v>
      </c>
      <c r="W246" s="238">
        <f t="shared" si="569"/>
        <v>4.7197372942955562E-2</v>
      </c>
      <c r="X246" s="238">
        <f t="shared" si="570"/>
        <v>-0.11031132710399172</v>
      </c>
      <c r="Y246" s="238">
        <f t="shared" si="571"/>
        <v>-0.23861191648450719</v>
      </c>
      <c r="Z246" s="94"/>
      <c r="AA246" s="94">
        <v>8097.44</v>
      </c>
      <c r="AB246" s="94">
        <v>4577.7020000000002</v>
      </c>
      <c r="AC246" s="94">
        <v>4560.8850000000002</v>
      </c>
      <c r="AD246" s="94">
        <v>4382.22</v>
      </c>
      <c r="AE246" s="94">
        <v>4104.51</v>
      </c>
      <c r="AF246" s="95">
        <v>3919.5189999999998</v>
      </c>
      <c r="AG246" s="96">
        <v>4405.4949999999999</v>
      </c>
      <c r="AH246" s="96">
        <v>5786.1360000000004</v>
      </c>
      <c r="AI246" s="96">
        <v>6570.7529999999997</v>
      </c>
      <c r="AJ246" s="104">
        <f t="shared" si="572"/>
        <v>-1</v>
      </c>
      <c r="AK246" s="104">
        <f t="shared" si="573"/>
        <v>0.78216621073564607</v>
      </c>
      <c r="AL246" s="104">
        <f t="shared" si="574"/>
        <v>5.344004232785092E-2</v>
      </c>
      <c r="AM246" s="104">
        <f t="shared" si="575"/>
        <v>0.10904590786329205</v>
      </c>
      <c r="AN246" s="104">
        <f t="shared" si="576"/>
        <v>8.4173765994728256E-2</v>
      </c>
      <c r="AO246" s="104">
        <f t="shared" si="577"/>
        <v>1.6160312956706096E-2</v>
      </c>
      <c r="AP246" s="104">
        <f t="shared" si="578"/>
        <v>-2.2096578621019072E-4</v>
      </c>
      <c r="AQ246" s="104">
        <f t="shared" si="579"/>
        <v>-0.159043292034247</v>
      </c>
      <c r="AR246" s="190"/>
      <c r="AS246" s="190">
        <v>1660.61</v>
      </c>
      <c r="AT246" s="190">
        <v>931.79300000000001</v>
      </c>
      <c r="AU246" s="190">
        <v>884.524</v>
      </c>
      <c r="AV246" s="190">
        <v>797.55399999999997</v>
      </c>
      <c r="AW246" s="190">
        <v>735.63300000000004</v>
      </c>
      <c r="AX246" s="191">
        <v>723.93399999999997</v>
      </c>
      <c r="AY246" s="193">
        <v>724.09400000000005</v>
      </c>
      <c r="AZ246" s="193">
        <v>861.03599999999994</v>
      </c>
      <c r="BA246" s="193">
        <v>693.13</v>
      </c>
      <c r="BB246" s="104">
        <f t="shared" si="580"/>
        <v>-1</v>
      </c>
      <c r="BC246" s="104">
        <f t="shared" si="581"/>
        <v>3.258804209718793</v>
      </c>
      <c r="BD246" s="104">
        <f t="shared" si="582"/>
        <v>0.57096318614066488</v>
      </c>
      <c r="BE246" s="104">
        <f t="shared" si="583"/>
        <v>0.1652221612726274</v>
      </c>
      <c r="BF246" s="104">
        <f t="shared" si="584"/>
        <v>4.4851944502607441E-3</v>
      </c>
      <c r="BG246" s="104">
        <f t="shared" si="585"/>
        <v>0.48449948467943776</v>
      </c>
      <c r="BH246" s="104">
        <f t="shared" si="586"/>
        <v>-0.32874681542651313</v>
      </c>
      <c r="BI246" s="104">
        <f t="shared" si="587"/>
        <v>-0.56608916080583993</v>
      </c>
      <c r="BJ246" s="190"/>
      <c r="BK246" s="190">
        <v>710.59</v>
      </c>
      <c r="BL246" s="190">
        <v>166.852</v>
      </c>
      <c r="BM246" s="190">
        <v>106.21</v>
      </c>
      <c r="BN246" s="190">
        <v>91.15</v>
      </c>
      <c r="BO246" s="190">
        <v>90.742999999999995</v>
      </c>
      <c r="BP246" s="193">
        <v>61.127000000000002</v>
      </c>
      <c r="BQ246" s="193">
        <v>91.063999999999993</v>
      </c>
      <c r="BR246" s="193">
        <v>209.86799999999999</v>
      </c>
      <c r="BS246" s="193">
        <v>90.950999999999993</v>
      </c>
      <c r="BT246" s="104">
        <f t="shared" si="588"/>
        <v>-1</v>
      </c>
      <c r="BU246" s="104">
        <f t="shared" si="589"/>
        <v>3.7982140891401337</v>
      </c>
      <c r="BV246" s="104">
        <f t="shared" si="590"/>
        <v>0.2544758903041332</v>
      </c>
      <c r="BW246" s="104">
        <f t="shared" si="591"/>
        <v>0.29493194201922868</v>
      </c>
      <c r="BX246" s="104">
        <f t="shared" si="592"/>
        <v>0.14552531058333029</v>
      </c>
      <c r="BY246" s="104">
        <f t="shared" si="593"/>
        <v>0.64624784273273694</v>
      </c>
      <c r="BZ246" s="104">
        <f t="shared" si="594"/>
        <v>-0.55131594171940224</v>
      </c>
      <c r="CA246" s="104">
        <f t="shared" si="595"/>
        <v>-0.48097897639868625</v>
      </c>
      <c r="CB246" s="190"/>
      <c r="CC246" s="190">
        <v>740.99300000000005</v>
      </c>
      <c r="CD246" s="190">
        <v>154.43100000000001</v>
      </c>
      <c r="CE246" s="190">
        <v>123.104</v>
      </c>
      <c r="CF246" s="190">
        <v>95.066000000000003</v>
      </c>
      <c r="CG246" s="190">
        <v>82.989000000000004</v>
      </c>
      <c r="CH246" s="191">
        <v>50.411000000000001</v>
      </c>
      <c r="CI246" s="193">
        <v>112.35299999999999</v>
      </c>
      <c r="CJ246" s="193">
        <v>216.471</v>
      </c>
      <c r="CK246" s="193">
        <v>81.165000000000006</v>
      </c>
      <c r="CL246" s="105">
        <f t="shared" si="596"/>
        <v>-1</v>
      </c>
      <c r="CM246" s="105">
        <f t="shared" si="597"/>
        <v>4.1300573486729375</v>
      </c>
      <c r="CN246" s="105">
        <f t="shared" si="598"/>
        <v>0.26108526448085023</v>
      </c>
      <c r="CO246" s="105">
        <f t="shared" si="599"/>
        <v>0.52370233495716445</v>
      </c>
      <c r="CP246" s="105">
        <f t="shared" si="600"/>
        <v>9.5751730231188298E-2</v>
      </c>
      <c r="CQ246" s="105">
        <f t="shared" si="601"/>
        <v>0.75585792314404854</v>
      </c>
      <c r="CR246" s="105">
        <f t="shared" si="602"/>
        <v>-0.62066767197518602</v>
      </c>
      <c r="CS246" s="105">
        <f t="shared" si="603"/>
        <v>-0.57746719642773892</v>
      </c>
      <c r="CT246" s="190"/>
      <c r="CU246" s="190">
        <v>586.81700000000001</v>
      </c>
      <c r="CV246" s="190">
        <v>114.38800000000001</v>
      </c>
      <c r="CW246" s="190">
        <v>90.706000000000003</v>
      </c>
      <c r="CX246" s="190">
        <v>59.53</v>
      </c>
      <c r="CY246" s="190">
        <v>54.328000000000003</v>
      </c>
      <c r="CZ246" s="191">
        <v>30.940999999999999</v>
      </c>
      <c r="DA246" s="193">
        <v>81.566999999999993</v>
      </c>
      <c r="DB246" s="193">
        <v>193.04300000000001</v>
      </c>
      <c r="DC246" s="193">
        <v>59.171999999999997</v>
      </c>
      <c r="DD246" s="104">
        <f t="shared" si="604"/>
        <v>-1</v>
      </c>
      <c r="DE246" s="104">
        <f t="shared" si="605"/>
        <v>0.50317511233741352</v>
      </c>
      <c r="DF246" s="104">
        <f t="shared" si="606"/>
        <v>7.9305609399983309E-2</v>
      </c>
      <c r="DG246" s="104">
        <f t="shared" si="607"/>
        <v>9.4524201830930937E-2</v>
      </c>
      <c r="DH246" s="104">
        <f t="shared" si="608"/>
        <v>4.4373819082957899E-2</v>
      </c>
      <c r="DI246" s="104">
        <f t="shared" si="609"/>
        <v>3.7828821294428765E-2</v>
      </c>
      <c r="DJ246" s="104">
        <f t="shared" si="610"/>
        <v>3.7326567111748282E-2</v>
      </c>
      <c r="DK246" s="104">
        <f t="shared" si="611"/>
        <v>0.11561162775918303</v>
      </c>
      <c r="DL246" s="190"/>
      <c r="DM246" s="190">
        <v>1682.3130000000001</v>
      </c>
      <c r="DN246" s="190">
        <v>1119.173</v>
      </c>
      <c r="DO246" s="190">
        <v>1036.9380000000001</v>
      </c>
      <c r="DP246" s="190">
        <v>947.38699999999994</v>
      </c>
      <c r="DQ246" s="190">
        <v>907.13400000000001</v>
      </c>
      <c r="DR246" s="193">
        <v>874.06899999999996</v>
      </c>
      <c r="DS246" s="193">
        <v>842.61699999999996</v>
      </c>
      <c r="DT246" s="193">
        <v>755.29600000000005</v>
      </c>
      <c r="DU246" s="193">
        <v>561.524</v>
      </c>
      <c r="DV246" s="104">
        <f t="shared" si="612"/>
        <v>-1</v>
      </c>
      <c r="DW246" s="104">
        <f t="shared" si="613"/>
        <v>0.64500990983875517</v>
      </c>
      <c r="DX246" s="104">
        <f t="shared" si="614"/>
        <v>9.1067401791389502E-2</v>
      </c>
      <c r="DY246" s="104">
        <f t="shared" si="615"/>
        <v>2.0283399660050438E-3</v>
      </c>
      <c r="DZ246" s="104">
        <f t="shared" si="616"/>
        <v>8.2336802608824922E-2</v>
      </c>
      <c r="EA246" s="104">
        <f t="shared" si="617"/>
        <v>5.7289134853554025E-2</v>
      </c>
      <c r="EB246" s="104">
        <f t="shared" si="618"/>
        <v>3.7997626482072056E-2</v>
      </c>
      <c r="EC246" s="104">
        <f t="shared" si="619"/>
        <v>3.9611549044795691E-2</v>
      </c>
      <c r="ED246" s="156"/>
      <c r="EE246" s="156">
        <v>3103.326</v>
      </c>
      <c r="EF246" s="94">
        <v>1886.509</v>
      </c>
      <c r="EG246" s="94">
        <v>1729.049</v>
      </c>
      <c r="EH246" s="94">
        <v>1725.549</v>
      </c>
      <c r="EI246" s="94">
        <v>1594.2809999999999</v>
      </c>
      <c r="EJ246" s="96">
        <v>1507.895</v>
      </c>
      <c r="EK246" s="96">
        <v>1452.6959999999999</v>
      </c>
      <c r="EL246" s="96">
        <v>1397.345</v>
      </c>
      <c r="EM246" s="96">
        <v>1341.941</v>
      </c>
      <c r="EN246" s="104">
        <f t="shared" si="620"/>
        <v>-1</v>
      </c>
      <c r="EO246" s="104">
        <f t="shared" si="621"/>
        <v>5.1763930102209033E-2</v>
      </c>
      <c r="EP246" s="104">
        <f t="shared" si="622"/>
        <v>-3.6136662286465615E-3</v>
      </c>
      <c r="EQ246" s="104">
        <f t="shared" si="623"/>
        <v>5.4016620498614998E-2</v>
      </c>
      <c r="ER246" s="104">
        <f t="shared" si="624"/>
        <v>-3.8935108153078213E-2</v>
      </c>
      <c r="ES246" s="104">
        <f t="shared" si="625"/>
        <v>6.9775720897116367E-2</v>
      </c>
      <c r="ET246" s="104">
        <f t="shared" si="626"/>
        <v>6.1201360030222807E-2</v>
      </c>
      <c r="EU246" s="104">
        <f t="shared" si="627"/>
        <v>7.3833671399594403E-2</v>
      </c>
      <c r="EV246" s="101"/>
      <c r="EW246" s="101">
        <v>3190</v>
      </c>
      <c r="EX246" s="101">
        <v>3033</v>
      </c>
      <c r="EY246" s="101">
        <v>3044</v>
      </c>
      <c r="EZ246" s="101">
        <v>2888</v>
      </c>
      <c r="FA246" s="101">
        <v>3005</v>
      </c>
      <c r="FB246" s="110">
        <v>2809</v>
      </c>
      <c r="FC246" s="110">
        <v>2647</v>
      </c>
      <c r="FD246" s="110">
        <v>2465</v>
      </c>
      <c r="FE246" s="110">
        <v>2392</v>
      </c>
      <c r="FF246" s="93"/>
      <c r="FG246" s="93" t="s">
        <v>487</v>
      </c>
      <c r="FH246" s="91">
        <v>2300</v>
      </c>
      <c r="FI246" s="153" t="s">
        <v>202</v>
      </c>
      <c r="FJ246" s="153" t="s">
        <v>84</v>
      </c>
      <c r="FK246" s="253">
        <f t="shared" si="628"/>
        <v>-1</v>
      </c>
      <c r="FL246" s="253">
        <f t="shared" si="629"/>
        <v>2.6928552125372121</v>
      </c>
      <c r="FM246" s="253">
        <f t="shared" si="630"/>
        <v>0.15452677112994143</v>
      </c>
      <c r="FN246" s="253">
        <f t="shared" si="631"/>
        <v>0.21022437355042231</v>
      </c>
      <c r="FO246" s="253">
        <f t="shared" si="632"/>
        <v>0.10023726870009016</v>
      </c>
      <c r="FP246" s="253">
        <f t="shared" si="633"/>
        <v>0.58661905697974404</v>
      </c>
      <c r="FQ246" s="253">
        <f t="shared" si="634"/>
        <v>-0.58235921442865801</v>
      </c>
      <c r="FR246" s="253">
        <f t="shared" si="635"/>
        <v>-0.57228130423954116</v>
      </c>
      <c r="FS246" s="105">
        <f t="shared" si="636"/>
        <v>0</v>
      </c>
      <c r="FT246" s="105">
        <f t="shared" si="637"/>
        <v>0.52899996644637892</v>
      </c>
      <c r="FU246" s="105">
        <f t="shared" si="638"/>
        <v>0.1432495822339388</v>
      </c>
      <c r="FV246" s="105">
        <f t="shared" si="639"/>
        <v>0.12407644917037279</v>
      </c>
      <c r="FW246" s="105">
        <f t="shared" si="640"/>
        <v>0.1025235087658754</v>
      </c>
      <c r="FX246" s="105">
        <f t="shared" si="641"/>
        <v>9.3183090304698568E-2</v>
      </c>
      <c r="FY246" s="105">
        <f t="shared" si="642"/>
        <v>5.8730600703914407E-2</v>
      </c>
      <c r="FZ246" s="105">
        <f t="shared" si="643"/>
        <v>0.14062467731347075</v>
      </c>
      <c r="GA246" s="105">
        <f t="shared" si="644"/>
        <v>0.32877842074087571</v>
      </c>
      <c r="GB246" s="105">
        <f t="shared" si="645"/>
        <v>-1</v>
      </c>
      <c r="GC246" s="105">
        <f t="shared" si="646"/>
        <v>2.0858642882745544</v>
      </c>
      <c r="GD246" s="105">
        <f t="shared" si="647"/>
        <v>0.5010259221163561</v>
      </c>
      <c r="GE246" s="105">
        <f t="shared" si="648"/>
        <v>0.11976545104747548</v>
      </c>
      <c r="GF246" s="105">
        <f t="shared" si="649"/>
        <v>-6.1370653744639965E-2</v>
      </c>
      <c r="GG246" s="105">
        <f t="shared" si="650"/>
        <v>0.41674612073801776</v>
      </c>
      <c r="GH246" s="105">
        <f t="shared" si="651"/>
        <v>-0.35381175670161619</v>
      </c>
      <c r="GI246" s="105">
        <f t="shared" si="652"/>
        <v>-0.58295130243641613</v>
      </c>
      <c r="GJ246" s="105">
        <f t="shared" si="653"/>
        <v>0</v>
      </c>
      <c r="GK246" s="105">
        <f t="shared" si="654"/>
        <v>0.28481502895386324</v>
      </c>
      <c r="GL246" s="105">
        <f t="shared" si="655"/>
        <v>9.229668006985367E-2</v>
      </c>
      <c r="GM246" s="105">
        <f t="shared" si="656"/>
        <v>6.1489064718962955E-2</v>
      </c>
      <c r="GN246" s="105">
        <f t="shared" si="657"/>
        <v>5.4912450336312403E-2</v>
      </c>
      <c r="GO246" s="105">
        <f t="shared" si="658"/>
        <v>5.8502805772464229E-2</v>
      </c>
      <c r="GP246" s="105">
        <f t="shared" si="659"/>
        <v>4.1293782221184898E-2</v>
      </c>
      <c r="GQ246" s="105">
        <f t="shared" si="660"/>
        <v>6.3903642087955917E-2</v>
      </c>
      <c r="GR246" s="105">
        <f t="shared" si="661"/>
        <v>0.15322824998923076</v>
      </c>
      <c r="GS246" s="105" t="e">
        <f t="shared" si="662"/>
        <v>#VALUE!</v>
      </c>
      <c r="GT246" s="105">
        <f t="shared" si="663"/>
        <v>-8.6221241983426303E-2</v>
      </c>
      <c r="GU246" s="105">
        <f t="shared" si="664"/>
        <v>-1.0780078638674952E-2</v>
      </c>
      <c r="GV246" s="105">
        <f t="shared" si="665"/>
        <v>9.2308628584361146E-2</v>
      </c>
      <c r="GW246" s="105">
        <f t="shared" si="666"/>
        <v>-3.5075018639634678E-2</v>
      </c>
      <c r="GX246" s="105">
        <f t="shared" si="667"/>
        <v>-1.84058578846748E-2</v>
      </c>
      <c r="GY246" s="105">
        <f t="shared" si="668"/>
        <v>-6.464941279279824E-4</v>
      </c>
      <c r="GZ246" s="105">
        <f t="shared" si="669"/>
        <v>7.3104303991444852E-2</v>
      </c>
      <c r="HA246" s="105" t="str">
        <f t="shared" si="670"/>
        <v>i.a.</v>
      </c>
      <c r="HB246" s="105">
        <f t="shared" si="671"/>
        <v>0.54209999207302106</v>
      </c>
      <c r="HC246" s="105">
        <f t="shared" si="672"/>
        <v>0.59325081406979774</v>
      </c>
      <c r="HD246" s="105">
        <f t="shared" si="673"/>
        <v>0.5997157975280053</v>
      </c>
      <c r="HE246" s="105">
        <f t="shared" si="674"/>
        <v>0.54903511867817134</v>
      </c>
      <c r="HF246" s="105">
        <f t="shared" si="675"/>
        <v>0.56899254271988442</v>
      </c>
      <c r="HG246" s="105">
        <f t="shared" si="676"/>
        <v>0.57966171384612319</v>
      </c>
      <c r="HH246" s="105">
        <f t="shared" si="677"/>
        <v>0.58003670416935138</v>
      </c>
      <c r="HI246" s="105">
        <f t="shared" si="678"/>
        <v>0.54052220460945577</v>
      </c>
      <c r="HJ246" s="105">
        <f t="shared" si="679"/>
        <v>0.41844164534804434</v>
      </c>
      <c r="HK246" s="105" t="e">
        <f t="shared" si="680"/>
        <v>#VALUE!</v>
      </c>
      <c r="HL246" s="105">
        <f t="shared" si="681"/>
        <v>1.4076172899630179</v>
      </c>
      <c r="HM246" s="105">
        <f t="shared" si="682"/>
        <v>0.56519197431837342</v>
      </c>
      <c r="HN246" s="105">
        <f t="shared" si="683"/>
        <v>0.1195765426166485</v>
      </c>
      <c r="HO246" s="105">
        <f t="shared" si="684"/>
        <v>-5.9171030785072402E-2</v>
      </c>
      <c r="HP246" s="105">
        <f t="shared" si="685"/>
        <v>0.41759282732683434</v>
      </c>
      <c r="HQ246" s="105">
        <f t="shared" si="686"/>
        <v>-0.24551901690677513</v>
      </c>
      <c r="HR246" s="105">
        <f t="shared" si="687"/>
        <v>-0.43010555511888204</v>
      </c>
      <c r="HS246" s="105" t="str">
        <f t="shared" si="688"/>
        <v>i.a</v>
      </c>
      <c r="HT246" s="105">
        <f t="shared" si="689"/>
        <v>8.7754895374340544E-2</v>
      </c>
      <c r="HU246" s="105">
        <f t="shared" si="690"/>
        <v>3.6448855779602954E-2</v>
      </c>
      <c r="HV246" s="105">
        <f t="shared" si="691"/>
        <v>2.3287147121666078E-2</v>
      </c>
      <c r="HW246" s="105">
        <f t="shared" si="692"/>
        <v>2.079995983770783E-2</v>
      </c>
      <c r="HX246" s="105">
        <f t="shared" si="693"/>
        <v>2.2108120092288724E-2</v>
      </c>
      <c r="HY246" s="105">
        <f t="shared" si="694"/>
        <v>1.5595536084912461E-2</v>
      </c>
      <c r="HZ246" s="105">
        <f t="shared" si="695"/>
        <v>2.067054893944948E-2</v>
      </c>
      <c r="IA246" s="105">
        <f t="shared" si="696"/>
        <v>3.6270837740419511E-2</v>
      </c>
      <c r="IB246" s="105">
        <f t="shared" si="697"/>
        <v>1.3841792561674438E-2</v>
      </c>
      <c r="IC246" s="105" t="e">
        <f t="shared" si="698"/>
        <v>#VALUE!</v>
      </c>
      <c r="ID246" s="105">
        <f t="shared" si="699"/>
        <v>1.7125602946468232</v>
      </c>
      <c r="IE246" s="105">
        <f t="shared" si="700"/>
        <v>0.2498673506815792</v>
      </c>
      <c r="IF246" s="105">
        <f t="shared" si="701"/>
        <v>0.2442051608307389</v>
      </c>
      <c r="IG246" s="105">
        <f t="shared" si="702"/>
        <v>7.2931092583755561E-2</v>
      </c>
      <c r="IH246" s="105">
        <f t="shared" si="703"/>
        <v>0.57205115794576544</v>
      </c>
      <c r="II246" s="105">
        <f t="shared" si="704"/>
        <v>-0.49568419611312453</v>
      </c>
      <c r="IJ246" s="105">
        <f t="shared" si="705"/>
        <v>-0.31832263357093554</v>
      </c>
      <c r="IK246" s="105" t="str">
        <f t="shared" si="706"/>
        <v>i.a</v>
      </c>
      <c r="IL246" s="105">
        <f t="shared" si="707"/>
        <v>9.1509538817206443E-2</v>
      </c>
      <c r="IM246" s="105">
        <f t="shared" si="708"/>
        <v>3.37354856213882E-2</v>
      </c>
      <c r="IN246" s="105">
        <f t="shared" si="709"/>
        <v>2.6991252794139733E-2</v>
      </c>
      <c r="IO246" s="105">
        <f t="shared" si="710"/>
        <v>2.1693570838524766E-2</v>
      </c>
      <c r="IP246" s="105">
        <f t="shared" si="711"/>
        <v>2.0218978635695856E-2</v>
      </c>
      <c r="IQ246" s="105">
        <f t="shared" si="712"/>
        <v>1.2861527141468125E-2</v>
      </c>
      <c r="IR246" s="105">
        <f t="shared" si="713"/>
        <v>2.5502923054049543E-2</v>
      </c>
      <c r="IS246" s="105">
        <f t="shared" si="714"/>
        <v>3.7412013820622259E-2</v>
      </c>
      <c r="IT246" s="105">
        <f t="shared" si="715"/>
        <v>1.2352465539337731E-2</v>
      </c>
      <c r="IU246" s="105" t="e">
        <f t="shared" si="716"/>
        <v>#VALUE!</v>
      </c>
      <c r="IV246" s="105">
        <f t="shared" si="717"/>
        <v>3.5620637405523596</v>
      </c>
      <c r="IW246" s="105">
        <f t="shared" si="718"/>
        <v>0.25902558855449437</v>
      </c>
      <c r="IX246" s="105">
        <f t="shared" si="719"/>
        <v>0.22856880701430107</v>
      </c>
      <c r="IY246" s="105">
        <f t="shared" si="720"/>
        <v>0.19193336506333364</v>
      </c>
      <c r="IZ246" s="105">
        <f t="shared" si="721"/>
        <v>0.53887194350624212</v>
      </c>
      <c r="JA246" s="105">
        <f t="shared" si="722"/>
        <v>-0.57719234522294671</v>
      </c>
      <c r="JB246" s="105">
        <f t="shared" si="723"/>
        <v>-0.51666534825189325</v>
      </c>
      <c r="JC246" s="106" t="str">
        <f t="shared" si="724"/>
        <v>i.a.</v>
      </c>
      <c r="JD246" s="106">
        <f t="shared" si="725"/>
        <v>0.23228620689655174</v>
      </c>
      <c r="JE246" s="106">
        <f t="shared" si="726"/>
        <v>5.0916913946587539E-2</v>
      </c>
      <c r="JF246" s="106">
        <f t="shared" si="727"/>
        <v>4.0441524310118264E-2</v>
      </c>
      <c r="JG246" s="106">
        <f t="shared" si="728"/>
        <v>3.2917590027700831E-2</v>
      </c>
      <c r="JH246" s="106">
        <f t="shared" si="729"/>
        <v>2.7616971713810317E-2</v>
      </c>
      <c r="JI246" s="106">
        <f t="shared" si="730"/>
        <v>1.7946244215023142E-2</v>
      </c>
      <c r="JJ246" s="106">
        <f t="shared" si="731"/>
        <v>4.2445409897997728E-2</v>
      </c>
      <c r="JK246" s="106">
        <f t="shared" si="732"/>
        <v>8.7817849898580116E-2</v>
      </c>
      <c r="JL246" s="106">
        <f t="shared" si="733"/>
        <v>3.3931856187290971E-2</v>
      </c>
      <c r="JM246" s="105" t="e">
        <f t="shared" si="734"/>
        <v>#VALUE!</v>
      </c>
      <c r="JN246" s="105">
        <f t="shared" si="735"/>
        <v>0.68182943234680882</v>
      </c>
      <c r="JO246" s="105">
        <f t="shared" si="736"/>
        <v>7.3273678746156234E-3</v>
      </c>
      <c r="JP246" s="105">
        <f t="shared" si="737"/>
        <v>-1.2567343641299071E-2</v>
      </c>
      <c r="JQ246" s="105">
        <f t="shared" si="738"/>
        <v>0.11091324811270539</v>
      </c>
      <c r="JR246" s="105">
        <f t="shared" si="739"/>
        <v>-2.1105683661643108E-2</v>
      </c>
      <c r="JS246" s="105">
        <f t="shared" si="740"/>
        <v>-0.16162124700757083</v>
      </c>
      <c r="JT246" s="105">
        <f t="shared" si="741"/>
        <v>-0.29096274051163967</v>
      </c>
      <c r="JU246" s="103" t="str">
        <f t="shared" si="742"/>
        <v>i.a</v>
      </c>
      <c r="JV246" s="103">
        <f t="shared" si="743"/>
        <v>2.5383824451410657</v>
      </c>
      <c r="JW246" s="103">
        <f t="shared" si="744"/>
        <v>1.5092983844378505</v>
      </c>
      <c r="JX246" s="103">
        <f t="shared" si="745"/>
        <v>1.4983196452036796</v>
      </c>
      <c r="JY246" s="103">
        <f t="shared" si="746"/>
        <v>1.5173891966759003</v>
      </c>
      <c r="JZ246" s="103">
        <f t="shared" si="747"/>
        <v>1.3658935108153079</v>
      </c>
      <c r="KA246" s="103">
        <f t="shared" si="748"/>
        <v>1.3953431826272693</v>
      </c>
      <c r="KB246" s="103">
        <f t="shared" si="749"/>
        <v>1.6643350963354742</v>
      </c>
      <c r="KC246" s="103">
        <f t="shared" si="750"/>
        <v>2.3473168356997975</v>
      </c>
      <c r="KD246" s="103">
        <f t="shared" si="751"/>
        <v>2.7469703177257525</v>
      </c>
      <c r="KE246" s="7"/>
      <c r="KF246" s="7"/>
      <c r="KG246" s="22"/>
      <c r="KH246" s="22"/>
      <c r="KI246" s="22"/>
      <c r="KJ246" s="22"/>
    </row>
    <row r="247" spans="1:296" s="11" customFormat="1" ht="15.75" customHeight="1" x14ac:dyDescent="0.25">
      <c r="A247" s="126" t="s">
        <v>314</v>
      </c>
      <c r="B247" s="221">
        <v>78941715</v>
      </c>
      <c r="C247" s="87" t="s">
        <v>82</v>
      </c>
      <c r="D247" s="88">
        <v>522920</v>
      </c>
      <c r="E247" s="88"/>
      <c r="F247" s="87"/>
      <c r="G247" s="92">
        <v>44696</v>
      </c>
      <c r="H247" s="87"/>
      <c r="I247" s="87" t="s">
        <v>78</v>
      </c>
      <c r="J247" s="87" t="s">
        <v>78</v>
      </c>
      <c r="K247" s="87" t="s">
        <v>78</v>
      </c>
      <c r="L247" s="87" t="s">
        <v>78</v>
      </c>
      <c r="M247" s="87" t="s">
        <v>78</v>
      </c>
      <c r="N247" s="87" t="s">
        <v>78</v>
      </c>
      <c r="O247" s="87" t="s">
        <v>78</v>
      </c>
      <c r="P247" s="87" t="s">
        <v>78</v>
      </c>
      <c r="Q247" s="87" t="s">
        <v>78</v>
      </c>
      <c r="R247" s="87">
        <f t="shared" si="564"/>
        <v>-1</v>
      </c>
      <c r="S247" s="238">
        <f t="shared" si="565"/>
        <v>4.9972665317800757E-2</v>
      </c>
      <c r="T247" s="238">
        <f t="shared" si="566"/>
        <v>-7.7737700144021593E-3</v>
      </c>
      <c r="U247" s="238">
        <f t="shared" si="567"/>
        <v>-6.2693889788924984E-2</v>
      </c>
      <c r="V247" s="238">
        <f t="shared" si="568"/>
        <v>7.1440271773579589E-3</v>
      </c>
      <c r="W247" s="238">
        <f t="shared" si="569"/>
        <v>6.2115965427931963E-2</v>
      </c>
      <c r="X247" s="238">
        <f t="shared" si="570"/>
        <v>-7.5149832496410607E-3</v>
      </c>
      <c r="Y247" s="238">
        <f t="shared" si="571"/>
        <v>-5.4247107898651392E-2</v>
      </c>
      <c r="Z247" s="94"/>
      <c r="AA247" s="94">
        <v>1380.902</v>
      </c>
      <c r="AB247" s="94">
        <v>1315.1790000000001</v>
      </c>
      <c r="AC247" s="94">
        <v>1325.4829999999999</v>
      </c>
      <c r="AD247" s="94">
        <v>1414.1410000000001</v>
      </c>
      <c r="AE247" s="94">
        <v>1404.11</v>
      </c>
      <c r="AF247" s="95">
        <v>1321.993121</v>
      </c>
      <c r="AG247" s="95">
        <v>1332.0031019999999</v>
      </c>
      <c r="AH247" s="95">
        <v>1408.405</v>
      </c>
      <c r="AI247" s="97">
        <v>1380.8810000000001</v>
      </c>
      <c r="AJ247" s="104">
        <f t="shared" si="572"/>
        <v>-1</v>
      </c>
      <c r="AK247" s="104">
        <f t="shared" si="573"/>
        <v>6.335777502244655E-2</v>
      </c>
      <c r="AL247" s="104">
        <f t="shared" si="574"/>
        <v>3.5117611913876572E-2</v>
      </c>
      <c r="AM247" s="104">
        <f t="shared" si="575"/>
        <v>-9.8704030323279943E-3</v>
      </c>
      <c r="AN247" s="104">
        <f t="shared" si="576"/>
        <v>-3.4874684795652471E-2</v>
      </c>
      <c r="AO247" s="104">
        <f t="shared" si="577"/>
        <v>7.525176531552929E-3</v>
      </c>
      <c r="AP247" s="104">
        <f t="shared" si="578"/>
        <v>5.0850277695433981E-2</v>
      </c>
      <c r="AQ247" s="104">
        <f t="shared" si="579"/>
        <v>-7.4725351383264041E-2</v>
      </c>
      <c r="AR247" s="190"/>
      <c r="AS247" s="190">
        <v>198.96700000000001</v>
      </c>
      <c r="AT247" s="190">
        <v>187.11199999999999</v>
      </c>
      <c r="AU247" s="190">
        <v>180.76400000000001</v>
      </c>
      <c r="AV247" s="190">
        <v>182.566</v>
      </c>
      <c r="AW247" s="190">
        <v>189.16300000000001</v>
      </c>
      <c r="AX247" s="191">
        <v>187.750147</v>
      </c>
      <c r="AY247" s="191">
        <v>178.66498300000001</v>
      </c>
      <c r="AZ247" s="191">
        <v>193.09399999999999</v>
      </c>
      <c r="BA247" s="191">
        <v>188.70599999999999</v>
      </c>
      <c r="BB247" s="104">
        <f t="shared" si="580"/>
        <v>-1</v>
      </c>
      <c r="BC247" s="104">
        <f t="shared" si="581"/>
        <v>-6.5201780841591228E-2</v>
      </c>
      <c r="BD247" s="104">
        <f t="shared" si="582"/>
        <v>0.44131649761954034</v>
      </c>
      <c r="BE247" s="104">
        <f t="shared" si="583"/>
        <v>4.9802265705458293</v>
      </c>
      <c r="BF247" s="104">
        <f t="shared" si="584"/>
        <v>-1.4278663964043359</v>
      </c>
      <c r="BG247" s="104">
        <f t="shared" si="585"/>
        <v>-0.38077511653509988</v>
      </c>
      <c r="BH247" s="104">
        <f t="shared" si="586"/>
        <v>0.50945196938578585</v>
      </c>
      <c r="BI247" s="104">
        <f t="shared" si="587"/>
        <v>-0.54703738666467661</v>
      </c>
      <c r="BJ247" s="190"/>
      <c r="BK247" s="190">
        <v>26.036000000000001</v>
      </c>
      <c r="BL247" s="190">
        <v>27.852</v>
      </c>
      <c r="BM247" s="190">
        <v>19.324000000000002</v>
      </c>
      <c r="BN247" s="190">
        <v>-4.8550000000000004</v>
      </c>
      <c r="BO247" s="190">
        <v>11.347</v>
      </c>
      <c r="BP247" s="191">
        <v>18.324522000000002</v>
      </c>
      <c r="BQ247" s="191">
        <v>12.139851</v>
      </c>
      <c r="BR247" s="191">
        <v>26.800999999999998</v>
      </c>
      <c r="BS247" s="191">
        <v>26.646999999999998</v>
      </c>
      <c r="BT247" s="104">
        <f t="shared" si="588"/>
        <v>-1</v>
      </c>
      <c r="BU247" s="104">
        <f t="shared" si="589"/>
        <v>-0.10461167707306393</v>
      </c>
      <c r="BV247" s="104">
        <f t="shared" si="590"/>
        <v>0.4296079761966905</v>
      </c>
      <c r="BW247" s="104">
        <f t="shared" si="591"/>
        <v>4.9433923425277895</v>
      </c>
      <c r="BX247" s="104">
        <f t="shared" si="592"/>
        <v>-1.4243535988819007</v>
      </c>
      <c r="BY247" s="104">
        <f t="shared" si="593"/>
        <v>-0.37870376918085219</v>
      </c>
      <c r="BZ247" s="104">
        <f t="shared" si="594"/>
        <v>0.51000041712281785</v>
      </c>
      <c r="CA247" s="104">
        <f t="shared" si="595"/>
        <v>-0.54714462257849039</v>
      </c>
      <c r="CB247" s="190"/>
      <c r="CC247" s="190">
        <v>24.521999999999998</v>
      </c>
      <c r="CD247" s="190">
        <v>27.387</v>
      </c>
      <c r="CE247" s="190">
        <v>19.157</v>
      </c>
      <c r="CF247" s="190">
        <v>-4.8579999999999997</v>
      </c>
      <c r="CG247" s="190">
        <v>11.448</v>
      </c>
      <c r="CH247" s="191">
        <v>18.425992999999998</v>
      </c>
      <c r="CI247" s="191">
        <v>12.202641</v>
      </c>
      <c r="CJ247" s="191">
        <v>26.946000000000002</v>
      </c>
      <c r="CK247" s="191">
        <v>26.745999999999999</v>
      </c>
      <c r="CL247" s="105">
        <f t="shared" si="596"/>
        <v>-1</v>
      </c>
      <c r="CM247" s="105">
        <f t="shared" si="597"/>
        <v>-0.10495763306961288</v>
      </c>
      <c r="CN247" s="105">
        <f t="shared" si="598"/>
        <v>0.43285484303729549</v>
      </c>
      <c r="CO247" s="105">
        <f t="shared" si="599"/>
        <v>4.9128608923884514</v>
      </c>
      <c r="CP247" s="105">
        <f t="shared" si="600"/>
        <v>-1.4241344762328845</v>
      </c>
      <c r="CQ247" s="105">
        <f t="shared" si="601"/>
        <v>-0.37225676801613639</v>
      </c>
      <c r="CR247" s="105">
        <f t="shared" si="602"/>
        <v>0.53522292824163975</v>
      </c>
      <c r="CS247" s="105">
        <f t="shared" si="603"/>
        <v>-0.53568537982565378</v>
      </c>
      <c r="CT247" s="190"/>
      <c r="CU247" s="190">
        <v>19.119</v>
      </c>
      <c r="CV247" s="190">
        <v>21.361000000000001</v>
      </c>
      <c r="CW247" s="190">
        <v>14.907999999999999</v>
      </c>
      <c r="CX247" s="190">
        <v>-3.81</v>
      </c>
      <c r="CY247" s="190">
        <v>8.9830000000000005</v>
      </c>
      <c r="CZ247" s="191">
        <v>14.309991</v>
      </c>
      <c r="DA247" s="191">
        <v>9.321116</v>
      </c>
      <c r="DB247" s="191">
        <v>20.074999999999999</v>
      </c>
      <c r="DC247" s="191">
        <v>19.734000000000002</v>
      </c>
      <c r="DD247" s="104">
        <f t="shared" si="604"/>
        <v>-1</v>
      </c>
      <c r="DE247" s="104">
        <f t="shared" si="605"/>
        <v>0.146338663135577</v>
      </c>
      <c r="DF247" s="104">
        <f t="shared" si="606"/>
        <v>8.6143972332837243E-2</v>
      </c>
      <c r="DG247" s="104">
        <f t="shared" si="607"/>
        <v>0.14147031192173015</v>
      </c>
      <c r="DH247" s="104">
        <f t="shared" si="608"/>
        <v>-0.1014291317768644</v>
      </c>
      <c r="DI247" s="104">
        <f t="shared" si="609"/>
        <v>-4.6597973224389286E-2</v>
      </c>
      <c r="DJ247" s="104">
        <f t="shared" si="610"/>
        <v>3.8937105817518136E-2</v>
      </c>
      <c r="DK247" s="104">
        <f t="shared" si="611"/>
        <v>8.5453412789365094E-2</v>
      </c>
      <c r="DL247" s="190"/>
      <c r="DM247" s="190">
        <v>149.768</v>
      </c>
      <c r="DN247" s="190">
        <v>130.649</v>
      </c>
      <c r="DO247" s="190">
        <v>120.28700000000001</v>
      </c>
      <c r="DP247" s="190">
        <v>105.379</v>
      </c>
      <c r="DQ247" s="190">
        <v>117.274</v>
      </c>
      <c r="DR247" s="191">
        <v>123.00582199999999</v>
      </c>
      <c r="DS247" s="191">
        <v>118.395831</v>
      </c>
      <c r="DT247" s="191">
        <v>109.075</v>
      </c>
      <c r="DU247" s="191">
        <v>109</v>
      </c>
      <c r="DV247" s="104">
        <f t="shared" si="612"/>
        <v>-1</v>
      </c>
      <c r="DW247" s="104">
        <f t="shared" si="613"/>
        <v>-1.8165668490585096E-3</v>
      </c>
      <c r="DX247" s="104">
        <f t="shared" si="614"/>
        <v>0.32646178805569215</v>
      </c>
      <c r="DY247" s="104">
        <f t="shared" si="615"/>
        <v>0.10720280338054722</v>
      </c>
      <c r="DZ247" s="104">
        <f t="shared" si="616"/>
        <v>-4.9361323319047301E-2</v>
      </c>
      <c r="EA247" s="104">
        <f t="shared" si="617"/>
        <v>0.11718070766902056</v>
      </c>
      <c r="EB247" s="104">
        <f t="shared" si="618"/>
        <v>-1.679988428811785E-3</v>
      </c>
      <c r="EC247" s="104">
        <f t="shared" si="619"/>
        <v>-6.3317316043902117E-2</v>
      </c>
      <c r="ED247" s="156"/>
      <c r="EE247" s="156">
        <v>497.83699999999999</v>
      </c>
      <c r="EF247" s="94">
        <v>498.74299999999999</v>
      </c>
      <c r="EG247" s="94">
        <v>375.995</v>
      </c>
      <c r="EH247" s="94">
        <v>339.59</v>
      </c>
      <c r="EI247" s="94">
        <v>357.22300000000001</v>
      </c>
      <c r="EJ247" s="95">
        <v>319.75400000000002</v>
      </c>
      <c r="EK247" s="95">
        <v>320.29208699999998</v>
      </c>
      <c r="EL247" s="95">
        <v>341.94299999999998</v>
      </c>
      <c r="EM247" s="95">
        <v>334.46199999999999</v>
      </c>
      <c r="EN247" s="104">
        <f t="shared" si="620"/>
        <v>-1</v>
      </c>
      <c r="EO247" s="104">
        <f t="shared" si="621"/>
        <v>1.4134275618374659E-2</v>
      </c>
      <c r="EP247" s="104">
        <f t="shared" si="622"/>
        <v>-2.0761245674740469E-2</v>
      </c>
      <c r="EQ247" s="104">
        <f t="shared" si="623"/>
        <v>-1.7006802721088454E-2</v>
      </c>
      <c r="ER247" s="104">
        <f t="shared" si="624"/>
        <v>-6.7567567567567988E-3</v>
      </c>
      <c r="ES247" s="104">
        <f t="shared" si="625"/>
        <v>3.8596491228070073E-2</v>
      </c>
      <c r="ET247" s="104">
        <f t="shared" si="626"/>
        <v>-3.0612244897959218E-2</v>
      </c>
      <c r="EU247" s="104">
        <f t="shared" si="627"/>
        <v>4.2553191489361764E-2</v>
      </c>
      <c r="EV247" s="101"/>
      <c r="EW247" s="101">
        <v>287</v>
      </c>
      <c r="EX247" s="101">
        <v>283</v>
      </c>
      <c r="EY247" s="101">
        <v>289</v>
      </c>
      <c r="EZ247" s="101">
        <v>294</v>
      </c>
      <c r="FA247" s="101">
        <v>296</v>
      </c>
      <c r="FB247" s="102">
        <v>285</v>
      </c>
      <c r="FC247" s="102">
        <v>294</v>
      </c>
      <c r="FD247" s="102">
        <v>282</v>
      </c>
      <c r="FE247" s="102">
        <v>271</v>
      </c>
      <c r="FF247" s="90"/>
      <c r="FG247" s="90" t="s">
        <v>497</v>
      </c>
      <c r="FH247" s="91">
        <v>2650</v>
      </c>
      <c r="FI247" s="153" t="s">
        <v>110</v>
      </c>
      <c r="FJ247" s="153" t="s">
        <v>84</v>
      </c>
      <c r="FK247" s="253">
        <f t="shared" si="628"/>
        <v>-1</v>
      </c>
      <c r="FL247" s="253">
        <f t="shared" si="629"/>
        <v>-0.19874628071053602</v>
      </c>
      <c r="FM247" s="253">
        <f t="shared" si="630"/>
        <v>0.28564220979214766</v>
      </c>
      <c r="FN247" s="253">
        <f t="shared" si="631"/>
        <v>4.8907417831699949</v>
      </c>
      <c r="FO247" s="253">
        <f t="shared" si="632"/>
        <v>-1.4579484992540073</v>
      </c>
      <c r="FP247" s="253">
        <f t="shared" si="633"/>
        <v>-0.37580302884354622</v>
      </c>
      <c r="FQ247" s="253">
        <f t="shared" si="634"/>
        <v>0.42286121666811433</v>
      </c>
      <c r="FR247" s="253">
        <f t="shared" si="635"/>
        <v>-0.5658501092335847</v>
      </c>
      <c r="FS247" s="105">
        <f t="shared" si="636"/>
        <v>0</v>
      </c>
      <c r="FT247" s="105">
        <f t="shared" si="637"/>
        <v>0.1748966717424407</v>
      </c>
      <c r="FU247" s="105">
        <f t="shared" si="638"/>
        <v>0.2182787643064367</v>
      </c>
      <c r="FV247" s="105">
        <f t="shared" si="639"/>
        <v>0.16978189004989674</v>
      </c>
      <c r="FW247" s="105">
        <f t="shared" si="640"/>
        <v>-4.3637408882880528E-2</v>
      </c>
      <c r="FX247" s="105">
        <f t="shared" si="641"/>
        <v>9.5288900288930639E-2</v>
      </c>
      <c r="FY247" s="105">
        <f t="shared" si="642"/>
        <v>0.15265838299789933</v>
      </c>
      <c r="FZ247" s="105">
        <f t="shared" si="643"/>
        <v>0.10728972102801172</v>
      </c>
      <c r="GA247" s="105">
        <f t="shared" si="644"/>
        <v>0.24712598876533307</v>
      </c>
      <c r="GB247" s="105">
        <f t="shared" si="645"/>
        <v>-1</v>
      </c>
      <c r="GC247" s="105">
        <f t="shared" si="646"/>
        <v>-0.17949033230629927</v>
      </c>
      <c r="GD247" s="105">
        <f t="shared" si="647"/>
        <v>0.17907815362894802</v>
      </c>
      <c r="GE247" s="105">
        <f t="shared" si="648"/>
        <v>4.875812960447397</v>
      </c>
      <c r="GF247" s="105">
        <f t="shared" si="649"/>
        <v>-1.4156864315657405</v>
      </c>
      <c r="GG247" s="105">
        <f t="shared" si="650"/>
        <v>-0.41455549651651352</v>
      </c>
      <c r="GH247" s="105">
        <f t="shared" si="651"/>
        <v>0.56178137257874883</v>
      </c>
      <c r="GI247" s="105">
        <f t="shared" si="652"/>
        <v>-0.53734529853885649</v>
      </c>
      <c r="GJ247" s="105">
        <f t="shared" si="653"/>
        <v>0</v>
      </c>
      <c r="GK247" s="105">
        <f t="shared" si="654"/>
        <v>5.2250697385056902E-2</v>
      </c>
      <c r="GL247" s="105">
        <f t="shared" si="655"/>
        <v>6.3680782131335323E-2</v>
      </c>
      <c r="GM247" s="105">
        <f t="shared" si="656"/>
        <v>5.4008957705932913E-2</v>
      </c>
      <c r="GN247" s="105">
        <f t="shared" si="657"/>
        <v>-1.3934872053190743E-2</v>
      </c>
      <c r="GO247" s="105">
        <f t="shared" si="658"/>
        <v>3.3522556896319958E-2</v>
      </c>
      <c r="GP247" s="105">
        <f t="shared" si="659"/>
        <v>5.7260007903149647E-2</v>
      </c>
      <c r="GQ247" s="105">
        <f t="shared" si="660"/>
        <v>3.666326728471879E-2</v>
      </c>
      <c r="GR247" s="105">
        <f t="shared" si="661"/>
        <v>7.9245422490963252E-2</v>
      </c>
      <c r="GS247" s="105" t="e">
        <f t="shared" si="662"/>
        <v>#VALUE!</v>
      </c>
      <c r="GT247" s="105">
        <f t="shared" si="663"/>
        <v>0.14842485365335856</v>
      </c>
      <c r="GU247" s="105">
        <f t="shared" si="664"/>
        <v>-0.18117206080629678</v>
      </c>
      <c r="GV247" s="105">
        <f t="shared" si="665"/>
        <v>3.0949622270243848E-2</v>
      </c>
      <c r="GW247" s="105">
        <f t="shared" si="666"/>
        <v>-5.4771397098638937E-2</v>
      </c>
      <c r="GX247" s="105">
        <f t="shared" si="667"/>
        <v>-0.14659999028727541</v>
      </c>
      <c r="GY247" s="105">
        <f t="shared" si="668"/>
        <v>4.0685445323694711E-2</v>
      </c>
      <c r="GZ247" s="105">
        <f t="shared" si="669"/>
        <v>0.15882724361352665</v>
      </c>
      <c r="HA247" s="105" t="str">
        <f t="shared" si="670"/>
        <v>i.a.</v>
      </c>
      <c r="HB247" s="105">
        <f t="shared" si="671"/>
        <v>0.30083742269055935</v>
      </c>
      <c r="HC247" s="105">
        <f t="shared" si="672"/>
        <v>0.26195655878879504</v>
      </c>
      <c r="HD247" s="105">
        <f t="shared" si="673"/>
        <v>0.31991648825117358</v>
      </c>
      <c r="HE247" s="105">
        <f t="shared" si="674"/>
        <v>0.31031243558408672</v>
      </c>
      <c r="HF247" s="105">
        <f t="shared" si="675"/>
        <v>0.32829353093165892</v>
      </c>
      <c r="HG247" s="105">
        <f t="shared" si="676"/>
        <v>0.38468892335983285</v>
      </c>
      <c r="HH247" s="105">
        <f t="shared" si="677"/>
        <v>0.36964956614741473</v>
      </c>
      <c r="HI247" s="105">
        <f t="shared" si="678"/>
        <v>0.31898591285682121</v>
      </c>
      <c r="HJ247" s="105">
        <f t="shared" si="679"/>
        <v>0.32589651440223405</v>
      </c>
      <c r="HK247" s="105" t="e">
        <f t="shared" si="680"/>
        <v>#VALUE!</v>
      </c>
      <c r="HL247" s="105">
        <f t="shared" si="681"/>
        <v>-0.10969280435937022</v>
      </c>
      <c r="HM247" s="105">
        <f t="shared" si="682"/>
        <v>0.45260874391565015</v>
      </c>
      <c r="HN247" s="105">
        <f t="shared" si="683"/>
        <v>5.2464532420998609</v>
      </c>
      <c r="HO247" s="105">
        <f t="shared" si="684"/>
        <v>-1.4248313894125777</v>
      </c>
      <c r="HP247" s="105">
        <f t="shared" si="685"/>
        <v>-0.41698938381421352</v>
      </c>
      <c r="HQ247" s="105">
        <f t="shared" si="686"/>
        <v>0.52088136738638569</v>
      </c>
      <c r="HR247" s="105">
        <f t="shared" si="687"/>
        <v>-0.52105606325041709</v>
      </c>
      <c r="HS247" s="105" t="str">
        <f t="shared" si="688"/>
        <v>i.a</v>
      </c>
      <c r="HT247" s="105">
        <f t="shared" si="689"/>
        <v>1.885434303085954E-2</v>
      </c>
      <c r="HU247" s="105">
        <f t="shared" si="690"/>
        <v>2.1177345441190893E-2</v>
      </c>
      <c r="HV247" s="105">
        <f t="shared" si="691"/>
        <v>1.4578836544867043E-2</v>
      </c>
      <c r="HW247" s="105">
        <f t="shared" si="692"/>
        <v>-3.4331795768597333E-3</v>
      </c>
      <c r="HX247" s="105">
        <f t="shared" si="693"/>
        <v>8.081275683529069E-3</v>
      </c>
      <c r="HY247" s="105">
        <f t="shared" si="694"/>
        <v>1.3861283927210392E-2</v>
      </c>
      <c r="HZ247" s="105">
        <f t="shared" si="695"/>
        <v>9.1139810273504918E-3</v>
      </c>
      <c r="IA247" s="105">
        <f t="shared" si="696"/>
        <v>1.9029327501677427E-2</v>
      </c>
      <c r="IB247" s="105">
        <f t="shared" si="697"/>
        <v>1.9297100908767663E-2</v>
      </c>
      <c r="IC247" s="105" t="e">
        <f t="shared" si="698"/>
        <v>#VALUE!</v>
      </c>
      <c r="ID247" s="105">
        <f t="shared" si="699"/>
        <v>-0.1472270159948173</v>
      </c>
      <c r="IE247" s="105">
        <f t="shared" si="700"/>
        <v>0.44080849003300521</v>
      </c>
      <c r="IF247" s="105">
        <f t="shared" si="701"/>
        <v>5.2071552714403664</v>
      </c>
      <c r="IG247" s="105">
        <f t="shared" si="702"/>
        <v>-1.4213435093997457</v>
      </c>
      <c r="IH247" s="105">
        <f t="shared" si="703"/>
        <v>-0.41503917553030628</v>
      </c>
      <c r="II247" s="105">
        <f t="shared" si="704"/>
        <v>0.52143396790707441</v>
      </c>
      <c r="IJ247" s="105">
        <f t="shared" si="705"/>
        <v>-0.52116945007133975</v>
      </c>
      <c r="IK247" s="105" t="str">
        <f t="shared" si="706"/>
        <v>i.a</v>
      </c>
      <c r="IL247" s="105">
        <f t="shared" si="707"/>
        <v>1.7757958204130342E-2</v>
      </c>
      <c r="IM247" s="105">
        <f t="shared" si="708"/>
        <v>2.0823781401619095E-2</v>
      </c>
      <c r="IN247" s="105">
        <f t="shared" si="709"/>
        <v>1.4452844736597905E-2</v>
      </c>
      <c r="IO247" s="105">
        <f t="shared" si="710"/>
        <v>-3.4353010060524372E-3</v>
      </c>
      <c r="IP247" s="105">
        <f t="shared" si="711"/>
        <v>8.1532073697929662E-3</v>
      </c>
      <c r="IQ247" s="105">
        <f t="shared" si="712"/>
        <v>1.3938039999831436E-2</v>
      </c>
      <c r="IR247" s="105">
        <f t="shared" si="713"/>
        <v>9.1611205572102346E-3</v>
      </c>
      <c r="IS247" s="105">
        <f t="shared" si="714"/>
        <v>1.9132280842513342E-2</v>
      </c>
      <c r="IT247" s="105">
        <f t="shared" si="715"/>
        <v>1.9368794269745183E-2</v>
      </c>
      <c r="IU247" s="105" t="e">
        <f t="shared" si="716"/>
        <v>#VALUE!</v>
      </c>
      <c r="IV247" s="105">
        <f t="shared" si="717"/>
        <v>-0.11709095683511185</v>
      </c>
      <c r="IW247" s="105">
        <f t="shared" si="718"/>
        <v>0.45991768593937671</v>
      </c>
      <c r="IX247" s="105">
        <f t="shared" si="719"/>
        <v>5.0116171235403808</v>
      </c>
      <c r="IY247" s="105">
        <f t="shared" si="720"/>
        <v>-1.4272403580579682</v>
      </c>
      <c r="IZ247" s="105">
        <f t="shared" si="721"/>
        <v>-0.40179248046129357</v>
      </c>
      <c r="JA247" s="105">
        <f t="shared" si="722"/>
        <v>0.5576846408214331</v>
      </c>
      <c r="JB247" s="105">
        <f t="shared" si="723"/>
        <v>-0.56562851553447036</v>
      </c>
      <c r="JC247" s="106" t="str">
        <f t="shared" si="724"/>
        <v>i.a.</v>
      </c>
      <c r="JD247" s="106">
        <f t="shared" si="725"/>
        <v>8.544250871080139E-2</v>
      </c>
      <c r="JE247" s="106">
        <f t="shared" si="726"/>
        <v>9.6773851590106014E-2</v>
      </c>
      <c r="JF247" s="106">
        <f t="shared" si="727"/>
        <v>6.6287197231833905E-2</v>
      </c>
      <c r="JG247" s="106">
        <f t="shared" si="728"/>
        <v>-1.6523809523809524E-2</v>
      </c>
      <c r="JH247" s="106">
        <f t="shared" si="729"/>
        <v>3.8675675675675675E-2</v>
      </c>
      <c r="JI247" s="106">
        <f t="shared" si="730"/>
        <v>6.4652607017543856E-2</v>
      </c>
      <c r="JJ247" s="106">
        <f t="shared" si="731"/>
        <v>4.1505581632653062E-2</v>
      </c>
      <c r="JK247" s="106">
        <f t="shared" si="732"/>
        <v>9.5553191489361713E-2</v>
      </c>
      <c r="JL247" s="106">
        <f t="shared" si="733"/>
        <v>9.8693726937269369E-2</v>
      </c>
      <c r="JM247" s="105" t="e">
        <f t="shared" si="734"/>
        <v>#VALUE!</v>
      </c>
      <c r="JN247" s="105">
        <f t="shared" si="735"/>
        <v>3.5338899947517911E-2</v>
      </c>
      <c r="JO247" s="105">
        <f t="shared" si="736"/>
        <v>1.3262828501193386E-2</v>
      </c>
      <c r="JP247" s="105">
        <f t="shared" si="737"/>
        <v>-4.647752110015204E-2</v>
      </c>
      <c r="JQ247" s="105">
        <f t="shared" si="738"/>
        <v>1.3995347090129319E-2</v>
      </c>
      <c r="JR247" s="105">
        <f t="shared" si="739"/>
        <v>2.2645439685677671E-2</v>
      </c>
      <c r="JS247" s="105">
        <f t="shared" si="740"/>
        <v>2.3826648858265062E-2</v>
      </c>
      <c r="JT247" s="105">
        <f t="shared" si="741"/>
        <v>-9.2849266759930896E-2</v>
      </c>
      <c r="JU247" s="103" t="str">
        <f t="shared" si="742"/>
        <v>i.a</v>
      </c>
      <c r="JV247" s="103">
        <f t="shared" si="743"/>
        <v>4.8115052264808362</v>
      </c>
      <c r="JW247" s="103">
        <f t="shared" si="744"/>
        <v>4.6472756183745583</v>
      </c>
      <c r="JX247" s="103">
        <f t="shared" si="745"/>
        <v>4.586446366782007</v>
      </c>
      <c r="JY247" s="103">
        <f t="shared" si="746"/>
        <v>4.8100034013605448</v>
      </c>
      <c r="JZ247" s="103">
        <f t="shared" si="747"/>
        <v>4.7436148648648642</v>
      </c>
      <c r="KA247" s="103">
        <f t="shared" si="748"/>
        <v>4.6385723543859649</v>
      </c>
      <c r="KB247" s="103">
        <f t="shared" si="749"/>
        <v>4.5306227959183669</v>
      </c>
      <c r="KC247" s="103">
        <f t="shared" si="750"/>
        <v>4.9943439716312055</v>
      </c>
      <c r="KD247" s="103">
        <f t="shared" si="751"/>
        <v>5.0955018450184504</v>
      </c>
      <c r="KE247" s="7"/>
      <c r="KF247" s="7"/>
      <c r="KG247" s="22"/>
      <c r="KH247" s="22"/>
      <c r="KI247" s="22"/>
      <c r="KJ247" s="22"/>
    </row>
    <row r="248" spans="1:296" s="11" customFormat="1" ht="15.75" customHeight="1" x14ac:dyDescent="0.25">
      <c r="A248" s="126" t="s">
        <v>315</v>
      </c>
      <c r="B248" s="222">
        <v>15044470</v>
      </c>
      <c r="C248" s="87" t="s">
        <v>86</v>
      </c>
      <c r="D248" s="88">
        <v>494100</v>
      </c>
      <c r="E248" s="88"/>
      <c r="F248" s="87"/>
      <c r="G248" s="89">
        <v>44732</v>
      </c>
      <c r="H248" s="87"/>
      <c r="I248" s="87" t="s">
        <v>78</v>
      </c>
      <c r="J248" s="87" t="s">
        <v>78</v>
      </c>
      <c r="K248" s="87" t="s">
        <v>78</v>
      </c>
      <c r="L248" s="87" t="s">
        <v>78</v>
      </c>
      <c r="M248" s="87" t="s">
        <v>78</v>
      </c>
      <c r="N248" s="87" t="s">
        <v>78</v>
      </c>
      <c r="O248" s="87" t="s">
        <v>78</v>
      </c>
      <c r="P248" s="87" t="s">
        <v>105</v>
      </c>
      <c r="Q248" s="107" t="s">
        <v>105</v>
      </c>
      <c r="R248" s="87" t="e">
        <f t="shared" si="564"/>
        <v>#DIV/0!</v>
      </c>
      <c r="S248" s="238" t="e">
        <f t="shared" si="565"/>
        <v>#DIV/0!</v>
      </c>
      <c r="T248" s="238" t="e">
        <f t="shared" si="566"/>
        <v>#DIV/0!</v>
      </c>
      <c r="U248" s="238" t="e">
        <f t="shared" si="567"/>
        <v>#DIV/0!</v>
      </c>
      <c r="V248" s="238" t="e">
        <f t="shared" si="568"/>
        <v>#DIV/0!</v>
      </c>
      <c r="W248" s="238" t="e">
        <f t="shared" si="569"/>
        <v>#DIV/0!</v>
      </c>
      <c r="X248" s="238" t="e">
        <f t="shared" si="570"/>
        <v>#DIV/0!</v>
      </c>
      <c r="Y248" s="238" t="e">
        <f t="shared" si="571"/>
        <v>#DIV/0!</v>
      </c>
      <c r="Z248" s="94"/>
      <c r="AA248" s="94"/>
      <c r="AB248" s="94"/>
      <c r="AC248" s="94"/>
      <c r="AD248" s="94"/>
      <c r="AE248" s="94"/>
      <c r="AF248" s="95"/>
      <c r="AG248" s="96"/>
      <c r="AH248" s="96"/>
      <c r="AI248" s="96"/>
      <c r="AJ248" s="104">
        <f t="shared" si="572"/>
        <v>-1</v>
      </c>
      <c r="AK248" s="104">
        <f t="shared" si="573"/>
        <v>-1.1077181007125458E-2</v>
      </c>
      <c r="AL248" s="104">
        <f t="shared" si="574"/>
        <v>-0.15779122541603621</v>
      </c>
      <c r="AM248" s="104">
        <f t="shared" si="575"/>
        <v>5.2491905949790203E-2</v>
      </c>
      <c r="AN248" s="104">
        <f t="shared" si="576"/>
        <v>7.4357073615783892E-2</v>
      </c>
      <c r="AO248" s="104">
        <f t="shared" si="577"/>
        <v>-2.8905254997508279E-2</v>
      </c>
      <c r="AP248" s="104">
        <f t="shared" si="578"/>
        <v>2.7804061126229849</v>
      </c>
      <c r="AQ248" s="104">
        <f t="shared" si="579"/>
        <v>-0.71723688883627312</v>
      </c>
      <c r="AR248" s="190"/>
      <c r="AS248" s="190">
        <v>16.515999999999998</v>
      </c>
      <c r="AT248" s="190">
        <v>16.701000000000001</v>
      </c>
      <c r="AU248" s="190">
        <v>19.829999999999998</v>
      </c>
      <c r="AV248" s="190">
        <v>18.841000000000001</v>
      </c>
      <c r="AW248" s="190">
        <v>17.536999999999999</v>
      </c>
      <c r="AX248" s="191">
        <v>18.059000000000001</v>
      </c>
      <c r="AY248" s="193">
        <v>4.7770000000000001</v>
      </c>
      <c r="AZ248" s="193">
        <v>16.893999999999998</v>
      </c>
      <c r="BA248" s="193">
        <v>11.744</v>
      </c>
      <c r="BB248" s="104">
        <f t="shared" si="580"/>
        <v>-1</v>
      </c>
      <c r="BC248" s="104">
        <f t="shared" si="581"/>
        <v>-0.15767154973014644</v>
      </c>
      <c r="BD248" s="104">
        <f t="shared" si="582"/>
        <v>-0.13040563191418042</v>
      </c>
      <c r="BE248" s="104">
        <f t="shared" si="583"/>
        <v>0.12949640287769787</v>
      </c>
      <c r="BF248" s="104">
        <f t="shared" si="584"/>
        <v>0.11622992392223157</v>
      </c>
      <c r="BG248" s="104">
        <f t="shared" si="585"/>
        <v>7.0104025327906036E-2</v>
      </c>
      <c r="BH248" s="104">
        <f t="shared" si="586"/>
        <v>2.3298192771084332</v>
      </c>
      <c r="BI248" s="104">
        <f t="shared" si="587"/>
        <v>-0.68986454927603913</v>
      </c>
      <c r="BJ248" s="190"/>
      <c r="BK248" s="190">
        <v>2.1850000000000001</v>
      </c>
      <c r="BL248" s="190">
        <v>2.5939999999999999</v>
      </c>
      <c r="BM248" s="190">
        <v>2.9830000000000001</v>
      </c>
      <c r="BN248" s="190">
        <v>2.641</v>
      </c>
      <c r="BO248" s="190">
        <v>2.3660000000000001</v>
      </c>
      <c r="BP248" s="193">
        <v>2.2109999999999999</v>
      </c>
      <c r="BQ248" s="193">
        <v>0.66400000000000003</v>
      </c>
      <c r="BR248" s="193">
        <v>2.141</v>
      </c>
      <c r="BS248" s="193">
        <v>1.2509999999999999</v>
      </c>
      <c r="BT248" s="104">
        <f t="shared" si="588"/>
        <v>-1</v>
      </c>
      <c r="BU248" s="104">
        <f t="shared" si="589"/>
        <v>-0.12106627175120324</v>
      </c>
      <c r="BV248" s="104">
        <f t="shared" si="590"/>
        <v>-9.271078266711448E-2</v>
      </c>
      <c r="BW248" s="104">
        <f t="shared" si="591"/>
        <v>0.18369781312127226</v>
      </c>
      <c r="BX248" s="104">
        <f t="shared" si="592"/>
        <v>0.16381304951411388</v>
      </c>
      <c r="BY248" s="104">
        <f t="shared" si="593"/>
        <v>-0.10849834983498347</v>
      </c>
      <c r="BZ248" s="104">
        <f t="shared" si="594"/>
        <v>3</v>
      </c>
      <c r="CA248" s="104">
        <f t="shared" si="595"/>
        <v>-0.69113149847094801</v>
      </c>
      <c r="CB248" s="190"/>
      <c r="CC248" s="190">
        <v>2.3740000000000001</v>
      </c>
      <c r="CD248" s="190">
        <v>2.7010000000000001</v>
      </c>
      <c r="CE248" s="190">
        <v>2.9769999999999999</v>
      </c>
      <c r="CF248" s="190">
        <v>2.5150000000000001</v>
      </c>
      <c r="CG248" s="190">
        <v>2.161</v>
      </c>
      <c r="CH248" s="191">
        <v>2.4239999999999999</v>
      </c>
      <c r="CI248" s="193">
        <v>0.60599999999999998</v>
      </c>
      <c r="CJ248" s="193">
        <v>1.962</v>
      </c>
      <c r="CK248" s="193">
        <v>1.1759999999999999</v>
      </c>
      <c r="CL248" s="105">
        <f t="shared" si="596"/>
        <v>-1</v>
      </c>
      <c r="CM248" s="105">
        <f t="shared" si="597"/>
        <v>-0.12481716235982458</v>
      </c>
      <c r="CN248" s="105">
        <f t="shared" si="598"/>
        <v>-9.2879256965944249E-2</v>
      </c>
      <c r="CO248" s="105">
        <f t="shared" si="599"/>
        <v>0.2013815090329438</v>
      </c>
      <c r="CP248" s="105">
        <f t="shared" si="600"/>
        <v>0.18813131313131301</v>
      </c>
      <c r="CQ248" s="105">
        <f t="shared" si="601"/>
        <v>-0.25458823529411762</v>
      </c>
      <c r="CR248" s="105">
        <f t="shared" si="602"/>
        <v>4.0475059382422804</v>
      </c>
      <c r="CS248" s="105">
        <f t="shared" si="603"/>
        <v>-0.65993537964458804</v>
      </c>
      <c r="CT248" s="190"/>
      <c r="CU248" s="190">
        <v>1.7949999999999999</v>
      </c>
      <c r="CV248" s="190">
        <v>2.0510000000000002</v>
      </c>
      <c r="CW248" s="190">
        <v>2.2610000000000001</v>
      </c>
      <c r="CX248" s="190">
        <v>1.8819999999999999</v>
      </c>
      <c r="CY248" s="190">
        <v>1.5840000000000001</v>
      </c>
      <c r="CZ248" s="191">
        <v>2.125</v>
      </c>
      <c r="DA248" s="193">
        <v>0.42099999999999999</v>
      </c>
      <c r="DB248" s="193">
        <v>1.238</v>
      </c>
      <c r="DC248" s="193">
        <v>0.66500000000000004</v>
      </c>
      <c r="DD248" s="104">
        <f t="shared" si="604"/>
        <v>-1</v>
      </c>
      <c r="DE248" s="104">
        <f t="shared" si="605"/>
        <v>6.1908707962157285E-2</v>
      </c>
      <c r="DF248" s="104">
        <f t="shared" si="606"/>
        <v>7.5454883030077982E-2</v>
      </c>
      <c r="DG248" s="104">
        <f t="shared" si="607"/>
        <v>9.1697746067780139E-2</v>
      </c>
      <c r="DH248" s="104">
        <f t="shared" si="608"/>
        <v>8.3212576296491439E-2</v>
      </c>
      <c r="DI248" s="104">
        <f t="shared" si="609"/>
        <v>7.5009441087613218E-2</v>
      </c>
      <c r="DJ248" s="104">
        <f t="shared" si="610"/>
        <v>0.1106800188748493</v>
      </c>
      <c r="DK248" s="104">
        <f t="shared" si="611"/>
        <v>2.2626132647043086E-2</v>
      </c>
      <c r="DL248" s="190"/>
      <c r="DM248" s="190">
        <v>30.754999999999999</v>
      </c>
      <c r="DN248" s="190">
        <v>28.962</v>
      </c>
      <c r="DO248" s="190">
        <v>26.93</v>
      </c>
      <c r="DP248" s="190">
        <v>24.667999999999999</v>
      </c>
      <c r="DQ248" s="190">
        <v>22.773</v>
      </c>
      <c r="DR248" s="193">
        <v>21.184000000000001</v>
      </c>
      <c r="DS248" s="193">
        <v>19.073</v>
      </c>
      <c r="DT248" s="193">
        <v>18.651</v>
      </c>
      <c r="DU248" s="193">
        <v>17.315000000000001</v>
      </c>
      <c r="DV248" s="104">
        <f t="shared" si="612"/>
        <v>-1</v>
      </c>
      <c r="DW248" s="104">
        <f t="shared" si="613"/>
        <v>1.3446860599078292E-2</v>
      </c>
      <c r="DX248" s="104">
        <f t="shared" si="614"/>
        <v>-9.4447885762722894E-2</v>
      </c>
      <c r="DY248" s="104">
        <f t="shared" si="615"/>
        <v>-2.079841657488557E-2</v>
      </c>
      <c r="DZ248" s="104">
        <f t="shared" si="616"/>
        <v>7.2348430039068656E-3</v>
      </c>
      <c r="EA248" s="104">
        <f t="shared" si="617"/>
        <v>6.5214576995273887E-3</v>
      </c>
      <c r="EB248" s="104">
        <f t="shared" si="618"/>
        <v>-8.8110732362359223E-2</v>
      </c>
      <c r="EC248" s="104">
        <f t="shared" si="619"/>
        <v>2.4614826350564778E-2</v>
      </c>
      <c r="ED248" s="156"/>
      <c r="EE248" s="156">
        <v>56.298999999999999</v>
      </c>
      <c r="EF248" s="94">
        <v>55.552</v>
      </c>
      <c r="EG248" s="94">
        <v>61.345999999999997</v>
      </c>
      <c r="EH248" s="94">
        <v>62.649000000000001</v>
      </c>
      <c r="EI248" s="94">
        <v>62.198999999999998</v>
      </c>
      <c r="EJ248" s="96">
        <v>61.795999999999999</v>
      </c>
      <c r="EK248" s="96">
        <v>67.766999999999996</v>
      </c>
      <c r="EL248" s="96">
        <v>66.138999999999996</v>
      </c>
      <c r="EM248" s="96">
        <v>63.399000000000001</v>
      </c>
      <c r="EN248" s="104">
        <f t="shared" si="620"/>
        <v>-1</v>
      </c>
      <c r="EO248" s="104">
        <f t="shared" si="621"/>
        <v>-9.5238095238095233E-2</v>
      </c>
      <c r="EP248" s="104">
        <f t="shared" si="622"/>
        <v>0</v>
      </c>
      <c r="EQ248" s="104">
        <f t="shared" si="623"/>
        <v>-8.6956521739130488E-2</v>
      </c>
      <c r="ER248" s="104">
        <f t="shared" si="624"/>
        <v>0</v>
      </c>
      <c r="ES248" s="104">
        <f t="shared" si="625"/>
        <v>-2.1276595744680882E-2</v>
      </c>
      <c r="ET248" s="104" t="e">
        <f t="shared" si="626"/>
        <v>#DIV/0!</v>
      </c>
      <c r="EU248" s="104" t="e">
        <f t="shared" si="627"/>
        <v>#DIV/0!</v>
      </c>
      <c r="EV248" s="101"/>
      <c r="EW248" s="101">
        <v>38</v>
      </c>
      <c r="EX248" s="101">
        <v>42</v>
      </c>
      <c r="EY248" s="101">
        <v>42</v>
      </c>
      <c r="EZ248" s="101">
        <v>46</v>
      </c>
      <c r="FA248" s="101">
        <v>46</v>
      </c>
      <c r="FB248" s="110">
        <v>47</v>
      </c>
      <c r="FC248" s="110"/>
      <c r="FD248" s="110"/>
      <c r="FE248" s="110"/>
      <c r="FF248" s="90"/>
      <c r="FG248" s="90" t="s">
        <v>481</v>
      </c>
      <c r="FH248" s="91">
        <v>6330</v>
      </c>
      <c r="FI248" s="90" t="s">
        <v>134</v>
      </c>
      <c r="FJ248" s="90" t="s">
        <v>91</v>
      </c>
      <c r="FK248" s="253">
        <f t="shared" si="628"/>
        <v>-1</v>
      </c>
      <c r="FL248" s="253">
        <f t="shared" si="629"/>
        <v>-0.17736383376121134</v>
      </c>
      <c r="FM248" s="253">
        <f t="shared" si="630"/>
        <v>-0.16241485300325215</v>
      </c>
      <c r="FN248" s="253">
        <f t="shared" si="631"/>
        <v>8.8333035239472071E-2</v>
      </c>
      <c r="FO248" s="253">
        <f t="shared" si="632"/>
        <v>7.8344263769564368E-2</v>
      </c>
      <c r="FP248" s="253">
        <f t="shared" si="633"/>
        <v>-0.18353886910632947</v>
      </c>
      <c r="FQ248" s="253">
        <f t="shared" si="634"/>
        <v>2.7483170628710538</v>
      </c>
      <c r="FR248" s="253">
        <f t="shared" si="635"/>
        <v>-0.70552527499751139</v>
      </c>
      <c r="FS248" s="105">
        <f t="shared" si="636"/>
        <v>0</v>
      </c>
      <c r="FT248" s="105">
        <f t="shared" si="637"/>
        <v>7.9508347706683191E-2</v>
      </c>
      <c r="FU248" s="105">
        <f t="shared" si="638"/>
        <v>9.6650683460960438E-2</v>
      </c>
      <c r="FV248" s="105">
        <f t="shared" si="639"/>
        <v>0.11539206946005659</v>
      </c>
      <c r="FW248" s="105">
        <f t="shared" si="640"/>
        <v>0.1060264328323602</v>
      </c>
      <c r="FX248" s="105">
        <f t="shared" si="641"/>
        <v>9.8323361466888096E-2</v>
      </c>
      <c r="FY248" s="105">
        <f t="shared" si="642"/>
        <v>0.12042626127133167</v>
      </c>
      <c r="FZ248" s="105">
        <f t="shared" si="643"/>
        <v>3.2128088219700979E-2</v>
      </c>
      <c r="GA248" s="105">
        <f t="shared" si="644"/>
        <v>0.10910304176166379</v>
      </c>
      <c r="GB248" s="105">
        <f t="shared" si="645"/>
        <v>-1</v>
      </c>
      <c r="GC248" s="105">
        <f t="shared" si="646"/>
        <v>-0.11966355973889074</v>
      </c>
      <c r="GD248" s="105">
        <f t="shared" si="647"/>
        <v>-7.7611647155629682E-2</v>
      </c>
      <c r="GE248" s="105">
        <f t="shared" si="648"/>
        <v>0.13726655838118323</v>
      </c>
      <c r="GF248" s="105">
        <f t="shared" si="649"/>
        <v>0.10860349718647559</v>
      </c>
      <c r="GG248" s="105">
        <f t="shared" si="650"/>
        <v>0.11815708563699724</v>
      </c>
      <c r="GH248" s="105">
        <f t="shared" si="651"/>
        <v>2.4414360590637907</v>
      </c>
      <c r="GI248" s="105">
        <f t="shared" si="652"/>
        <v>-0.69998113590219679</v>
      </c>
      <c r="GJ248" s="105">
        <f t="shared" si="653"/>
        <v>0</v>
      </c>
      <c r="GK248" s="105">
        <f t="shared" si="654"/>
        <v>3.9069833975556766E-2</v>
      </c>
      <c r="GL248" s="105">
        <f t="shared" si="655"/>
        <v>4.4380571096169309E-2</v>
      </c>
      <c r="GM248" s="105">
        <f t="shared" si="656"/>
        <v>4.8114843340457278E-2</v>
      </c>
      <c r="GN248" s="105">
        <f t="shared" si="657"/>
        <v>4.230744585415866E-2</v>
      </c>
      <c r="GO248" s="105">
        <f t="shared" si="658"/>
        <v>3.8162829146336549E-2</v>
      </c>
      <c r="GP248" s="105">
        <f t="shared" si="659"/>
        <v>3.4130114307325397E-2</v>
      </c>
      <c r="GQ248" s="105">
        <f t="shared" si="660"/>
        <v>9.9174047466132967E-3</v>
      </c>
      <c r="GR248" s="105">
        <f t="shared" si="661"/>
        <v>3.3055937253933208E-2</v>
      </c>
      <c r="GS248" s="105" t="e">
        <f t="shared" si="662"/>
        <v>#VALUE!</v>
      </c>
      <c r="GT248" s="105">
        <f t="shared" si="663"/>
        <v>4.7818834166037827E-2</v>
      </c>
      <c r="GU248" s="105">
        <f t="shared" si="664"/>
        <v>0.18762340247629528</v>
      </c>
      <c r="GV248" s="105">
        <f t="shared" si="665"/>
        <v>0.1148856012356203</v>
      </c>
      <c r="GW248" s="105">
        <f t="shared" si="666"/>
        <v>7.5431994653792814E-2</v>
      </c>
      <c r="GX248" s="105">
        <f t="shared" si="667"/>
        <v>6.8044235782731985E-2</v>
      </c>
      <c r="GY248" s="105">
        <f t="shared" si="668"/>
        <v>0.21799878372535289</v>
      </c>
      <c r="GZ248" s="105">
        <f t="shared" si="669"/>
        <v>-1.9409183357270204E-3</v>
      </c>
      <c r="HA248" s="105" t="str">
        <f t="shared" si="670"/>
        <v>i.a.</v>
      </c>
      <c r="HB248" s="105">
        <f t="shared" si="671"/>
        <v>0.54627968525195825</v>
      </c>
      <c r="HC248" s="105">
        <f t="shared" si="672"/>
        <v>0.52134936635944695</v>
      </c>
      <c r="HD248" s="105">
        <f t="shared" si="673"/>
        <v>0.43898542692270076</v>
      </c>
      <c r="HE248" s="105">
        <f t="shared" si="674"/>
        <v>0.39374930166483102</v>
      </c>
      <c r="HF248" s="105">
        <f t="shared" si="675"/>
        <v>0.36613128828437758</v>
      </c>
      <c r="HG248" s="105">
        <f t="shared" si="676"/>
        <v>0.34280535957019875</v>
      </c>
      <c r="HH248" s="105">
        <f t="shared" si="677"/>
        <v>0.281449673144746</v>
      </c>
      <c r="HI248" s="105">
        <f t="shared" si="678"/>
        <v>0.28199700630490332</v>
      </c>
      <c r="HJ248" s="105">
        <f t="shared" si="679"/>
        <v>0.27311156327386871</v>
      </c>
      <c r="HK248" s="105" t="e">
        <f t="shared" si="680"/>
        <v>#VALUE!</v>
      </c>
      <c r="HL248" s="105" t="e">
        <f t="shared" si="681"/>
        <v>#VALUE!</v>
      </c>
      <c r="HM248" s="105" t="e">
        <f t="shared" si="682"/>
        <v>#VALUE!</v>
      </c>
      <c r="HN248" s="105" t="e">
        <f t="shared" si="683"/>
        <v>#VALUE!</v>
      </c>
      <c r="HO248" s="105" t="e">
        <f t="shared" si="684"/>
        <v>#VALUE!</v>
      </c>
      <c r="HP248" s="105" t="e">
        <f t="shared" si="685"/>
        <v>#VALUE!</v>
      </c>
      <c r="HQ248" s="105" t="e">
        <f t="shared" si="686"/>
        <v>#VALUE!</v>
      </c>
      <c r="HR248" s="105" t="e">
        <f t="shared" si="687"/>
        <v>#VALUE!</v>
      </c>
      <c r="HS248" s="105" t="str">
        <f t="shared" si="688"/>
        <v>i.a</v>
      </c>
      <c r="HT248" s="105" t="str">
        <f t="shared" si="689"/>
        <v>i.a</v>
      </c>
      <c r="HU248" s="105" t="str">
        <f t="shared" si="690"/>
        <v>i.a</v>
      </c>
      <c r="HV248" s="105" t="str">
        <f t="shared" si="691"/>
        <v>i.a</v>
      </c>
      <c r="HW248" s="105" t="str">
        <f t="shared" si="692"/>
        <v>i.a</v>
      </c>
      <c r="HX248" s="105" t="str">
        <f t="shared" si="693"/>
        <v>i.a</v>
      </c>
      <c r="HY248" s="105" t="str">
        <f t="shared" si="694"/>
        <v>i.a</v>
      </c>
      <c r="HZ248" s="105" t="str">
        <f t="shared" si="695"/>
        <v>i.a</v>
      </c>
      <c r="IA248" s="105" t="str">
        <f t="shared" si="696"/>
        <v>i.a</v>
      </c>
      <c r="IB248" s="105" t="str">
        <f t="shared" si="697"/>
        <v>i.a</v>
      </c>
      <c r="IC248" s="105" t="e">
        <f t="shared" si="698"/>
        <v>#VALUE!</v>
      </c>
      <c r="ID248" s="105" t="e">
        <f t="shared" si="699"/>
        <v>#VALUE!</v>
      </c>
      <c r="IE248" s="105" t="e">
        <f t="shared" si="700"/>
        <v>#VALUE!</v>
      </c>
      <c r="IF248" s="105" t="e">
        <f t="shared" si="701"/>
        <v>#VALUE!</v>
      </c>
      <c r="IG248" s="105" t="e">
        <f t="shared" si="702"/>
        <v>#VALUE!</v>
      </c>
      <c r="IH248" s="105" t="e">
        <f t="shared" si="703"/>
        <v>#VALUE!</v>
      </c>
      <c r="II248" s="105" t="e">
        <f t="shared" si="704"/>
        <v>#VALUE!</v>
      </c>
      <c r="IJ248" s="105" t="e">
        <f t="shared" si="705"/>
        <v>#VALUE!</v>
      </c>
      <c r="IK248" s="105" t="str">
        <f t="shared" si="706"/>
        <v>i.a</v>
      </c>
      <c r="IL248" s="105" t="str">
        <f t="shared" si="707"/>
        <v>i.a</v>
      </c>
      <c r="IM248" s="105" t="str">
        <f t="shared" si="708"/>
        <v>i.a</v>
      </c>
      <c r="IN248" s="105" t="str">
        <f t="shared" si="709"/>
        <v>i.a</v>
      </c>
      <c r="IO248" s="105" t="str">
        <f t="shared" si="710"/>
        <v>i.a</v>
      </c>
      <c r="IP248" s="105" t="str">
        <f t="shared" si="711"/>
        <v>i.a</v>
      </c>
      <c r="IQ248" s="105" t="str">
        <f t="shared" si="712"/>
        <v>i.a</v>
      </c>
      <c r="IR248" s="105" t="str">
        <f t="shared" si="713"/>
        <v>i.a</v>
      </c>
      <c r="IS248" s="105" t="str">
        <f t="shared" si="714"/>
        <v>i.a</v>
      </c>
      <c r="IT248" s="105" t="str">
        <f t="shared" si="715"/>
        <v>i.a</v>
      </c>
      <c r="IU248" s="105" t="e">
        <f t="shared" si="716"/>
        <v>#VALUE!</v>
      </c>
      <c r="IV248" s="105">
        <f t="shared" si="717"/>
        <v>-2.854693193554048E-2</v>
      </c>
      <c r="IW248" s="105">
        <f t="shared" si="718"/>
        <v>-9.2710782667114411E-2</v>
      </c>
      <c r="IX248" s="105">
        <f t="shared" si="719"/>
        <v>0.29643093818044114</v>
      </c>
      <c r="IY248" s="105">
        <f t="shared" si="720"/>
        <v>0.16381304951411377</v>
      </c>
      <c r="IZ248" s="105">
        <f t="shared" si="721"/>
        <v>-8.9117879179222162E-2</v>
      </c>
      <c r="JA248" s="105" t="e">
        <f t="shared" si="722"/>
        <v>#VALUE!</v>
      </c>
      <c r="JB248" s="105" t="e">
        <f t="shared" si="723"/>
        <v>#VALUE!</v>
      </c>
      <c r="JC248" s="106" t="str">
        <f t="shared" si="724"/>
        <v>i.a.</v>
      </c>
      <c r="JD248" s="106">
        <f t="shared" si="725"/>
        <v>6.247368421052632E-2</v>
      </c>
      <c r="JE248" s="106">
        <f t="shared" si="726"/>
        <v>6.4309523809523816E-2</v>
      </c>
      <c r="JF248" s="106">
        <f t="shared" si="727"/>
        <v>7.0880952380952378E-2</v>
      </c>
      <c r="JG248" s="106">
        <f t="shared" si="728"/>
        <v>5.467391304347826E-2</v>
      </c>
      <c r="JH248" s="106">
        <f t="shared" si="729"/>
        <v>4.6978260869565219E-2</v>
      </c>
      <c r="JI248" s="106">
        <f t="shared" si="730"/>
        <v>5.1574468085106379E-2</v>
      </c>
      <c r="JJ248" s="106" t="str">
        <f t="shared" si="731"/>
        <v>i.a.</v>
      </c>
      <c r="JK248" s="106" t="str">
        <f t="shared" si="732"/>
        <v>i.a.</v>
      </c>
      <c r="JL248" s="106" t="str">
        <f t="shared" si="733"/>
        <v>i.a.</v>
      </c>
      <c r="JM248" s="105" t="e">
        <f t="shared" si="734"/>
        <v>#VALUE!</v>
      </c>
      <c r="JN248" s="105" t="e">
        <f t="shared" si="735"/>
        <v>#DIV/0!</v>
      </c>
      <c r="JO248" s="105" t="e">
        <f t="shared" si="736"/>
        <v>#DIV/0!</v>
      </c>
      <c r="JP248" s="105" t="e">
        <f t="shared" si="737"/>
        <v>#DIV/0!</v>
      </c>
      <c r="JQ248" s="105" t="e">
        <f t="shared" si="738"/>
        <v>#DIV/0!</v>
      </c>
      <c r="JR248" s="105" t="e">
        <f t="shared" si="739"/>
        <v>#DIV/0!</v>
      </c>
      <c r="JS248" s="105" t="e">
        <f t="shared" si="740"/>
        <v>#VALUE!</v>
      </c>
      <c r="JT248" s="105" t="e">
        <f t="shared" si="741"/>
        <v>#VALUE!</v>
      </c>
      <c r="JU248" s="103" t="str">
        <f t="shared" si="742"/>
        <v>i.a</v>
      </c>
      <c r="JV248" s="103">
        <f t="shared" si="743"/>
        <v>0</v>
      </c>
      <c r="JW248" s="103">
        <f t="shared" si="744"/>
        <v>0</v>
      </c>
      <c r="JX248" s="103">
        <f t="shared" si="745"/>
        <v>0</v>
      </c>
      <c r="JY248" s="103">
        <f t="shared" si="746"/>
        <v>0</v>
      </c>
      <c r="JZ248" s="103">
        <f t="shared" si="747"/>
        <v>0</v>
      </c>
      <c r="KA248" s="103">
        <f t="shared" si="748"/>
        <v>0</v>
      </c>
      <c r="KB248" s="103" t="str">
        <f t="shared" si="749"/>
        <v>i.a</v>
      </c>
      <c r="KC248" s="103" t="str">
        <f t="shared" si="750"/>
        <v>i.a</v>
      </c>
      <c r="KD248" s="103" t="str">
        <f t="shared" si="751"/>
        <v>i.a</v>
      </c>
      <c r="KE248" s="7"/>
      <c r="KF248" s="7"/>
      <c r="KG248" s="22"/>
      <c r="KH248" s="22"/>
      <c r="KI248" s="22"/>
      <c r="KJ248" s="22"/>
    </row>
    <row r="249" spans="1:296" s="11" customFormat="1" ht="15.75" customHeight="1" x14ac:dyDescent="0.25">
      <c r="A249" s="126" t="s">
        <v>316</v>
      </c>
      <c r="B249" s="222">
        <v>35234470</v>
      </c>
      <c r="C249" s="87" t="s">
        <v>86</v>
      </c>
      <c r="D249" s="88">
        <v>494100</v>
      </c>
      <c r="E249" s="88"/>
      <c r="F249" s="87" t="s">
        <v>502</v>
      </c>
      <c r="G249" s="99">
        <v>44909</v>
      </c>
      <c r="H249" s="87" t="s">
        <v>105</v>
      </c>
      <c r="I249" s="87" t="s">
        <v>105</v>
      </c>
      <c r="J249" s="87" t="s">
        <v>105</v>
      </c>
      <c r="K249" s="87" t="s">
        <v>105</v>
      </c>
      <c r="L249" s="87" t="s">
        <v>105</v>
      </c>
      <c r="M249" s="87" t="s">
        <v>105</v>
      </c>
      <c r="N249" s="87" t="s">
        <v>105</v>
      </c>
      <c r="O249" s="87" t="s">
        <v>105</v>
      </c>
      <c r="P249" s="87" t="s">
        <v>105</v>
      </c>
      <c r="Q249" s="121"/>
      <c r="R249" s="87" t="e">
        <f t="shared" si="564"/>
        <v>#DIV/0!</v>
      </c>
      <c r="S249" s="238" t="e">
        <f t="shared" si="565"/>
        <v>#DIV/0!</v>
      </c>
      <c r="T249" s="238" t="e">
        <f t="shared" si="566"/>
        <v>#DIV/0!</v>
      </c>
      <c r="U249" s="238" t="e">
        <f t="shared" si="567"/>
        <v>#DIV/0!</v>
      </c>
      <c r="V249" s="238" t="e">
        <f t="shared" si="568"/>
        <v>#DIV/0!</v>
      </c>
      <c r="W249" s="238" t="e">
        <f t="shared" si="569"/>
        <v>#DIV/0!</v>
      </c>
      <c r="X249" s="238" t="e">
        <f t="shared" si="570"/>
        <v>#DIV/0!</v>
      </c>
      <c r="Y249" s="238" t="e">
        <f t="shared" si="571"/>
        <v>#DIV/0!</v>
      </c>
      <c r="Z249" s="94"/>
      <c r="AA249" s="94"/>
      <c r="AB249" s="94"/>
      <c r="AC249" s="94"/>
      <c r="AD249" s="94"/>
      <c r="AE249" s="94"/>
      <c r="AF249" s="95"/>
      <c r="AG249" s="95"/>
      <c r="AH249" s="97"/>
      <c r="AI249" s="97"/>
      <c r="AJ249" s="104">
        <f t="shared" si="572"/>
        <v>0.19611615245009081</v>
      </c>
      <c r="AK249" s="104">
        <f t="shared" si="573"/>
        <v>0.22749955444662279</v>
      </c>
      <c r="AL249" s="104">
        <f t="shared" si="574"/>
        <v>-1.1103278110680403E-2</v>
      </c>
      <c r="AM249" s="104">
        <f t="shared" si="575"/>
        <v>-3.8997332430029188E-2</v>
      </c>
      <c r="AN249" s="104">
        <f t="shared" si="576"/>
        <v>8.0721182446346004E-2</v>
      </c>
      <c r="AO249" s="104">
        <f t="shared" si="577"/>
        <v>0.32958140666828922</v>
      </c>
      <c r="AP249" s="104">
        <f t="shared" si="578"/>
        <v>-4.3306169965075657E-2</v>
      </c>
      <c r="AQ249" s="104">
        <f t="shared" si="579"/>
        <v>-8.0447465610448007E-2</v>
      </c>
      <c r="AR249" s="190">
        <v>32.953000000000003</v>
      </c>
      <c r="AS249" s="190">
        <v>27.55</v>
      </c>
      <c r="AT249" s="190">
        <v>22.443999999999999</v>
      </c>
      <c r="AU249" s="190">
        <v>22.696000000000002</v>
      </c>
      <c r="AV249" s="190">
        <v>23.617000000000001</v>
      </c>
      <c r="AW249" s="190">
        <v>21.853000000000002</v>
      </c>
      <c r="AX249" s="191">
        <v>16.436</v>
      </c>
      <c r="AY249" s="191">
        <v>17.18</v>
      </c>
      <c r="AZ249" s="191">
        <v>18.683</v>
      </c>
      <c r="BA249" s="191"/>
      <c r="BB249" s="104">
        <f t="shared" si="580"/>
        <v>0.68450479233226846</v>
      </c>
      <c r="BC249" s="104">
        <f t="shared" si="581"/>
        <v>1.2612883804936783</v>
      </c>
      <c r="BD249" s="104">
        <f t="shared" si="582"/>
        <v>12.727272727272728</v>
      </c>
      <c r="BE249" s="104">
        <f t="shared" si="583"/>
        <v>1.1301075268817204</v>
      </c>
      <c r="BF249" s="104">
        <f t="shared" si="584"/>
        <v>-1.3359826589595376</v>
      </c>
      <c r="BG249" s="104">
        <f t="shared" si="585"/>
        <v>5.2062780269058289</v>
      </c>
      <c r="BH249" s="104">
        <f t="shared" si="586"/>
        <v>-0.33925925925925932</v>
      </c>
      <c r="BI249" s="104">
        <f t="shared" si="587"/>
        <v>1.6198347107438018</v>
      </c>
      <c r="BJ249" s="190">
        <v>6.327</v>
      </c>
      <c r="BK249" s="190">
        <v>3.7559999999999998</v>
      </c>
      <c r="BL249" s="190">
        <v>1.661</v>
      </c>
      <c r="BM249" s="190">
        <v>0.121</v>
      </c>
      <c r="BN249" s="190">
        <v>-0.93</v>
      </c>
      <c r="BO249" s="190">
        <v>2.7679999999999998</v>
      </c>
      <c r="BP249" s="191">
        <v>0.44600000000000001</v>
      </c>
      <c r="BQ249" s="191">
        <v>0.67500000000000004</v>
      </c>
      <c r="BR249" s="191">
        <v>-1.089</v>
      </c>
      <c r="BS249" s="191"/>
      <c r="BT249" s="104">
        <f t="shared" si="588"/>
        <v>0.70460632029994652</v>
      </c>
      <c r="BU249" s="104">
        <f t="shared" si="589"/>
        <v>1.3440050219711237</v>
      </c>
      <c r="BV249" s="104">
        <f t="shared" si="590"/>
        <v>15.422680412371134</v>
      </c>
      <c r="BW249" s="104">
        <f t="shared" si="591"/>
        <v>1.1022128556375133</v>
      </c>
      <c r="BX249" s="104">
        <f t="shared" si="592"/>
        <v>-1.3458454810495626</v>
      </c>
      <c r="BY249" s="104">
        <f t="shared" si="593"/>
        <v>5.4564705882352955</v>
      </c>
      <c r="BZ249" s="104">
        <f t="shared" si="594"/>
        <v>-0.34915773353751917</v>
      </c>
      <c r="CA249" s="104">
        <f t="shared" si="595"/>
        <v>1.5773651635720602</v>
      </c>
      <c r="CB249" s="190">
        <v>6.3650000000000002</v>
      </c>
      <c r="CC249" s="190">
        <v>3.734</v>
      </c>
      <c r="CD249" s="190">
        <v>1.593</v>
      </c>
      <c r="CE249" s="190">
        <v>9.7000000000000003E-2</v>
      </c>
      <c r="CF249" s="190">
        <v>-0.94899999999999995</v>
      </c>
      <c r="CG249" s="190">
        <v>2.7440000000000002</v>
      </c>
      <c r="CH249" s="191">
        <v>0.42499999999999999</v>
      </c>
      <c r="CI249" s="191">
        <v>0.65300000000000002</v>
      </c>
      <c r="CJ249" s="191">
        <v>-1.131</v>
      </c>
      <c r="CK249" s="191"/>
      <c r="CL249" s="105">
        <f t="shared" si="596"/>
        <v>0.70426409903713916</v>
      </c>
      <c r="CM249" s="105">
        <f t="shared" si="597"/>
        <v>1.3508488278092157</v>
      </c>
      <c r="CN249" s="105">
        <f t="shared" si="598"/>
        <v>16.671428571428571</v>
      </c>
      <c r="CO249" s="105">
        <f t="shared" si="599"/>
        <v>1.0945945945945947</v>
      </c>
      <c r="CP249" s="105">
        <f t="shared" si="600"/>
        <v>-1.345956054230949</v>
      </c>
      <c r="CQ249" s="105">
        <f t="shared" si="601"/>
        <v>5.4818181818181806</v>
      </c>
      <c r="CR249" s="105">
        <f t="shared" si="602"/>
        <v>-0.32515337423312879</v>
      </c>
      <c r="CS249" s="105">
        <f t="shared" si="603"/>
        <v>1.5556818181818182</v>
      </c>
      <c r="CT249" s="190">
        <v>4.9560000000000004</v>
      </c>
      <c r="CU249" s="190">
        <v>2.9079999999999999</v>
      </c>
      <c r="CV249" s="190">
        <v>1.2370000000000001</v>
      </c>
      <c r="CW249" s="190">
        <v>7.0000000000000007E-2</v>
      </c>
      <c r="CX249" s="190">
        <v>-0.74</v>
      </c>
      <c r="CY249" s="190">
        <v>2.1389999999999998</v>
      </c>
      <c r="CZ249" s="191">
        <v>0.33</v>
      </c>
      <c r="DA249" s="191">
        <v>0.48899999999999999</v>
      </c>
      <c r="DB249" s="191">
        <v>-0.88</v>
      </c>
      <c r="DC249" s="191"/>
      <c r="DD249" s="104">
        <f t="shared" si="604"/>
        <v>0.62279596977329965</v>
      </c>
      <c r="DE249" s="104">
        <f t="shared" si="605"/>
        <v>0.76739009460211483</v>
      </c>
      <c r="DF249" s="104">
        <f t="shared" si="606"/>
        <v>0.52481968604157814</v>
      </c>
      <c r="DG249" s="104">
        <f t="shared" si="607"/>
        <v>3.0607783121994005E-2</v>
      </c>
      <c r="DH249" s="104">
        <f t="shared" si="608"/>
        <v>-0.34713103054524697</v>
      </c>
      <c r="DI249" s="104">
        <f t="shared" si="609"/>
        <v>1.5700660308143801</v>
      </c>
      <c r="DJ249" s="104">
        <f t="shared" si="610"/>
        <v>0.31945788964182004</v>
      </c>
      <c r="DK249" s="104">
        <f t="shared" si="611"/>
        <v>0.89541284403669696</v>
      </c>
      <c r="DL249" s="190">
        <v>10.308</v>
      </c>
      <c r="DM249" s="190">
        <v>6.3520000000000003</v>
      </c>
      <c r="DN249" s="190">
        <v>3.5939999999999999</v>
      </c>
      <c r="DO249" s="190">
        <v>2.3570000000000002</v>
      </c>
      <c r="DP249" s="190">
        <v>2.2869999999999999</v>
      </c>
      <c r="DQ249" s="190">
        <v>3.5030000000000001</v>
      </c>
      <c r="DR249" s="191">
        <v>1.363</v>
      </c>
      <c r="DS249" s="191">
        <v>1.0329999999999999</v>
      </c>
      <c r="DT249" s="191">
        <v>0.54500000000000004</v>
      </c>
      <c r="DU249" s="191"/>
      <c r="DV249" s="104">
        <f t="shared" si="612"/>
        <v>0.1848620977852069</v>
      </c>
      <c r="DW249" s="104">
        <f t="shared" si="613"/>
        <v>0.12990615593460397</v>
      </c>
      <c r="DX249" s="104">
        <f t="shared" si="614"/>
        <v>0.21971060398819398</v>
      </c>
      <c r="DY249" s="104">
        <f t="shared" si="615"/>
        <v>-1.3353221109453806E-2</v>
      </c>
      <c r="DZ249" s="104">
        <f t="shared" si="616"/>
        <v>-0.29958708521964073</v>
      </c>
      <c r="EA249" s="104">
        <f t="shared" si="617"/>
        <v>0.7340407177363697</v>
      </c>
      <c r="EB249" s="104">
        <f t="shared" si="618"/>
        <v>8.1242421415912647E-2</v>
      </c>
      <c r="EC249" s="104">
        <f t="shared" si="619"/>
        <v>-1.8762584660443005E-2</v>
      </c>
      <c r="ED249" s="156">
        <v>22.683</v>
      </c>
      <c r="EE249" s="156">
        <v>19.143999999999998</v>
      </c>
      <c r="EF249" s="94">
        <v>16.943000000000001</v>
      </c>
      <c r="EG249" s="94">
        <v>13.891</v>
      </c>
      <c r="EH249" s="94">
        <v>14.079000000000001</v>
      </c>
      <c r="EI249" s="94">
        <v>20.100999999999999</v>
      </c>
      <c r="EJ249" s="95">
        <v>11.592000000000001</v>
      </c>
      <c r="EK249" s="95">
        <v>10.721</v>
      </c>
      <c r="EL249" s="95">
        <v>10.926</v>
      </c>
      <c r="EM249" s="95"/>
      <c r="EN249" s="104">
        <f t="shared" si="620"/>
        <v>9.7560975609756184E-2</v>
      </c>
      <c r="EO249" s="104">
        <f t="shared" si="621"/>
        <v>0.13888888888888884</v>
      </c>
      <c r="EP249" s="104">
        <f t="shared" si="622"/>
        <v>-0.12195121951219512</v>
      </c>
      <c r="EQ249" s="104">
        <f t="shared" si="623"/>
        <v>-0.10869565217391308</v>
      </c>
      <c r="ER249" s="104">
        <f t="shared" si="624"/>
        <v>0.21052631578947367</v>
      </c>
      <c r="ES249" s="104">
        <f t="shared" si="625"/>
        <v>0.1515151515151516</v>
      </c>
      <c r="ET249" s="104" t="e">
        <f t="shared" si="626"/>
        <v>#DIV/0!</v>
      </c>
      <c r="EU249" s="104" t="e">
        <f t="shared" si="627"/>
        <v>#DIV/0!</v>
      </c>
      <c r="EV249" s="101">
        <v>45</v>
      </c>
      <c r="EW249" s="101">
        <v>41</v>
      </c>
      <c r="EX249" s="101">
        <v>36</v>
      </c>
      <c r="EY249" s="101">
        <v>41</v>
      </c>
      <c r="EZ249" s="101">
        <v>46</v>
      </c>
      <c r="FA249" s="101">
        <v>38</v>
      </c>
      <c r="FB249" s="102">
        <v>33</v>
      </c>
      <c r="FC249" s="102"/>
      <c r="FD249" s="102"/>
      <c r="FE249" s="102"/>
      <c r="FF249" s="90" t="s">
        <v>317</v>
      </c>
      <c r="FG249" s="90" t="s">
        <v>481</v>
      </c>
      <c r="FH249" s="91">
        <v>5260</v>
      </c>
      <c r="FI249" s="90" t="s">
        <v>280</v>
      </c>
      <c r="FJ249" s="90" t="s">
        <v>91</v>
      </c>
      <c r="FK249" s="253">
        <f t="shared" si="628"/>
        <v>1.7647926872945183E-2</v>
      </c>
      <c r="FL249" s="253">
        <f t="shared" si="629"/>
        <v>0.40249083910618949</v>
      </c>
      <c r="FM249" s="253">
        <f t="shared" si="630"/>
        <v>11.815817145866498</v>
      </c>
      <c r="FN249" s="253">
        <f t="shared" si="631"/>
        <v>1.1274359246643415</v>
      </c>
      <c r="FO249" s="253">
        <f t="shared" si="632"/>
        <v>-1.2906535597214459</v>
      </c>
      <c r="FP249" s="253">
        <f t="shared" si="633"/>
        <v>2.1791417035371485</v>
      </c>
      <c r="FQ249" s="253">
        <f t="shared" si="634"/>
        <v>-0.571356804475044</v>
      </c>
      <c r="FR249" s="253">
        <f t="shared" si="635"/>
        <v>1.3988137061429313</v>
      </c>
      <c r="FS249" s="105">
        <f t="shared" si="636"/>
        <v>0.76410564225690281</v>
      </c>
      <c r="FT249" s="105">
        <f t="shared" si="637"/>
        <v>0.75085461492057115</v>
      </c>
      <c r="FU249" s="105">
        <f t="shared" si="638"/>
        <v>0.53537220635187355</v>
      </c>
      <c r="FV249" s="105">
        <f t="shared" si="639"/>
        <v>4.1774332472006889E-2</v>
      </c>
      <c r="FW249" s="105">
        <f t="shared" si="640"/>
        <v>-0.32780656303972366</v>
      </c>
      <c r="FX249" s="105">
        <f t="shared" si="641"/>
        <v>1.1278257295519936</v>
      </c>
      <c r="FY249" s="105">
        <f t="shared" si="642"/>
        <v>0.35475792988313859</v>
      </c>
      <c r="FZ249" s="105">
        <f t="shared" si="643"/>
        <v>0.82762991128010155</v>
      </c>
      <c r="GA249" s="105">
        <f t="shared" si="644"/>
        <v>-2.0752293577981651</v>
      </c>
      <c r="GB249" s="105">
        <f t="shared" si="645"/>
        <v>0.45333694601321101</v>
      </c>
      <c r="GC249" s="105">
        <f t="shared" si="646"/>
        <v>0.93212419774827715</v>
      </c>
      <c r="GD249" s="105">
        <f t="shared" si="647"/>
        <v>11.452222163255437</v>
      </c>
      <c r="GE249" s="105">
        <f t="shared" si="648"/>
        <v>1.158994467959142</v>
      </c>
      <c r="GF249" s="105">
        <f t="shared" si="649"/>
        <v>-1.311535939450106</v>
      </c>
      <c r="GG249" s="105">
        <f t="shared" si="650"/>
        <v>3.3694406214100843</v>
      </c>
      <c r="GH249" s="105">
        <f t="shared" si="651"/>
        <v>-0.35898109555797919</v>
      </c>
      <c r="GI249" s="105">
        <f t="shared" si="652"/>
        <v>1.625704628778748</v>
      </c>
      <c r="GJ249" s="105">
        <f t="shared" si="653"/>
        <v>0.30253185741267602</v>
      </c>
      <c r="GK249" s="105">
        <f t="shared" si="654"/>
        <v>0.20816360462216307</v>
      </c>
      <c r="GL249" s="105">
        <f t="shared" si="655"/>
        <v>0.10773821106570668</v>
      </c>
      <c r="GM249" s="105">
        <f t="shared" si="656"/>
        <v>8.6521272792277441E-3</v>
      </c>
      <c r="GN249" s="105">
        <f t="shared" si="657"/>
        <v>-5.4417788180222353E-2</v>
      </c>
      <c r="GO249" s="105">
        <f t="shared" si="658"/>
        <v>0.17467579591707949</v>
      </c>
      <c r="GP249" s="105">
        <f t="shared" si="659"/>
        <v>3.9976695200107555E-2</v>
      </c>
      <c r="GQ249" s="105">
        <f t="shared" si="660"/>
        <v>6.2364299902988876E-2</v>
      </c>
      <c r="GR249" s="105">
        <f t="shared" si="661"/>
        <v>-9.9670510708401966E-2</v>
      </c>
      <c r="GS249" s="105">
        <f t="shared" si="662"/>
        <v>0.36960746132963224</v>
      </c>
      <c r="GT249" s="105">
        <f t="shared" si="663"/>
        <v>0.56419193339133067</v>
      </c>
      <c r="GU249" s="105">
        <f t="shared" si="664"/>
        <v>0.25014874926539327</v>
      </c>
      <c r="GV249" s="105">
        <f t="shared" si="665"/>
        <v>4.4555969949935478E-2</v>
      </c>
      <c r="GW249" s="105">
        <f t="shared" si="666"/>
        <v>-6.7879881027772579E-2</v>
      </c>
      <c r="GX249" s="105">
        <f t="shared" si="667"/>
        <v>0.48212553749566178</v>
      </c>
      <c r="GY249" s="105">
        <f t="shared" si="668"/>
        <v>0.22031642812715255</v>
      </c>
      <c r="GZ249" s="105">
        <f t="shared" si="669"/>
        <v>0.93165569759770084</v>
      </c>
      <c r="HA249" s="105">
        <f t="shared" si="670"/>
        <v>0.45443724375082661</v>
      </c>
      <c r="HB249" s="105">
        <f t="shared" si="671"/>
        <v>0.33180108650229839</v>
      </c>
      <c r="HC249" s="105">
        <f t="shared" si="672"/>
        <v>0.21212300064923564</v>
      </c>
      <c r="HD249" s="105">
        <f t="shared" si="673"/>
        <v>0.16967820891224536</v>
      </c>
      <c r="HE249" s="105">
        <f t="shared" si="674"/>
        <v>0.16244051424106826</v>
      </c>
      <c r="HF249" s="105">
        <f t="shared" si="675"/>
        <v>0.17426993681906375</v>
      </c>
      <c r="HG249" s="105">
        <f t="shared" si="676"/>
        <v>0.11758109040717736</v>
      </c>
      <c r="HH249" s="105">
        <f t="shared" si="677"/>
        <v>9.6352952149986001E-2</v>
      </c>
      <c r="HI249" s="105">
        <f t="shared" si="678"/>
        <v>4.988101775581183E-2</v>
      </c>
      <c r="HJ249" s="105" t="str">
        <f t="shared" si="679"/>
        <v>i.a.</v>
      </c>
      <c r="HK249" s="105" t="e">
        <f t="shared" si="680"/>
        <v>#VALUE!</v>
      </c>
      <c r="HL249" s="105" t="e">
        <f t="shared" si="681"/>
        <v>#VALUE!</v>
      </c>
      <c r="HM249" s="105" t="e">
        <f t="shared" si="682"/>
        <v>#VALUE!</v>
      </c>
      <c r="HN249" s="105" t="e">
        <f t="shared" si="683"/>
        <v>#VALUE!</v>
      </c>
      <c r="HO249" s="105" t="e">
        <f t="shared" si="684"/>
        <v>#VALUE!</v>
      </c>
      <c r="HP249" s="105" t="e">
        <f t="shared" si="685"/>
        <v>#VALUE!</v>
      </c>
      <c r="HQ249" s="105" t="e">
        <f t="shared" si="686"/>
        <v>#VALUE!</v>
      </c>
      <c r="HR249" s="105" t="e">
        <f t="shared" si="687"/>
        <v>#VALUE!</v>
      </c>
      <c r="HS249" s="105" t="str">
        <f t="shared" si="688"/>
        <v>i.a</v>
      </c>
      <c r="HT249" s="105" t="str">
        <f t="shared" si="689"/>
        <v>i.a</v>
      </c>
      <c r="HU249" s="105" t="str">
        <f t="shared" si="690"/>
        <v>i.a</v>
      </c>
      <c r="HV249" s="105" t="str">
        <f t="shared" si="691"/>
        <v>i.a</v>
      </c>
      <c r="HW249" s="105" t="str">
        <f t="shared" si="692"/>
        <v>i.a</v>
      </c>
      <c r="HX249" s="105" t="str">
        <f t="shared" si="693"/>
        <v>i.a</v>
      </c>
      <c r="HY249" s="105" t="str">
        <f t="shared" si="694"/>
        <v>i.a</v>
      </c>
      <c r="HZ249" s="105" t="str">
        <f t="shared" si="695"/>
        <v>i.a</v>
      </c>
      <c r="IA249" s="105" t="str">
        <f t="shared" si="696"/>
        <v>i.a</v>
      </c>
      <c r="IB249" s="105" t="str">
        <f t="shared" si="697"/>
        <v>i.a</v>
      </c>
      <c r="IC249" s="105" t="e">
        <f t="shared" si="698"/>
        <v>#VALUE!</v>
      </c>
      <c r="ID249" s="105" t="e">
        <f t="shared" si="699"/>
        <v>#VALUE!</v>
      </c>
      <c r="IE249" s="105" t="e">
        <f t="shared" si="700"/>
        <v>#VALUE!</v>
      </c>
      <c r="IF249" s="105" t="e">
        <f t="shared" si="701"/>
        <v>#VALUE!</v>
      </c>
      <c r="IG249" s="105" t="e">
        <f t="shared" si="702"/>
        <v>#VALUE!</v>
      </c>
      <c r="IH249" s="105" t="e">
        <f t="shared" si="703"/>
        <v>#VALUE!</v>
      </c>
      <c r="II249" s="105" t="e">
        <f t="shared" si="704"/>
        <v>#VALUE!</v>
      </c>
      <c r="IJ249" s="105" t="e">
        <f t="shared" si="705"/>
        <v>#VALUE!</v>
      </c>
      <c r="IK249" s="105" t="str">
        <f t="shared" si="706"/>
        <v>i.a</v>
      </c>
      <c r="IL249" s="105" t="str">
        <f t="shared" si="707"/>
        <v>i.a</v>
      </c>
      <c r="IM249" s="105" t="str">
        <f t="shared" si="708"/>
        <v>i.a</v>
      </c>
      <c r="IN249" s="105" t="str">
        <f t="shared" si="709"/>
        <v>i.a</v>
      </c>
      <c r="IO249" s="105" t="str">
        <f t="shared" si="710"/>
        <v>i.a</v>
      </c>
      <c r="IP249" s="105" t="str">
        <f t="shared" si="711"/>
        <v>i.a</v>
      </c>
      <c r="IQ249" s="105" t="str">
        <f t="shared" si="712"/>
        <v>i.a</v>
      </c>
      <c r="IR249" s="105" t="str">
        <f t="shared" si="713"/>
        <v>i.a</v>
      </c>
      <c r="IS249" s="105" t="str">
        <f t="shared" si="714"/>
        <v>i.a</v>
      </c>
      <c r="IT249" s="105" t="str">
        <f t="shared" si="715"/>
        <v>i.a</v>
      </c>
      <c r="IU249" s="105">
        <f t="shared" si="716"/>
        <v>0.5530857584955069</v>
      </c>
      <c r="IV249" s="105">
        <f t="shared" si="717"/>
        <v>1.0581507509990355</v>
      </c>
      <c r="IW249" s="105">
        <f t="shared" si="718"/>
        <v>17.703608247422679</v>
      </c>
      <c r="IX249" s="105">
        <f t="shared" si="719"/>
        <v>1.1146778380323319</v>
      </c>
      <c r="IY249" s="105">
        <f t="shared" si="720"/>
        <v>-1.2856984408670302</v>
      </c>
      <c r="IZ249" s="105">
        <f t="shared" si="721"/>
        <v>4.606934984520124</v>
      </c>
      <c r="JA249" s="105" t="e">
        <f t="shared" si="722"/>
        <v>#VALUE!</v>
      </c>
      <c r="JB249" s="105" t="e">
        <f t="shared" si="723"/>
        <v>#VALUE!</v>
      </c>
      <c r="JC249" s="106">
        <f t="shared" si="724"/>
        <v>0.14144444444444446</v>
      </c>
      <c r="JD249" s="106">
        <f t="shared" si="725"/>
        <v>9.1073170731707315E-2</v>
      </c>
      <c r="JE249" s="106">
        <f t="shared" si="726"/>
        <v>4.4249999999999998E-2</v>
      </c>
      <c r="JF249" s="106">
        <f t="shared" si="727"/>
        <v>2.3658536585365853E-3</v>
      </c>
      <c r="JG249" s="106">
        <f t="shared" si="728"/>
        <v>-2.0630434782608696E-2</v>
      </c>
      <c r="JH249" s="106">
        <f t="shared" si="729"/>
        <v>7.2210526315789475E-2</v>
      </c>
      <c r="JI249" s="106">
        <f t="shared" si="730"/>
        <v>1.2878787878787878E-2</v>
      </c>
      <c r="JJ249" s="106" t="str">
        <f t="shared" si="731"/>
        <v>i.a.</v>
      </c>
      <c r="JK249" s="106" t="str">
        <f t="shared" si="732"/>
        <v>i.a.</v>
      </c>
      <c r="JL249" s="106" t="str">
        <f t="shared" si="733"/>
        <v>i.a.</v>
      </c>
      <c r="JM249" s="105" t="e">
        <f t="shared" si="734"/>
        <v>#DIV/0!</v>
      </c>
      <c r="JN249" s="105" t="e">
        <f t="shared" si="735"/>
        <v>#DIV/0!</v>
      </c>
      <c r="JO249" s="105" t="e">
        <f t="shared" si="736"/>
        <v>#DIV/0!</v>
      </c>
      <c r="JP249" s="105" t="e">
        <f t="shared" si="737"/>
        <v>#DIV/0!</v>
      </c>
      <c r="JQ249" s="105" t="e">
        <f t="shared" si="738"/>
        <v>#DIV/0!</v>
      </c>
      <c r="JR249" s="105" t="e">
        <f t="shared" si="739"/>
        <v>#DIV/0!</v>
      </c>
      <c r="JS249" s="105" t="e">
        <f t="shared" si="740"/>
        <v>#VALUE!</v>
      </c>
      <c r="JT249" s="105" t="e">
        <f t="shared" si="741"/>
        <v>#VALUE!</v>
      </c>
      <c r="JU249" s="103">
        <f t="shared" si="742"/>
        <v>0</v>
      </c>
      <c r="JV249" s="103">
        <f t="shared" si="743"/>
        <v>0</v>
      </c>
      <c r="JW249" s="103">
        <f t="shared" si="744"/>
        <v>0</v>
      </c>
      <c r="JX249" s="103">
        <f t="shared" si="745"/>
        <v>0</v>
      </c>
      <c r="JY249" s="103">
        <f t="shared" si="746"/>
        <v>0</v>
      </c>
      <c r="JZ249" s="103">
        <f t="shared" si="747"/>
        <v>0</v>
      </c>
      <c r="KA249" s="103">
        <f t="shared" si="748"/>
        <v>0</v>
      </c>
      <c r="KB249" s="103" t="str">
        <f t="shared" si="749"/>
        <v>i.a</v>
      </c>
      <c r="KC249" s="103" t="str">
        <f t="shared" si="750"/>
        <v>i.a</v>
      </c>
      <c r="KD249" s="103" t="str">
        <f t="shared" si="751"/>
        <v>i.a</v>
      </c>
      <c r="KE249" s="7"/>
      <c r="KF249" s="7"/>
      <c r="KG249" s="22"/>
      <c r="KH249" s="22"/>
      <c r="KI249" s="22"/>
      <c r="KJ249" s="22"/>
    </row>
    <row r="250" spans="1:296" s="11" customFormat="1" ht="15.75" customHeight="1" x14ac:dyDescent="0.25">
      <c r="A250" s="126" t="s">
        <v>318</v>
      </c>
      <c r="B250" s="221">
        <v>27045081</v>
      </c>
      <c r="C250" s="87" t="s">
        <v>86</v>
      </c>
      <c r="D250" s="88">
        <v>494100</v>
      </c>
      <c r="E250" s="88"/>
      <c r="F250" s="87"/>
      <c r="G250" s="92">
        <v>45000</v>
      </c>
      <c r="H250" s="87" t="s">
        <v>105</v>
      </c>
      <c r="I250" s="87" t="s">
        <v>105</v>
      </c>
      <c r="J250" s="87" t="s">
        <v>105</v>
      </c>
      <c r="K250" s="87" t="s">
        <v>105</v>
      </c>
      <c r="L250" s="87" t="s">
        <v>105</v>
      </c>
      <c r="M250" s="87" t="s">
        <v>105</v>
      </c>
      <c r="N250" s="87" t="s">
        <v>87</v>
      </c>
      <c r="O250" s="87" t="s">
        <v>87</v>
      </c>
      <c r="P250" s="87" t="s">
        <v>87</v>
      </c>
      <c r="Q250" s="87" t="s">
        <v>87</v>
      </c>
      <c r="R250" s="87">
        <f t="shared" si="564"/>
        <v>0.11756507264422322</v>
      </c>
      <c r="S250" s="238">
        <f t="shared" si="565"/>
        <v>0.21485948609305527</v>
      </c>
      <c r="T250" s="238">
        <f t="shared" si="566"/>
        <v>-8.7245765893122273E-2</v>
      </c>
      <c r="U250" s="238">
        <f t="shared" si="567"/>
        <v>0.11900210030223857</v>
      </c>
      <c r="V250" s="238">
        <f t="shared" si="568"/>
        <v>-0.18292501209644341</v>
      </c>
      <c r="W250" s="238">
        <f t="shared" si="569"/>
        <v>0.21434118430143201</v>
      </c>
      <c r="X250" s="238">
        <f t="shared" si="570"/>
        <v>6.491737790962393E-2</v>
      </c>
      <c r="Y250" s="238">
        <f t="shared" si="571"/>
        <v>9.4882516925527627E-2</v>
      </c>
      <c r="Z250" s="94">
        <v>676.74599999999998</v>
      </c>
      <c r="AA250" s="94">
        <v>605.55399999999997</v>
      </c>
      <c r="AB250" s="94">
        <v>498.45600000000002</v>
      </c>
      <c r="AC250" s="94">
        <v>546.101</v>
      </c>
      <c r="AD250" s="94">
        <v>488.02499999999998</v>
      </c>
      <c r="AE250" s="94">
        <v>597.28300000000002</v>
      </c>
      <c r="AF250" s="95">
        <v>491.85764900462965</v>
      </c>
      <c r="AG250" s="95">
        <v>461.87400000000002</v>
      </c>
      <c r="AH250" s="95">
        <v>421.84800000000001</v>
      </c>
      <c r="AI250" s="97">
        <v>330.69799999999998</v>
      </c>
      <c r="AJ250" s="104">
        <f t="shared" si="572"/>
        <v>0.52916415078064349</v>
      </c>
      <c r="AK250" s="104">
        <f t="shared" si="573"/>
        <v>0.29403491539045423</v>
      </c>
      <c r="AL250" s="104">
        <f t="shared" si="574"/>
        <v>-0.12111758588890854</v>
      </c>
      <c r="AM250" s="104">
        <f t="shared" si="575"/>
        <v>-0.18033129623673208</v>
      </c>
      <c r="AN250" s="104">
        <f t="shared" si="576"/>
        <v>-5.5058280017628337E-2</v>
      </c>
      <c r="AO250" s="104">
        <f t="shared" si="577"/>
        <v>0.23659632044801074</v>
      </c>
      <c r="AP250" s="104">
        <f t="shared" si="578"/>
        <v>0.30529595015576316</v>
      </c>
      <c r="AQ250" s="104">
        <f t="shared" si="579"/>
        <v>-0.2374155895172001</v>
      </c>
      <c r="AR250" s="190">
        <v>88.638000000000005</v>
      </c>
      <c r="AS250" s="190">
        <v>57.965000000000003</v>
      </c>
      <c r="AT250" s="190">
        <v>44.793999999999997</v>
      </c>
      <c r="AU250" s="190">
        <v>50.966999999999999</v>
      </c>
      <c r="AV250" s="190">
        <v>62.18</v>
      </c>
      <c r="AW250" s="190">
        <v>65.802999999999997</v>
      </c>
      <c r="AX250" s="191">
        <v>53.213000000000001</v>
      </c>
      <c r="AY250" s="191">
        <v>40.767000000000003</v>
      </c>
      <c r="AZ250" s="191">
        <v>53.459000000000003</v>
      </c>
      <c r="BA250" s="191">
        <v>39.999000000000002</v>
      </c>
      <c r="BB250" s="104">
        <f t="shared" si="580"/>
        <v>1.0890505522514868</v>
      </c>
      <c r="BC250" s="104">
        <f t="shared" si="581"/>
        <v>1.1801342903449874</v>
      </c>
      <c r="BD250" s="104">
        <f t="shared" si="582"/>
        <v>-0.62500542652485347</v>
      </c>
      <c r="BE250" s="104">
        <f t="shared" si="583"/>
        <v>-0.28413823108956421</v>
      </c>
      <c r="BF250" s="104">
        <f t="shared" si="584"/>
        <v>6.3243457573354409E-2</v>
      </c>
      <c r="BG250" s="104">
        <f t="shared" si="585"/>
        <v>5.9850007270184365E-2</v>
      </c>
      <c r="BH250" s="104">
        <f t="shared" si="586"/>
        <v>0.93566865509761388</v>
      </c>
      <c r="BI250" s="104">
        <f t="shared" si="587"/>
        <v>-0.50286446047044553</v>
      </c>
      <c r="BJ250" s="190">
        <v>39.341000000000001</v>
      </c>
      <c r="BK250" s="190">
        <v>18.832000000000001</v>
      </c>
      <c r="BL250" s="190">
        <v>8.6379999999999999</v>
      </c>
      <c r="BM250" s="190">
        <v>23.035</v>
      </c>
      <c r="BN250" s="190">
        <v>32.177999999999997</v>
      </c>
      <c r="BO250" s="190">
        <v>30.263999999999999</v>
      </c>
      <c r="BP250" s="191">
        <v>28.554984000000001</v>
      </c>
      <c r="BQ250" s="191">
        <v>14.752000000000001</v>
      </c>
      <c r="BR250" s="191">
        <v>29.673999999999999</v>
      </c>
      <c r="BS250" s="191">
        <v>17.956</v>
      </c>
      <c r="BT250" s="104">
        <f t="shared" si="588"/>
        <v>1.0680470674085563</v>
      </c>
      <c r="BU250" s="104">
        <f t="shared" si="589"/>
        <v>1.9006482338933717</v>
      </c>
      <c r="BV250" s="104">
        <f t="shared" si="590"/>
        <v>-0.65083837590650839</v>
      </c>
      <c r="BW250" s="104">
        <f t="shared" si="591"/>
        <v>-0.29514228039330592</v>
      </c>
      <c r="BX250" s="104">
        <f t="shared" si="592"/>
        <v>5.1561216105176673E-2</v>
      </c>
      <c r="BY250" s="104">
        <f t="shared" si="593"/>
        <v>8.4518355662536904E-2</v>
      </c>
      <c r="BZ250" s="104">
        <f t="shared" si="594"/>
        <v>1.0249451879699247</v>
      </c>
      <c r="CA250" s="104">
        <f t="shared" si="595"/>
        <v>-0.54293961991821027</v>
      </c>
      <c r="CB250" s="190">
        <v>45.344000000000001</v>
      </c>
      <c r="CC250" s="190">
        <v>21.925999999999998</v>
      </c>
      <c r="CD250" s="190">
        <v>7.5590000000000002</v>
      </c>
      <c r="CE250" s="190">
        <v>21.649000000000001</v>
      </c>
      <c r="CF250" s="190">
        <v>30.713999999999999</v>
      </c>
      <c r="CG250" s="190">
        <v>29.207999999999998</v>
      </c>
      <c r="CH250" s="191">
        <v>26.931771000000001</v>
      </c>
      <c r="CI250" s="191">
        <v>13.3</v>
      </c>
      <c r="CJ250" s="191">
        <v>29.099</v>
      </c>
      <c r="CK250" s="191">
        <v>17.359000000000002</v>
      </c>
      <c r="CL250" s="105">
        <f t="shared" si="596"/>
        <v>1.0702905342080602</v>
      </c>
      <c r="CM250" s="105">
        <f t="shared" si="597"/>
        <v>1.8372943327239486</v>
      </c>
      <c r="CN250" s="105">
        <f t="shared" si="598"/>
        <v>-0.63957110339043965</v>
      </c>
      <c r="CO250" s="105">
        <f t="shared" si="599"/>
        <v>-0.30273160136997751</v>
      </c>
      <c r="CP250" s="105">
        <f t="shared" si="600"/>
        <v>5.0410213662089282E-2</v>
      </c>
      <c r="CQ250" s="105">
        <f t="shared" si="601"/>
        <v>8.5391754613176732E-2</v>
      </c>
      <c r="CR250" s="105">
        <f t="shared" si="602"/>
        <v>1.0658918839153964</v>
      </c>
      <c r="CS250" s="105">
        <f t="shared" si="603"/>
        <v>-0.53633170642704009</v>
      </c>
      <c r="CT250" s="190">
        <v>35.344000000000001</v>
      </c>
      <c r="CU250" s="190">
        <v>17.071999999999999</v>
      </c>
      <c r="CV250" s="190">
        <v>6.0170000000000003</v>
      </c>
      <c r="CW250" s="190">
        <v>16.693999999999999</v>
      </c>
      <c r="CX250" s="190">
        <v>23.942</v>
      </c>
      <c r="CY250" s="190">
        <v>22.792999999999999</v>
      </c>
      <c r="CZ250" s="191">
        <v>20.999791000000002</v>
      </c>
      <c r="DA250" s="191">
        <v>10.164999999999999</v>
      </c>
      <c r="DB250" s="191">
        <v>21.922999999999998</v>
      </c>
      <c r="DC250" s="191">
        <v>14.307</v>
      </c>
      <c r="DD250" s="104">
        <f t="shared" si="604"/>
        <v>0.25095143425163302</v>
      </c>
      <c r="DE250" s="104">
        <f t="shared" si="605"/>
        <v>0.13793549221123394</v>
      </c>
      <c r="DF250" s="104">
        <f t="shared" si="606"/>
        <v>5.1099353720987471E-2</v>
      </c>
      <c r="DG250" s="104">
        <f t="shared" si="607"/>
        <v>-1.0969535600594651E-2</v>
      </c>
      <c r="DH250" s="104">
        <f t="shared" si="608"/>
        <v>0.25172950354311663</v>
      </c>
      <c r="DI250" s="104">
        <f t="shared" si="609"/>
        <v>2.1411968831868453E-2</v>
      </c>
      <c r="DJ250" s="104">
        <f t="shared" si="610"/>
        <v>6.8867868305907604E-2</v>
      </c>
      <c r="DK250" s="104">
        <f t="shared" si="611"/>
        <v>-5.2576542874231982E-2</v>
      </c>
      <c r="DL250" s="190">
        <v>176.184</v>
      </c>
      <c r="DM250" s="190">
        <v>140.84</v>
      </c>
      <c r="DN250" s="190">
        <v>123.768</v>
      </c>
      <c r="DO250" s="190">
        <v>117.751</v>
      </c>
      <c r="DP250" s="190">
        <v>119.057</v>
      </c>
      <c r="DQ250" s="190">
        <v>95.114000000000004</v>
      </c>
      <c r="DR250" s="191">
        <v>93.120114999999998</v>
      </c>
      <c r="DS250" s="191">
        <v>87.120323999999997</v>
      </c>
      <c r="DT250" s="191">
        <v>91.954999999999998</v>
      </c>
      <c r="DU250" s="191">
        <v>80.033000000000001</v>
      </c>
      <c r="DV250" s="104">
        <f t="shared" si="612"/>
        <v>0.19896192829847692</v>
      </c>
      <c r="DW250" s="104">
        <f t="shared" si="613"/>
        <v>-6.7637342733716244E-3</v>
      </c>
      <c r="DX250" s="104">
        <f t="shared" si="614"/>
        <v>8.8052756354822792E-2</v>
      </c>
      <c r="DY250" s="104">
        <f t="shared" si="615"/>
        <v>-1.318928834733335E-2</v>
      </c>
      <c r="DZ250" s="104">
        <f t="shared" si="616"/>
        <v>0.10543828069601258</v>
      </c>
      <c r="EA250" s="104">
        <f t="shared" si="617"/>
        <v>-6.365444774292095E-2</v>
      </c>
      <c r="EB250" s="104">
        <f t="shared" si="618"/>
        <v>8.5065795393051147E-2</v>
      </c>
      <c r="EC250" s="104">
        <f t="shared" si="619"/>
        <v>0.19603393689857929</v>
      </c>
      <c r="ED250" s="156">
        <v>440.51299999999998</v>
      </c>
      <c r="EE250" s="156">
        <v>367.41199999999998</v>
      </c>
      <c r="EF250" s="94">
        <v>369.91399999999999</v>
      </c>
      <c r="EG250" s="94">
        <v>339.97800000000001</v>
      </c>
      <c r="EH250" s="94">
        <v>344.52199999999999</v>
      </c>
      <c r="EI250" s="94">
        <v>311.661</v>
      </c>
      <c r="EJ250" s="95">
        <v>332.84827300000001</v>
      </c>
      <c r="EK250" s="95">
        <v>306.75400000000002</v>
      </c>
      <c r="EL250" s="95">
        <v>256.476</v>
      </c>
      <c r="EM250" s="95">
        <v>234.05</v>
      </c>
      <c r="EN250" s="104">
        <f t="shared" si="620"/>
        <v>7.6335877862594437E-3</v>
      </c>
      <c r="EO250" s="104">
        <f t="shared" si="621"/>
        <v>7.692307692307665E-3</v>
      </c>
      <c r="EP250" s="104">
        <f t="shared" si="622"/>
        <v>-2.9850746268656692E-2</v>
      </c>
      <c r="EQ250" s="104">
        <f t="shared" si="623"/>
        <v>5.9288537549407216E-2</v>
      </c>
      <c r="ER250" s="104">
        <f t="shared" si="624"/>
        <v>-3.937007874015741E-3</v>
      </c>
      <c r="ES250" s="104">
        <f t="shared" si="625"/>
        <v>8.085106382978724E-2</v>
      </c>
      <c r="ET250" s="104">
        <f t="shared" si="626"/>
        <v>2.6200873362445476E-2</v>
      </c>
      <c r="EU250" s="104">
        <f t="shared" si="627"/>
        <v>8.5308056872037907E-2</v>
      </c>
      <c r="EV250" s="101">
        <v>264</v>
      </c>
      <c r="EW250" s="101">
        <v>262</v>
      </c>
      <c r="EX250" s="101">
        <v>260</v>
      </c>
      <c r="EY250" s="101">
        <v>268</v>
      </c>
      <c r="EZ250" s="101">
        <v>253</v>
      </c>
      <c r="FA250" s="101">
        <v>254</v>
      </c>
      <c r="FB250" s="102">
        <v>235</v>
      </c>
      <c r="FC250" s="102">
        <v>229</v>
      </c>
      <c r="FD250" s="102">
        <v>211</v>
      </c>
      <c r="FE250" s="102">
        <v>188</v>
      </c>
      <c r="FF250" s="90"/>
      <c r="FG250" s="90" t="s">
        <v>497</v>
      </c>
      <c r="FH250" s="91">
        <v>3250</v>
      </c>
      <c r="FI250" s="153" t="s">
        <v>440</v>
      </c>
      <c r="FJ250" s="153" t="s">
        <v>84</v>
      </c>
      <c r="FK250" s="253">
        <f t="shared" si="628"/>
        <v>0.72612104576575687</v>
      </c>
      <c r="FL250" s="253">
        <f t="shared" si="629"/>
        <v>1.647545277549028</v>
      </c>
      <c r="FM250" s="253">
        <f t="shared" si="630"/>
        <v>-0.65764902190580632</v>
      </c>
      <c r="FN250" s="253">
        <f t="shared" si="631"/>
        <v>-0.36252118735057404</v>
      </c>
      <c r="FO250" s="253">
        <f t="shared" si="632"/>
        <v>-7.5786661677436695E-2</v>
      </c>
      <c r="FP250" s="253">
        <f t="shared" si="633"/>
        <v>3.8462472799756516E-2</v>
      </c>
      <c r="FQ250" s="253">
        <f t="shared" si="634"/>
        <v>1.0118554838737117</v>
      </c>
      <c r="FR250" s="253">
        <f t="shared" si="635"/>
        <v>-0.56102885147086567</v>
      </c>
      <c r="FS250" s="105">
        <f t="shared" si="636"/>
        <v>0.2860603613606541</v>
      </c>
      <c r="FT250" s="105">
        <f t="shared" si="637"/>
        <v>0.16572439230862254</v>
      </c>
      <c r="FU250" s="105">
        <f t="shared" si="638"/>
        <v>6.2595489381787772E-2</v>
      </c>
      <c r="FV250" s="105">
        <f t="shared" si="639"/>
        <v>0.18284010675315024</v>
      </c>
      <c r="FW250" s="105">
        <f t="shared" si="640"/>
        <v>0.28681754299134804</v>
      </c>
      <c r="FX250" s="105">
        <f t="shared" si="641"/>
        <v>0.31033694397001305</v>
      </c>
      <c r="FY250" s="105">
        <f t="shared" si="642"/>
        <v>0.29884271420355346</v>
      </c>
      <c r="FZ250" s="105">
        <f t="shared" si="643"/>
        <v>0.14854084530373377</v>
      </c>
      <c r="GA250" s="105">
        <f t="shared" si="644"/>
        <v>0.33838407330744008</v>
      </c>
      <c r="GB250" s="105">
        <f t="shared" si="645"/>
        <v>0.90650281584228731</v>
      </c>
      <c r="GC250" s="105">
        <f t="shared" si="646"/>
        <v>1.0990171127039925</v>
      </c>
      <c r="GD250" s="105">
        <f t="shared" si="647"/>
        <v>-0.63841854036425572</v>
      </c>
      <c r="GE250" s="105">
        <f t="shared" si="648"/>
        <v>-0.31375263241934764</v>
      </c>
      <c r="GF250" s="105">
        <f t="shared" si="649"/>
        <v>4.4327981466464314E-2</v>
      </c>
      <c r="GG250" s="105">
        <f t="shared" si="650"/>
        <v>5.1780792126906151E-2</v>
      </c>
      <c r="GH250" s="105">
        <f t="shared" si="651"/>
        <v>0.70453843370038982</v>
      </c>
      <c r="GI250" s="105">
        <f t="shared" si="652"/>
        <v>-0.56703672094299962</v>
      </c>
      <c r="GJ250" s="105">
        <f t="shared" si="653"/>
        <v>9.7387752576043582E-2</v>
      </c>
      <c r="GK250" s="105">
        <f t="shared" si="654"/>
        <v>5.1081882369535321E-2</v>
      </c>
      <c r="GL250" s="105">
        <f t="shared" si="655"/>
        <v>2.4336096194914152E-2</v>
      </c>
      <c r="GM250" s="105">
        <f t="shared" si="656"/>
        <v>6.7304601899196501E-2</v>
      </c>
      <c r="GN250" s="105">
        <f t="shared" si="657"/>
        <v>9.8076298837367001E-2</v>
      </c>
      <c r="GO250" s="105">
        <f t="shared" si="658"/>
        <v>9.3913311313986322E-2</v>
      </c>
      <c r="GP250" s="105">
        <f t="shared" si="659"/>
        <v>8.9289814015404548E-2</v>
      </c>
      <c r="GQ250" s="105">
        <f t="shared" si="660"/>
        <v>5.2383573318182629E-2</v>
      </c>
      <c r="GR250" s="105">
        <f t="shared" si="661"/>
        <v>0.12098848990675315</v>
      </c>
      <c r="GS250" s="105">
        <f t="shared" si="662"/>
        <v>4.3362099100959478E-2</v>
      </c>
      <c r="GT250" s="105">
        <f t="shared" si="663"/>
        <v>0.14568459839587819</v>
      </c>
      <c r="GU250" s="105">
        <f t="shared" si="664"/>
        <v>-3.3962877643576889E-2</v>
      </c>
      <c r="GV250" s="105">
        <f t="shared" si="665"/>
        <v>2.2494210090414747E-3</v>
      </c>
      <c r="GW250" s="105">
        <f t="shared" si="666"/>
        <v>0.13233775725135502</v>
      </c>
      <c r="GX250" s="105">
        <f t="shared" si="667"/>
        <v>9.0849383937089384E-2</v>
      </c>
      <c r="GY250" s="105">
        <f t="shared" si="668"/>
        <v>-1.4928059806065538E-2</v>
      </c>
      <c r="GZ250" s="105">
        <f t="shared" si="669"/>
        <v>-0.20786239595966649</v>
      </c>
      <c r="HA250" s="105">
        <f t="shared" si="670"/>
        <v>0.39995187429201862</v>
      </c>
      <c r="HB250" s="105">
        <f t="shared" si="671"/>
        <v>0.38332988579578242</v>
      </c>
      <c r="HC250" s="105">
        <f t="shared" si="672"/>
        <v>0.33458587671729106</v>
      </c>
      <c r="HD250" s="105">
        <f t="shared" si="673"/>
        <v>0.34634888139820813</v>
      </c>
      <c r="HE250" s="105">
        <f t="shared" si="674"/>
        <v>0.34557154550362534</v>
      </c>
      <c r="HF250" s="105">
        <f t="shared" si="675"/>
        <v>0.30518415842854896</v>
      </c>
      <c r="HG250" s="105">
        <f t="shared" si="676"/>
        <v>0.27976745728826419</v>
      </c>
      <c r="HH250" s="105">
        <f t="shared" si="677"/>
        <v>0.28400713275132516</v>
      </c>
      <c r="HI250" s="105">
        <f t="shared" si="678"/>
        <v>0.35853257224847551</v>
      </c>
      <c r="HJ250" s="105">
        <f t="shared" si="679"/>
        <v>0.34194830164494766</v>
      </c>
      <c r="HK250" s="105">
        <f t="shared" si="680"/>
        <v>0.86928761768536023</v>
      </c>
      <c r="HL250" s="105">
        <f t="shared" si="681"/>
        <v>0.79455674940335819</v>
      </c>
      <c r="HM250" s="105">
        <f t="shared" si="682"/>
        <v>-0.58916150759675689</v>
      </c>
      <c r="HN250" s="105">
        <f t="shared" si="683"/>
        <v>-0.36026771646176187</v>
      </c>
      <c r="HO250" s="105">
        <f t="shared" si="684"/>
        <v>0.30128014357827138</v>
      </c>
      <c r="HP250" s="105">
        <f t="shared" si="685"/>
        <v>-0.12722221648121157</v>
      </c>
      <c r="HQ250" s="105">
        <f t="shared" si="686"/>
        <v>0.81767026743166549</v>
      </c>
      <c r="HR250" s="105">
        <f t="shared" si="687"/>
        <v>-0.54594622542194726</v>
      </c>
      <c r="HS250" s="105">
        <f t="shared" si="688"/>
        <v>5.8132593321571169E-2</v>
      </c>
      <c r="HT250" s="105">
        <f t="shared" si="689"/>
        <v>3.1098795483144363E-2</v>
      </c>
      <c r="HU250" s="105">
        <f t="shared" si="690"/>
        <v>1.7329513537804739E-2</v>
      </c>
      <c r="HV250" s="105">
        <f t="shared" si="691"/>
        <v>4.218084200541658E-2</v>
      </c>
      <c r="HW250" s="105">
        <f t="shared" si="692"/>
        <v>6.5935146765022282E-2</v>
      </c>
      <c r="HX250" s="105">
        <f t="shared" si="693"/>
        <v>5.0669448151043975E-2</v>
      </c>
      <c r="HY250" s="105">
        <f t="shared" si="694"/>
        <v>5.8055382604675576E-2</v>
      </c>
      <c r="HZ250" s="105">
        <f t="shared" si="695"/>
        <v>3.1939446688923817E-2</v>
      </c>
      <c r="IA250" s="105">
        <f t="shared" si="696"/>
        <v>7.0342872314198474E-2</v>
      </c>
      <c r="IB250" s="105">
        <f t="shared" si="697"/>
        <v>5.4297274250222259E-2</v>
      </c>
      <c r="IC250" s="105">
        <f t="shared" si="698"/>
        <v>0.85049364733226474</v>
      </c>
      <c r="ID250" s="105">
        <f t="shared" si="699"/>
        <v>1.3876409305752331</v>
      </c>
      <c r="IE250" s="105">
        <f t="shared" si="700"/>
        <v>-0.61746370375904824</v>
      </c>
      <c r="IF250" s="105">
        <f t="shared" si="701"/>
        <v>-0.37010152222563802</v>
      </c>
      <c r="IG250" s="105">
        <f t="shared" si="702"/>
        <v>0.28698250671368941</v>
      </c>
      <c r="IH250" s="105">
        <f t="shared" si="703"/>
        <v>-0.10690803401646769</v>
      </c>
      <c r="II250" s="105">
        <f t="shared" si="704"/>
        <v>0.90150450164010321</v>
      </c>
      <c r="IJ250" s="105">
        <f t="shared" si="705"/>
        <v>-0.58254847162485257</v>
      </c>
      <c r="IK250" s="105">
        <f t="shared" si="706"/>
        <v>6.7002981916405857E-2</v>
      </c>
      <c r="IL250" s="105">
        <f t="shared" si="707"/>
        <v>3.6208166406299022E-2</v>
      </c>
      <c r="IM250" s="105">
        <f t="shared" si="708"/>
        <v>1.516482899192707E-2</v>
      </c>
      <c r="IN250" s="105">
        <f t="shared" si="709"/>
        <v>3.9642849949002107E-2</v>
      </c>
      <c r="IO250" s="105">
        <f t="shared" si="710"/>
        <v>6.2935300445673886E-2</v>
      </c>
      <c r="IP250" s="105">
        <f t="shared" si="711"/>
        <v>4.8901442029992477E-2</v>
      </c>
      <c r="IQ250" s="105">
        <f t="shared" si="712"/>
        <v>5.4755214348097908E-2</v>
      </c>
      <c r="IR250" s="105">
        <f t="shared" si="713"/>
        <v>2.8795732169379529E-2</v>
      </c>
      <c r="IS250" s="105">
        <f t="shared" si="714"/>
        <v>6.8979822116022826E-2</v>
      </c>
      <c r="IT250" s="105">
        <f t="shared" si="715"/>
        <v>5.24920017659617E-2</v>
      </c>
      <c r="IU250" s="105">
        <f t="shared" si="716"/>
        <v>1.0523800441706128</v>
      </c>
      <c r="IV250" s="105">
        <f t="shared" si="717"/>
        <v>1.8785058809628881</v>
      </c>
      <c r="IW250" s="105">
        <f t="shared" si="718"/>
        <v>-0.64009494131901634</v>
      </c>
      <c r="IX250" s="105">
        <f t="shared" si="719"/>
        <v>-0.33459327216233731</v>
      </c>
      <c r="IY250" s="105">
        <f t="shared" si="720"/>
        <v>5.5717584548280193E-2</v>
      </c>
      <c r="IZ250" s="105">
        <f t="shared" si="721"/>
        <v>3.392966853134523E-3</v>
      </c>
      <c r="JA250" s="105">
        <f t="shared" si="722"/>
        <v>0.97324445976643725</v>
      </c>
      <c r="JB250" s="105">
        <f t="shared" si="723"/>
        <v>-0.57886576333075257</v>
      </c>
      <c r="JC250" s="106">
        <f t="shared" si="724"/>
        <v>0.17175757575757578</v>
      </c>
      <c r="JD250" s="106">
        <f t="shared" si="725"/>
        <v>8.3687022900763353E-2</v>
      </c>
      <c r="JE250" s="106">
        <f t="shared" si="726"/>
        <v>2.9073076923076924E-2</v>
      </c>
      <c r="JF250" s="106">
        <f t="shared" si="727"/>
        <v>8.0779850746268658E-2</v>
      </c>
      <c r="JG250" s="106">
        <f t="shared" si="728"/>
        <v>0.121399209486166</v>
      </c>
      <c r="JH250" s="106">
        <f t="shared" si="729"/>
        <v>0.11499212598425196</v>
      </c>
      <c r="JI250" s="106">
        <f t="shared" si="730"/>
        <v>0.11460328085106383</v>
      </c>
      <c r="JJ250" s="106">
        <f t="shared" si="731"/>
        <v>5.8078602620087343E-2</v>
      </c>
      <c r="JK250" s="106">
        <f t="shared" si="732"/>
        <v>0.13790995260663508</v>
      </c>
      <c r="JL250" s="106">
        <f t="shared" si="733"/>
        <v>9.2335106382978732E-2</v>
      </c>
      <c r="JM250" s="105">
        <f t="shared" si="734"/>
        <v>0.10909867057873697</v>
      </c>
      <c r="JN250" s="105">
        <f t="shared" si="735"/>
        <v>0.20558574955799361</v>
      </c>
      <c r="JO250" s="105">
        <f t="shared" si="736"/>
        <v>-5.9161020228295287E-2</v>
      </c>
      <c r="JP250" s="105">
        <f t="shared" si="737"/>
        <v>5.6371385733083611E-2</v>
      </c>
      <c r="JQ250" s="105">
        <f t="shared" si="738"/>
        <v>-0.17969546668971004</v>
      </c>
      <c r="JR250" s="105">
        <f t="shared" si="739"/>
        <v>0.12350463901904135</v>
      </c>
      <c r="JS250" s="105">
        <f t="shared" si="740"/>
        <v>3.7727998048101653E-2</v>
      </c>
      <c r="JT250" s="105">
        <f t="shared" si="741"/>
        <v>8.8218824073639374E-3</v>
      </c>
      <c r="JU250" s="103">
        <f t="shared" si="742"/>
        <v>2.5634318181818183</v>
      </c>
      <c r="JV250" s="103">
        <f t="shared" si="743"/>
        <v>2.311274809160305</v>
      </c>
      <c r="JW250" s="103">
        <f t="shared" si="744"/>
        <v>1.9171384615384617</v>
      </c>
      <c r="JX250" s="103">
        <f t="shared" si="745"/>
        <v>2.0376902985074627</v>
      </c>
      <c r="JY250" s="103">
        <f t="shared" si="746"/>
        <v>1.9289525691699603</v>
      </c>
      <c r="JZ250" s="103">
        <f t="shared" si="747"/>
        <v>2.351507874015748</v>
      </c>
      <c r="KA250" s="103">
        <f t="shared" si="748"/>
        <v>2.0930112723601262</v>
      </c>
      <c r="KB250" s="103">
        <f t="shared" si="749"/>
        <v>2.0169170305676856</v>
      </c>
      <c r="KC250" s="103">
        <f t="shared" si="750"/>
        <v>1.9992796208530805</v>
      </c>
      <c r="KD250" s="103">
        <f t="shared" si="751"/>
        <v>1.7590319148936169</v>
      </c>
      <c r="KE250" s="7"/>
      <c r="KF250" s="7"/>
      <c r="KG250" s="22"/>
      <c r="KH250" s="22"/>
      <c r="KI250" s="22"/>
      <c r="KJ250" s="22"/>
    </row>
    <row r="251" spans="1:296" s="11" customFormat="1" ht="15.75" customHeight="1" x14ac:dyDescent="0.25">
      <c r="A251" s="126" t="s">
        <v>834</v>
      </c>
      <c r="B251" s="222">
        <v>56252312</v>
      </c>
      <c r="C251" s="87" t="s">
        <v>82</v>
      </c>
      <c r="D251" s="88">
        <v>522920</v>
      </c>
      <c r="E251" s="88"/>
      <c r="F251" s="87"/>
      <c r="G251" s="92">
        <v>44741</v>
      </c>
      <c r="H251" s="87"/>
      <c r="I251" s="87" t="s">
        <v>133</v>
      </c>
      <c r="J251" s="87" t="s">
        <v>133</v>
      </c>
      <c r="K251" s="87" t="s">
        <v>133</v>
      </c>
      <c r="L251" s="87" t="s">
        <v>133</v>
      </c>
      <c r="M251" s="87" t="s">
        <v>133</v>
      </c>
      <c r="N251" s="87" t="s">
        <v>133</v>
      </c>
      <c r="O251" s="87" t="s">
        <v>133</v>
      </c>
      <c r="P251" s="87" t="s">
        <v>133</v>
      </c>
      <c r="Q251" s="87" t="s">
        <v>133</v>
      </c>
      <c r="R251" s="87">
        <f t="shared" si="564"/>
        <v>-1</v>
      </c>
      <c r="S251" s="238">
        <f t="shared" si="565"/>
        <v>1.2800585034525165</v>
      </c>
      <c r="T251" s="238">
        <f t="shared" si="566"/>
        <v>0.90816413791504091</v>
      </c>
      <c r="U251" s="238">
        <f t="shared" si="567"/>
        <v>-6.1215464801975039E-2</v>
      </c>
      <c r="V251" s="238">
        <f t="shared" si="568"/>
        <v>0.46226645973855418</v>
      </c>
      <c r="W251" s="238">
        <f t="shared" si="569"/>
        <v>0.59713869420350396</v>
      </c>
      <c r="X251" s="238">
        <f t="shared" si="570"/>
        <v>0.14466473756099707</v>
      </c>
      <c r="Y251" s="238">
        <f t="shared" si="571"/>
        <v>0.12981430147806727</v>
      </c>
      <c r="Z251" s="94"/>
      <c r="AA251" s="94">
        <v>6003.41</v>
      </c>
      <c r="AB251" s="94">
        <v>2633.0070000000001</v>
      </c>
      <c r="AC251" s="94">
        <v>1379.864</v>
      </c>
      <c r="AD251" s="94">
        <v>1469.8409999999999</v>
      </c>
      <c r="AE251" s="94">
        <v>1005.18</v>
      </c>
      <c r="AF251" s="95">
        <v>629.36300000000006</v>
      </c>
      <c r="AG251" s="95">
        <v>549.82299999999998</v>
      </c>
      <c r="AH251" s="97">
        <v>486.649</v>
      </c>
      <c r="AI251" s="97">
        <v>467.73200000000003</v>
      </c>
      <c r="AJ251" s="104">
        <f t="shared" si="572"/>
        <v>-1</v>
      </c>
      <c r="AK251" s="104">
        <f t="shared" si="573"/>
        <v>1.0663166984675267</v>
      </c>
      <c r="AL251" s="104">
        <f t="shared" si="574"/>
        <v>0.71827344016365491</v>
      </c>
      <c r="AM251" s="104">
        <f t="shared" si="575"/>
        <v>0.1099724190965211</v>
      </c>
      <c r="AN251" s="104">
        <f t="shared" si="576"/>
        <v>0.20578174795842752</v>
      </c>
      <c r="AO251" s="104">
        <f t="shared" si="577"/>
        <v>0.3931008879440992</v>
      </c>
      <c r="AP251" s="104">
        <f t="shared" si="578"/>
        <v>0.36678575897015253</v>
      </c>
      <c r="AQ251" s="104">
        <f t="shared" si="579"/>
        <v>0.20064427827480319</v>
      </c>
      <c r="AR251" s="190"/>
      <c r="AS251" s="190">
        <v>1301.701</v>
      </c>
      <c r="AT251" s="190">
        <v>629.96199999999999</v>
      </c>
      <c r="AU251" s="190">
        <v>366.625</v>
      </c>
      <c r="AV251" s="190">
        <v>330.30099999999999</v>
      </c>
      <c r="AW251" s="190">
        <v>273.93099999999998</v>
      </c>
      <c r="AX251" s="191">
        <v>196.63399999999999</v>
      </c>
      <c r="AY251" s="191">
        <v>143.86600000000001</v>
      </c>
      <c r="AZ251" s="191">
        <v>119.824</v>
      </c>
      <c r="BA251" s="192">
        <v>111.92100000000001</v>
      </c>
      <c r="BB251" s="104">
        <f t="shared" si="580"/>
        <v>-1</v>
      </c>
      <c r="BC251" s="104">
        <f t="shared" si="581"/>
        <v>1.7304312030462072</v>
      </c>
      <c r="BD251" s="104">
        <f t="shared" si="582"/>
        <v>1.5780690350481545</v>
      </c>
      <c r="BE251" s="104">
        <f t="shared" si="583"/>
        <v>0.17802781684638228</v>
      </c>
      <c r="BF251" s="104">
        <f t="shared" si="584"/>
        <v>0.30864248026504149</v>
      </c>
      <c r="BG251" s="104">
        <f t="shared" si="585"/>
        <v>0.14552780771213053</v>
      </c>
      <c r="BH251" s="104">
        <f t="shared" si="586"/>
        <v>0.56922285126093664</v>
      </c>
      <c r="BI251" s="104">
        <f t="shared" si="587"/>
        <v>0.37969162101846216</v>
      </c>
      <c r="BJ251" s="190"/>
      <c r="BK251" s="190">
        <v>265.31599999999997</v>
      </c>
      <c r="BL251" s="190">
        <v>97.17</v>
      </c>
      <c r="BM251" s="190">
        <v>37.691000000000003</v>
      </c>
      <c r="BN251" s="190">
        <v>31.995000000000001</v>
      </c>
      <c r="BO251" s="190">
        <v>24.449000000000002</v>
      </c>
      <c r="BP251" s="191">
        <v>21.343</v>
      </c>
      <c r="BQ251" s="191">
        <v>13.601000000000001</v>
      </c>
      <c r="BR251" s="191">
        <v>9.8580000000000005</v>
      </c>
      <c r="BS251" s="192">
        <v>-14.395</v>
      </c>
      <c r="BT251" s="104">
        <f t="shared" si="588"/>
        <v>-1</v>
      </c>
      <c r="BU251" s="104">
        <f t="shared" si="589"/>
        <v>2.9286554797943163</v>
      </c>
      <c r="BV251" s="104">
        <f t="shared" si="590"/>
        <v>0.92727329211842546</v>
      </c>
      <c r="BW251" s="104">
        <f t="shared" si="591"/>
        <v>0.28488743413699508</v>
      </c>
      <c r="BX251" s="104">
        <f t="shared" si="592"/>
        <v>6.4095484857494819E-2</v>
      </c>
      <c r="BY251" s="104">
        <f t="shared" si="593"/>
        <v>0.13525894493200885</v>
      </c>
      <c r="BZ251" s="104">
        <f t="shared" si="594"/>
        <v>0.87708182476466323</v>
      </c>
      <c r="CA251" s="104">
        <f t="shared" si="595"/>
        <v>0.21339923119165288</v>
      </c>
      <c r="CB251" s="190"/>
      <c r="CC251" s="190">
        <v>243.72200000000001</v>
      </c>
      <c r="CD251" s="190">
        <v>62.036999999999999</v>
      </c>
      <c r="CE251" s="190">
        <v>32.189</v>
      </c>
      <c r="CF251" s="190">
        <v>25.052</v>
      </c>
      <c r="CG251" s="190">
        <v>23.542999999999999</v>
      </c>
      <c r="CH251" s="191">
        <v>20.738</v>
      </c>
      <c r="CI251" s="191">
        <v>11.048</v>
      </c>
      <c r="CJ251" s="191">
        <v>9.1050000000000004</v>
      </c>
      <c r="CK251" s="192">
        <v>-19.920999999999999</v>
      </c>
      <c r="CL251" s="105">
        <f t="shared" si="596"/>
        <v>-1</v>
      </c>
      <c r="CM251" s="105">
        <f t="shared" si="597"/>
        <v>3.2306568706533829</v>
      </c>
      <c r="CN251" s="105">
        <f t="shared" si="598"/>
        <v>0.73542431236048578</v>
      </c>
      <c r="CO251" s="105">
        <f t="shared" si="599"/>
        <v>0.47116776132695087</v>
      </c>
      <c r="CP251" s="105">
        <f t="shared" si="600"/>
        <v>-3.0960086299892022E-2</v>
      </c>
      <c r="CQ251" s="105">
        <f t="shared" si="601"/>
        <v>0.17572452279789455</v>
      </c>
      <c r="CR251" s="105">
        <f t="shared" si="602"/>
        <v>0.82786600208647254</v>
      </c>
      <c r="CS251" s="105">
        <f t="shared" si="603"/>
        <v>0.17742595878258505</v>
      </c>
      <c r="CT251" s="190"/>
      <c r="CU251" s="190">
        <v>194.05600000000001</v>
      </c>
      <c r="CV251" s="191">
        <v>45.869</v>
      </c>
      <c r="CW251" s="191">
        <v>26.431000000000001</v>
      </c>
      <c r="CX251" s="191">
        <v>17.966000000000001</v>
      </c>
      <c r="CY251" s="191">
        <v>18.54</v>
      </c>
      <c r="CZ251" s="191">
        <v>15.769</v>
      </c>
      <c r="DA251" s="191">
        <v>8.6270000000000007</v>
      </c>
      <c r="DB251" s="191">
        <v>7.327</v>
      </c>
      <c r="DC251" s="192">
        <v>-18.957000000000001</v>
      </c>
      <c r="DD251" s="104">
        <f t="shared" si="604"/>
        <v>-1</v>
      </c>
      <c r="DE251" s="104">
        <f t="shared" si="605"/>
        <v>0.4466895189766984</v>
      </c>
      <c r="DF251" s="104">
        <f t="shared" si="606"/>
        <v>3.0939307012908581</v>
      </c>
      <c r="DG251" s="104">
        <f t="shared" si="607"/>
        <v>0.17305870163911191</v>
      </c>
      <c r="DH251" s="104">
        <f t="shared" si="608"/>
        <v>0.19730062130240261</v>
      </c>
      <c r="DI251" s="104">
        <f t="shared" si="609"/>
        <v>0.23140193748857621</v>
      </c>
      <c r="DJ251" s="104">
        <f t="shared" si="610"/>
        <v>0.53565771798624595</v>
      </c>
      <c r="DK251" s="104">
        <f t="shared" si="611"/>
        <v>0.11864444793325406</v>
      </c>
      <c r="DL251" s="190"/>
      <c r="DM251" s="190">
        <v>784.57299999999998</v>
      </c>
      <c r="DN251" s="191">
        <v>542.32299999999998</v>
      </c>
      <c r="DO251" s="191">
        <v>132.47</v>
      </c>
      <c r="DP251" s="191">
        <v>112.92700000000001</v>
      </c>
      <c r="DQ251" s="191">
        <v>94.317999999999998</v>
      </c>
      <c r="DR251" s="191">
        <v>76.593999999999994</v>
      </c>
      <c r="DS251" s="191">
        <v>49.877000000000002</v>
      </c>
      <c r="DT251" s="191">
        <v>44.587000000000003</v>
      </c>
      <c r="DU251" s="192">
        <v>22.010999999999999</v>
      </c>
      <c r="DV251" s="104">
        <f t="shared" si="612"/>
        <v>-1</v>
      </c>
      <c r="DW251" s="104">
        <f t="shared" si="613"/>
        <v>0.15311323584331871</v>
      </c>
      <c r="DX251" s="104">
        <f t="shared" si="614"/>
        <v>3.6955493186548596</v>
      </c>
      <c r="DY251" s="104">
        <f t="shared" si="615"/>
        <v>0.47454995369607955</v>
      </c>
      <c r="DZ251" s="104">
        <f t="shared" si="616"/>
        <v>3.4561880591136518E-2</v>
      </c>
      <c r="EA251" s="104">
        <f t="shared" si="617"/>
        <v>0.55067610456717975</v>
      </c>
      <c r="EB251" s="104">
        <f t="shared" si="618"/>
        <v>0.2626077086699794</v>
      </c>
      <c r="EC251" s="104">
        <f t="shared" si="619"/>
        <v>6.0672618746754781E-2</v>
      </c>
      <c r="ED251" s="156"/>
      <c r="EE251" s="156">
        <v>3733</v>
      </c>
      <c r="EF251" s="95">
        <v>3237.3229999999999</v>
      </c>
      <c r="EG251" s="95">
        <v>689.44500000000005</v>
      </c>
      <c r="EH251" s="95">
        <v>467.56299999999999</v>
      </c>
      <c r="EI251" s="95">
        <v>451.94299999999998</v>
      </c>
      <c r="EJ251" s="95">
        <v>291.44900000000001</v>
      </c>
      <c r="EK251" s="95">
        <v>230.83099999999999</v>
      </c>
      <c r="EL251" s="95">
        <v>217.62700000000001</v>
      </c>
      <c r="EM251" s="11">
        <v>164.36799999999999</v>
      </c>
      <c r="EN251" s="104">
        <f t="shared" si="620"/>
        <v>-1</v>
      </c>
      <c r="EO251" s="104">
        <f t="shared" si="621"/>
        <v>8.2598235765837913E-2</v>
      </c>
      <c r="EP251" s="104">
        <f t="shared" si="622"/>
        <v>2.1175000000000002</v>
      </c>
      <c r="EQ251" s="104">
        <f t="shared" si="623"/>
        <v>2.5062656641603454E-3</v>
      </c>
      <c r="ER251" s="104">
        <f t="shared" si="624"/>
        <v>0.15988372093023262</v>
      </c>
      <c r="ES251" s="104">
        <f t="shared" si="625"/>
        <v>0.34901960784313735</v>
      </c>
      <c r="ET251" s="104">
        <f t="shared" si="626"/>
        <v>0.37096774193548376</v>
      </c>
      <c r="EU251" s="104">
        <f t="shared" si="627"/>
        <v>2.19780219780219E-2</v>
      </c>
      <c r="EV251" s="101"/>
      <c r="EW251" s="101">
        <v>1350</v>
      </c>
      <c r="EX251" s="101">
        <v>1247</v>
      </c>
      <c r="EY251" s="101">
        <v>400</v>
      </c>
      <c r="EZ251" s="101">
        <v>399</v>
      </c>
      <c r="FA251" s="101">
        <v>344</v>
      </c>
      <c r="FB251" s="102">
        <v>255</v>
      </c>
      <c r="FC251" s="102">
        <v>186</v>
      </c>
      <c r="FD251" s="102">
        <v>182</v>
      </c>
      <c r="FE251" s="11">
        <v>143</v>
      </c>
      <c r="FF251" s="153" t="s">
        <v>771</v>
      </c>
      <c r="FG251" s="90" t="s">
        <v>481</v>
      </c>
      <c r="FH251" s="91">
        <v>7000</v>
      </c>
      <c r="FI251" s="93" t="s">
        <v>106</v>
      </c>
      <c r="FJ251" s="153" t="s">
        <v>91</v>
      </c>
      <c r="FK251" s="253">
        <f t="shared" si="628"/>
        <v>-1</v>
      </c>
      <c r="FL251" s="253">
        <f t="shared" si="629"/>
        <v>0.99791786031222218</v>
      </c>
      <c r="FM251" s="253">
        <f t="shared" si="630"/>
        <v>-0.29912271753562159</v>
      </c>
      <c r="FN251" s="253">
        <f t="shared" si="631"/>
        <v>8.5125312402847333E-2</v>
      </c>
      <c r="FO251" s="253">
        <f t="shared" si="632"/>
        <v>-0.12245560805826854</v>
      </c>
      <c r="FP251" s="253">
        <f t="shared" si="633"/>
        <v>-0.15993415310512948</v>
      </c>
      <c r="FQ251" s="253">
        <f t="shared" si="634"/>
        <v>0.40203412240410158</v>
      </c>
      <c r="FR251" s="253">
        <f t="shared" si="635"/>
        <v>-0.1445422383246347</v>
      </c>
      <c r="FS251" s="105">
        <f t="shared" si="636"/>
        <v>0</v>
      </c>
      <c r="FT251" s="105">
        <f t="shared" si="637"/>
        <v>0.36735659765347101</v>
      </c>
      <c r="FU251" s="105">
        <f t="shared" si="638"/>
        <v>0.18386972004748123</v>
      </c>
      <c r="FV251" s="105">
        <f t="shared" si="639"/>
        <v>0.26234224542272316</v>
      </c>
      <c r="FW251" s="105">
        <f t="shared" si="640"/>
        <v>0.24176216555284807</v>
      </c>
      <c r="FX251" s="105">
        <f t="shared" si="641"/>
        <v>0.27549850215315486</v>
      </c>
      <c r="FY251" s="105">
        <f t="shared" si="642"/>
        <v>0.32794869970190793</v>
      </c>
      <c r="FZ251" s="105">
        <f t="shared" si="643"/>
        <v>0.23390921409214094</v>
      </c>
      <c r="GA251" s="105">
        <f t="shared" si="644"/>
        <v>0.27343163458362113</v>
      </c>
      <c r="GB251" s="105">
        <f t="shared" si="645"/>
        <v>-1</v>
      </c>
      <c r="GC251" s="105">
        <f t="shared" si="646"/>
        <v>0.5382027309671803</v>
      </c>
      <c r="GD251" s="105">
        <f t="shared" si="647"/>
        <v>-0.24038127587293273</v>
      </c>
      <c r="GE251" s="105">
        <f t="shared" si="648"/>
        <v>-6.37889748755847E-2</v>
      </c>
      <c r="GF251" s="105">
        <f t="shared" si="649"/>
        <v>5.799674030315171E-2</v>
      </c>
      <c r="GG251" s="105">
        <f t="shared" si="650"/>
        <v>-0.19519410565100051</v>
      </c>
      <c r="GH251" s="105">
        <f t="shared" si="651"/>
        <v>0.34742004562835466</v>
      </c>
      <c r="GI251" s="105">
        <f t="shared" si="652"/>
        <v>0.17521663293094897</v>
      </c>
      <c r="GJ251" s="105">
        <f t="shared" si="653"/>
        <v>0</v>
      </c>
      <c r="GK251" s="105">
        <f t="shared" si="654"/>
        <v>7.6127318633584115E-2</v>
      </c>
      <c r="GL251" s="105">
        <f t="shared" si="655"/>
        <v>4.9491082742856213E-2</v>
      </c>
      <c r="GM251" s="105">
        <f t="shared" si="656"/>
        <v>6.5152531356740831E-2</v>
      </c>
      <c r="GN251" s="105">
        <f t="shared" si="657"/>
        <v>6.9591715551611408E-2</v>
      </c>
      <c r="GO251" s="105">
        <f t="shared" si="658"/>
        <v>6.5776871421807062E-2</v>
      </c>
      <c r="GP251" s="105">
        <f t="shared" si="659"/>
        <v>8.1730106456306961E-2</v>
      </c>
      <c r="GQ251" s="105">
        <f t="shared" si="660"/>
        <v>6.0656739315610386E-2</v>
      </c>
      <c r="GR251" s="105">
        <f t="shared" si="661"/>
        <v>5.1613241011007997E-2</v>
      </c>
      <c r="GS251" s="105" t="e">
        <f t="shared" si="662"/>
        <v>#VALUE!</v>
      </c>
      <c r="GT251" s="105">
        <f t="shared" si="663"/>
        <v>0.25459449601987721</v>
      </c>
      <c r="GU251" s="105">
        <f t="shared" si="664"/>
        <v>-0.12812528983006144</v>
      </c>
      <c r="GV251" s="105">
        <f t="shared" si="665"/>
        <v>-0.20446323388451859</v>
      </c>
      <c r="GW251" s="105">
        <f t="shared" si="666"/>
        <v>0.15730208483834632</v>
      </c>
      <c r="GX251" s="105">
        <f t="shared" si="667"/>
        <v>-0.2058935235657858</v>
      </c>
      <c r="GY251" s="105">
        <f t="shared" si="668"/>
        <v>0.21625878524367251</v>
      </c>
      <c r="GZ251" s="105">
        <f t="shared" si="669"/>
        <v>5.4655723322995245E-2</v>
      </c>
      <c r="HA251" s="105" t="str">
        <f t="shared" si="670"/>
        <v>i.a.</v>
      </c>
      <c r="HB251" s="105">
        <f t="shared" si="671"/>
        <v>0.21017224752210018</v>
      </c>
      <c r="HC251" s="105">
        <f t="shared" si="672"/>
        <v>0.16752205448761215</v>
      </c>
      <c r="HD251" s="105">
        <f t="shared" si="673"/>
        <v>0.19214005468166423</v>
      </c>
      <c r="HE251" s="105">
        <f t="shared" si="674"/>
        <v>0.24152253279237237</v>
      </c>
      <c r="HF251" s="105">
        <f t="shared" si="675"/>
        <v>0.2086944592570302</v>
      </c>
      <c r="HG251" s="105">
        <f t="shared" si="676"/>
        <v>0.26280412696560973</v>
      </c>
      <c r="HH251" s="105">
        <f t="shared" si="677"/>
        <v>0.21607583036940448</v>
      </c>
      <c r="HI251" s="105">
        <f t="shared" si="678"/>
        <v>0.20487807119521015</v>
      </c>
      <c r="HJ251" s="105">
        <f t="shared" si="679"/>
        <v>0.13391292709043123</v>
      </c>
      <c r="HK251" s="105" t="e">
        <f t="shared" si="680"/>
        <v>#VALUE!</v>
      </c>
      <c r="HL251" s="105">
        <f t="shared" si="681"/>
        <v>0.19752681736531172</v>
      </c>
      <c r="HM251" s="105">
        <f t="shared" si="682"/>
        <v>0.35107299410054243</v>
      </c>
      <c r="HN251" s="105">
        <f t="shared" si="683"/>
        <v>0.25484365440456674</v>
      </c>
      <c r="HO251" s="105">
        <f t="shared" si="684"/>
        <v>-0.10505881363166862</v>
      </c>
      <c r="HP251" s="105">
        <f t="shared" si="685"/>
        <v>-0.28276247274604588</v>
      </c>
      <c r="HQ251" s="105">
        <f t="shared" si="686"/>
        <v>0.3709017145094991</v>
      </c>
      <c r="HR251" s="105">
        <f t="shared" si="687"/>
        <v>0.22116671670158147</v>
      </c>
      <c r="HS251" s="105" t="str">
        <f t="shared" si="688"/>
        <v>i.a</v>
      </c>
      <c r="HT251" s="105">
        <f t="shared" si="689"/>
        <v>4.4194216287076843E-2</v>
      </c>
      <c r="HU251" s="105">
        <f t="shared" si="690"/>
        <v>3.6904573364218173E-2</v>
      </c>
      <c r="HV251" s="105">
        <f t="shared" si="691"/>
        <v>2.731501075468307E-2</v>
      </c>
      <c r="HW251" s="105">
        <f t="shared" si="692"/>
        <v>2.1767660583695791E-2</v>
      </c>
      <c r="HX251" s="105">
        <f t="shared" si="693"/>
        <v>2.4323006824648323E-2</v>
      </c>
      <c r="HY251" s="105">
        <f t="shared" si="694"/>
        <v>3.3912066645163441E-2</v>
      </c>
      <c r="HZ251" s="105">
        <f t="shared" si="695"/>
        <v>2.4737051742106098E-2</v>
      </c>
      <c r="IA251" s="105">
        <f t="shared" si="696"/>
        <v>2.0256899736771267E-2</v>
      </c>
      <c r="IB251" s="105">
        <f t="shared" si="697"/>
        <v>-3.0776170969700596E-2</v>
      </c>
      <c r="IC251" s="105" t="e">
        <f t="shared" si="698"/>
        <v>#VALUE!</v>
      </c>
      <c r="ID251" s="105">
        <f t="shared" si="699"/>
        <v>0.72305029622944217</v>
      </c>
      <c r="IE251" s="105">
        <f t="shared" si="700"/>
        <v>1.0014418478833826E-2</v>
      </c>
      <c r="IF251" s="105">
        <f t="shared" si="701"/>
        <v>0.36867128287958445</v>
      </c>
      <c r="IG251" s="105">
        <f t="shared" si="702"/>
        <v>-0.27229713998381</v>
      </c>
      <c r="IH251" s="105">
        <f t="shared" si="703"/>
        <v>-0.2891920100288069</v>
      </c>
      <c r="II251" s="105">
        <f t="shared" si="704"/>
        <v>0.63985293088024142</v>
      </c>
      <c r="IJ251" s="105">
        <f t="shared" si="705"/>
        <v>7.3981122034157812E-2</v>
      </c>
      <c r="IK251" s="105" t="str">
        <f t="shared" si="706"/>
        <v>i.a</v>
      </c>
      <c r="IL251" s="105">
        <f t="shared" si="707"/>
        <v>4.0597260556916821E-2</v>
      </c>
      <c r="IM251" s="105">
        <f t="shared" si="708"/>
        <v>2.3561274238921504E-2</v>
      </c>
      <c r="IN251" s="105">
        <f t="shared" si="709"/>
        <v>2.3327661276763507E-2</v>
      </c>
      <c r="IO251" s="105">
        <f t="shared" si="710"/>
        <v>1.7044020407649536E-2</v>
      </c>
      <c r="IP251" s="105">
        <f t="shared" si="711"/>
        <v>2.3421675719771582E-2</v>
      </c>
      <c r="IQ251" s="105">
        <f t="shared" si="712"/>
        <v>3.2950777214421564E-2</v>
      </c>
      <c r="IR251" s="105">
        <f t="shared" si="713"/>
        <v>2.0093739257906636E-2</v>
      </c>
      <c r="IS251" s="105">
        <f t="shared" si="714"/>
        <v>1.8709583293092146E-2</v>
      </c>
      <c r="IT251" s="105">
        <f t="shared" si="715"/>
        <v>-4.2590628821632899E-2</v>
      </c>
      <c r="IU251" s="105" t="e">
        <f t="shared" si="716"/>
        <v>#VALUE!</v>
      </c>
      <c r="IV251" s="105">
        <f t="shared" si="717"/>
        <v>2.6289136172618615</v>
      </c>
      <c r="IW251" s="105">
        <f t="shared" si="718"/>
        <v>-0.3817888397374738</v>
      </c>
      <c r="IX251" s="105">
        <f t="shared" si="719"/>
        <v>0.28167521555165265</v>
      </c>
      <c r="IY251" s="105">
        <f t="shared" si="720"/>
        <v>-8.2584343882260117E-2</v>
      </c>
      <c r="IZ251" s="105">
        <f t="shared" si="721"/>
        <v>-0.15845630535563301</v>
      </c>
      <c r="JA251" s="105">
        <f t="shared" si="722"/>
        <v>0.36916556629893083</v>
      </c>
      <c r="JB251" s="105">
        <f t="shared" si="723"/>
        <v>0.18730462406925183</v>
      </c>
      <c r="JC251" s="106" t="str">
        <f t="shared" si="724"/>
        <v>i.a.</v>
      </c>
      <c r="JD251" s="106">
        <f t="shared" si="725"/>
        <v>0.18053481481481481</v>
      </c>
      <c r="JE251" s="106">
        <f t="shared" si="726"/>
        <v>4.9748997594226144E-2</v>
      </c>
      <c r="JF251" s="106">
        <f t="shared" si="727"/>
        <v>8.0472500000000002E-2</v>
      </c>
      <c r="JG251" s="106">
        <f t="shared" si="728"/>
        <v>6.2786967418546363E-2</v>
      </c>
      <c r="JH251" s="106">
        <f t="shared" si="729"/>
        <v>6.843895348837209E-2</v>
      </c>
      <c r="JI251" s="106">
        <f t="shared" si="730"/>
        <v>8.1325490196078432E-2</v>
      </c>
      <c r="JJ251" s="106">
        <f t="shared" si="731"/>
        <v>5.9397849462365593E-2</v>
      </c>
      <c r="JK251" s="106">
        <f t="shared" si="732"/>
        <v>5.0027472527472527E-2</v>
      </c>
      <c r="JL251" s="106">
        <f t="shared" si="733"/>
        <v>-0.1393076923076923</v>
      </c>
      <c r="JM251" s="105" t="e">
        <f t="shared" si="734"/>
        <v>#VALUE!</v>
      </c>
      <c r="JN251" s="105">
        <f t="shared" si="735"/>
        <v>1.1060984843002135</v>
      </c>
      <c r="JO251" s="105">
        <f t="shared" si="736"/>
        <v>-0.38791848021971431</v>
      </c>
      <c r="JP251" s="105">
        <f t="shared" si="737"/>
        <v>-6.3562426139970138E-2</v>
      </c>
      <c r="JQ251" s="105">
        <f t="shared" si="738"/>
        <v>0.26070090764426729</v>
      </c>
      <c r="JR251" s="105">
        <f t="shared" si="739"/>
        <v>0.18392548552876037</v>
      </c>
      <c r="JS251" s="105">
        <f t="shared" si="740"/>
        <v>-0.16506807377903748</v>
      </c>
      <c r="JT251" s="105">
        <f t="shared" si="741"/>
        <v>0.10551721972585068</v>
      </c>
      <c r="JU251" s="103" t="str">
        <f t="shared" si="742"/>
        <v>i.a</v>
      </c>
      <c r="JV251" s="103">
        <f t="shared" si="743"/>
        <v>4.4469703703703702</v>
      </c>
      <c r="JW251" s="103">
        <f t="shared" si="744"/>
        <v>2.1114731355252605</v>
      </c>
      <c r="JX251" s="103">
        <f t="shared" si="745"/>
        <v>3.4496600000000002</v>
      </c>
      <c r="JY251" s="103">
        <f t="shared" si="746"/>
        <v>3.6838120300751878</v>
      </c>
      <c r="JZ251" s="103">
        <f t="shared" si="747"/>
        <v>2.9220348837209302</v>
      </c>
      <c r="KA251" s="103">
        <f t="shared" si="748"/>
        <v>2.4680901960784314</v>
      </c>
      <c r="KB251" s="103">
        <f t="shared" si="749"/>
        <v>2.9560376344086019</v>
      </c>
      <c r="KC251" s="103">
        <f t="shared" si="750"/>
        <v>2.6738956043956046</v>
      </c>
      <c r="KD251" s="103">
        <f t="shared" si="751"/>
        <v>3.2708531468531472</v>
      </c>
      <c r="KE251" s="7"/>
      <c r="KF251" s="7"/>
      <c r="KG251" s="22"/>
      <c r="KH251" s="22"/>
      <c r="KI251" s="22"/>
      <c r="KJ251" s="22"/>
    </row>
    <row r="252" spans="1:296" s="11" customFormat="1" ht="15.75" customHeight="1" x14ac:dyDescent="0.25">
      <c r="A252" s="126" t="s">
        <v>716</v>
      </c>
      <c r="B252" s="221" t="s">
        <v>717</v>
      </c>
      <c r="C252" s="87" t="s">
        <v>82</v>
      </c>
      <c r="D252" s="88">
        <v>522920</v>
      </c>
      <c r="E252" s="88"/>
      <c r="F252" s="87"/>
      <c r="G252" s="89">
        <v>44749</v>
      </c>
      <c r="H252" s="87"/>
      <c r="I252" s="87" t="s">
        <v>78</v>
      </c>
      <c r="J252" s="87" t="s">
        <v>78</v>
      </c>
      <c r="K252" s="87" t="s">
        <v>78</v>
      </c>
      <c r="L252" s="87" t="s">
        <v>78</v>
      </c>
      <c r="M252" s="87" t="s">
        <v>78</v>
      </c>
      <c r="N252" s="87" t="s">
        <v>78</v>
      </c>
      <c r="O252" s="87" t="s">
        <v>78</v>
      </c>
      <c r="P252" s="87" t="s">
        <v>78</v>
      </c>
      <c r="Q252" s="107"/>
      <c r="R252" s="87" t="e">
        <f t="shared" si="564"/>
        <v>#DIV/0!</v>
      </c>
      <c r="S252" s="238" t="e">
        <f t="shared" si="565"/>
        <v>#DIV/0!</v>
      </c>
      <c r="T252" s="238" t="e">
        <f t="shared" si="566"/>
        <v>#DIV/0!</v>
      </c>
      <c r="U252" s="238" t="e">
        <f t="shared" si="567"/>
        <v>#DIV/0!</v>
      </c>
      <c r="V252" s="238" t="e">
        <f t="shared" si="568"/>
        <v>#DIV/0!</v>
      </c>
      <c r="W252" s="238" t="e">
        <f t="shared" si="569"/>
        <v>#DIV/0!</v>
      </c>
      <c r="X252" s="238" t="e">
        <f t="shared" si="570"/>
        <v>#DIV/0!</v>
      </c>
      <c r="Y252" s="238" t="e">
        <f t="shared" si="571"/>
        <v>#DIV/0!</v>
      </c>
      <c r="Z252" s="94"/>
      <c r="AA252" s="94"/>
      <c r="AB252" s="94"/>
      <c r="AC252" s="94"/>
      <c r="AD252" s="94"/>
      <c r="AE252" s="94"/>
      <c r="AF252" s="95"/>
      <c r="AG252" s="96"/>
      <c r="AH252" s="96"/>
      <c r="AI252" s="96"/>
      <c r="AJ252" s="104">
        <f t="shared" si="572"/>
        <v>-1</v>
      </c>
      <c r="AK252" s="104">
        <f t="shared" si="573"/>
        <v>1.2042262122877734</v>
      </c>
      <c r="AL252" s="104">
        <f t="shared" si="574"/>
        <v>-1.7402784445511441E-2</v>
      </c>
      <c r="AM252" s="104">
        <f t="shared" si="575"/>
        <v>0.16336218933258878</v>
      </c>
      <c r="AN252" s="104">
        <f t="shared" si="576"/>
        <v>0.2130758807588076</v>
      </c>
      <c r="AO252" s="104">
        <f t="shared" si="577"/>
        <v>-4.496926560983508E-2</v>
      </c>
      <c r="AP252" s="104">
        <f t="shared" si="578"/>
        <v>-8.1822557356007169E-3</v>
      </c>
      <c r="AQ252" s="104">
        <f t="shared" si="579"/>
        <v>1.1323982210058159</v>
      </c>
      <c r="AR252" s="190"/>
      <c r="AS252" s="190">
        <v>18.045999999999999</v>
      </c>
      <c r="AT252" s="190">
        <v>8.1869999999999994</v>
      </c>
      <c r="AU252" s="190">
        <v>8.3320000000000007</v>
      </c>
      <c r="AV252" s="190">
        <v>7.1619999999999999</v>
      </c>
      <c r="AW252" s="190">
        <v>5.9039999999999999</v>
      </c>
      <c r="AX252" s="191">
        <v>6.1820000000000004</v>
      </c>
      <c r="AY252" s="193">
        <v>6.2329999999999997</v>
      </c>
      <c r="AZ252" s="193">
        <v>2.923</v>
      </c>
      <c r="BA252" s="193"/>
      <c r="BB252" s="104">
        <f t="shared" si="580"/>
        <v>-1</v>
      </c>
      <c r="BC252" s="104">
        <f t="shared" si="581"/>
        <v>20.419047619047621</v>
      </c>
      <c r="BD252" s="104">
        <f t="shared" si="582"/>
        <v>-1.1835664335664335</v>
      </c>
      <c r="BE252" s="104">
        <f t="shared" si="583"/>
        <v>-7.218167072181686E-2</v>
      </c>
      <c r="BF252" s="104">
        <f t="shared" si="584"/>
        <v>3.6179775280898876</v>
      </c>
      <c r="BG252" s="104">
        <f t="shared" si="585"/>
        <v>-0.87453007518796999</v>
      </c>
      <c r="BH252" s="104">
        <f t="shared" si="586"/>
        <v>-0.16516280894468413</v>
      </c>
      <c r="BI252" s="104">
        <f t="shared" si="587"/>
        <v>5.5025510204081627</v>
      </c>
      <c r="BJ252" s="190"/>
      <c r="BK252" s="190">
        <v>4.0780000000000003</v>
      </c>
      <c r="BL252" s="190">
        <v>-0.21</v>
      </c>
      <c r="BM252" s="190">
        <v>1.1439999999999999</v>
      </c>
      <c r="BN252" s="190">
        <v>1.2330000000000001</v>
      </c>
      <c r="BO252" s="190">
        <v>0.26700000000000002</v>
      </c>
      <c r="BP252" s="193">
        <v>2.1280000000000001</v>
      </c>
      <c r="BQ252" s="193">
        <v>2.5489999999999999</v>
      </c>
      <c r="BR252" s="193">
        <v>0.39200000000000002</v>
      </c>
      <c r="BS252" s="193"/>
      <c r="BT252" s="104">
        <f t="shared" si="588"/>
        <v>-1</v>
      </c>
      <c r="BU252" s="104">
        <f t="shared" si="589"/>
        <v>0.23947704081632648</v>
      </c>
      <c r="BV252" s="104">
        <f t="shared" si="590"/>
        <v>2.1172962226640157</v>
      </c>
      <c r="BW252" s="104">
        <f t="shared" si="591"/>
        <v>-1.6617790811339107E-2</v>
      </c>
      <c r="BX252" s="104">
        <f t="shared" si="592"/>
        <v>1.5012224938875303</v>
      </c>
      <c r="BY252" s="104">
        <f t="shared" si="593"/>
        <v>-0.79621325361235673</v>
      </c>
      <c r="BZ252" s="104">
        <f t="shared" si="594"/>
        <v>-0.12852800694745975</v>
      </c>
      <c r="CA252" s="104">
        <f t="shared" si="595"/>
        <v>5.9367469879518069</v>
      </c>
      <c r="CB252" s="190"/>
      <c r="CC252" s="190">
        <v>3.887</v>
      </c>
      <c r="CD252" s="190">
        <v>3.1360000000000001</v>
      </c>
      <c r="CE252" s="190">
        <v>1.006</v>
      </c>
      <c r="CF252" s="190">
        <v>1.0229999999999999</v>
      </c>
      <c r="CG252" s="190">
        <v>0.40899999999999997</v>
      </c>
      <c r="CH252" s="191">
        <v>2.0070000000000001</v>
      </c>
      <c r="CI252" s="193">
        <v>2.3029999999999999</v>
      </c>
      <c r="CJ252" s="193">
        <v>0.33200000000000002</v>
      </c>
      <c r="CK252" s="193"/>
      <c r="CL252" s="105">
        <f t="shared" si="596"/>
        <v>-1</v>
      </c>
      <c r="CM252" s="105">
        <f t="shared" si="597"/>
        <v>-1.8964963034394138E-2</v>
      </c>
      <c r="CN252" s="105">
        <f t="shared" si="598"/>
        <v>3.5021707670043423</v>
      </c>
      <c r="CO252" s="105">
        <f t="shared" si="599"/>
        <v>-4.29362880886427E-2</v>
      </c>
      <c r="CP252" s="105">
        <f t="shared" si="600"/>
        <v>1.6840148698884756</v>
      </c>
      <c r="CQ252" s="105">
        <f t="shared" si="601"/>
        <v>-0.82220753469927288</v>
      </c>
      <c r="CR252" s="105">
        <f t="shared" si="602"/>
        <v>-0.10154394299287414</v>
      </c>
      <c r="CS252" s="105">
        <f t="shared" si="603"/>
        <v>6.551569506726457</v>
      </c>
      <c r="CT252" s="190"/>
      <c r="CU252" s="190">
        <v>3.052</v>
      </c>
      <c r="CV252" s="190">
        <v>3.1110000000000002</v>
      </c>
      <c r="CW252" s="190">
        <v>0.69099999999999995</v>
      </c>
      <c r="CX252" s="190">
        <v>0.72199999999999998</v>
      </c>
      <c r="CY252" s="190">
        <v>0.26900000000000002</v>
      </c>
      <c r="CZ252" s="191">
        <v>1.5129999999999999</v>
      </c>
      <c r="DA252" s="193">
        <v>1.6839999999999999</v>
      </c>
      <c r="DB252" s="193">
        <v>0.223</v>
      </c>
      <c r="DC252" s="193"/>
      <c r="DD252" s="104">
        <f t="shared" si="604"/>
        <v>-1</v>
      </c>
      <c r="DE252" s="104">
        <f t="shared" si="605"/>
        <v>0.23553719008264459</v>
      </c>
      <c r="DF252" s="104">
        <f t="shared" si="606"/>
        <v>0.55543652919121578</v>
      </c>
      <c r="DG252" s="104">
        <f t="shared" si="607"/>
        <v>0.1407331975560081</v>
      </c>
      <c r="DH252" s="104">
        <f t="shared" si="608"/>
        <v>0.17267733460711723</v>
      </c>
      <c r="DI252" s="104">
        <f t="shared" si="609"/>
        <v>6.8657478305257813E-2</v>
      </c>
      <c r="DJ252" s="104">
        <f t="shared" si="610"/>
        <v>0.26183574879227056</v>
      </c>
      <c r="DK252" s="104">
        <f t="shared" si="611"/>
        <v>0.91430332922318114</v>
      </c>
      <c r="DL252" s="190"/>
      <c r="DM252" s="190">
        <v>10.763999999999999</v>
      </c>
      <c r="DN252" s="190">
        <v>8.7119999999999997</v>
      </c>
      <c r="DO252" s="190">
        <v>5.601</v>
      </c>
      <c r="DP252" s="190">
        <v>4.91</v>
      </c>
      <c r="DQ252" s="190">
        <v>4.1870000000000003</v>
      </c>
      <c r="DR252" s="193">
        <v>3.9180000000000001</v>
      </c>
      <c r="DS252" s="193">
        <v>3.105</v>
      </c>
      <c r="DT252" s="193">
        <v>1.6220000000000001</v>
      </c>
      <c r="DU252" s="193"/>
      <c r="DV252" s="104">
        <f t="shared" si="612"/>
        <v>-1</v>
      </c>
      <c r="DW252" s="104">
        <f t="shared" si="613"/>
        <v>0.67721230102128138</v>
      </c>
      <c r="DX252" s="104">
        <f t="shared" si="614"/>
        <v>0.29709528214616121</v>
      </c>
      <c r="DY252" s="104">
        <f t="shared" si="615"/>
        <v>0.32983958271823632</v>
      </c>
      <c r="DZ252" s="104">
        <f t="shared" si="616"/>
        <v>0.15197551159231337</v>
      </c>
      <c r="EA252" s="104">
        <f t="shared" si="617"/>
        <v>0.66754891766707591</v>
      </c>
      <c r="EB252" s="104">
        <f t="shared" si="618"/>
        <v>-0.2501949110496845</v>
      </c>
      <c r="EC252" s="104">
        <f t="shared" si="619"/>
        <v>1.5615468409586057</v>
      </c>
      <c r="ED252" s="156"/>
      <c r="EE252" s="156">
        <v>58.792999999999999</v>
      </c>
      <c r="EF252" s="94">
        <v>35.054000000000002</v>
      </c>
      <c r="EG252" s="94">
        <v>27.024999999999999</v>
      </c>
      <c r="EH252" s="94">
        <v>20.321999999999999</v>
      </c>
      <c r="EI252" s="94">
        <v>17.640999999999998</v>
      </c>
      <c r="EJ252" s="96">
        <v>10.579000000000001</v>
      </c>
      <c r="EK252" s="96">
        <v>14.109</v>
      </c>
      <c r="EL252" s="96">
        <v>5.508</v>
      </c>
      <c r="EM252" s="96"/>
      <c r="EN252" s="104">
        <f t="shared" si="620"/>
        <v>-1</v>
      </c>
      <c r="EO252" s="104">
        <f t="shared" si="621"/>
        <v>0.14285714285714279</v>
      </c>
      <c r="EP252" s="104">
        <f t="shared" si="622"/>
        <v>0.12903225806451624</v>
      </c>
      <c r="EQ252" s="104">
        <f t="shared" si="623"/>
        <v>0.24</v>
      </c>
      <c r="ER252" s="104">
        <f t="shared" si="624"/>
        <v>0.19047619047619047</v>
      </c>
      <c r="ES252" s="104">
        <f t="shared" si="625"/>
        <v>0.23529411764705888</v>
      </c>
      <c r="ET252" s="104">
        <f t="shared" si="626"/>
        <v>0.41666666666666674</v>
      </c>
      <c r="EU252" s="104">
        <f t="shared" si="627"/>
        <v>0.19999999999999996</v>
      </c>
      <c r="EV252" s="101"/>
      <c r="EW252" s="101">
        <v>40</v>
      </c>
      <c r="EX252" s="101">
        <v>35</v>
      </c>
      <c r="EY252" s="101">
        <v>31</v>
      </c>
      <c r="EZ252" s="101">
        <v>25</v>
      </c>
      <c r="FA252" s="101">
        <v>21</v>
      </c>
      <c r="FB252" s="110">
        <v>17</v>
      </c>
      <c r="FC252" s="110">
        <v>12</v>
      </c>
      <c r="FD252" s="110">
        <v>10</v>
      </c>
      <c r="FE252" s="110"/>
      <c r="FF252" s="153"/>
      <c r="FG252" s="93" t="s">
        <v>481</v>
      </c>
      <c r="FH252" s="91">
        <v>2605</v>
      </c>
      <c r="FI252" s="153" t="s">
        <v>211</v>
      </c>
      <c r="FJ252" s="153" t="s">
        <v>84</v>
      </c>
      <c r="FK252" s="253">
        <f t="shared" si="628"/>
        <v>-1</v>
      </c>
      <c r="FL252" s="253">
        <f t="shared" si="629"/>
        <v>-8.9102747730330625E-2</v>
      </c>
      <c r="FM252" s="253">
        <f t="shared" si="630"/>
        <v>1.2892405922183661</v>
      </c>
      <c r="FN252" s="253">
        <f t="shared" si="631"/>
        <v>-0.1489080052336362</v>
      </c>
      <c r="FO252" s="253">
        <f t="shared" si="632"/>
        <v>1.2284718382937709</v>
      </c>
      <c r="FP252" s="253">
        <f t="shared" si="633"/>
        <v>-0.82341834424670957</v>
      </c>
      <c r="FQ252" s="253">
        <f t="shared" si="634"/>
        <v>-0.41343469868156651</v>
      </c>
      <c r="FR252" s="253">
        <f t="shared" si="635"/>
        <v>3.7604838648012824</v>
      </c>
      <c r="FS252" s="105">
        <f t="shared" si="636"/>
        <v>0</v>
      </c>
      <c r="FT252" s="105">
        <f t="shared" si="637"/>
        <v>0.39915793797494353</v>
      </c>
      <c r="FU252" s="105">
        <f t="shared" si="638"/>
        <v>0.43820303220848184</v>
      </c>
      <c r="FV252" s="105">
        <f t="shared" si="639"/>
        <v>0.19141851393777948</v>
      </c>
      <c r="FW252" s="105">
        <f t="shared" si="640"/>
        <v>0.22490931076178955</v>
      </c>
      <c r="FX252" s="105">
        <f t="shared" si="641"/>
        <v>0.10092535471930905</v>
      </c>
      <c r="FY252" s="105">
        <f t="shared" si="642"/>
        <v>0.57155061939342167</v>
      </c>
      <c r="FZ252" s="105">
        <f t="shared" si="643"/>
        <v>0.97440236936746338</v>
      </c>
      <c r="GA252" s="105">
        <f t="shared" si="644"/>
        <v>0.20468557336621454</v>
      </c>
      <c r="GB252" s="105">
        <f t="shared" si="645"/>
        <v>-1</v>
      </c>
      <c r="GC252" s="105">
        <f t="shared" si="646"/>
        <v>13.845536427833144</v>
      </c>
      <c r="GD252" s="105">
        <f t="shared" si="647"/>
        <v>-1.1400041870853257</v>
      </c>
      <c r="GE252" s="105">
        <f t="shared" si="648"/>
        <v>-0.25607182642220916</v>
      </c>
      <c r="GF252" s="105">
        <f t="shared" si="649"/>
        <v>2.4327984048335658</v>
      </c>
      <c r="GG252" s="105">
        <f t="shared" si="650"/>
        <v>-0.89023382339619428</v>
      </c>
      <c r="GH252" s="105">
        <f t="shared" si="651"/>
        <v>-0.33664123554228242</v>
      </c>
      <c r="GI252" s="105">
        <f t="shared" si="652"/>
        <v>2.6515319386662752</v>
      </c>
      <c r="GJ252" s="105">
        <f t="shared" si="653"/>
        <v>0</v>
      </c>
      <c r="GK252" s="105">
        <f t="shared" si="654"/>
        <v>8.6907413129881608E-2</v>
      </c>
      <c r="GL252" s="105">
        <f t="shared" si="655"/>
        <v>-6.7655728990479872E-3</v>
      </c>
      <c r="GM252" s="105">
        <f t="shared" si="656"/>
        <v>4.8324075443005897E-2</v>
      </c>
      <c r="GN252" s="105">
        <f t="shared" si="657"/>
        <v>6.4957985406843527E-2</v>
      </c>
      <c r="GO252" s="105">
        <f t="shared" si="658"/>
        <v>1.8922749822820696E-2</v>
      </c>
      <c r="GP252" s="105">
        <f t="shared" si="659"/>
        <v>0.17239144523655217</v>
      </c>
      <c r="GQ252" s="105">
        <f t="shared" si="660"/>
        <v>0.25987663761023599</v>
      </c>
      <c r="GR252" s="105">
        <f t="shared" si="661"/>
        <v>7.1169208424110383E-2</v>
      </c>
      <c r="GS252" s="105" t="e">
        <f t="shared" si="662"/>
        <v>#VALUE!</v>
      </c>
      <c r="GT252" s="105">
        <f t="shared" si="663"/>
        <v>-0.26333882160874555</v>
      </c>
      <c r="GU252" s="105">
        <f t="shared" si="664"/>
        <v>0.19916905920558584</v>
      </c>
      <c r="GV252" s="105">
        <f t="shared" si="665"/>
        <v>-0.14220240367314718</v>
      </c>
      <c r="GW252" s="105">
        <f t="shared" si="666"/>
        <v>1.7970714486967413E-2</v>
      </c>
      <c r="GX252" s="105">
        <f t="shared" si="667"/>
        <v>-0.35914475012803554</v>
      </c>
      <c r="GY252" s="105">
        <f t="shared" si="668"/>
        <v>0.68288501556953807</v>
      </c>
      <c r="GZ252" s="105">
        <f t="shared" si="669"/>
        <v>-0.25267682065622776</v>
      </c>
      <c r="HA252" s="105" t="str">
        <f t="shared" si="670"/>
        <v>i.a.</v>
      </c>
      <c r="HB252" s="105">
        <f t="shared" si="671"/>
        <v>0.18308302008742536</v>
      </c>
      <c r="HC252" s="105">
        <f t="shared" si="672"/>
        <v>0.24853083813544816</v>
      </c>
      <c r="HD252" s="105">
        <f t="shared" si="673"/>
        <v>0.20725254394079556</v>
      </c>
      <c r="HE252" s="105">
        <f t="shared" si="674"/>
        <v>0.24161007774825313</v>
      </c>
      <c r="HF252" s="105">
        <f t="shared" si="675"/>
        <v>0.23734482172212465</v>
      </c>
      <c r="HG252" s="105">
        <f t="shared" si="676"/>
        <v>0.37035636638623687</v>
      </c>
      <c r="HH252" s="105">
        <f t="shared" si="677"/>
        <v>0.22007229428024666</v>
      </c>
      <c r="HI252" s="105">
        <f t="shared" si="678"/>
        <v>0.29448075526506901</v>
      </c>
      <c r="HJ252" s="105" t="str">
        <f t="shared" si="679"/>
        <v>i.a.</v>
      </c>
      <c r="HK252" s="105" t="e">
        <f t="shared" si="680"/>
        <v>#VALUE!</v>
      </c>
      <c r="HL252" s="105" t="e">
        <f t="shared" si="681"/>
        <v>#VALUE!</v>
      </c>
      <c r="HM252" s="105" t="e">
        <f t="shared" si="682"/>
        <v>#VALUE!</v>
      </c>
      <c r="HN252" s="105" t="e">
        <f t="shared" si="683"/>
        <v>#VALUE!</v>
      </c>
      <c r="HO252" s="105" t="e">
        <f t="shared" si="684"/>
        <v>#VALUE!</v>
      </c>
      <c r="HP252" s="105" t="e">
        <f t="shared" si="685"/>
        <v>#VALUE!</v>
      </c>
      <c r="HQ252" s="105" t="e">
        <f t="shared" si="686"/>
        <v>#VALUE!</v>
      </c>
      <c r="HR252" s="105" t="e">
        <f t="shared" si="687"/>
        <v>#VALUE!</v>
      </c>
      <c r="HS252" s="105" t="str">
        <f t="shared" si="688"/>
        <v>i.a</v>
      </c>
      <c r="HT252" s="105" t="str">
        <f t="shared" si="689"/>
        <v>i.a</v>
      </c>
      <c r="HU252" s="105" t="str">
        <f t="shared" si="690"/>
        <v>i.a</v>
      </c>
      <c r="HV252" s="105" t="str">
        <f t="shared" si="691"/>
        <v>i.a</v>
      </c>
      <c r="HW252" s="105" t="str">
        <f t="shared" si="692"/>
        <v>i.a</v>
      </c>
      <c r="HX252" s="105" t="str">
        <f t="shared" si="693"/>
        <v>i.a</v>
      </c>
      <c r="HY252" s="105" t="str">
        <f t="shared" si="694"/>
        <v>i.a</v>
      </c>
      <c r="HZ252" s="105" t="str">
        <f t="shared" si="695"/>
        <v>i.a</v>
      </c>
      <c r="IA252" s="105" t="str">
        <f t="shared" si="696"/>
        <v>i.a</v>
      </c>
      <c r="IB252" s="105" t="str">
        <f t="shared" si="697"/>
        <v>i.a</v>
      </c>
      <c r="IC252" s="105" t="e">
        <f t="shared" si="698"/>
        <v>#VALUE!</v>
      </c>
      <c r="ID252" s="105" t="e">
        <f t="shared" si="699"/>
        <v>#VALUE!</v>
      </c>
      <c r="IE252" s="105" t="e">
        <f t="shared" si="700"/>
        <v>#VALUE!</v>
      </c>
      <c r="IF252" s="105" t="e">
        <f t="shared" si="701"/>
        <v>#VALUE!</v>
      </c>
      <c r="IG252" s="105" t="e">
        <f t="shared" si="702"/>
        <v>#VALUE!</v>
      </c>
      <c r="IH252" s="105" t="e">
        <f t="shared" si="703"/>
        <v>#VALUE!</v>
      </c>
      <c r="II252" s="105" t="e">
        <f t="shared" si="704"/>
        <v>#VALUE!</v>
      </c>
      <c r="IJ252" s="105" t="e">
        <f t="shared" si="705"/>
        <v>#VALUE!</v>
      </c>
      <c r="IK252" s="105" t="str">
        <f t="shared" si="706"/>
        <v>i.a</v>
      </c>
      <c r="IL252" s="105" t="str">
        <f t="shared" si="707"/>
        <v>i.a</v>
      </c>
      <c r="IM252" s="105" t="str">
        <f t="shared" si="708"/>
        <v>i.a</v>
      </c>
      <c r="IN252" s="105" t="str">
        <f t="shared" si="709"/>
        <v>i.a</v>
      </c>
      <c r="IO252" s="105" t="str">
        <f t="shared" si="710"/>
        <v>i.a</v>
      </c>
      <c r="IP252" s="105" t="str">
        <f t="shared" si="711"/>
        <v>i.a</v>
      </c>
      <c r="IQ252" s="105" t="str">
        <f t="shared" si="712"/>
        <v>i.a</v>
      </c>
      <c r="IR252" s="105" t="str">
        <f t="shared" si="713"/>
        <v>i.a</v>
      </c>
      <c r="IS252" s="105" t="str">
        <f t="shared" si="714"/>
        <v>i.a</v>
      </c>
      <c r="IT252" s="105" t="str">
        <f t="shared" si="715"/>
        <v>i.a</v>
      </c>
      <c r="IU252" s="105" t="e">
        <f t="shared" si="716"/>
        <v>#VALUE!</v>
      </c>
      <c r="IV252" s="105">
        <f t="shared" si="717"/>
        <v>8.4542410714285698E-2</v>
      </c>
      <c r="IW252" s="105">
        <f t="shared" si="718"/>
        <v>1.7610337972167001</v>
      </c>
      <c r="IX252" s="105">
        <f t="shared" si="719"/>
        <v>-0.20694983129946712</v>
      </c>
      <c r="IY252" s="105">
        <f t="shared" si="720"/>
        <v>1.101026894865526</v>
      </c>
      <c r="IZ252" s="105">
        <f t="shared" si="721"/>
        <v>-0.83502977673381262</v>
      </c>
      <c r="JA252" s="105">
        <f t="shared" si="722"/>
        <v>-0.38484329902173625</v>
      </c>
      <c r="JB252" s="105">
        <f t="shared" si="723"/>
        <v>4.7806224899598391</v>
      </c>
      <c r="JC252" s="106" t="str">
        <f t="shared" si="724"/>
        <v>i.a.</v>
      </c>
      <c r="JD252" s="106">
        <f t="shared" si="725"/>
        <v>9.7174999999999997E-2</v>
      </c>
      <c r="JE252" s="106">
        <f t="shared" si="726"/>
        <v>8.9599999999999999E-2</v>
      </c>
      <c r="JF252" s="106">
        <f t="shared" si="727"/>
        <v>3.2451612903225804E-2</v>
      </c>
      <c r="JG252" s="106">
        <f t="shared" si="728"/>
        <v>4.0919999999999998E-2</v>
      </c>
      <c r="JH252" s="106">
        <f t="shared" si="729"/>
        <v>1.9476190476190473E-2</v>
      </c>
      <c r="JI252" s="106">
        <f t="shared" si="730"/>
        <v>0.11805882352941177</v>
      </c>
      <c r="JJ252" s="106">
        <f t="shared" si="731"/>
        <v>0.19191666666666665</v>
      </c>
      <c r="JK252" s="106">
        <f t="shared" si="732"/>
        <v>3.32E-2</v>
      </c>
      <c r="JL252" s="106" t="str">
        <f t="shared" si="733"/>
        <v>i.a.</v>
      </c>
      <c r="JM252" s="105" t="e">
        <f t="shared" si="734"/>
        <v>#VALUE!</v>
      </c>
      <c r="JN252" s="105" t="e">
        <f t="shared" si="735"/>
        <v>#DIV/0!</v>
      </c>
      <c r="JO252" s="105" t="e">
        <f t="shared" si="736"/>
        <v>#DIV/0!</v>
      </c>
      <c r="JP252" s="105" t="e">
        <f t="shared" si="737"/>
        <v>#DIV/0!</v>
      </c>
      <c r="JQ252" s="105" t="e">
        <f t="shared" si="738"/>
        <v>#DIV/0!</v>
      </c>
      <c r="JR252" s="105" t="e">
        <f t="shared" si="739"/>
        <v>#DIV/0!</v>
      </c>
      <c r="JS252" s="105" t="e">
        <f t="shared" si="740"/>
        <v>#DIV/0!</v>
      </c>
      <c r="JT252" s="105" t="e">
        <f t="shared" si="741"/>
        <v>#DIV/0!</v>
      </c>
      <c r="JU252" s="103" t="str">
        <f t="shared" si="742"/>
        <v>i.a</v>
      </c>
      <c r="JV252" s="103">
        <f t="shared" si="743"/>
        <v>0</v>
      </c>
      <c r="JW252" s="103">
        <f t="shared" si="744"/>
        <v>0</v>
      </c>
      <c r="JX252" s="103">
        <f t="shared" si="745"/>
        <v>0</v>
      </c>
      <c r="JY252" s="103">
        <f t="shared" si="746"/>
        <v>0</v>
      </c>
      <c r="JZ252" s="103">
        <f t="shared" si="747"/>
        <v>0</v>
      </c>
      <c r="KA252" s="103">
        <f t="shared" si="748"/>
        <v>0</v>
      </c>
      <c r="KB252" s="103">
        <f t="shared" si="749"/>
        <v>0</v>
      </c>
      <c r="KC252" s="103">
        <f t="shared" si="750"/>
        <v>0</v>
      </c>
      <c r="KD252" s="103" t="str">
        <f t="shared" si="751"/>
        <v>i.a</v>
      </c>
      <c r="KE252" s="7"/>
      <c r="KF252" s="7"/>
      <c r="KG252" s="22"/>
      <c r="KH252" s="22"/>
      <c r="KI252" s="22"/>
      <c r="KJ252" s="22"/>
    </row>
    <row r="253" spans="1:296" s="11" customFormat="1" ht="15.75" customHeight="1" x14ac:dyDescent="0.25">
      <c r="A253" s="126" t="s">
        <v>830</v>
      </c>
      <c r="B253" s="228">
        <v>37521043</v>
      </c>
      <c r="C253" s="87" t="s">
        <v>82</v>
      </c>
      <c r="D253" s="88">
        <v>522920</v>
      </c>
      <c r="E253" s="88"/>
      <c r="F253" s="87"/>
      <c r="G253" s="92">
        <v>44686</v>
      </c>
      <c r="H253" s="87"/>
      <c r="I253" s="87" t="s">
        <v>78</v>
      </c>
      <c r="J253" s="87" t="s">
        <v>78</v>
      </c>
      <c r="K253" s="87" t="s">
        <v>78</v>
      </c>
      <c r="L253" s="87" t="s">
        <v>78</v>
      </c>
      <c r="M253" s="87" t="s">
        <v>78</v>
      </c>
      <c r="N253" s="87" t="s">
        <v>78</v>
      </c>
      <c r="O253" s="87" t="s">
        <v>78</v>
      </c>
      <c r="P253" s="87" t="s">
        <v>78</v>
      </c>
      <c r="Q253" s="87" t="s">
        <v>78</v>
      </c>
      <c r="R253" s="87">
        <f t="shared" si="564"/>
        <v>-1</v>
      </c>
      <c r="S253" s="238">
        <f t="shared" si="565"/>
        <v>0.93222323784847627</v>
      </c>
      <c r="T253" s="238">
        <f t="shared" si="566"/>
        <v>0.29125361012224205</v>
      </c>
      <c r="U253" s="238">
        <f t="shared" si="567"/>
        <v>0.17704482190535731</v>
      </c>
      <c r="V253" s="238">
        <f t="shared" si="568"/>
        <v>3.8162176348385479E-2</v>
      </c>
      <c r="W253" s="238">
        <f t="shared" si="569"/>
        <v>0.2370474590293703</v>
      </c>
      <c r="X253" s="238">
        <f t="shared" si="570"/>
        <v>-0.14020285581392145</v>
      </c>
      <c r="Y253" s="238">
        <f t="shared" si="571"/>
        <v>0.10966896544523408</v>
      </c>
      <c r="Z253" s="94"/>
      <c r="AA253" s="94">
        <v>10339</v>
      </c>
      <c r="AB253" s="94">
        <v>5350.8310000000001</v>
      </c>
      <c r="AC253" s="94">
        <v>4143.9040000000005</v>
      </c>
      <c r="AD253" s="94">
        <v>3520.6</v>
      </c>
      <c r="AE253" s="94">
        <v>3391.1849999999999</v>
      </c>
      <c r="AF253" s="95">
        <v>2741.3539999999998</v>
      </c>
      <c r="AG253" s="95">
        <v>3188.373</v>
      </c>
      <c r="AH253" s="95">
        <v>2873.2649999999999</v>
      </c>
      <c r="AI253" s="97">
        <v>2440.1550000000002</v>
      </c>
      <c r="AJ253" s="104">
        <f t="shared" si="572"/>
        <v>-1</v>
      </c>
      <c r="AK253" s="104">
        <f t="shared" si="573"/>
        <v>0.56773297643059573</v>
      </c>
      <c r="AL253" s="104">
        <f t="shared" si="574"/>
        <v>0.23523613389285883</v>
      </c>
      <c r="AM253" s="104">
        <f t="shared" si="575"/>
        <v>0.30616369034041463</v>
      </c>
      <c r="AN253" s="104">
        <f t="shared" si="576"/>
        <v>0.16989960208505059</v>
      </c>
      <c r="AO253" s="104">
        <f t="shared" si="577"/>
        <v>6.9232411319486639E-2</v>
      </c>
      <c r="AP253" s="104" t="e">
        <f t="shared" si="578"/>
        <v>#DIV/0!</v>
      </c>
      <c r="AQ253" s="104" t="e">
        <f t="shared" si="579"/>
        <v>#DIV/0!</v>
      </c>
      <c r="AR253" s="190"/>
      <c r="AS253" s="190">
        <v>1497</v>
      </c>
      <c r="AT253" s="190">
        <v>954.88199999999995</v>
      </c>
      <c r="AU253" s="190">
        <v>773.03599999999994</v>
      </c>
      <c r="AV253" s="190">
        <v>591.83699999999999</v>
      </c>
      <c r="AW253" s="190">
        <v>505.887</v>
      </c>
      <c r="AX253" s="191">
        <v>473.13099999999997</v>
      </c>
      <c r="AY253" s="191"/>
      <c r="AZ253" s="191"/>
      <c r="BA253" s="191"/>
      <c r="BB253" s="104">
        <f t="shared" si="580"/>
        <v>-1</v>
      </c>
      <c r="BC253" s="104">
        <f t="shared" si="581"/>
        <v>4.5585179439947003</v>
      </c>
      <c r="BD253" s="104">
        <f t="shared" si="582"/>
        <v>0.35307621671258038</v>
      </c>
      <c r="BE253" s="104">
        <f t="shared" si="583"/>
        <v>2.6351931330472103</v>
      </c>
      <c r="BF253" s="104">
        <f t="shared" si="584"/>
        <v>1.5005768848219612</v>
      </c>
      <c r="BG253" s="104">
        <f t="shared" si="585"/>
        <v>-3.521569020866774</v>
      </c>
      <c r="BH253" s="104" t="e">
        <f t="shared" si="586"/>
        <v>#DIV/0!</v>
      </c>
      <c r="BI253" s="104" t="e">
        <f t="shared" si="587"/>
        <v>#DIV/0!</v>
      </c>
      <c r="BJ253" s="190"/>
      <c r="BK253" s="190">
        <v>344</v>
      </c>
      <c r="BL253" s="190">
        <v>61.887</v>
      </c>
      <c r="BM253" s="190">
        <v>45.738</v>
      </c>
      <c r="BN253" s="190">
        <v>12.582000000000001</v>
      </c>
      <c r="BO253" s="190">
        <v>-25.135000000000002</v>
      </c>
      <c r="BP253" s="191">
        <v>9.968</v>
      </c>
      <c r="BQ253" s="191"/>
      <c r="BR253" s="191"/>
      <c r="BS253" s="191"/>
      <c r="BT253" s="104">
        <f t="shared" si="588"/>
        <v>-1</v>
      </c>
      <c r="BU253" s="104">
        <f t="shared" si="589"/>
        <v>3.2933214006040941</v>
      </c>
      <c r="BV253" s="104">
        <f t="shared" si="590"/>
        <v>-0.17059308827573563</v>
      </c>
      <c r="BW253" s="104">
        <f t="shared" si="591"/>
        <v>-0.62408813458389167</v>
      </c>
      <c r="BX253" s="104">
        <f t="shared" si="592"/>
        <v>0.27967828418230573</v>
      </c>
      <c r="BY253" s="104">
        <f t="shared" si="593"/>
        <v>-2.164848484848485</v>
      </c>
      <c r="BZ253" s="104" t="e">
        <f t="shared" si="594"/>
        <v>#DIV/0!</v>
      </c>
      <c r="CA253" s="104" t="e">
        <f t="shared" si="595"/>
        <v>#DIV/0!</v>
      </c>
      <c r="CB253" s="190"/>
      <c r="CC253" s="190">
        <v>205</v>
      </c>
      <c r="CD253" s="190">
        <v>-89.39</v>
      </c>
      <c r="CE253" s="190">
        <v>-76.363</v>
      </c>
      <c r="CF253" s="190">
        <v>-47.018999999999998</v>
      </c>
      <c r="CG253" s="190">
        <v>-65.275000000000006</v>
      </c>
      <c r="CH253" s="191">
        <v>-20.625</v>
      </c>
      <c r="CI253" s="191"/>
      <c r="CJ253" s="191"/>
      <c r="CK253" s="191"/>
      <c r="CL253" s="105">
        <f t="shared" si="596"/>
        <v>-1</v>
      </c>
      <c r="CM253" s="105">
        <f t="shared" si="597"/>
        <v>2.5372567218725526</v>
      </c>
      <c r="CN253" s="105">
        <f t="shared" si="598"/>
        <v>-0.21073886781851384</v>
      </c>
      <c r="CO253" s="105">
        <f t="shared" si="599"/>
        <v>-0.54241143971400707</v>
      </c>
      <c r="CP253" s="105">
        <f t="shared" si="600"/>
        <v>0.1514975105323631</v>
      </c>
      <c r="CQ253" s="105">
        <f t="shared" si="601"/>
        <v>-2.164848484848485</v>
      </c>
      <c r="CR253" s="105" t="e">
        <f t="shared" si="602"/>
        <v>#DIV/0!</v>
      </c>
      <c r="CS253" s="105" t="e">
        <f t="shared" si="603"/>
        <v>#DIV/0!</v>
      </c>
      <c r="CT253" s="190"/>
      <c r="CU253" s="190">
        <v>159</v>
      </c>
      <c r="CV253" s="190">
        <v>-103.431</v>
      </c>
      <c r="CW253" s="190">
        <v>-85.427999999999997</v>
      </c>
      <c r="CX253" s="190">
        <v>-55.386000000000003</v>
      </c>
      <c r="CY253" s="190">
        <v>-65.275000000000006</v>
      </c>
      <c r="CZ253" s="191">
        <v>-20.625</v>
      </c>
      <c r="DA253" s="191"/>
      <c r="DB253" s="191"/>
      <c r="DC253" s="191"/>
      <c r="DD253" s="104">
        <f t="shared" si="604"/>
        <v>-1</v>
      </c>
      <c r="DE253" s="104">
        <f t="shared" si="605"/>
        <v>0.82004322602661817</v>
      </c>
      <c r="DF253" s="104">
        <f t="shared" si="606"/>
        <v>-0.18935090377953664</v>
      </c>
      <c r="DG253" s="104">
        <f t="shared" si="607"/>
        <v>-0.12471407729583356</v>
      </c>
      <c r="DH253" s="104">
        <f t="shared" si="608"/>
        <v>7.8526893941882447E-2</v>
      </c>
      <c r="DI253" s="104">
        <f t="shared" si="609"/>
        <v>-2.933195585698483E-2</v>
      </c>
      <c r="DJ253" s="104" t="e">
        <f t="shared" si="610"/>
        <v>#DIV/0!</v>
      </c>
      <c r="DK253" s="104" t="e">
        <f t="shared" si="611"/>
        <v>#DIV/0!</v>
      </c>
      <c r="DL253" s="190"/>
      <c r="DM253" s="190">
        <v>848</v>
      </c>
      <c r="DN253" s="198">
        <v>465.923</v>
      </c>
      <c r="DO253" s="190">
        <v>574.75300000000004</v>
      </c>
      <c r="DP253" s="190">
        <v>656.64599999999996</v>
      </c>
      <c r="DQ253" s="190">
        <v>608.83600000000001</v>
      </c>
      <c r="DR253" s="191">
        <v>627.23400000000004</v>
      </c>
      <c r="DS253" s="191"/>
      <c r="DT253" s="191"/>
      <c r="DU253" s="191"/>
      <c r="DV253" s="104">
        <f t="shared" si="612"/>
        <v>-1</v>
      </c>
      <c r="DW253" s="104">
        <f t="shared" si="613"/>
        <v>0.9247664765617063</v>
      </c>
      <c r="DX253" s="104">
        <f t="shared" si="614"/>
        <v>9.2528418798834444E-2</v>
      </c>
      <c r="DY253" s="104">
        <f t="shared" si="615"/>
        <v>0.18992610165804158</v>
      </c>
      <c r="DZ253" s="104">
        <f t="shared" si="616"/>
        <v>4.8879759610029883E-2</v>
      </c>
      <c r="EA253" s="104">
        <f t="shared" si="617"/>
        <v>6.1783645779423191E-2</v>
      </c>
      <c r="EB253" s="104" t="e">
        <f t="shared" si="618"/>
        <v>#DIV/0!</v>
      </c>
      <c r="EC253" s="104" t="e">
        <f t="shared" si="619"/>
        <v>#DIV/0!</v>
      </c>
      <c r="ED253" s="156"/>
      <c r="EE253" s="156">
        <v>6763</v>
      </c>
      <c r="EF253" s="94">
        <v>3513.6729999999998</v>
      </c>
      <c r="EG253" s="94">
        <v>3216.0929999999998</v>
      </c>
      <c r="EH253" s="94">
        <v>2702.7669999999998</v>
      </c>
      <c r="EI253" s="94">
        <v>2576.8130000000001</v>
      </c>
      <c r="EJ253" s="95">
        <v>2426.8719999999998</v>
      </c>
      <c r="EK253" s="95"/>
      <c r="EL253" s="95"/>
      <c r="EM253" s="95"/>
      <c r="EN253" s="104">
        <f t="shared" si="620"/>
        <v>-1</v>
      </c>
      <c r="EO253" s="104">
        <f t="shared" si="621"/>
        <v>0.48871595330739304</v>
      </c>
      <c r="EP253" s="104">
        <f t="shared" si="622"/>
        <v>9.3617021276595658E-2</v>
      </c>
      <c r="EQ253" s="104">
        <f t="shared" si="623"/>
        <v>0.23424369747899165</v>
      </c>
      <c r="ER253" s="104">
        <f t="shared" si="624"/>
        <v>9.9307159353348773E-2</v>
      </c>
      <c r="ES253" s="104">
        <f t="shared" si="625"/>
        <v>0.18467852257181949</v>
      </c>
      <c r="ET253" s="104">
        <f t="shared" si="626"/>
        <v>2.5245441795231471E-2</v>
      </c>
      <c r="EU253" s="104">
        <f t="shared" si="627"/>
        <v>-0.12083847102342782</v>
      </c>
      <c r="EV253" s="101"/>
      <c r="EW253" s="101">
        <v>1913</v>
      </c>
      <c r="EX253" s="101">
        <v>1285</v>
      </c>
      <c r="EY253" s="101">
        <v>1175</v>
      </c>
      <c r="EZ253" s="101">
        <v>952</v>
      </c>
      <c r="FA253" s="101">
        <v>866</v>
      </c>
      <c r="FB253" s="102">
        <v>731</v>
      </c>
      <c r="FC253" s="102">
        <v>713</v>
      </c>
      <c r="FD253" s="102">
        <v>811</v>
      </c>
      <c r="FE253" s="102">
        <v>774</v>
      </c>
      <c r="FF253" s="153"/>
      <c r="FG253" s="90" t="s">
        <v>497</v>
      </c>
      <c r="FH253" s="91">
        <v>2770</v>
      </c>
      <c r="FI253" s="153" t="s">
        <v>122</v>
      </c>
      <c r="FJ253" s="153" t="s">
        <v>84</v>
      </c>
      <c r="FK253" s="253">
        <f t="shared" si="628"/>
        <v>-1</v>
      </c>
      <c r="FL253" s="253">
        <f t="shared" si="629"/>
        <v>2.8163960459593649</v>
      </c>
      <c r="FM253" s="253">
        <f t="shared" si="630"/>
        <v>-0.38512578200098063</v>
      </c>
      <c r="FN253" s="253">
        <f t="shared" si="631"/>
        <v>-0.66904009239043771</v>
      </c>
      <c r="FO253" s="253">
        <f t="shared" si="632"/>
        <v>0.29641981215791496</v>
      </c>
      <c r="FP253" s="253">
        <f t="shared" si="633"/>
        <v>-2.2119549451818332</v>
      </c>
      <c r="FQ253" s="253" t="e">
        <f t="shared" si="634"/>
        <v>#VALUE!</v>
      </c>
      <c r="FR253" s="253" t="e">
        <f t="shared" si="635"/>
        <v>#VALUE!</v>
      </c>
      <c r="FS253" s="105">
        <f t="shared" si="636"/>
        <v>0</v>
      </c>
      <c r="FT253" s="105">
        <f t="shared" si="637"/>
        <v>0.3120426387238826</v>
      </c>
      <c r="FU253" s="105">
        <f t="shared" si="638"/>
        <v>-0.17179218123604273</v>
      </c>
      <c r="FV253" s="105">
        <f t="shared" si="639"/>
        <v>-0.12402641223518941</v>
      </c>
      <c r="FW253" s="105">
        <f t="shared" si="640"/>
        <v>-7.4310025745131097E-2</v>
      </c>
      <c r="FX253" s="105">
        <f t="shared" si="641"/>
        <v>-0.10561699580120866</v>
      </c>
      <c r="FY253" s="105">
        <f t="shared" si="642"/>
        <v>-3.2882464917399247E-2</v>
      </c>
      <c r="FZ253" s="105" t="str">
        <f t="shared" si="643"/>
        <v>Negativ EK</v>
      </c>
      <c r="GA253" s="105" t="str">
        <f t="shared" si="644"/>
        <v>Negativ EK</v>
      </c>
      <c r="GB253" s="105">
        <f t="shared" si="645"/>
        <v>-1</v>
      </c>
      <c r="GC253" s="105">
        <f t="shared" si="646"/>
        <v>2.6400423629209024</v>
      </c>
      <c r="GD253" s="105">
        <f t="shared" si="647"/>
        <v>0.1900367258016733</v>
      </c>
      <c r="GE253" s="105">
        <f t="shared" si="648"/>
        <v>2.2425657916175394</v>
      </c>
      <c r="GF253" s="105">
        <f t="shared" si="649"/>
        <v>1.4744182396952743</v>
      </c>
      <c r="GG253" s="105">
        <f t="shared" si="650"/>
        <v>-3.4460073936744577</v>
      </c>
      <c r="GH253" s="105" t="e">
        <f t="shared" si="651"/>
        <v>#VALUE!</v>
      </c>
      <c r="GI253" s="105" t="e">
        <f t="shared" si="652"/>
        <v>#VALUE!</v>
      </c>
      <c r="GJ253" s="105">
        <f t="shared" si="653"/>
        <v>0</v>
      </c>
      <c r="GK253" s="105">
        <f t="shared" si="654"/>
        <v>6.6947736879435601E-2</v>
      </c>
      <c r="GL253" s="105">
        <f t="shared" si="655"/>
        <v>1.8392021357057586E-2</v>
      </c>
      <c r="GM253" s="105">
        <f t="shared" si="656"/>
        <v>1.545500315939218E-2</v>
      </c>
      <c r="GN253" s="105">
        <f t="shared" si="657"/>
        <v>4.7662882274726402E-3</v>
      </c>
      <c r="GO253" s="105">
        <f t="shared" si="658"/>
        <v>-1.0046595658999319E-2</v>
      </c>
      <c r="GP253" s="105">
        <f t="shared" si="659"/>
        <v>4.107344763135427E-3</v>
      </c>
      <c r="GQ253" s="105" t="str">
        <f t="shared" si="660"/>
        <v>i.a</v>
      </c>
      <c r="GR253" s="105" t="str">
        <f t="shared" si="661"/>
        <v>i.a</v>
      </c>
      <c r="GS253" s="105" t="e">
        <f t="shared" si="662"/>
        <v>#VALUE!</v>
      </c>
      <c r="GT253" s="105">
        <f t="shared" si="663"/>
        <v>-5.4408288906901484E-2</v>
      </c>
      <c r="GU253" s="105">
        <f t="shared" si="664"/>
        <v>-0.25800639848643897</v>
      </c>
      <c r="GV253" s="105">
        <f t="shared" si="665"/>
        <v>-0.26441993205750836</v>
      </c>
      <c r="GW253" s="105">
        <f t="shared" si="666"/>
        <v>2.8265522392076029E-2</v>
      </c>
      <c r="GX253" s="105">
        <f t="shared" si="667"/>
        <v>-8.5813717322348382E-2</v>
      </c>
      <c r="GY253" s="105" t="e">
        <f t="shared" si="668"/>
        <v>#VALUE!</v>
      </c>
      <c r="GZ253" s="105" t="e">
        <f t="shared" si="669"/>
        <v>#VALUE!</v>
      </c>
      <c r="HA253" s="105" t="str">
        <f t="shared" si="670"/>
        <v>i.a.</v>
      </c>
      <c r="HB253" s="105">
        <f t="shared" si="671"/>
        <v>0.12538814135738577</v>
      </c>
      <c r="HC253" s="105">
        <f t="shared" si="672"/>
        <v>0.13260283469748038</v>
      </c>
      <c r="HD253" s="105">
        <f t="shared" si="673"/>
        <v>0.17871156089080759</v>
      </c>
      <c r="HE253" s="105">
        <f t="shared" si="674"/>
        <v>0.24295324014241701</v>
      </c>
      <c r="HF253" s="105">
        <f t="shared" si="675"/>
        <v>0.23627480923140329</v>
      </c>
      <c r="HG253" s="105">
        <f t="shared" si="676"/>
        <v>0.25845368029298621</v>
      </c>
      <c r="HH253" s="105" t="str">
        <f t="shared" si="677"/>
        <v>i.a.</v>
      </c>
      <c r="HI253" s="105" t="str">
        <f t="shared" si="678"/>
        <v>i.a.</v>
      </c>
      <c r="HJ253" s="105" t="str">
        <f t="shared" si="679"/>
        <v>i.a.</v>
      </c>
      <c r="HK253" s="105" t="e">
        <f t="shared" si="680"/>
        <v>#VALUE!</v>
      </c>
      <c r="HL253" s="105">
        <f t="shared" si="681"/>
        <v>1.8767472800834804</v>
      </c>
      <c r="HM253" s="105">
        <f t="shared" si="682"/>
        <v>4.7877973858664054E-2</v>
      </c>
      <c r="HN253" s="105">
        <f t="shared" si="683"/>
        <v>2.0884067160354114</v>
      </c>
      <c r="HO253" s="105">
        <f t="shared" si="684"/>
        <v>1.4821759993055057</v>
      </c>
      <c r="HP253" s="105">
        <f t="shared" si="685"/>
        <v>-3.0383769454126544</v>
      </c>
      <c r="HQ253" s="105" t="e">
        <f t="shared" si="686"/>
        <v>#DIV/0!</v>
      </c>
      <c r="HR253" s="105" t="e">
        <f t="shared" si="687"/>
        <v>#DIV/0!</v>
      </c>
      <c r="HS253" s="105" t="str">
        <f t="shared" si="688"/>
        <v>i.a</v>
      </c>
      <c r="HT253" s="105">
        <f t="shared" si="689"/>
        <v>3.3272076603153108E-2</v>
      </c>
      <c r="HU253" s="105">
        <f t="shared" si="690"/>
        <v>1.1565867058780216E-2</v>
      </c>
      <c r="HV253" s="105">
        <f t="shared" si="691"/>
        <v>1.1037417855239888E-2</v>
      </c>
      <c r="HW253" s="105">
        <f t="shared" si="692"/>
        <v>3.573822643867523E-3</v>
      </c>
      <c r="HX253" s="105">
        <f t="shared" si="693"/>
        <v>-7.4118634046800753E-3</v>
      </c>
      <c r="HY253" s="105">
        <f t="shared" si="694"/>
        <v>3.6361593577480329E-3</v>
      </c>
      <c r="HZ253" s="105">
        <f t="shared" si="695"/>
        <v>0</v>
      </c>
      <c r="IA253" s="105">
        <f t="shared" si="696"/>
        <v>0</v>
      </c>
      <c r="IB253" s="105">
        <f t="shared" si="697"/>
        <v>0</v>
      </c>
      <c r="IC253" s="105" t="e">
        <f t="shared" si="698"/>
        <v>#VALUE!</v>
      </c>
      <c r="ID253" s="105">
        <f t="shared" si="699"/>
        <v>2.1868822171695337</v>
      </c>
      <c r="IE253" s="105">
        <f t="shared" si="700"/>
        <v>9.3444479768063346E-2</v>
      </c>
      <c r="IF253" s="105">
        <f t="shared" si="701"/>
        <v>-0.37980143522051879</v>
      </c>
      <c r="IG253" s="105">
        <f t="shared" si="702"/>
        <v>0.30615684887370687</v>
      </c>
      <c r="IH253" s="105">
        <f t="shared" si="703"/>
        <v>-1.558388897489619</v>
      </c>
      <c r="II253" s="105" t="e">
        <f t="shared" si="704"/>
        <v>#DIV/0!</v>
      </c>
      <c r="IJ253" s="105" t="e">
        <f t="shared" si="705"/>
        <v>#DIV/0!</v>
      </c>
      <c r="IK253" s="105" t="str">
        <f t="shared" si="706"/>
        <v>i.a</v>
      </c>
      <c r="IL253" s="105">
        <f t="shared" si="707"/>
        <v>1.9827836347809265E-2</v>
      </c>
      <c r="IM253" s="105">
        <f t="shared" si="708"/>
        <v>-1.6705816348899824E-2</v>
      </c>
      <c r="IN253" s="105">
        <f t="shared" si="709"/>
        <v>-1.8427791763515756E-2</v>
      </c>
      <c r="IO253" s="105">
        <f t="shared" si="710"/>
        <v>-1.3355393966937454E-2</v>
      </c>
      <c r="IP253" s="105">
        <f t="shared" si="711"/>
        <v>-1.9248433807061545E-2</v>
      </c>
      <c r="IQ253" s="105">
        <f t="shared" si="712"/>
        <v>-7.5236543693371965E-3</v>
      </c>
      <c r="IR253" s="105">
        <f t="shared" si="713"/>
        <v>0</v>
      </c>
      <c r="IS253" s="105">
        <f t="shared" si="714"/>
        <v>0</v>
      </c>
      <c r="IT253" s="105">
        <f t="shared" si="715"/>
        <v>0</v>
      </c>
      <c r="IU253" s="105" t="e">
        <f t="shared" si="716"/>
        <v>#VALUE!</v>
      </c>
      <c r="IV253" s="105">
        <f t="shared" si="717"/>
        <v>2.5404694196425832</v>
      </c>
      <c r="IW253" s="105">
        <f t="shared" si="718"/>
        <v>-7.0386676049797217E-2</v>
      </c>
      <c r="IX253" s="105">
        <f t="shared" si="719"/>
        <v>-0.31585693967988504</v>
      </c>
      <c r="IY253" s="105">
        <f t="shared" si="720"/>
        <v>0.34474936355239161</v>
      </c>
      <c r="IZ253" s="105">
        <f t="shared" si="721"/>
        <v>-1.6714829589194489</v>
      </c>
      <c r="JA253" s="105" t="e">
        <f t="shared" si="722"/>
        <v>#DIV/0!</v>
      </c>
      <c r="JB253" s="105" t="e">
        <f t="shared" si="723"/>
        <v>#DIV/0!</v>
      </c>
      <c r="JC253" s="106" t="str">
        <f t="shared" si="724"/>
        <v>i.a.</v>
      </c>
      <c r="JD253" s="106">
        <f t="shared" si="725"/>
        <v>0.10716152639832724</v>
      </c>
      <c r="JE253" s="106">
        <f t="shared" si="726"/>
        <v>-6.9564202334630357E-2</v>
      </c>
      <c r="JF253" s="106">
        <f t="shared" si="727"/>
        <v>-6.4989787234042556E-2</v>
      </c>
      <c r="JG253" s="106">
        <f t="shared" si="728"/>
        <v>-4.938970588235294E-2</v>
      </c>
      <c r="JH253" s="106">
        <f t="shared" si="729"/>
        <v>-7.5375288683602784E-2</v>
      </c>
      <c r="JI253" s="106">
        <f t="shared" si="730"/>
        <v>-2.8214774281805747E-2</v>
      </c>
      <c r="JJ253" s="106">
        <f t="shared" si="731"/>
        <v>0</v>
      </c>
      <c r="JK253" s="106">
        <f t="shared" si="732"/>
        <v>0</v>
      </c>
      <c r="JL253" s="106">
        <f t="shared" si="733"/>
        <v>0</v>
      </c>
      <c r="JM253" s="105" t="e">
        <f t="shared" si="734"/>
        <v>#VALUE!</v>
      </c>
      <c r="JN253" s="105">
        <f t="shared" si="735"/>
        <v>0.29791262971003235</v>
      </c>
      <c r="JO253" s="105">
        <f t="shared" si="736"/>
        <v>0.18071828162928755</v>
      </c>
      <c r="JP253" s="105">
        <f t="shared" si="737"/>
        <v>-4.6343259188170186E-2</v>
      </c>
      <c r="JQ253" s="105">
        <f t="shared" si="738"/>
        <v>-5.5621381599052694E-2</v>
      </c>
      <c r="JR253" s="105">
        <f t="shared" si="739"/>
        <v>4.4205187702620871E-2</v>
      </c>
      <c r="JS253" s="105">
        <f t="shared" si="740"/>
        <v>-0.16137433132055543</v>
      </c>
      <c r="JT253" s="105">
        <f t="shared" si="741"/>
        <v>0.26219008552045558</v>
      </c>
      <c r="JU253" s="103" t="str">
        <f t="shared" si="742"/>
        <v>i.a</v>
      </c>
      <c r="JV253" s="103">
        <f t="shared" si="743"/>
        <v>5.4046001045478302</v>
      </c>
      <c r="JW253" s="103">
        <f t="shared" si="744"/>
        <v>4.1640708171206224</v>
      </c>
      <c r="JX253" s="103">
        <f t="shared" si="745"/>
        <v>3.5267268085106385</v>
      </c>
      <c r="JY253" s="103">
        <f t="shared" si="746"/>
        <v>3.6981092436974787</v>
      </c>
      <c r="JZ253" s="103">
        <f t="shared" si="747"/>
        <v>3.915918013856813</v>
      </c>
      <c r="KA253" s="103">
        <f t="shared" si="748"/>
        <v>3.7501422708618328</v>
      </c>
      <c r="KB253" s="103">
        <f t="shared" si="749"/>
        <v>4.4717713884992989</v>
      </c>
      <c r="KC253" s="103">
        <f t="shared" si="750"/>
        <v>3.5428668310727494</v>
      </c>
      <c r="KD253" s="103">
        <f t="shared" si="751"/>
        <v>3.1526550387596903</v>
      </c>
      <c r="KE253" s="7"/>
      <c r="KF253" s="7"/>
      <c r="KG253" s="22"/>
      <c r="KH253" s="22"/>
      <c r="KI253" s="22"/>
      <c r="KJ253" s="22"/>
    </row>
    <row r="254" spans="1:296" s="11" customFormat="1" ht="15.75" customHeight="1" x14ac:dyDescent="0.25">
      <c r="A254" s="126" t="s">
        <v>319</v>
      </c>
      <c r="B254" s="222">
        <v>27082866</v>
      </c>
      <c r="C254" s="87" t="s">
        <v>82</v>
      </c>
      <c r="D254" s="88">
        <v>522920</v>
      </c>
      <c r="E254" s="88"/>
      <c r="F254" s="87"/>
      <c r="G254" s="92">
        <v>44620</v>
      </c>
      <c r="H254" s="87"/>
      <c r="I254" s="87" t="s">
        <v>78</v>
      </c>
      <c r="J254" s="87" t="s">
        <v>78</v>
      </c>
      <c r="K254" s="87" t="s">
        <v>78</v>
      </c>
      <c r="L254" s="87" t="s">
        <v>78</v>
      </c>
      <c r="M254" s="87" t="s">
        <v>78</v>
      </c>
      <c r="N254" s="87" t="s">
        <v>78</v>
      </c>
      <c r="O254" s="87" t="s">
        <v>78</v>
      </c>
      <c r="P254" s="87" t="s">
        <v>78</v>
      </c>
      <c r="Q254" s="87" t="s">
        <v>78</v>
      </c>
      <c r="R254" s="87" t="e">
        <f t="shared" si="564"/>
        <v>#DIV/0!</v>
      </c>
      <c r="S254" s="238" t="e">
        <f t="shared" si="565"/>
        <v>#DIV/0!</v>
      </c>
      <c r="T254" s="238" t="e">
        <f t="shared" si="566"/>
        <v>#DIV/0!</v>
      </c>
      <c r="U254" s="238" t="e">
        <f t="shared" si="567"/>
        <v>#DIV/0!</v>
      </c>
      <c r="V254" s="238" t="e">
        <f t="shared" si="568"/>
        <v>#DIV/0!</v>
      </c>
      <c r="W254" s="238" t="e">
        <f t="shared" si="569"/>
        <v>#DIV/0!</v>
      </c>
      <c r="X254" s="238" t="e">
        <f t="shared" si="570"/>
        <v>#DIV/0!</v>
      </c>
      <c r="Y254" s="238" t="e">
        <f t="shared" si="571"/>
        <v>#DIV/0!</v>
      </c>
      <c r="Z254" s="94"/>
      <c r="AA254" s="94"/>
      <c r="AB254" s="94"/>
      <c r="AC254" s="94"/>
      <c r="AD254" s="94"/>
      <c r="AE254" s="94"/>
      <c r="AF254" s="95"/>
      <c r="AG254" s="95"/>
      <c r="AH254" s="97"/>
      <c r="AI254" s="97"/>
      <c r="AJ254" s="104">
        <f t="shared" si="572"/>
        <v>-1</v>
      </c>
      <c r="AK254" s="104">
        <f t="shared" si="573"/>
        <v>-0.29018488451264862</v>
      </c>
      <c r="AL254" s="104">
        <f t="shared" si="574"/>
        <v>-5.6693263506336349E-2</v>
      </c>
      <c r="AM254" s="104">
        <f t="shared" si="575"/>
        <v>1.1820288917636914</v>
      </c>
      <c r="AN254" s="104">
        <f t="shared" si="576"/>
        <v>4.236431059669634E-2</v>
      </c>
      <c r="AO254" s="104">
        <f t="shared" si="577"/>
        <v>1.9384748210306044E-2</v>
      </c>
      <c r="AP254" s="104">
        <f t="shared" si="578"/>
        <v>0.10847254142594132</v>
      </c>
      <c r="AQ254" s="104">
        <f t="shared" si="579"/>
        <v>0.22814814814814818</v>
      </c>
      <c r="AR254" s="190"/>
      <c r="AS254" s="190">
        <v>27.105</v>
      </c>
      <c r="AT254" s="190">
        <v>38.186</v>
      </c>
      <c r="AU254" s="190">
        <v>40.481000000000002</v>
      </c>
      <c r="AV254" s="190">
        <v>18.552</v>
      </c>
      <c r="AW254" s="190">
        <v>17.797999999999998</v>
      </c>
      <c r="AX254" s="191">
        <v>17.459551000000001</v>
      </c>
      <c r="AY254" s="191">
        <v>15.750999999999999</v>
      </c>
      <c r="AZ254" s="191">
        <v>12.824999999999999</v>
      </c>
      <c r="BA254" s="197">
        <v>14.221</v>
      </c>
      <c r="BB254" s="104">
        <f t="shared" si="580"/>
        <v>-1</v>
      </c>
      <c r="BC254" s="104">
        <f t="shared" si="581"/>
        <v>-0.45978690496648911</v>
      </c>
      <c r="BD254" s="104">
        <f t="shared" si="582"/>
        <v>0.19868163559583896</v>
      </c>
      <c r="BE254" s="104">
        <f t="shared" si="583"/>
        <v>4.9637592137592135</v>
      </c>
      <c r="BF254" s="104">
        <f t="shared" si="584"/>
        <v>-0.71423556257679477</v>
      </c>
      <c r="BG254" s="104">
        <f t="shared" si="585"/>
        <v>-2.8147389969293762E-2</v>
      </c>
      <c r="BH254" s="104">
        <f t="shared" si="586"/>
        <v>0.45350855442598553</v>
      </c>
      <c r="BI254" s="104">
        <f t="shared" si="587"/>
        <v>2.4827288428324703</v>
      </c>
      <c r="BJ254" s="190"/>
      <c r="BK254" s="190">
        <v>6.2869999999999999</v>
      </c>
      <c r="BL254" s="190">
        <v>11.638</v>
      </c>
      <c r="BM254" s="190">
        <v>9.7089999999999996</v>
      </c>
      <c r="BN254" s="190">
        <v>1.6279999999999999</v>
      </c>
      <c r="BO254" s="190">
        <v>5.6970000000000001</v>
      </c>
      <c r="BP254" s="197">
        <v>5.8620000000000001</v>
      </c>
      <c r="BQ254" s="197">
        <v>4.0330000000000004</v>
      </c>
      <c r="BR254" s="191">
        <v>1.1579999999999999</v>
      </c>
      <c r="BS254" s="191">
        <v>2.2370000000000001</v>
      </c>
      <c r="BT254" s="104">
        <f t="shared" si="588"/>
        <v>-1</v>
      </c>
      <c r="BU254" s="104">
        <f t="shared" si="589"/>
        <v>-0.38278574733919485</v>
      </c>
      <c r="BV254" s="104">
        <f t="shared" si="590"/>
        <v>8.3642563433958442E-2</v>
      </c>
      <c r="BW254" s="104">
        <f t="shared" si="591"/>
        <v>3.7685318029650881</v>
      </c>
      <c r="BX254" s="104">
        <f t="shared" si="592"/>
        <v>-0.59160156249999996</v>
      </c>
      <c r="BY254" s="104">
        <f t="shared" si="593"/>
        <v>-0.13087760991342726</v>
      </c>
      <c r="BZ254" s="104">
        <f t="shared" si="594"/>
        <v>0.55353375527426163</v>
      </c>
      <c r="CA254" s="104">
        <f t="shared" si="595"/>
        <v>1.771929824561403</v>
      </c>
      <c r="CB254" s="190"/>
      <c r="CC254" s="190">
        <v>6.6689999999999996</v>
      </c>
      <c r="CD254" s="190">
        <v>10.805</v>
      </c>
      <c r="CE254" s="190">
        <v>9.9710000000000001</v>
      </c>
      <c r="CF254" s="190">
        <v>2.0910000000000002</v>
      </c>
      <c r="CG254" s="190">
        <v>5.12</v>
      </c>
      <c r="CH254" s="191">
        <v>5.891</v>
      </c>
      <c r="CI254" s="191">
        <v>3.7919999999999998</v>
      </c>
      <c r="CJ254" s="191">
        <v>1.3680000000000001</v>
      </c>
      <c r="CK254" s="191">
        <v>1.8819999999999999</v>
      </c>
      <c r="CL254" s="105">
        <f t="shared" si="596"/>
        <v>-1</v>
      </c>
      <c r="CM254" s="105">
        <f t="shared" si="597"/>
        <v>-0.37275644835373828</v>
      </c>
      <c r="CN254" s="105">
        <f t="shared" si="598"/>
        <v>6.4801923807113082E-2</v>
      </c>
      <c r="CO254" s="105">
        <f t="shared" si="599"/>
        <v>3.5749855240301094</v>
      </c>
      <c r="CP254" s="105">
        <f t="shared" si="600"/>
        <v>-0.5676014021031548</v>
      </c>
      <c r="CQ254" s="105">
        <f t="shared" si="601"/>
        <v>-0.14162905652267341</v>
      </c>
      <c r="CR254" s="105">
        <f t="shared" si="602"/>
        <v>0.61787204450625866</v>
      </c>
      <c r="CS254" s="105">
        <f t="shared" si="603"/>
        <v>1.8702594810379241</v>
      </c>
      <c r="CT254" s="190"/>
      <c r="CU254" s="190">
        <v>5.2770000000000001</v>
      </c>
      <c r="CV254" s="190">
        <v>8.4130000000000003</v>
      </c>
      <c r="CW254" s="190">
        <v>7.9009999999999998</v>
      </c>
      <c r="CX254" s="190">
        <v>1.7270000000000001</v>
      </c>
      <c r="CY254" s="190">
        <v>3.9940000000000002</v>
      </c>
      <c r="CZ254" s="191">
        <v>4.6529999999999996</v>
      </c>
      <c r="DA254" s="191">
        <v>2.8759999999999999</v>
      </c>
      <c r="DB254" s="191">
        <v>1.002</v>
      </c>
      <c r="DC254" s="191">
        <v>1.3879999999999999</v>
      </c>
      <c r="DD254" s="104">
        <f t="shared" si="604"/>
        <v>-1</v>
      </c>
      <c r="DE254" s="104">
        <f t="shared" si="605"/>
        <v>-3.5658992159017064E-2</v>
      </c>
      <c r="DF254" s="104">
        <f t="shared" si="606"/>
        <v>4.7282807678225847E-2</v>
      </c>
      <c r="DG254" s="104">
        <f t="shared" si="607"/>
        <v>0.56482239319037486</v>
      </c>
      <c r="DH254" s="104">
        <f t="shared" si="608"/>
        <v>-0.15685597957352837</v>
      </c>
      <c r="DI254" s="104">
        <f t="shared" si="609"/>
        <v>0.38035816345970669</v>
      </c>
      <c r="DJ254" s="104">
        <f t="shared" si="610"/>
        <v>0.28888888888888886</v>
      </c>
      <c r="DK254" s="104">
        <f t="shared" si="611"/>
        <v>0.29925027915137969</v>
      </c>
      <c r="DL254" s="190"/>
      <c r="DM254" s="190">
        <v>19.309000000000001</v>
      </c>
      <c r="DN254" s="190">
        <v>20.023</v>
      </c>
      <c r="DO254" s="190">
        <v>19.119</v>
      </c>
      <c r="DP254" s="190">
        <v>12.218</v>
      </c>
      <c r="DQ254" s="190">
        <v>14.491</v>
      </c>
      <c r="DR254" s="191">
        <v>10.497999999999999</v>
      </c>
      <c r="DS254" s="191">
        <v>8.1449999999999996</v>
      </c>
      <c r="DT254" s="191">
        <v>6.2690000000000001</v>
      </c>
      <c r="DU254" s="191">
        <v>5.2670000000000003</v>
      </c>
      <c r="DV254" s="104">
        <f t="shared" si="612"/>
        <v>-1</v>
      </c>
      <c r="DW254" s="104">
        <f t="shared" si="613"/>
        <v>1.8408345556123251E-2</v>
      </c>
      <c r="DX254" s="104">
        <f t="shared" si="614"/>
        <v>-0.15640423195095166</v>
      </c>
      <c r="DY254" s="104">
        <f t="shared" si="615"/>
        <v>0.94481546572934971</v>
      </c>
      <c r="DZ254" s="104">
        <f t="shared" si="616"/>
        <v>-4.9235901851054642E-3</v>
      </c>
      <c r="EA254" s="104">
        <f t="shared" si="617"/>
        <v>0.18046115733977008</v>
      </c>
      <c r="EB254" s="104">
        <f t="shared" si="618"/>
        <v>5.3360543307350072E-2</v>
      </c>
      <c r="EC254" s="104">
        <f t="shared" si="619"/>
        <v>0.16158240391714918</v>
      </c>
      <c r="ED254" s="156"/>
      <c r="EE254" s="156">
        <v>61.795999999999999</v>
      </c>
      <c r="EF254" s="94">
        <v>60.679000000000002</v>
      </c>
      <c r="EG254" s="94">
        <v>71.929000000000002</v>
      </c>
      <c r="EH254" s="94">
        <v>36.984999999999999</v>
      </c>
      <c r="EI254" s="94">
        <v>37.167999999999999</v>
      </c>
      <c r="EJ254" s="95">
        <v>31.486000000000001</v>
      </c>
      <c r="EK254" s="95">
        <v>29.890999999999998</v>
      </c>
      <c r="EL254" s="95">
        <v>25.733000000000001</v>
      </c>
      <c r="EM254" s="95">
        <v>27.19</v>
      </c>
      <c r="EN254" s="104">
        <f t="shared" si="620"/>
        <v>-1</v>
      </c>
      <c r="EO254" s="104">
        <f t="shared" si="621"/>
        <v>-0.14634146341463417</v>
      </c>
      <c r="EP254" s="104">
        <f t="shared" si="622"/>
        <v>0.10810810810810811</v>
      </c>
      <c r="EQ254" s="104">
        <f t="shared" si="623"/>
        <v>0.3214285714285714</v>
      </c>
      <c r="ER254" s="104">
        <f t="shared" si="624"/>
        <v>0.47368421052631571</v>
      </c>
      <c r="ES254" s="104">
        <f t="shared" si="625"/>
        <v>0</v>
      </c>
      <c r="ET254" s="104">
        <f t="shared" si="626"/>
        <v>-9.5238095238095233E-2</v>
      </c>
      <c r="EU254" s="104" t="e">
        <f t="shared" si="627"/>
        <v>#DIV/0!</v>
      </c>
      <c r="EV254" s="101"/>
      <c r="EW254" s="101">
        <v>35</v>
      </c>
      <c r="EX254" s="101">
        <v>41</v>
      </c>
      <c r="EY254" s="101">
        <v>37</v>
      </c>
      <c r="EZ254" s="101">
        <v>28</v>
      </c>
      <c r="FA254" s="101">
        <v>19</v>
      </c>
      <c r="FB254" s="102">
        <v>19</v>
      </c>
      <c r="FC254" s="102">
        <v>21</v>
      </c>
      <c r="FD254" s="102"/>
      <c r="FE254" s="102"/>
      <c r="FF254" s="90"/>
      <c r="FG254" s="90" t="s">
        <v>481</v>
      </c>
      <c r="FH254" s="91">
        <v>8210</v>
      </c>
      <c r="FI254" s="90" t="s">
        <v>320</v>
      </c>
      <c r="FJ254" s="90" t="s">
        <v>80</v>
      </c>
      <c r="FK254" s="253">
        <f t="shared" si="628"/>
        <v>-1</v>
      </c>
      <c r="FL254" s="253">
        <f t="shared" si="629"/>
        <v>-0.38576730708712426</v>
      </c>
      <c r="FM254" s="253">
        <f t="shared" si="630"/>
        <v>-0.13243812246870473</v>
      </c>
      <c r="FN254" s="253">
        <f t="shared" si="631"/>
        <v>3.064291920904826</v>
      </c>
      <c r="FO254" s="253">
        <f t="shared" si="632"/>
        <v>-0.61790151055121867</v>
      </c>
      <c r="FP254" s="253">
        <f t="shared" si="633"/>
        <v>-0.35159275207555413</v>
      </c>
      <c r="FQ254" s="253">
        <f t="shared" si="634"/>
        <v>0.20112833495270116</v>
      </c>
      <c r="FR254" s="253">
        <f t="shared" si="635"/>
        <v>1.218466938819228</v>
      </c>
      <c r="FS254" s="105">
        <f t="shared" si="636"/>
        <v>0</v>
      </c>
      <c r="FT254" s="105">
        <f t="shared" si="637"/>
        <v>0.33911319027763648</v>
      </c>
      <c r="FU254" s="105">
        <f t="shared" si="638"/>
        <v>0.55209238158499829</v>
      </c>
      <c r="FV254" s="105">
        <f t="shared" si="639"/>
        <v>0.6363723394070907</v>
      </c>
      <c r="FW254" s="105">
        <f t="shared" si="640"/>
        <v>0.15657643490958106</v>
      </c>
      <c r="FX254" s="105">
        <f t="shared" si="641"/>
        <v>0.40978030333346677</v>
      </c>
      <c r="FY254" s="105">
        <f t="shared" si="642"/>
        <v>0.63197983157217186</v>
      </c>
      <c r="FZ254" s="105">
        <f t="shared" si="643"/>
        <v>0.52615512695990008</v>
      </c>
      <c r="GA254" s="105">
        <f t="shared" si="644"/>
        <v>0.23717059639389734</v>
      </c>
      <c r="GB254" s="105">
        <f t="shared" si="645"/>
        <v>-1</v>
      </c>
      <c r="GC254" s="105">
        <f t="shared" si="646"/>
        <v>-0.41509223836534948</v>
      </c>
      <c r="GD254" s="105">
        <f t="shared" si="647"/>
        <v>-1.5495206478604603E-2</v>
      </c>
      <c r="GE254" s="105">
        <f t="shared" si="648"/>
        <v>3.0603653981846861</v>
      </c>
      <c r="GF254" s="105">
        <f t="shared" si="649"/>
        <v>-0.73542713461555531</v>
      </c>
      <c r="GG254" s="105">
        <f t="shared" si="650"/>
        <v>-0.13115918015185343</v>
      </c>
      <c r="GH254" s="105">
        <f t="shared" si="651"/>
        <v>0.31726802925185343</v>
      </c>
      <c r="GI254" s="105">
        <f t="shared" si="652"/>
        <v>2.3136138815838998</v>
      </c>
      <c r="GJ254" s="105">
        <f t="shared" si="653"/>
        <v>0</v>
      </c>
      <c r="GK254" s="105">
        <f t="shared" si="654"/>
        <v>0.1026658501735048</v>
      </c>
      <c r="GL254" s="105">
        <f t="shared" si="655"/>
        <v>0.1755248552123552</v>
      </c>
      <c r="GM254" s="105">
        <f t="shared" si="656"/>
        <v>0.17828745615806965</v>
      </c>
      <c r="GN254" s="105">
        <f t="shared" si="657"/>
        <v>4.3909214731703373E-2</v>
      </c>
      <c r="GO254" s="105">
        <f t="shared" si="658"/>
        <v>0.16596265330497859</v>
      </c>
      <c r="GP254" s="105">
        <f t="shared" si="659"/>
        <v>0.19101617869886114</v>
      </c>
      <c r="GQ254" s="105">
        <f t="shared" si="660"/>
        <v>0.14500934848266939</v>
      </c>
      <c r="GR254" s="105">
        <f t="shared" si="661"/>
        <v>4.3761691514086501E-2</v>
      </c>
      <c r="GS254" s="105" t="e">
        <f t="shared" si="662"/>
        <v>#VALUE!</v>
      </c>
      <c r="GT254" s="105">
        <f t="shared" si="663"/>
        <v>-5.3090037950951512E-2</v>
      </c>
      <c r="GU254" s="105">
        <f t="shared" si="664"/>
        <v>0.24145099743712164</v>
      </c>
      <c r="GV254" s="105">
        <f t="shared" si="665"/>
        <v>-0.19538772661727513</v>
      </c>
      <c r="GW254" s="105">
        <f t="shared" si="666"/>
        <v>-0.15268414353897269</v>
      </c>
      <c r="GX254" s="105">
        <f t="shared" si="667"/>
        <v>0.16933806324505837</v>
      </c>
      <c r="GY254" s="105">
        <f t="shared" si="668"/>
        <v>0.2235970837126906</v>
      </c>
      <c r="GZ254" s="105">
        <f t="shared" si="669"/>
        <v>0.11851752813229585</v>
      </c>
      <c r="HA254" s="105" t="str">
        <f t="shared" si="670"/>
        <v>i.a.</v>
      </c>
      <c r="HB254" s="105">
        <f t="shared" si="671"/>
        <v>0.31246358987636741</v>
      </c>
      <c r="HC254" s="105">
        <f t="shared" si="672"/>
        <v>0.32998236622225152</v>
      </c>
      <c r="HD254" s="105">
        <f t="shared" si="673"/>
        <v>0.26580377872624394</v>
      </c>
      <c r="HE254" s="105">
        <f t="shared" si="674"/>
        <v>0.33035014194943896</v>
      </c>
      <c r="HF254" s="105">
        <f t="shared" si="675"/>
        <v>0.38987839001291436</v>
      </c>
      <c r="HG254" s="105">
        <f t="shared" si="676"/>
        <v>0.33341802705964552</v>
      </c>
      <c r="HH254" s="105">
        <f t="shared" si="677"/>
        <v>0.27249004717138936</v>
      </c>
      <c r="HI254" s="105">
        <f t="shared" si="678"/>
        <v>0.24361714529980957</v>
      </c>
      <c r="HJ254" s="105">
        <f t="shared" si="679"/>
        <v>0.19371092313350496</v>
      </c>
      <c r="HK254" s="105" t="e">
        <f t="shared" si="680"/>
        <v>#VALUE!</v>
      </c>
      <c r="HL254" s="105" t="e">
        <f t="shared" si="681"/>
        <v>#VALUE!</v>
      </c>
      <c r="HM254" s="105" t="e">
        <f t="shared" si="682"/>
        <v>#VALUE!</v>
      </c>
      <c r="HN254" s="105" t="e">
        <f t="shared" si="683"/>
        <v>#VALUE!</v>
      </c>
      <c r="HO254" s="105" t="e">
        <f t="shared" si="684"/>
        <v>#VALUE!</v>
      </c>
      <c r="HP254" s="105" t="e">
        <f t="shared" si="685"/>
        <v>#VALUE!</v>
      </c>
      <c r="HQ254" s="105" t="e">
        <f t="shared" si="686"/>
        <v>#VALUE!</v>
      </c>
      <c r="HR254" s="105" t="e">
        <f t="shared" si="687"/>
        <v>#VALUE!</v>
      </c>
      <c r="HS254" s="105" t="str">
        <f t="shared" si="688"/>
        <v>i.a</v>
      </c>
      <c r="HT254" s="105" t="str">
        <f t="shared" si="689"/>
        <v>i.a</v>
      </c>
      <c r="HU254" s="105" t="str">
        <f t="shared" si="690"/>
        <v>i.a</v>
      </c>
      <c r="HV254" s="105" t="str">
        <f t="shared" si="691"/>
        <v>i.a</v>
      </c>
      <c r="HW254" s="105" t="str">
        <f t="shared" si="692"/>
        <v>i.a</v>
      </c>
      <c r="HX254" s="105" t="str">
        <f t="shared" si="693"/>
        <v>i.a</v>
      </c>
      <c r="HY254" s="105" t="str">
        <f t="shared" si="694"/>
        <v>i.a</v>
      </c>
      <c r="HZ254" s="105" t="str">
        <f t="shared" si="695"/>
        <v>i.a</v>
      </c>
      <c r="IA254" s="105" t="str">
        <f t="shared" si="696"/>
        <v>i.a</v>
      </c>
      <c r="IB254" s="105" t="str">
        <f t="shared" si="697"/>
        <v>i.a</v>
      </c>
      <c r="IC254" s="105" t="e">
        <f t="shared" si="698"/>
        <v>#VALUE!</v>
      </c>
      <c r="ID254" s="105" t="e">
        <f t="shared" si="699"/>
        <v>#VALUE!</v>
      </c>
      <c r="IE254" s="105" t="e">
        <f t="shared" si="700"/>
        <v>#VALUE!</v>
      </c>
      <c r="IF254" s="105" t="e">
        <f t="shared" si="701"/>
        <v>#VALUE!</v>
      </c>
      <c r="IG254" s="105" t="e">
        <f t="shared" si="702"/>
        <v>#VALUE!</v>
      </c>
      <c r="IH254" s="105" t="e">
        <f t="shared" si="703"/>
        <v>#VALUE!</v>
      </c>
      <c r="II254" s="105" t="e">
        <f t="shared" si="704"/>
        <v>#VALUE!</v>
      </c>
      <c r="IJ254" s="105" t="e">
        <f t="shared" si="705"/>
        <v>#VALUE!</v>
      </c>
      <c r="IK254" s="105" t="str">
        <f t="shared" si="706"/>
        <v>i.a</v>
      </c>
      <c r="IL254" s="105" t="str">
        <f t="shared" si="707"/>
        <v>i.a</v>
      </c>
      <c r="IM254" s="105" t="str">
        <f t="shared" si="708"/>
        <v>i.a</v>
      </c>
      <c r="IN254" s="105" t="str">
        <f t="shared" si="709"/>
        <v>i.a</v>
      </c>
      <c r="IO254" s="105" t="str">
        <f t="shared" si="710"/>
        <v>i.a</v>
      </c>
      <c r="IP254" s="105" t="str">
        <f t="shared" si="711"/>
        <v>i.a</v>
      </c>
      <c r="IQ254" s="105" t="str">
        <f t="shared" si="712"/>
        <v>i.a</v>
      </c>
      <c r="IR254" s="105" t="str">
        <f t="shared" si="713"/>
        <v>i.a</v>
      </c>
      <c r="IS254" s="105" t="str">
        <f t="shared" si="714"/>
        <v>i.a</v>
      </c>
      <c r="IT254" s="105" t="str">
        <f t="shared" si="715"/>
        <v>i.a</v>
      </c>
      <c r="IU254" s="105" t="e">
        <f t="shared" si="716"/>
        <v>#VALUE!</v>
      </c>
      <c r="IV254" s="105">
        <f t="shared" si="717"/>
        <v>-0.27697758974019976</v>
      </c>
      <c r="IW254" s="105">
        <f t="shared" si="718"/>
        <v>-2.2078662266915478E-2</v>
      </c>
      <c r="IX254" s="105">
        <f t="shared" si="719"/>
        <v>2.6086186617033098</v>
      </c>
      <c r="IY254" s="105">
        <f t="shared" si="720"/>
        <v>-0.72287248883928568</v>
      </c>
      <c r="IZ254" s="105">
        <f t="shared" si="721"/>
        <v>-0.13087760991342726</v>
      </c>
      <c r="JA254" s="105">
        <f t="shared" si="722"/>
        <v>0.71706362425049985</v>
      </c>
      <c r="JB254" s="105" t="e">
        <f t="shared" si="723"/>
        <v>#VALUE!</v>
      </c>
      <c r="JC254" s="106" t="str">
        <f t="shared" si="724"/>
        <v>i.a.</v>
      </c>
      <c r="JD254" s="106">
        <f t="shared" si="725"/>
        <v>0.19054285714285712</v>
      </c>
      <c r="JE254" s="106">
        <f t="shared" si="726"/>
        <v>0.26353658536585367</v>
      </c>
      <c r="JF254" s="106">
        <f t="shared" si="727"/>
        <v>0.26948648648648649</v>
      </c>
      <c r="JG254" s="106">
        <f t="shared" si="728"/>
        <v>7.4678571428571441E-2</v>
      </c>
      <c r="JH254" s="106">
        <f t="shared" si="729"/>
        <v>0.26947368421052631</v>
      </c>
      <c r="JI254" s="106">
        <f t="shared" si="730"/>
        <v>0.31005263157894736</v>
      </c>
      <c r="JJ254" s="106">
        <f t="shared" si="731"/>
        <v>0.18057142857142855</v>
      </c>
      <c r="JK254" s="106" t="str">
        <f t="shared" si="732"/>
        <v>i.a.</v>
      </c>
      <c r="JL254" s="106" t="str">
        <f t="shared" si="733"/>
        <v>i.a.</v>
      </c>
      <c r="JM254" s="105" t="e">
        <f t="shared" si="734"/>
        <v>#VALUE!</v>
      </c>
      <c r="JN254" s="105" t="e">
        <f t="shared" si="735"/>
        <v>#DIV/0!</v>
      </c>
      <c r="JO254" s="105" t="e">
        <f t="shared" si="736"/>
        <v>#DIV/0!</v>
      </c>
      <c r="JP254" s="105" t="e">
        <f t="shared" si="737"/>
        <v>#DIV/0!</v>
      </c>
      <c r="JQ254" s="105" t="e">
        <f t="shared" si="738"/>
        <v>#DIV/0!</v>
      </c>
      <c r="JR254" s="105" t="e">
        <f t="shared" si="739"/>
        <v>#DIV/0!</v>
      </c>
      <c r="JS254" s="105" t="e">
        <f t="shared" si="740"/>
        <v>#DIV/0!</v>
      </c>
      <c r="JT254" s="105" t="e">
        <f t="shared" si="741"/>
        <v>#VALUE!</v>
      </c>
      <c r="JU254" s="103" t="str">
        <f t="shared" si="742"/>
        <v>i.a</v>
      </c>
      <c r="JV254" s="103">
        <f t="shared" si="743"/>
        <v>0</v>
      </c>
      <c r="JW254" s="103">
        <f t="shared" si="744"/>
        <v>0</v>
      </c>
      <c r="JX254" s="103">
        <f t="shared" si="745"/>
        <v>0</v>
      </c>
      <c r="JY254" s="103">
        <f t="shared" si="746"/>
        <v>0</v>
      </c>
      <c r="JZ254" s="103">
        <f t="shared" si="747"/>
        <v>0</v>
      </c>
      <c r="KA254" s="103">
        <f t="shared" si="748"/>
        <v>0</v>
      </c>
      <c r="KB254" s="103">
        <f t="shared" si="749"/>
        <v>0</v>
      </c>
      <c r="KC254" s="103" t="str">
        <f t="shared" si="750"/>
        <v>i.a</v>
      </c>
      <c r="KD254" s="103" t="str">
        <f t="shared" si="751"/>
        <v>i.a</v>
      </c>
      <c r="KE254" s="7"/>
      <c r="KF254" s="7"/>
      <c r="KG254" s="22"/>
      <c r="KH254" s="22"/>
      <c r="KI254" s="22"/>
      <c r="KJ254" s="22"/>
    </row>
    <row r="255" spans="1:296" s="11" customFormat="1" ht="15.75" customHeight="1" x14ac:dyDescent="0.25">
      <c r="A255" s="126" t="s">
        <v>321</v>
      </c>
      <c r="B255" s="221">
        <v>15649399</v>
      </c>
      <c r="C255" s="87" t="s">
        <v>86</v>
      </c>
      <c r="D255" s="88">
        <v>494100</v>
      </c>
      <c r="E255" s="88"/>
      <c r="F255" s="87"/>
      <c r="G255" s="89">
        <v>44715</v>
      </c>
      <c r="H255" s="87"/>
      <c r="I255" s="87" t="s">
        <v>78</v>
      </c>
      <c r="J255" s="87" t="s">
        <v>78</v>
      </c>
      <c r="K255" s="87" t="s">
        <v>78</v>
      </c>
      <c r="L255" s="87" t="s">
        <v>78</v>
      </c>
      <c r="M255" s="87" t="s">
        <v>78</v>
      </c>
      <c r="N255" s="87" t="s">
        <v>78</v>
      </c>
      <c r="O255" s="87" t="s">
        <v>78</v>
      </c>
      <c r="P255" s="87" t="s">
        <v>78</v>
      </c>
      <c r="Q255" s="107" t="s">
        <v>78</v>
      </c>
      <c r="R255" s="87" t="e">
        <f t="shared" si="564"/>
        <v>#DIV/0!</v>
      </c>
      <c r="S255" s="238" t="e">
        <f t="shared" si="565"/>
        <v>#DIV/0!</v>
      </c>
      <c r="T255" s="238" t="e">
        <f t="shared" si="566"/>
        <v>#DIV/0!</v>
      </c>
      <c r="U255" s="238" t="e">
        <f t="shared" si="567"/>
        <v>#DIV/0!</v>
      </c>
      <c r="V255" s="238" t="e">
        <f t="shared" si="568"/>
        <v>#DIV/0!</v>
      </c>
      <c r="W255" s="238" t="e">
        <f t="shared" si="569"/>
        <v>#DIV/0!</v>
      </c>
      <c r="X255" s="238" t="e">
        <f t="shared" si="570"/>
        <v>#DIV/0!</v>
      </c>
      <c r="Y255" s="238" t="e">
        <f t="shared" si="571"/>
        <v>#DIV/0!</v>
      </c>
      <c r="Z255" s="94"/>
      <c r="AA255" s="94"/>
      <c r="AB255" s="94"/>
      <c r="AC255" s="94"/>
      <c r="AD255" s="94"/>
      <c r="AE255" s="94"/>
      <c r="AF255" s="95"/>
      <c r="AG255" s="96"/>
      <c r="AH255" s="96"/>
      <c r="AI255" s="96"/>
      <c r="AJ255" s="104">
        <f t="shared" si="572"/>
        <v>-1</v>
      </c>
      <c r="AK255" s="104">
        <f t="shared" si="573"/>
        <v>-0.11590807675145025</v>
      </c>
      <c r="AL255" s="104">
        <f t="shared" si="574"/>
        <v>0.10511132480213028</v>
      </c>
      <c r="AM255" s="104">
        <f t="shared" si="575"/>
        <v>4.9720467957345464E-2</v>
      </c>
      <c r="AN255" s="104">
        <f t="shared" si="576"/>
        <v>0.12395636363636371</v>
      </c>
      <c r="AO255" s="104">
        <f t="shared" si="577"/>
        <v>9.0462725763454752E-2</v>
      </c>
      <c r="AP255" s="104">
        <f t="shared" si="578"/>
        <v>-7.8319542716800139E-2</v>
      </c>
      <c r="AQ255" s="104">
        <f t="shared" si="579"/>
        <v>4.8497854077253245E-2</v>
      </c>
      <c r="AR255" s="190"/>
      <c r="AS255" s="190">
        <v>39.625</v>
      </c>
      <c r="AT255" s="190">
        <v>44.82</v>
      </c>
      <c r="AU255" s="190">
        <v>40.557000000000002</v>
      </c>
      <c r="AV255" s="190">
        <v>38.636000000000003</v>
      </c>
      <c r="AW255" s="190">
        <v>34.375</v>
      </c>
      <c r="AX255" s="191">
        <v>31.523315</v>
      </c>
      <c r="AY255" s="193">
        <v>34.201999999999998</v>
      </c>
      <c r="AZ255" s="193">
        <v>32.619999999999997</v>
      </c>
      <c r="BA255" s="193">
        <v>24.119</v>
      </c>
      <c r="BB255" s="104">
        <f t="shared" si="580"/>
        <v>1</v>
      </c>
      <c r="BC255" s="104">
        <f t="shared" si="581"/>
        <v>-2.8902953586497895</v>
      </c>
      <c r="BD255" s="104">
        <f t="shared" si="582"/>
        <v>4.8021390374331547</v>
      </c>
      <c r="BE255" s="104">
        <f t="shared" si="583"/>
        <v>-1.3055555555555556</v>
      </c>
      <c r="BF255" s="104">
        <f t="shared" si="584"/>
        <v>2.1999999999999997</v>
      </c>
      <c r="BG255" s="104">
        <f t="shared" si="585"/>
        <v>-0.21378575015529314</v>
      </c>
      <c r="BH255" s="104">
        <f t="shared" si="586"/>
        <v>-1.1069959256429844</v>
      </c>
      <c r="BI255" s="104">
        <f t="shared" si="587"/>
        <v>-0.41194968553459116</v>
      </c>
      <c r="BJ255" s="190"/>
      <c r="BK255" s="190">
        <v>-1.3440000000000001</v>
      </c>
      <c r="BL255" s="190">
        <v>0.71099999999999997</v>
      </c>
      <c r="BM255" s="190">
        <v>-0.187</v>
      </c>
      <c r="BN255" s="190">
        <v>0.61199999999999999</v>
      </c>
      <c r="BO255" s="190">
        <v>-0.51</v>
      </c>
      <c r="BP255" s="193">
        <v>-0.42017300000000002</v>
      </c>
      <c r="BQ255" s="193">
        <v>3.927</v>
      </c>
      <c r="BR255" s="193">
        <v>6.6779999999999999</v>
      </c>
      <c r="BS255" s="193">
        <v>4.2960000000000003</v>
      </c>
      <c r="BT255" s="104">
        <f t="shared" si="588"/>
        <v>1</v>
      </c>
      <c r="BU255" s="104">
        <f t="shared" si="589"/>
        <v>-11.76470588235294</v>
      </c>
      <c r="BV255" s="104">
        <f t="shared" si="590"/>
        <v>1.1646489104116222</v>
      </c>
      <c r="BW255" s="104">
        <f t="shared" si="591"/>
        <v>-7.3053435114503813</v>
      </c>
      <c r="BX255" s="104">
        <f t="shared" si="592"/>
        <v>1.10202492211838</v>
      </c>
      <c r="BY255" s="104">
        <f t="shared" si="593"/>
        <v>-0.63392039091927121</v>
      </c>
      <c r="BZ255" s="104">
        <f t="shared" si="594"/>
        <v>-1.2395853658536584</v>
      </c>
      <c r="CA255" s="104">
        <f t="shared" si="595"/>
        <v>-0.50022855401493216</v>
      </c>
      <c r="CB255" s="190"/>
      <c r="CC255" s="190">
        <v>-1.464</v>
      </c>
      <c r="CD255" s="199">
        <v>0.13600000000000001</v>
      </c>
      <c r="CE255" s="190">
        <v>-0.82599999999999996</v>
      </c>
      <c r="CF255" s="190">
        <v>0.13100000000000001</v>
      </c>
      <c r="CG255" s="190">
        <v>-1.284</v>
      </c>
      <c r="CH255" s="191">
        <v>-0.78583999999999998</v>
      </c>
      <c r="CI255" s="193">
        <v>3.28</v>
      </c>
      <c r="CJ255" s="193">
        <v>6.5629999999999997</v>
      </c>
      <c r="CK255" s="193">
        <v>3.8519999999999999</v>
      </c>
      <c r="CL255" s="105">
        <f t="shared" si="596"/>
        <v>1</v>
      </c>
      <c r="CM255" s="105">
        <f t="shared" si="597"/>
        <v>-9.764227642276424</v>
      </c>
      <c r="CN255" s="105">
        <f t="shared" si="598"/>
        <v>1.1990291262135921</v>
      </c>
      <c r="CO255" s="105">
        <f t="shared" si="599"/>
        <v>-2.7024793388429753</v>
      </c>
      <c r="CP255" s="105">
        <f t="shared" si="600"/>
        <v>1.3594059405940595</v>
      </c>
      <c r="CQ255" s="105">
        <f t="shared" si="601"/>
        <v>-0.65787119489835266</v>
      </c>
      <c r="CR255" s="105">
        <f t="shared" si="602"/>
        <v>-1.2412732673267328</v>
      </c>
      <c r="CS255" s="105">
        <f t="shared" si="603"/>
        <v>-0.49890851359396704</v>
      </c>
      <c r="CT255" s="190"/>
      <c r="CU255" s="190">
        <v>-1.0780000000000001</v>
      </c>
      <c r="CV255" s="190">
        <v>0.123</v>
      </c>
      <c r="CW255" s="190">
        <v>-0.61799999999999999</v>
      </c>
      <c r="CX255" s="190">
        <v>0.36299999999999999</v>
      </c>
      <c r="CY255" s="190">
        <v>-1.01</v>
      </c>
      <c r="CZ255" s="191">
        <v>-0.60921500000000006</v>
      </c>
      <c r="DA255" s="193">
        <v>2.5249999999999999</v>
      </c>
      <c r="DB255" s="193">
        <v>5.0389999999999997</v>
      </c>
      <c r="DC255" s="193">
        <v>2.9689999999999999</v>
      </c>
      <c r="DD255" s="104">
        <f t="shared" si="604"/>
        <v>-1</v>
      </c>
      <c r="DE255" s="104">
        <f t="shared" si="605"/>
        <v>-0.275773855205935</v>
      </c>
      <c r="DF255" s="104">
        <f t="shared" si="606"/>
        <v>1.2432012432012328E-2</v>
      </c>
      <c r="DG255" s="104">
        <f t="shared" si="607"/>
        <v>-0.13797722705961149</v>
      </c>
      <c r="DH255" s="104">
        <f t="shared" si="608"/>
        <v>8.7928102987612361E-2</v>
      </c>
      <c r="DI255" s="104">
        <f t="shared" si="609"/>
        <v>-0.54892325559737254</v>
      </c>
      <c r="DJ255" s="104">
        <f t="shared" si="610"/>
        <v>-0.17573828230831767</v>
      </c>
      <c r="DK255" s="104">
        <f t="shared" si="611"/>
        <v>9.3953764078245461E-2</v>
      </c>
      <c r="DL255" s="190"/>
      <c r="DM255" s="190">
        <v>2.831</v>
      </c>
      <c r="DN255" s="190">
        <v>3.9089999999999998</v>
      </c>
      <c r="DO255" s="190">
        <v>3.8610000000000002</v>
      </c>
      <c r="DP255" s="190">
        <v>4.4790000000000001</v>
      </c>
      <c r="DQ255" s="190">
        <v>4.117</v>
      </c>
      <c r="DR255" s="193">
        <v>9.1270499999999988</v>
      </c>
      <c r="DS255" s="193">
        <v>11.073</v>
      </c>
      <c r="DT255" s="193">
        <v>10.122</v>
      </c>
      <c r="DU255" s="193">
        <v>6.194</v>
      </c>
      <c r="DV255" s="104">
        <f t="shared" si="612"/>
        <v>-1</v>
      </c>
      <c r="DW255" s="104">
        <f t="shared" si="613"/>
        <v>-0.11380798274002146</v>
      </c>
      <c r="DX255" s="104">
        <f t="shared" si="614"/>
        <v>3.6333147009502298E-2</v>
      </c>
      <c r="DY255" s="104">
        <f t="shared" si="615"/>
        <v>-4.2828025477706921E-2</v>
      </c>
      <c r="DZ255" s="104">
        <f t="shared" si="616"/>
        <v>0.15624815884051158</v>
      </c>
      <c r="EA255" s="104">
        <f t="shared" si="617"/>
        <v>7.8451004295981175E-2</v>
      </c>
      <c r="EB255" s="104">
        <f t="shared" si="618"/>
        <v>-4.7893920145190561E-2</v>
      </c>
      <c r="EC255" s="104">
        <f t="shared" si="619"/>
        <v>7.4213672991941815E-2</v>
      </c>
      <c r="ED255" s="156"/>
      <c r="EE255" s="156">
        <v>34.503</v>
      </c>
      <c r="EF255" s="94">
        <v>38.933999999999997</v>
      </c>
      <c r="EG255" s="94">
        <v>37.569000000000003</v>
      </c>
      <c r="EH255" s="94">
        <v>39.25</v>
      </c>
      <c r="EI255" s="94">
        <v>33.945999999999998</v>
      </c>
      <c r="EJ255" s="96">
        <v>31.476627000000001</v>
      </c>
      <c r="EK255" s="96">
        <v>33.06</v>
      </c>
      <c r="EL255" s="96">
        <v>30.776</v>
      </c>
      <c r="EM255" s="96">
        <v>22.606999999999999</v>
      </c>
      <c r="EN255" s="104">
        <f t="shared" si="620"/>
        <v>-1</v>
      </c>
      <c r="EO255" s="104">
        <f t="shared" si="621"/>
        <v>-6.25E-2</v>
      </c>
      <c r="EP255" s="104">
        <f t="shared" si="622"/>
        <v>2.564102564102555E-2</v>
      </c>
      <c r="EQ255" s="104">
        <f t="shared" si="623"/>
        <v>6.8493150684931559E-2</v>
      </c>
      <c r="ER255" s="104">
        <f t="shared" si="624"/>
        <v>5.7971014492753659E-2</v>
      </c>
      <c r="ES255" s="104">
        <f t="shared" si="625"/>
        <v>4.5454545454545414E-2</v>
      </c>
      <c r="ET255" s="104">
        <f t="shared" si="626"/>
        <v>-1.4925373134328401E-2</v>
      </c>
      <c r="EU255" s="104" t="e">
        <f t="shared" si="627"/>
        <v>#DIV/0!</v>
      </c>
      <c r="EV255" s="101"/>
      <c r="EW255" s="101">
        <v>75</v>
      </c>
      <c r="EX255" s="101">
        <v>80</v>
      </c>
      <c r="EY255" s="101">
        <v>78</v>
      </c>
      <c r="EZ255" s="101">
        <v>73</v>
      </c>
      <c r="FA255" s="101">
        <v>69</v>
      </c>
      <c r="FB255" s="110">
        <v>66</v>
      </c>
      <c r="FC255" s="110">
        <v>67</v>
      </c>
      <c r="FD255" s="110">
        <v>0</v>
      </c>
      <c r="FE255" s="110">
        <v>0</v>
      </c>
      <c r="FF255" s="90"/>
      <c r="FG255" s="90" t="s">
        <v>481</v>
      </c>
      <c r="FH255" s="91">
        <v>8600</v>
      </c>
      <c r="FI255" s="153" t="s">
        <v>345</v>
      </c>
      <c r="FJ255" s="153" t="s">
        <v>80</v>
      </c>
      <c r="FK255" s="253">
        <f t="shared" si="628"/>
        <v>1</v>
      </c>
      <c r="FL255" s="253">
        <f t="shared" si="629"/>
        <v>-13.409757374759993</v>
      </c>
      <c r="FM255" s="253">
        <f t="shared" si="630"/>
        <v>1.1767274019089999</v>
      </c>
      <c r="FN255" s="253">
        <f t="shared" si="631"/>
        <v>-7.4988888278690018</v>
      </c>
      <c r="FO255" s="253">
        <f t="shared" si="632"/>
        <v>1.157192085828517</v>
      </c>
      <c r="FP255" s="253">
        <f t="shared" si="633"/>
        <v>-1.4920831311108629</v>
      </c>
      <c r="FQ255" s="253">
        <f t="shared" si="634"/>
        <v>-1.2513861019783761</v>
      </c>
      <c r="FR255" s="253">
        <f t="shared" si="635"/>
        <v>-0.6152738422886358</v>
      </c>
      <c r="FS255" s="105">
        <f t="shared" si="636"/>
        <v>0</v>
      </c>
      <c r="FT255" s="105">
        <f t="shared" si="637"/>
        <v>-0.43442136498516321</v>
      </c>
      <c r="FU255" s="105">
        <f t="shared" si="638"/>
        <v>3.5006435006435008E-2</v>
      </c>
      <c r="FV255" s="105">
        <f t="shared" si="639"/>
        <v>-0.19808153477218224</v>
      </c>
      <c r="FW255" s="105">
        <f t="shared" si="640"/>
        <v>3.0479292694276409E-2</v>
      </c>
      <c r="FX255" s="105">
        <f t="shared" si="641"/>
        <v>-0.19389839210815427</v>
      </c>
      <c r="FY255" s="105">
        <f t="shared" si="642"/>
        <v>-7.7805748005574257E-2</v>
      </c>
      <c r="FZ255" s="105">
        <f t="shared" si="643"/>
        <v>0.30950695918848781</v>
      </c>
      <c r="GA255" s="105">
        <f t="shared" si="644"/>
        <v>0.80448639372395192</v>
      </c>
      <c r="GB255" s="105">
        <f t="shared" si="645"/>
        <v>1</v>
      </c>
      <c r="GC255" s="105">
        <f t="shared" si="646"/>
        <v>-2.9692153250103464</v>
      </c>
      <c r="GD255" s="105">
        <f t="shared" si="647"/>
        <v>4.8178439893413012</v>
      </c>
      <c r="GE255" s="105">
        <f t="shared" si="648"/>
        <v>-1.2911446965522129</v>
      </c>
      <c r="GF255" s="105">
        <f t="shared" si="649"/>
        <v>2.0725606918410842</v>
      </c>
      <c r="GG255" s="105">
        <f t="shared" si="650"/>
        <v>-0.19734779552168324</v>
      </c>
      <c r="GH255" s="105">
        <f t="shared" si="651"/>
        <v>-1.1058343490642228</v>
      </c>
      <c r="GI255" s="105">
        <f t="shared" si="652"/>
        <v>-0.5082415888040146</v>
      </c>
      <c r="GJ255" s="105">
        <f t="shared" si="653"/>
        <v>0</v>
      </c>
      <c r="GK255" s="105">
        <f t="shared" si="654"/>
        <v>-3.6602802402058911E-2</v>
      </c>
      <c r="GL255" s="105">
        <f t="shared" si="655"/>
        <v>1.8587506372299126E-2</v>
      </c>
      <c r="GM255" s="105">
        <f t="shared" si="656"/>
        <v>-4.8685871984795424E-3</v>
      </c>
      <c r="GN255" s="105">
        <f t="shared" si="657"/>
        <v>1.6722225258210831E-2</v>
      </c>
      <c r="GO255" s="105">
        <f t="shared" si="658"/>
        <v>-1.5590936145074088E-2</v>
      </c>
      <c r="GP255" s="105">
        <f t="shared" si="659"/>
        <v>-1.3021225915633922E-2</v>
      </c>
      <c r="GQ255" s="105">
        <f t="shared" si="660"/>
        <v>0.12303402468826367</v>
      </c>
      <c r="GR255" s="105">
        <f t="shared" si="661"/>
        <v>0.25019200869190567</v>
      </c>
      <c r="GS255" s="105" t="e">
        <f t="shared" si="662"/>
        <v>#VALUE!</v>
      </c>
      <c r="GT255" s="105">
        <f t="shared" si="663"/>
        <v>-0.18276611536932652</v>
      </c>
      <c r="GU255" s="105">
        <f t="shared" si="664"/>
        <v>-2.3063176784859606E-2</v>
      </c>
      <c r="GV255" s="105">
        <f t="shared" si="665"/>
        <v>-9.9406589530989797E-2</v>
      </c>
      <c r="GW255" s="105">
        <f t="shared" si="666"/>
        <v>-5.9087709961337859E-2</v>
      </c>
      <c r="GX255" s="105">
        <f t="shared" si="667"/>
        <v>-0.58173645107123539</v>
      </c>
      <c r="GY255" s="105">
        <f t="shared" si="668"/>
        <v>-0.13427533430163852</v>
      </c>
      <c r="GZ255" s="105">
        <f t="shared" si="669"/>
        <v>1.8376317098369059E-2</v>
      </c>
      <c r="HA255" s="105" t="str">
        <f t="shared" si="670"/>
        <v>i.a.</v>
      </c>
      <c r="HB255" s="105">
        <f t="shared" si="671"/>
        <v>8.2050836159174564E-2</v>
      </c>
      <c r="HC255" s="105">
        <f t="shared" si="672"/>
        <v>0.10040067807058098</v>
      </c>
      <c r="HD255" s="105">
        <f t="shared" si="673"/>
        <v>0.10277090154116425</v>
      </c>
      <c r="HE255" s="105">
        <f t="shared" si="674"/>
        <v>0.11411464968152867</v>
      </c>
      <c r="HF255" s="105">
        <f t="shared" si="675"/>
        <v>0.12128085783302893</v>
      </c>
      <c r="HG255" s="105">
        <f t="shared" si="676"/>
        <v>0.28996277142401561</v>
      </c>
      <c r="HH255" s="105">
        <f t="shared" si="677"/>
        <v>0.3349364791288566</v>
      </c>
      <c r="HI255" s="105">
        <f t="shared" si="678"/>
        <v>0.32889264361840392</v>
      </c>
      <c r="HJ255" s="105">
        <f t="shared" si="679"/>
        <v>0.27398593356040163</v>
      </c>
      <c r="HK255" s="105" t="e">
        <f t="shared" si="680"/>
        <v>#VALUE!</v>
      </c>
      <c r="HL255" s="105" t="e">
        <f t="shared" si="681"/>
        <v>#VALUE!</v>
      </c>
      <c r="HM255" s="105" t="e">
        <f t="shared" si="682"/>
        <v>#VALUE!</v>
      </c>
      <c r="HN255" s="105" t="e">
        <f t="shared" si="683"/>
        <v>#VALUE!</v>
      </c>
      <c r="HO255" s="105" t="e">
        <f t="shared" si="684"/>
        <v>#VALUE!</v>
      </c>
      <c r="HP255" s="105" t="e">
        <f t="shared" si="685"/>
        <v>#VALUE!</v>
      </c>
      <c r="HQ255" s="105" t="e">
        <f t="shared" si="686"/>
        <v>#VALUE!</v>
      </c>
      <c r="HR255" s="105" t="e">
        <f t="shared" si="687"/>
        <v>#VALUE!</v>
      </c>
      <c r="HS255" s="105" t="str">
        <f t="shared" si="688"/>
        <v>i.a</v>
      </c>
      <c r="HT255" s="105" t="str">
        <f t="shared" si="689"/>
        <v>i.a</v>
      </c>
      <c r="HU255" s="105" t="str">
        <f t="shared" si="690"/>
        <v>i.a</v>
      </c>
      <c r="HV255" s="105" t="str">
        <f t="shared" si="691"/>
        <v>i.a</v>
      </c>
      <c r="HW255" s="105" t="str">
        <f t="shared" si="692"/>
        <v>i.a</v>
      </c>
      <c r="HX255" s="105" t="str">
        <f t="shared" si="693"/>
        <v>i.a</v>
      </c>
      <c r="HY255" s="105" t="str">
        <f t="shared" si="694"/>
        <v>i.a</v>
      </c>
      <c r="HZ255" s="105" t="str">
        <f t="shared" si="695"/>
        <v>i.a</v>
      </c>
      <c r="IA255" s="105" t="str">
        <f t="shared" si="696"/>
        <v>i.a</v>
      </c>
      <c r="IB255" s="105" t="str">
        <f t="shared" si="697"/>
        <v>i.a</v>
      </c>
      <c r="IC255" s="105" t="e">
        <f t="shared" si="698"/>
        <v>#VALUE!</v>
      </c>
      <c r="ID255" s="105" t="e">
        <f t="shared" si="699"/>
        <v>#VALUE!</v>
      </c>
      <c r="IE255" s="105" t="e">
        <f t="shared" si="700"/>
        <v>#VALUE!</v>
      </c>
      <c r="IF255" s="105" t="e">
        <f t="shared" si="701"/>
        <v>#VALUE!</v>
      </c>
      <c r="IG255" s="105" t="e">
        <f t="shared" si="702"/>
        <v>#VALUE!</v>
      </c>
      <c r="IH255" s="105" t="e">
        <f t="shared" si="703"/>
        <v>#VALUE!</v>
      </c>
      <c r="II255" s="105" t="e">
        <f t="shared" si="704"/>
        <v>#VALUE!</v>
      </c>
      <c r="IJ255" s="105" t="e">
        <f t="shared" si="705"/>
        <v>#VALUE!</v>
      </c>
      <c r="IK255" s="105" t="str">
        <f t="shared" si="706"/>
        <v>i.a</v>
      </c>
      <c r="IL255" s="105" t="str">
        <f t="shared" si="707"/>
        <v>i.a</v>
      </c>
      <c r="IM255" s="105" t="str">
        <f t="shared" si="708"/>
        <v>i.a</v>
      </c>
      <c r="IN255" s="105" t="str">
        <f t="shared" si="709"/>
        <v>i.a</v>
      </c>
      <c r="IO255" s="105" t="str">
        <f t="shared" si="710"/>
        <v>i.a</v>
      </c>
      <c r="IP255" s="105" t="str">
        <f t="shared" si="711"/>
        <v>i.a</v>
      </c>
      <c r="IQ255" s="105" t="str">
        <f t="shared" si="712"/>
        <v>i.a</v>
      </c>
      <c r="IR255" s="105" t="str">
        <f t="shared" si="713"/>
        <v>i.a</v>
      </c>
      <c r="IS255" s="105" t="str">
        <f t="shared" si="714"/>
        <v>i.a</v>
      </c>
      <c r="IT255" s="105" t="str">
        <f t="shared" si="715"/>
        <v>i.a</v>
      </c>
      <c r="IU255" s="105" t="e">
        <f t="shared" si="716"/>
        <v>#VALUE!</v>
      </c>
      <c r="IV255" s="105">
        <f t="shared" si="717"/>
        <v>-12.482352941176469</v>
      </c>
      <c r="IW255" s="105">
        <f t="shared" si="718"/>
        <v>1.1605326876513318</v>
      </c>
      <c r="IX255" s="105">
        <f t="shared" si="719"/>
        <v>-6.9011548248189474</v>
      </c>
      <c r="IY255" s="105">
        <f t="shared" si="720"/>
        <v>1.0964345154269619</v>
      </c>
      <c r="IZ255" s="105">
        <f t="shared" si="721"/>
        <v>-0.56288037392278112</v>
      </c>
      <c r="JA255" s="105">
        <f t="shared" si="722"/>
        <v>-1.2432154471544716</v>
      </c>
      <c r="JB255" s="105" t="e">
        <f t="shared" si="723"/>
        <v>#VALUE!</v>
      </c>
      <c r="JC255" s="106" t="str">
        <f t="shared" si="724"/>
        <v>i.a.</v>
      </c>
      <c r="JD255" s="106">
        <f t="shared" si="725"/>
        <v>-1.9519999999999999E-2</v>
      </c>
      <c r="JE255" s="106">
        <f t="shared" si="726"/>
        <v>1.7000000000000001E-3</v>
      </c>
      <c r="JF255" s="106">
        <f t="shared" si="727"/>
        <v>-1.0589743589743589E-2</v>
      </c>
      <c r="JG255" s="106">
        <f t="shared" si="728"/>
        <v>1.7945205479452055E-3</v>
      </c>
      <c r="JH255" s="106">
        <f t="shared" si="729"/>
        <v>-1.8608695652173914E-2</v>
      </c>
      <c r="JI255" s="106">
        <f t="shared" si="730"/>
        <v>-1.1906666666666666E-2</v>
      </c>
      <c r="JJ255" s="106">
        <f t="shared" si="731"/>
        <v>4.8955223880597011E-2</v>
      </c>
      <c r="JK255" s="106" t="str">
        <f t="shared" si="732"/>
        <v>i.a.</v>
      </c>
      <c r="JL255" s="106" t="str">
        <f t="shared" si="733"/>
        <v>i.a.</v>
      </c>
      <c r="JM255" s="105" t="e">
        <f t="shared" si="734"/>
        <v>#VALUE!</v>
      </c>
      <c r="JN255" s="105" t="e">
        <f t="shared" si="735"/>
        <v>#DIV/0!</v>
      </c>
      <c r="JO255" s="105" t="e">
        <f t="shared" si="736"/>
        <v>#DIV/0!</v>
      </c>
      <c r="JP255" s="105" t="e">
        <f t="shared" si="737"/>
        <v>#DIV/0!</v>
      </c>
      <c r="JQ255" s="105" t="e">
        <f t="shared" si="738"/>
        <v>#DIV/0!</v>
      </c>
      <c r="JR255" s="105" t="e">
        <f t="shared" si="739"/>
        <v>#DIV/0!</v>
      </c>
      <c r="JS255" s="105" t="e">
        <f t="shared" si="740"/>
        <v>#DIV/0!</v>
      </c>
      <c r="JT255" s="105" t="e">
        <f t="shared" si="741"/>
        <v>#VALUE!</v>
      </c>
      <c r="JU255" s="103" t="str">
        <f t="shared" si="742"/>
        <v>i.a</v>
      </c>
      <c r="JV255" s="103">
        <f t="shared" si="743"/>
        <v>0</v>
      </c>
      <c r="JW255" s="103">
        <f t="shared" si="744"/>
        <v>0</v>
      </c>
      <c r="JX255" s="103">
        <f t="shared" si="745"/>
        <v>0</v>
      </c>
      <c r="JY255" s="103">
        <f t="shared" si="746"/>
        <v>0</v>
      </c>
      <c r="JZ255" s="103">
        <f t="shared" si="747"/>
        <v>0</v>
      </c>
      <c r="KA255" s="103">
        <f t="shared" si="748"/>
        <v>0</v>
      </c>
      <c r="KB255" s="103">
        <f t="shared" si="749"/>
        <v>0</v>
      </c>
      <c r="KC255" s="103" t="str">
        <f t="shared" si="750"/>
        <v>i.a</v>
      </c>
      <c r="KD255" s="103" t="str">
        <f t="shared" si="751"/>
        <v>i.a</v>
      </c>
      <c r="KE255" s="7"/>
      <c r="KF255" s="7"/>
      <c r="KG255" s="22"/>
      <c r="KH255" s="22"/>
      <c r="KI255" s="22"/>
      <c r="KJ255" s="22"/>
    </row>
    <row r="256" spans="1:296" s="11" customFormat="1" ht="15.75" customHeight="1" x14ac:dyDescent="0.25">
      <c r="A256" s="126" t="s">
        <v>469</v>
      </c>
      <c r="B256" s="221">
        <v>20123532</v>
      </c>
      <c r="C256" s="87" t="s">
        <v>86</v>
      </c>
      <c r="D256" s="88">
        <v>494100</v>
      </c>
      <c r="E256" s="88"/>
      <c r="F256" s="87"/>
      <c r="G256" s="99">
        <v>45005</v>
      </c>
      <c r="H256" s="87" t="s">
        <v>78</v>
      </c>
      <c r="I256" s="87" t="s">
        <v>78</v>
      </c>
      <c r="J256" s="87" t="s">
        <v>78</v>
      </c>
      <c r="K256" s="87" t="s">
        <v>78</v>
      </c>
      <c r="L256" s="87" t="s">
        <v>78</v>
      </c>
      <c r="M256" s="87" t="s">
        <v>78</v>
      </c>
      <c r="N256" s="87" t="s">
        <v>78</v>
      </c>
      <c r="O256" s="87" t="s">
        <v>78</v>
      </c>
      <c r="P256" s="87" t="s">
        <v>78</v>
      </c>
      <c r="Q256" s="121" t="s">
        <v>78</v>
      </c>
      <c r="R256" s="87" t="e">
        <f t="shared" si="564"/>
        <v>#DIV/0!</v>
      </c>
      <c r="S256" s="238" t="e">
        <f t="shared" si="565"/>
        <v>#DIV/0!</v>
      </c>
      <c r="T256" s="238" t="e">
        <f t="shared" si="566"/>
        <v>#DIV/0!</v>
      </c>
      <c r="U256" s="238" t="e">
        <f t="shared" si="567"/>
        <v>#DIV/0!</v>
      </c>
      <c r="V256" s="238" t="e">
        <f t="shared" si="568"/>
        <v>#DIV/0!</v>
      </c>
      <c r="W256" s="238" t="e">
        <f t="shared" si="569"/>
        <v>#DIV/0!</v>
      </c>
      <c r="X256" s="238" t="e">
        <f t="shared" si="570"/>
        <v>#DIV/0!</v>
      </c>
      <c r="Y256" s="238" t="e">
        <f t="shared" si="571"/>
        <v>#DIV/0!</v>
      </c>
      <c r="Z256" s="94"/>
      <c r="AA256" s="94"/>
      <c r="AB256" s="94"/>
      <c r="AC256" s="94"/>
      <c r="AD256" s="94"/>
      <c r="AE256" s="94"/>
      <c r="AF256" s="95"/>
      <c r="AG256" s="95"/>
      <c r="AH256" s="95"/>
      <c r="AI256" s="97"/>
      <c r="AJ256" s="104">
        <f t="shared" si="572"/>
        <v>0.20178004214234049</v>
      </c>
      <c r="AK256" s="104">
        <f t="shared" si="573"/>
        <v>7.9071503716021382E-2</v>
      </c>
      <c r="AL256" s="104">
        <f t="shared" si="574"/>
        <v>7.1605207651465469E-2</v>
      </c>
      <c r="AM256" s="104">
        <f t="shared" si="575"/>
        <v>0.1877672670726967</v>
      </c>
      <c r="AN256" s="104">
        <f t="shared" si="576"/>
        <v>0.60358800304772464</v>
      </c>
      <c r="AO256" s="104">
        <f t="shared" si="577"/>
        <v>-8.24912615189069E-2</v>
      </c>
      <c r="AP256" s="104">
        <f t="shared" si="578"/>
        <v>7.7961224909227925E-2</v>
      </c>
      <c r="AQ256" s="104">
        <f t="shared" si="579"/>
        <v>0.21580876228552384</v>
      </c>
      <c r="AR256" s="190">
        <v>38.213000000000001</v>
      </c>
      <c r="AS256" s="190">
        <v>31.797000000000001</v>
      </c>
      <c r="AT256" s="190">
        <v>29.466999999999999</v>
      </c>
      <c r="AU256" s="190">
        <v>27.498000000000001</v>
      </c>
      <c r="AV256" s="190">
        <v>23.151</v>
      </c>
      <c r="AW256" s="190">
        <v>14.436999999999999</v>
      </c>
      <c r="AX256" s="191">
        <v>15.734999999999999</v>
      </c>
      <c r="AY256" s="191">
        <v>14.597</v>
      </c>
      <c r="AZ256" s="191">
        <v>12.006</v>
      </c>
      <c r="BA256" s="191">
        <v>11.586</v>
      </c>
      <c r="BB256" s="104">
        <f t="shared" si="580"/>
        <v>0.1082251082251082</v>
      </c>
      <c r="BC256" s="104">
        <f t="shared" si="581"/>
        <v>0.5220125786163522</v>
      </c>
      <c r="BD256" s="104">
        <f t="shared" si="582"/>
        <v>0.68296370967741937</v>
      </c>
      <c r="BE256" s="104">
        <f t="shared" si="583"/>
        <v>-0.28271872740419379</v>
      </c>
      <c r="BF256" s="104">
        <f t="shared" si="584"/>
        <v>2.0097932535364524</v>
      </c>
      <c r="BG256" s="104">
        <f t="shared" si="585"/>
        <v>2.566964285714288E-2</v>
      </c>
      <c r="BH256" s="104">
        <f t="shared" si="586"/>
        <v>-0.22289679098005205</v>
      </c>
      <c r="BI256" s="104">
        <f t="shared" si="587"/>
        <v>9.3550724637681153</v>
      </c>
      <c r="BJ256" s="190">
        <v>5.6319999999999997</v>
      </c>
      <c r="BK256" s="190">
        <v>5.0819999999999999</v>
      </c>
      <c r="BL256" s="190">
        <v>3.339</v>
      </c>
      <c r="BM256" s="190">
        <v>1.984</v>
      </c>
      <c r="BN256" s="190">
        <v>2.766</v>
      </c>
      <c r="BO256" s="190">
        <v>0.91900000000000004</v>
      </c>
      <c r="BP256" s="191">
        <v>0.89600000000000002</v>
      </c>
      <c r="BQ256" s="191">
        <v>1.153</v>
      </c>
      <c r="BR256" s="191">
        <v>-0.13800000000000001</v>
      </c>
      <c r="BS256" s="191">
        <v>-1.4510000000000001</v>
      </c>
      <c r="BT256" s="104">
        <f t="shared" si="588"/>
        <v>3.9344917116037562E-2</v>
      </c>
      <c r="BU256" s="104">
        <f t="shared" si="589"/>
        <v>0.60480769230769216</v>
      </c>
      <c r="BV256" s="104">
        <f t="shared" si="590"/>
        <v>0.78591871780194611</v>
      </c>
      <c r="BW256" s="104">
        <f t="shared" si="591"/>
        <v>-0.3459378509921377</v>
      </c>
      <c r="BX256" s="104">
        <f t="shared" si="592"/>
        <v>2.1239766081871343</v>
      </c>
      <c r="BY256" s="104">
        <f t="shared" si="593"/>
        <v>-1.1560693641618507E-2</v>
      </c>
      <c r="BZ256" s="104">
        <f t="shared" si="594"/>
        <v>-0.26194539249146753</v>
      </c>
      <c r="CA256" s="104">
        <f t="shared" si="595"/>
        <v>5.293040293040292</v>
      </c>
      <c r="CB256" s="190">
        <v>5.2039999999999997</v>
      </c>
      <c r="CC256" s="190">
        <v>5.0069999999999997</v>
      </c>
      <c r="CD256" s="200">
        <v>3.12</v>
      </c>
      <c r="CE256" s="200">
        <v>1.7470000000000001</v>
      </c>
      <c r="CF256" s="200">
        <v>2.6709999999999998</v>
      </c>
      <c r="CG256" s="200">
        <v>0.85499999999999998</v>
      </c>
      <c r="CH256" s="191">
        <v>0.86499999999999999</v>
      </c>
      <c r="CI256" s="191">
        <v>1.1719999999999999</v>
      </c>
      <c r="CJ256" s="191">
        <v>-0.27300000000000002</v>
      </c>
      <c r="CK256" s="191">
        <v>-1.7210000000000001</v>
      </c>
      <c r="CL256" s="105">
        <f t="shared" si="596"/>
        <v>3.5423037716615646E-2</v>
      </c>
      <c r="CM256" s="105">
        <f t="shared" si="597"/>
        <v>0.61614497528830314</v>
      </c>
      <c r="CN256" s="105">
        <f t="shared" si="598"/>
        <v>0.79320531757754786</v>
      </c>
      <c r="CO256" s="105">
        <f t="shared" si="599"/>
        <v>-0.36431924882629102</v>
      </c>
      <c r="CP256" s="105">
        <f t="shared" si="600"/>
        <v>1.9915730337078652</v>
      </c>
      <c r="CQ256" s="105">
        <f t="shared" si="601"/>
        <v>2.816901408450707E-3</v>
      </c>
      <c r="CR256" s="105">
        <f t="shared" si="602"/>
        <v>-0.20581655480984345</v>
      </c>
      <c r="CS256" s="105">
        <f t="shared" si="603"/>
        <v>5.216981132075472</v>
      </c>
      <c r="CT256" s="190">
        <v>4.0629999999999997</v>
      </c>
      <c r="CU256" s="190">
        <v>3.9239999999999999</v>
      </c>
      <c r="CV256" s="190">
        <v>2.4279999999999999</v>
      </c>
      <c r="CW256" s="190">
        <v>1.3540000000000001</v>
      </c>
      <c r="CX256" s="190">
        <v>2.13</v>
      </c>
      <c r="CY256" s="190">
        <v>0.71199999999999997</v>
      </c>
      <c r="CZ256" s="191">
        <v>0.71</v>
      </c>
      <c r="DA256" s="191">
        <v>0.89400000000000002</v>
      </c>
      <c r="DB256" s="191">
        <v>-0.21199999999999999</v>
      </c>
      <c r="DC256" s="191">
        <v>-1.0680000000000001</v>
      </c>
      <c r="DD256" s="104">
        <f t="shared" si="604"/>
        <v>3.7680384820951367E-2</v>
      </c>
      <c r="DE256" s="104">
        <f t="shared" si="605"/>
        <v>0.22237648019599845</v>
      </c>
      <c r="DF256" s="104">
        <f t="shared" si="606"/>
        <v>0.16707967975600441</v>
      </c>
      <c r="DG256" s="104">
        <f t="shared" si="607"/>
        <v>2.4909641496532263E-2</v>
      </c>
      <c r="DH256" s="104">
        <f t="shared" si="608"/>
        <v>0.21047652831973504</v>
      </c>
      <c r="DI256" s="104">
        <f t="shared" si="609"/>
        <v>-3.3043677109535749E-2</v>
      </c>
      <c r="DJ256" s="104">
        <f t="shared" si="610"/>
        <v>3.0760164997053745E-2</v>
      </c>
      <c r="DK256" s="104">
        <f t="shared" si="611"/>
        <v>0.11777104465814771</v>
      </c>
      <c r="DL256" s="190">
        <v>15.532</v>
      </c>
      <c r="DM256" s="190">
        <v>14.968</v>
      </c>
      <c r="DN256" s="190">
        <v>12.244999999999999</v>
      </c>
      <c r="DO256" s="190">
        <v>10.492000000000001</v>
      </c>
      <c r="DP256" s="190">
        <v>10.237</v>
      </c>
      <c r="DQ256" s="190">
        <v>8.4570000000000007</v>
      </c>
      <c r="DR256" s="191">
        <v>8.7460000000000004</v>
      </c>
      <c r="DS256" s="191">
        <v>8.4849999999999994</v>
      </c>
      <c r="DT256" s="191">
        <v>7.5910000000000002</v>
      </c>
      <c r="DU256" s="191">
        <v>7.8029999999999999</v>
      </c>
      <c r="DV256" s="104">
        <f t="shared" si="612"/>
        <v>0.23370839193624016</v>
      </c>
      <c r="DW256" s="104">
        <f t="shared" si="613"/>
        <v>2.9365634727215761E-2</v>
      </c>
      <c r="DX256" s="104">
        <f t="shared" si="614"/>
        <v>3.2512830733967713E-2</v>
      </c>
      <c r="DY256" s="104">
        <f t="shared" si="615"/>
        <v>5.7710551280699907E-2</v>
      </c>
      <c r="DZ256" s="104">
        <f t="shared" si="616"/>
        <v>0.47325102880658432</v>
      </c>
      <c r="EA256" s="104">
        <f t="shared" si="617"/>
        <v>-8.2396426921300669E-3</v>
      </c>
      <c r="EB256" s="104">
        <f t="shared" si="618"/>
        <v>5.7491856677524433E-2</v>
      </c>
      <c r="EC256" s="104">
        <f t="shared" si="619"/>
        <v>0.28290848307563743</v>
      </c>
      <c r="ED256" s="156">
        <v>52.63</v>
      </c>
      <c r="EE256" s="156">
        <v>42.66</v>
      </c>
      <c r="EF256" s="94">
        <v>41.442999999999998</v>
      </c>
      <c r="EG256" s="94">
        <v>40.137999999999998</v>
      </c>
      <c r="EH256" s="94">
        <v>37.948</v>
      </c>
      <c r="EI256" s="94">
        <v>25.757999999999999</v>
      </c>
      <c r="EJ256" s="95">
        <v>25.972000000000001</v>
      </c>
      <c r="EK256" s="95">
        <v>24.56</v>
      </c>
      <c r="EL256" s="95">
        <v>19.143999999999998</v>
      </c>
      <c r="EM256" s="95">
        <v>20.355</v>
      </c>
      <c r="EN256" s="104">
        <f t="shared" si="620"/>
        <v>9.6774193548387011E-2</v>
      </c>
      <c r="EO256" s="104">
        <f t="shared" si="621"/>
        <v>-3.125E-2</v>
      </c>
      <c r="EP256" s="104">
        <f t="shared" si="622"/>
        <v>-5.8823529411764719E-2</v>
      </c>
      <c r="EQ256" s="104">
        <f t="shared" si="623"/>
        <v>0.2592592592592593</v>
      </c>
      <c r="ER256" s="104">
        <f t="shared" si="624"/>
        <v>0.42105263157894735</v>
      </c>
      <c r="ES256" s="104">
        <f t="shared" si="625"/>
        <v>-9.5238095238095233E-2</v>
      </c>
      <c r="ET256" s="104">
        <f t="shared" si="626"/>
        <v>0.10526315789473695</v>
      </c>
      <c r="EU256" s="104">
        <f t="shared" si="627"/>
        <v>5.555555555555558E-2</v>
      </c>
      <c r="EV256" s="101">
        <v>34</v>
      </c>
      <c r="EW256" s="101">
        <v>31</v>
      </c>
      <c r="EX256" s="101">
        <v>32</v>
      </c>
      <c r="EY256" s="101">
        <v>34</v>
      </c>
      <c r="EZ256" s="101">
        <v>27</v>
      </c>
      <c r="FA256" s="101">
        <v>19</v>
      </c>
      <c r="FB256" s="102">
        <v>21</v>
      </c>
      <c r="FC256" s="102">
        <v>19</v>
      </c>
      <c r="FD256" s="102">
        <v>18</v>
      </c>
      <c r="FE256" s="102">
        <v>21</v>
      </c>
      <c r="FF256" s="153"/>
      <c r="FG256" s="124" t="s">
        <v>481</v>
      </c>
      <c r="FH256" s="91">
        <v>7100</v>
      </c>
      <c r="FI256" s="153" t="s">
        <v>94</v>
      </c>
      <c r="FJ256" s="153" t="s">
        <v>91</v>
      </c>
      <c r="FK256" s="253">
        <f t="shared" si="628"/>
        <v>-7.2665795754795634E-2</v>
      </c>
      <c r="FL256" s="253">
        <f t="shared" si="629"/>
        <v>0.34084858339764063</v>
      </c>
      <c r="FM256" s="253">
        <f t="shared" si="630"/>
        <v>0.62819673225652206</v>
      </c>
      <c r="FN256" s="253">
        <f t="shared" si="631"/>
        <v>-0.41014820717096917</v>
      </c>
      <c r="FO256" s="253">
        <f t="shared" si="632"/>
        <v>1.8748138221163619</v>
      </c>
      <c r="FP256" s="253">
        <f t="shared" si="633"/>
        <v>-9.9518870045182915E-3</v>
      </c>
      <c r="FQ256" s="253">
        <f t="shared" si="634"/>
        <v>-0.31141745282878724</v>
      </c>
      <c r="FR256" s="253">
        <f t="shared" si="635"/>
        <v>5.1109145478391547</v>
      </c>
      <c r="FS256" s="105">
        <f t="shared" si="636"/>
        <v>0.34124590163934426</v>
      </c>
      <c r="FT256" s="105">
        <f t="shared" si="637"/>
        <v>0.36798588909712265</v>
      </c>
      <c r="FU256" s="105">
        <f t="shared" si="638"/>
        <v>0.274442538593482</v>
      </c>
      <c r="FV256" s="105">
        <f t="shared" si="639"/>
        <v>0.16855612909450529</v>
      </c>
      <c r="FW256" s="105">
        <f t="shared" si="640"/>
        <v>0.28576013694233438</v>
      </c>
      <c r="FX256" s="105">
        <f t="shared" si="641"/>
        <v>9.9401267220833561E-2</v>
      </c>
      <c r="FY256" s="105">
        <f t="shared" si="642"/>
        <v>0.10040044106552143</v>
      </c>
      <c r="FZ256" s="105">
        <f t="shared" si="643"/>
        <v>0.14580741477979595</v>
      </c>
      <c r="GA256" s="105">
        <f t="shared" si="644"/>
        <v>-3.546836429777836E-2</v>
      </c>
      <c r="GB256" s="105">
        <f t="shared" si="645"/>
        <v>-2.1879984499356887E-2</v>
      </c>
      <c r="GC256" s="105">
        <f t="shared" si="646"/>
        <v>0.47637192699547704</v>
      </c>
      <c r="GD256" s="105">
        <f t="shared" si="647"/>
        <v>0.61086410112490652</v>
      </c>
      <c r="GE256" s="105">
        <f t="shared" si="648"/>
        <v>-0.41481032769013099</v>
      </c>
      <c r="GF256" s="105">
        <f t="shared" si="649"/>
        <v>1.4439865162691219</v>
      </c>
      <c r="GG256" s="105">
        <f t="shared" si="650"/>
        <v>1.9164583966197592E-3</v>
      </c>
      <c r="GH256" s="105">
        <f t="shared" si="651"/>
        <v>-0.3279007629421396</v>
      </c>
      <c r="GI256" s="105">
        <f t="shared" si="652"/>
        <v>8.5511854120075235</v>
      </c>
      <c r="GJ256" s="105">
        <f t="shared" si="653"/>
        <v>0.11820757687060553</v>
      </c>
      <c r="GK256" s="105">
        <f t="shared" si="654"/>
        <v>0.12085181265828805</v>
      </c>
      <c r="GL256" s="105">
        <f t="shared" si="655"/>
        <v>8.1857295203540056E-2</v>
      </c>
      <c r="GM256" s="105">
        <f t="shared" si="656"/>
        <v>5.0815767231001716E-2</v>
      </c>
      <c r="GN256" s="105">
        <f t="shared" si="657"/>
        <v>8.6836404734247946E-2</v>
      </c>
      <c r="GO256" s="105">
        <f t="shared" si="658"/>
        <v>3.5530639860815776E-2</v>
      </c>
      <c r="GP256" s="105">
        <f t="shared" si="659"/>
        <v>3.5462677115491177E-2</v>
      </c>
      <c r="GQ256" s="105">
        <f t="shared" si="660"/>
        <v>5.2764049057294538E-2</v>
      </c>
      <c r="GR256" s="105">
        <f t="shared" si="661"/>
        <v>-6.9875186713587696E-3</v>
      </c>
      <c r="GS256" s="105">
        <f t="shared" si="662"/>
        <v>-0.15889330768645674</v>
      </c>
      <c r="GT256" s="105">
        <f t="shared" si="663"/>
        <v>0.18750465233855518</v>
      </c>
      <c r="GU256" s="105">
        <f t="shared" si="664"/>
        <v>0.13032946905500345</v>
      </c>
      <c r="GV256" s="105">
        <f t="shared" si="665"/>
        <v>-3.1011234353719379E-2</v>
      </c>
      <c r="GW256" s="105">
        <f t="shared" si="666"/>
        <v>-0.1783636972578336</v>
      </c>
      <c r="GX256" s="105">
        <f t="shared" si="667"/>
        <v>-2.5010108777422928E-2</v>
      </c>
      <c r="GY256" s="105">
        <f t="shared" si="668"/>
        <v>-2.5278390099813784E-2</v>
      </c>
      <c r="GZ256" s="105">
        <f t="shared" si="669"/>
        <v>-0.12872113685115716</v>
      </c>
      <c r="HA256" s="105">
        <f t="shared" si="670"/>
        <v>0.29511685350560518</v>
      </c>
      <c r="HB256" s="105">
        <f t="shared" si="671"/>
        <v>0.3508673230192218</v>
      </c>
      <c r="HC256" s="105">
        <f t="shared" si="672"/>
        <v>0.29546606181984897</v>
      </c>
      <c r="HD256" s="105">
        <f t="shared" si="673"/>
        <v>0.26139817629179335</v>
      </c>
      <c r="HE256" s="105">
        <f t="shared" si="674"/>
        <v>0.26976388742489721</v>
      </c>
      <c r="HF256" s="105">
        <f t="shared" si="675"/>
        <v>0.32832518052643844</v>
      </c>
      <c r="HG256" s="105">
        <f t="shared" si="676"/>
        <v>0.33674726628677037</v>
      </c>
      <c r="HH256" s="105">
        <f t="shared" si="677"/>
        <v>0.34548045602605865</v>
      </c>
      <c r="HI256" s="105">
        <f t="shared" si="678"/>
        <v>0.39652110321771838</v>
      </c>
      <c r="HJ256" s="105">
        <f t="shared" si="679"/>
        <v>0.38334561532792927</v>
      </c>
      <c r="HK256" s="105" t="e">
        <f t="shared" si="680"/>
        <v>#VALUE!</v>
      </c>
      <c r="HL256" s="105" t="e">
        <f t="shared" si="681"/>
        <v>#VALUE!</v>
      </c>
      <c r="HM256" s="105" t="e">
        <f t="shared" si="682"/>
        <v>#VALUE!</v>
      </c>
      <c r="HN256" s="105" t="e">
        <f t="shared" si="683"/>
        <v>#VALUE!</v>
      </c>
      <c r="HO256" s="105" t="e">
        <f t="shared" si="684"/>
        <v>#VALUE!</v>
      </c>
      <c r="HP256" s="105" t="e">
        <f t="shared" si="685"/>
        <v>#VALUE!</v>
      </c>
      <c r="HQ256" s="105" t="e">
        <f t="shared" si="686"/>
        <v>#VALUE!</v>
      </c>
      <c r="HR256" s="105" t="e">
        <f t="shared" si="687"/>
        <v>#VALUE!</v>
      </c>
      <c r="HS256" s="105" t="str">
        <f t="shared" si="688"/>
        <v>i.a</v>
      </c>
      <c r="HT256" s="105" t="str">
        <f t="shared" si="689"/>
        <v>i.a</v>
      </c>
      <c r="HU256" s="105" t="str">
        <f t="shared" si="690"/>
        <v>i.a</v>
      </c>
      <c r="HV256" s="105" t="str">
        <f t="shared" si="691"/>
        <v>i.a</v>
      </c>
      <c r="HW256" s="105" t="str">
        <f t="shared" si="692"/>
        <v>i.a</v>
      </c>
      <c r="HX256" s="105" t="str">
        <f t="shared" si="693"/>
        <v>i.a</v>
      </c>
      <c r="HY256" s="105" t="str">
        <f t="shared" si="694"/>
        <v>i.a</v>
      </c>
      <c r="HZ256" s="105" t="str">
        <f t="shared" si="695"/>
        <v>i.a</v>
      </c>
      <c r="IA256" s="105" t="str">
        <f t="shared" si="696"/>
        <v>i.a</v>
      </c>
      <c r="IB256" s="105" t="str">
        <f t="shared" si="697"/>
        <v>i.a</v>
      </c>
      <c r="IC256" s="105" t="e">
        <f t="shared" si="698"/>
        <v>#VALUE!</v>
      </c>
      <c r="ID256" s="105" t="e">
        <f t="shared" si="699"/>
        <v>#VALUE!</v>
      </c>
      <c r="IE256" s="105" t="e">
        <f t="shared" si="700"/>
        <v>#VALUE!</v>
      </c>
      <c r="IF256" s="105" t="e">
        <f t="shared" si="701"/>
        <v>#VALUE!</v>
      </c>
      <c r="IG256" s="105" t="e">
        <f t="shared" si="702"/>
        <v>#VALUE!</v>
      </c>
      <c r="IH256" s="105" t="e">
        <f t="shared" si="703"/>
        <v>#VALUE!</v>
      </c>
      <c r="II256" s="105" t="e">
        <f t="shared" si="704"/>
        <v>#VALUE!</v>
      </c>
      <c r="IJ256" s="105" t="e">
        <f t="shared" si="705"/>
        <v>#VALUE!</v>
      </c>
      <c r="IK256" s="105" t="str">
        <f t="shared" si="706"/>
        <v>i.a</v>
      </c>
      <c r="IL256" s="105" t="str">
        <f t="shared" si="707"/>
        <v>i.a</v>
      </c>
      <c r="IM256" s="105" t="str">
        <f t="shared" si="708"/>
        <v>i.a</v>
      </c>
      <c r="IN256" s="105" t="str">
        <f t="shared" si="709"/>
        <v>i.a</v>
      </c>
      <c r="IO256" s="105" t="str">
        <f t="shared" si="710"/>
        <v>i.a</v>
      </c>
      <c r="IP256" s="105" t="str">
        <f t="shared" si="711"/>
        <v>i.a</v>
      </c>
      <c r="IQ256" s="105" t="str">
        <f t="shared" si="712"/>
        <v>i.a</v>
      </c>
      <c r="IR256" s="105" t="str">
        <f t="shared" si="713"/>
        <v>i.a</v>
      </c>
      <c r="IS256" s="105" t="str">
        <f t="shared" si="714"/>
        <v>i.a</v>
      </c>
      <c r="IT256" s="105" t="str">
        <f t="shared" si="715"/>
        <v>i.a</v>
      </c>
      <c r="IU256" s="105">
        <f t="shared" si="716"/>
        <v>-5.2361987335377648E-2</v>
      </c>
      <c r="IV256" s="105">
        <f t="shared" si="717"/>
        <v>0.65657568238213393</v>
      </c>
      <c r="IW256" s="105">
        <f t="shared" si="718"/>
        <v>0.89753863766456765</v>
      </c>
      <c r="IX256" s="105">
        <f t="shared" si="719"/>
        <v>-0.48059770519963874</v>
      </c>
      <c r="IY256" s="105">
        <f t="shared" si="720"/>
        <v>1.1983539094650204</v>
      </c>
      <c r="IZ256" s="105">
        <f t="shared" si="721"/>
        <v>9.2485549132948028E-2</v>
      </c>
      <c r="JA256" s="105">
        <f t="shared" si="722"/>
        <v>-0.33223630749228023</v>
      </c>
      <c r="JB256" s="105">
        <f t="shared" si="723"/>
        <v>5.0670908039329081</v>
      </c>
      <c r="JC256" s="106">
        <f t="shared" si="724"/>
        <v>0.15305882352941175</v>
      </c>
      <c r="JD256" s="106">
        <f t="shared" si="725"/>
        <v>0.16151612903225807</v>
      </c>
      <c r="JE256" s="106">
        <f t="shared" si="726"/>
        <v>9.7500000000000003E-2</v>
      </c>
      <c r="JF256" s="106">
        <f t="shared" si="727"/>
        <v>5.1382352941176476E-2</v>
      </c>
      <c r="JG256" s="106">
        <f t="shared" si="728"/>
        <v>9.8925925925925917E-2</v>
      </c>
      <c r="JH256" s="106">
        <f t="shared" si="729"/>
        <v>4.4999999999999998E-2</v>
      </c>
      <c r="JI256" s="106">
        <f t="shared" si="730"/>
        <v>4.1190476190476187E-2</v>
      </c>
      <c r="JJ256" s="106">
        <f t="shared" si="731"/>
        <v>6.1684210526315786E-2</v>
      </c>
      <c r="JK256" s="106">
        <f t="shared" si="732"/>
        <v>-1.5166666666666669E-2</v>
      </c>
      <c r="JL256" s="106">
        <f t="shared" si="733"/>
        <v>-8.1952380952380957E-2</v>
      </c>
      <c r="JM256" s="105" t="e">
        <f t="shared" si="734"/>
        <v>#DIV/0!</v>
      </c>
      <c r="JN256" s="105" t="e">
        <f t="shared" si="735"/>
        <v>#DIV/0!</v>
      </c>
      <c r="JO256" s="105" t="e">
        <f t="shared" si="736"/>
        <v>#DIV/0!</v>
      </c>
      <c r="JP256" s="105" t="e">
        <f t="shared" si="737"/>
        <v>#DIV/0!</v>
      </c>
      <c r="JQ256" s="105" t="e">
        <f t="shared" si="738"/>
        <v>#DIV/0!</v>
      </c>
      <c r="JR256" s="105" t="e">
        <f t="shared" si="739"/>
        <v>#DIV/0!</v>
      </c>
      <c r="JS256" s="105" t="e">
        <f t="shared" si="740"/>
        <v>#DIV/0!</v>
      </c>
      <c r="JT256" s="105" t="e">
        <f t="shared" si="741"/>
        <v>#DIV/0!</v>
      </c>
      <c r="JU256" s="103">
        <f t="shared" si="742"/>
        <v>0</v>
      </c>
      <c r="JV256" s="103">
        <f t="shared" si="743"/>
        <v>0</v>
      </c>
      <c r="JW256" s="103">
        <f t="shared" si="744"/>
        <v>0</v>
      </c>
      <c r="JX256" s="103">
        <f t="shared" si="745"/>
        <v>0</v>
      </c>
      <c r="JY256" s="103">
        <f t="shared" si="746"/>
        <v>0</v>
      </c>
      <c r="JZ256" s="103">
        <f t="shared" si="747"/>
        <v>0</v>
      </c>
      <c r="KA256" s="103">
        <f t="shared" si="748"/>
        <v>0</v>
      </c>
      <c r="KB256" s="103">
        <f t="shared" si="749"/>
        <v>0</v>
      </c>
      <c r="KC256" s="103">
        <f t="shared" si="750"/>
        <v>0</v>
      </c>
      <c r="KD256" s="103">
        <f t="shared" si="751"/>
        <v>0</v>
      </c>
      <c r="KE256" s="7"/>
      <c r="KF256" s="7"/>
      <c r="KG256" s="22"/>
      <c r="KH256" s="22"/>
      <c r="KI256" s="22"/>
      <c r="KJ256" s="22"/>
    </row>
    <row r="257" spans="1:296" s="11" customFormat="1" ht="15.75" customHeight="1" x14ac:dyDescent="0.25">
      <c r="A257" s="126" t="s">
        <v>676</v>
      </c>
      <c r="B257" s="221">
        <v>30556100</v>
      </c>
      <c r="C257" s="87" t="s">
        <v>86</v>
      </c>
      <c r="D257" s="88">
        <v>494100</v>
      </c>
      <c r="E257" s="88"/>
      <c r="F257" s="87"/>
      <c r="G257" s="92">
        <v>44698</v>
      </c>
      <c r="H257" s="87"/>
      <c r="I257" s="87" t="s">
        <v>78</v>
      </c>
      <c r="J257" s="87" t="s">
        <v>78</v>
      </c>
      <c r="K257" s="87" t="s">
        <v>78</v>
      </c>
      <c r="L257" s="87" t="s">
        <v>78</v>
      </c>
      <c r="M257" s="87" t="s">
        <v>78</v>
      </c>
      <c r="N257" s="87" t="s">
        <v>78</v>
      </c>
      <c r="O257" s="87" t="s">
        <v>78</v>
      </c>
      <c r="P257" s="87" t="s">
        <v>78</v>
      </c>
      <c r="Q257" s="87" t="s">
        <v>78</v>
      </c>
      <c r="R257" s="87" t="e">
        <f t="shared" si="564"/>
        <v>#DIV/0!</v>
      </c>
      <c r="S257" s="238" t="e">
        <f t="shared" si="565"/>
        <v>#DIV/0!</v>
      </c>
      <c r="T257" s="238" t="e">
        <f t="shared" si="566"/>
        <v>#DIV/0!</v>
      </c>
      <c r="U257" s="238" t="e">
        <f t="shared" si="567"/>
        <v>#DIV/0!</v>
      </c>
      <c r="V257" s="238" t="e">
        <f t="shared" si="568"/>
        <v>#DIV/0!</v>
      </c>
      <c r="W257" s="238" t="e">
        <f t="shared" si="569"/>
        <v>#DIV/0!</v>
      </c>
      <c r="X257" s="238" t="e">
        <f t="shared" si="570"/>
        <v>#DIV/0!</v>
      </c>
      <c r="Y257" s="238" t="e">
        <f t="shared" si="571"/>
        <v>#DIV/0!</v>
      </c>
      <c r="Z257" s="94"/>
      <c r="AA257" s="94"/>
      <c r="AB257" s="94"/>
      <c r="AC257" s="94"/>
      <c r="AD257" s="94"/>
      <c r="AE257" s="94"/>
      <c r="AF257" s="95"/>
      <c r="AG257" s="95"/>
      <c r="AH257" s="97"/>
      <c r="AI257" s="97"/>
      <c r="AJ257" s="104">
        <f t="shared" si="572"/>
        <v>-1</v>
      </c>
      <c r="AK257" s="104">
        <f t="shared" si="573"/>
        <v>0.5244013521446067</v>
      </c>
      <c r="AL257" s="104">
        <f t="shared" si="574"/>
        <v>0.26827202012681939</v>
      </c>
      <c r="AM257" s="104">
        <f t="shared" si="575"/>
        <v>-0.38604482552091535</v>
      </c>
      <c r="AN257" s="104">
        <f t="shared" si="576"/>
        <v>0.15119844682742725</v>
      </c>
      <c r="AO257" s="104">
        <f t="shared" si="577"/>
        <v>6.184613606149935E-2</v>
      </c>
      <c r="AP257" s="104">
        <f t="shared" si="578"/>
        <v>-0.20291479820627803</v>
      </c>
      <c r="AQ257" s="104">
        <f t="shared" si="579"/>
        <v>-3.199143723613012E-2</v>
      </c>
      <c r="AR257" s="190"/>
      <c r="AS257" s="190">
        <v>75.31</v>
      </c>
      <c r="AT257" s="190">
        <v>49.402999999999999</v>
      </c>
      <c r="AU257" s="190">
        <v>38.953000000000003</v>
      </c>
      <c r="AV257" s="190">
        <v>63.445999999999998</v>
      </c>
      <c r="AW257" s="190">
        <v>55.113</v>
      </c>
      <c r="AX257" s="191">
        <v>51.902999999999999</v>
      </c>
      <c r="AY257" s="197">
        <v>65.116</v>
      </c>
      <c r="AZ257" s="191">
        <v>67.268000000000001</v>
      </c>
      <c r="BA257" s="191">
        <v>59.960999999999999</v>
      </c>
      <c r="BB257" s="104">
        <f t="shared" si="580"/>
        <v>-1</v>
      </c>
      <c r="BC257" s="104">
        <f t="shared" si="581"/>
        <v>1.775214238628873</v>
      </c>
      <c r="BD257" s="104">
        <f t="shared" si="582"/>
        <v>-0.20269796776454099</v>
      </c>
      <c r="BE257" s="104">
        <f t="shared" si="583"/>
        <v>-0.70032026040846329</v>
      </c>
      <c r="BF257" s="104">
        <f t="shared" si="584"/>
        <v>3.0085416007592531</v>
      </c>
      <c r="BG257" s="104">
        <f t="shared" si="585"/>
        <v>0.45134228187919456</v>
      </c>
      <c r="BH257" s="104">
        <f t="shared" si="586"/>
        <v>-13.616058394160582</v>
      </c>
      <c r="BI257" s="104">
        <f t="shared" si="587"/>
        <v>-0.30173292558613651</v>
      </c>
      <c r="BJ257" s="190"/>
      <c r="BK257" s="190">
        <v>12.63</v>
      </c>
      <c r="BL257" s="190">
        <v>4.5510000000000002</v>
      </c>
      <c r="BM257" s="190">
        <v>5.7080000000000002</v>
      </c>
      <c r="BN257" s="190">
        <v>19.047000000000001</v>
      </c>
      <c r="BO257" s="190">
        <v>-9.4830000000000005</v>
      </c>
      <c r="BP257" s="191">
        <v>-17.283999999999999</v>
      </c>
      <c r="BQ257" s="191">
        <v>1.37</v>
      </c>
      <c r="BR257" s="191">
        <v>1.962</v>
      </c>
      <c r="BS257" s="191">
        <v>-4.0199999999999996</v>
      </c>
      <c r="BT257" s="104">
        <f t="shared" si="588"/>
        <v>-1</v>
      </c>
      <c r="BU257" s="104">
        <f t="shared" si="589"/>
        <v>1.4163334034940012</v>
      </c>
      <c r="BV257" s="104">
        <f t="shared" si="590"/>
        <v>-0.27993331312518938</v>
      </c>
      <c r="BW257" s="104">
        <f t="shared" si="591"/>
        <v>-0.61192800846959183</v>
      </c>
      <c r="BX257" s="104">
        <f t="shared" si="592"/>
        <v>2.4604019927847447</v>
      </c>
      <c r="BY257" s="104">
        <f t="shared" si="593"/>
        <v>0.3683810763888889</v>
      </c>
      <c r="BZ257" s="104">
        <f t="shared" si="594"/>
        <v>-280.2727272727272</v>
      </c>
      <c r="CA257" s="104">
        <f t="shared" si="595"/>
        <v>-0.92609182530795064</v>
      </c>
      <c r="CB257" s="190"/>
      <c r="CC257" s="190">
        <v>11.48</v>
      </c>
      <c r="CD257" s="190">
        <v>4.7510000000000003</v>
      </c>
      <c r="CE257" s="190">
        <v>6.5979999999999999</v>
      </c>
      <c r="CF257" s="190">
        <v>17.001999999999999</v>
      </c>
      <c r="CG257" s="190">
        <v>-11.641999999999999</v>
      </c>
      <c r="CH257" s="191">
        <v>-18.431999999999999</v>
      </c>
      <c r="CI257" s="191">
        <v>6.6000000000000003E-2</v>
      </c>
      <c r="CJ257" s="191">
        <v>0.89300000000000002</v>
      </c>
      <c r="CK257" s="191">
        <v>-4.9009999999999998</v>
      </c>
      <c r="CL257" s="105">
        <f t="shared" si="596"/>
        <v>-1</v>
      </c>
      <c r="CM257" s="105">
        <f t="shared" si="597"/>
        <v>1.3966829798803697</v>
      </c>
      <c r="CN257" s="105">
        <f t="shared" si="598"/>
        <v>-0.28107896794370596</v>
      </c>
      <c r="CO257" s="105">
        <f t="shared" si="599"/>
        <v>-0.60811949444657221</v>
      </c>
      <c r="CP257" s="105">
        <f t="shared" si="600"/>
        <v>2.4264641608391613</v>
      </c>
      <c r="CQ257" s="105">
        <f t="shared" si="601"/>
        <v>0.36760641238253183</v>
      </c>
      <c r="CR257" s="105">
        <f t="shared" si="602"/>
        <v>-760.68421052631572</v>
      </c>
      <c r="CS257" s="105">
        <f t="shared" si="603"/>
        <v>-1.0290519877675841</v>
      </c>
      <c r="CT257" s="190"/>
      <c r="CU257" s="190">
        <v>8.8149999999999995</v>
      </c>
      <c r="CV257" s="190">
        <v>3.6779999999999999</v>
      </c>
      <c r="CW257" s="190">
        <v>5.1159999999999997</v>
      </c>
      <c r="CX257" s="190">
        <v>13.055</v>
      </c>
      <c r="CY257" s="190">
        <v>-9.1519999999999992</v>
      </c>
      <c r="CZ257" s="191">
        <v>-14.472</v>
      </c>
      <c r="DA257" s="191">
        <v>-1.9E-2</v>
      </c>
      <c r="DB257" s="191">
        <v>0.65400000000000003</v>
      </c>
      <c r="DC257" s="191">
        <v>-3.6680000000000001</v>
      </c>
      <c r="DD257" s="104">
        <f t="shared" si="604"/>
        <v>-1</v>
      </c>
      <c r="DE257" s="104">
        <f t="shared" si="605"/>
        <v>1.1384153825173871</v>
      </c>
      <c r="DF257" s="104">
        <f t="shared" si="606"/>
        <v>0.33412171381788408</v>
      </c>
      <c r="DG257" s="104">
        <f t="shared" si="607"/>
        <v>0.86892213532811979</v>
      </c>
      <c r="DH257" s="104">
        <f t="shared" si="608"/>
        <v>1.8200195176355778</v>
      </c>
      <c r="DI257" s="104">
        <f t="shared" si="609"/>
        <v>-1.9583166332665332</v>
      </c>
      <c r="DJ257" s="104">
        <f t="shared" si="610"/>
        <v>-0.65915300546448097</v>
      </c>
      <c r="DK257" s="104">
        <f t="shared" si="611"/>
        <v>-8.6446153146177494E-4</v>
      </c>
      <c r="DL257" s="190"/>
      <c r="DM257" s="190">
        <v>31.361999999999998</v>
      </c>
      <c r="DN257" s="190">
        <v>14.666</v>
      </c>
      <c r="DO257" s="190">
        <v>10.993</v>
      </c>
      <c r="DP257" s="190">
        <v>5.8819999999999997</v>
      </c>
      <c r="DQ257" s="190">
        <v>-7.173</v>
      </c>
      <c r="DR257" s="191">
        <v>7.4850000000000003</v>
      </c>
      <c r="DS257" s="191">
        <v>21.96</v>
      </c>
      <c r="DT257" s="191">
        <v>21.978999999999999</v>
      </c>
      <c r="DU257" s="191">
        <v>21.324999999999999</v>
      </c>
      <c r="DV257" s="104">
        <f t="shared" si="612"/>
        <v>-1</v>
      </c>
      <c r="DW257" s="104">
        <f t="shared" si="613"/>
        <v>0.7834008097165992</v>
      </c>
      <c r="DX257" s="104">
        <f t="shared" si="614"/>
        <v>-2.1946618352976399E-2</v>
      </c>
      <c r="DY257" s="104">
        <f t="shared" si="615"/>
        <v>-0.38188094578368892</v>
      </c>
      <c r="DZ257" s="104">
        <f t="shared" si="616"/>
        <v>8.6288209606986133E-3</v>
      </c>
      <c r="EA257" s="104">
        <f t="shared" si="617"/>
        <v>0.21767058022800745</v>
      </c>
      <c r="EB257" s="104">
        <f t="shared" si="618"/>
        <v>-0.40330986868823604</v>
      </c>
      <c r="EC257" s="104">
        <f t="shared" si="619"/>
        <v>0.12693675568989016</v>
      </c>
      <c r="ED257" s="156"/>
      <c r="EE257" s="156">
        <v>93.385999999999996</v>
      </c>
      <c r="EF257" s="94">
        <v>52.363999999999997</v>
      </c>
      <c r="EG257" s="94">
        <v>53.539000000000001</v>
      </c>
      <c r="EH257" s="94">
        <v>86.616</v>
      </c>
      <c r="EI257" s="94">
        <v>85.875</v>
      </c>
      <c r="EJ257" s="95">
        <v>70.524000000000001</v>
      </c>
      <c r="EK257" s="95">
        <v>118.19199999999999</v>
      </c>
      <c r="EL257" s="95">
        <v>104.879</v>
      </c>
      <c r="EM257" s="95">
        <v>86.367000000000004</v>
      </c>
      <c r="EN257" s="104">
        <f t="shared" si="620"/>
        <v>-1</v>
      </c>
      <c r="EO257" s="104">
        <f t="shared" si="621"/>
        <v>3.7735849056603765E-2</v>
      </c>
      <c r="EP257" s="104">
        <f t="shared" si="622"/>
        <v>0.17777777777777781</v>
      </c>
      <c r="EQ257" s="104">
        <f t="shared" si="623"/>
        <v>-0.32835820895522383</v>
      </c>
      <c r="ER257" s="104">
        <f t="shared" si="624"/>
        <v>-0.30208333333333337</v>
      </c>
      <c r="ES257" s="104">
        <f t="shared" si="625"/>
        <v>-0.10280373831775702</v>
      </c>
      <c r="ET257" s="104">
        <f t="shared" si="626"/>
        <v>5.9405940594059459E-2</v>
      </c>
      <c r="EU257" s="104">
        <f t="shared" si="627"/>
        <v>-7.3394495412844041E-2</v>
      </c>
      <c r="EV257" s="101"/>
      <c r="EW257" s="101">
        <v>55</v>
      </c>
      <c r="EX257" s="101">
        <v>53</v>
      </c>
      <c r="EY257" s="101">
        <v>45</v>
      </c>
      <c r="EZ257" s="101">
        <v>67</v>
      </c>
      <c r="FA257" s="101">
        <v>96</v>
      </c>
      <c r="FB257" s="102">
        <v>107</v>
      </c>
      <c r="FC257" s="102">
        <v>101</v>
      </c>
      <c r="FD257" s="102">
        <v>109</v>
      </c>
      <c r="FE257" s="102">
        <v>115</v>
      </c>
      <c r="FF257" s="90"/>
      <c r="FG257" s="90" t="s">
        <v>497</v>
      </c>
      <c r="FH257" s="91">
        <v>9690</v>
      </c>
      <c r="FI257" s="153" t="s">
        <v>550</v>
      </c>
      <c r="FJ257" s="153" t="s">
        <v>119</v>
      </c>
      <c r="FK257" s="253">
        <f t="shared" si="628"/>
        <v>-1</v>
      </c>
      <c r="FL257" s="253">
        <f t="shared" si="629"/>
        <v>0.34702135222587494</v>
      </c>
      <c r="FM257" s="253">
        <f t="shared" si="630"/>
        <v>-0.52643807860741143</v>
      </c>
      <c r="FN257" s="253" t="e">
        <f t="shared" si="631"/>
        <v>#VALUE!</v>
      </c>
      <c r="FO257" s="253" t="e">
        <f t="shared" si="632"/>
        <v>#VALUE!</v>
      </c>
      <c r="FP257" s="253">
        <f t="shared" si="633"/>
        <v>-58.60903591579855</v>
      </c>
      <c r="FQ257" s="253">
        <f t="shared" si="634"/>
        <v>-417.74187005047929</v>
      </c>
      <c r="FR257" s="253">
        <f t="shared" si="635"/>
        <v>-0.92715993543629793</v>
      </c>
      <c r="FS257" s="105">
        <f t="shared" si="636"/>
        <v>0</v>
      </c>
      <c r="FT257" s="105">
        <f t="shared" si="637"/>
        <v>0.49882680107760496</v>
      </c>
      <c r="FU257" s="105">
        <f t="shared" si="638"/>
        <v>0.37031840679683548</v>
      </c>
      <c r="FV257" s="105">
        <f t="shared" si="639"/>
        <v>0.78198518518518512</v>
      </c>
      <c r="FW257" s="105" t="str">
        <f t="shared" si="640"/>
        <v>Negativ EK</v>
      </c>
      <c r="FX257" s="105">
        <f t="shared" si="641"/>
        <v>-74.628205128205053</v>
      </c>
      <c r="FY257" s="105">
        <f t="shared" si="642"/>
        <v>-1.2519612837493632</v>
      </c>
      <c r="FZ257" s="105">
        <f t="shared" si="643"/>
        <v>3.0041648649263755E-3</v>
      </c>
      <c r="GA257" s="105">
        <f t="shared" si="644"/>
        <v>4.1243303159061516E-2</v>
      </c>
      <c r="GB257" s="105">
        <f t="shared" si="645"/>
        <v>-1</v>
      </c>
      <c r="GC257" s="105">
        <f t="shared" si="646"/>
        <v>1.0164906587548095</v>
      </c>
      <c r="GD257" s="105">
        <f t="shared" si="647"/>
        <v>5.5171867916496961E-2</v>
      </c>
      <c r="GE257" s="105">
        <f t="shared" si="648"/>
        <v>-0.63117935170430051</v>
      </c>
      <c r="GF257" s="105">
        <f t="shared" si="649"/>
        <v>2.8211610914027196</v>
      </c>
      <c r="GG257" s="105">
        <f t="shared" si="650"/>
        <v>0.33797217416424713</v>
      </c>
      <c r="GH257" s="105">
        <f t="shared" si="651"/>
        <v>-15.91276183282708</v>
      </c>
      <c r="GI257" s="105">
        <f t="shared" si="652"/>
        <v>-0.40135300010600333</v>
      </c>
      <c r="GJ257" s="105">
        <f t="shared" si="653"/>
        <v>0</v>
      </c>
      <c r="GK257" s="105">
        <f t="shared" si="654"/>
        <v>0.17331046312178389</v>
      </c>
      <c r="GL257" s="105">
        <f t="shared" si="655"/>
        <v>8.5946573751451816E-2</v>
      </c>
      <c r="GM257" s="105">
        <f t="shared" si="656"/>
        <v>8.1452677392886447E-2</v>
      </c>
      <c r="GN257" s="105">
        <f t="shared" si="657"/>
        <v>0.22084630502461</v>
      </c>
      <c r="GO257" s="105">
        <f t="shared" si="658"/>
        <v>-0.12126676001764718</v>
      </c>
      <c r="GP257" s="105">
        <f t="shared" si="659"/>
        <v>-0.18317471756501832</v>
      </c>
      <c r="GQ257" s="105">
        <f t="shared" si="660"/>
        <v>1.2283084757767708E-2</v>
      </c>
      <c r="GR257" s="105">
        <f t="shared" si="661"/>
        <v>2.0518076195057675E-2</v>
      </c>
      <c r="GS257" s="105" t="e">
        <f t="shared" si="662"/>
        <v>#VALUE!</v>
      </c>
      <c r="GT257" s="105">
        <f t="shared" si="663"/>
        <v>0.19906606011758132</v>
      </c>
      <c r="GU257" s="105">
        <f t="shared" si="664"/>
        <v>0.3640581780630911</v>
      </c>
      <c r="GV257" s="105">
        <f t="shared" si="665"/>
        <v>2.0235633776047446</v>
      </c>
      <c r="GW257" s="105">
        <f t="shared" si="666"/>
        <v>1.8130042495261294</v>
      </c>
      <c r="GX257" s="105">
        <f t="shared" si="667"/>
        <v>-1.7870081192953593</v>
      </c>
      <c r="GY257" s="105">
        <f t="shared" si="668"/>
        <v>-0.42877051814783518</v>
      </c>
      <c r="GZ257" s="105">
        <f t="shared" si="669"/>
        <v>-0.11340584693514082</v>
      </c>
      <c r="HA257" s="105" t="str">
        <f t="shared" si="670"/>
        <v>i.a.</v>
      </c>
      <c r="HB257" s="105">
        <f t="shared" si="671"/>
        <v>0.33583192341464457</v>
      </c>
      <c r="HC257" s="105">
        <f t="shared" si="672"/>
        <v>0.28007791612558247</v>
      </c>
      <c r="HD257" s="105">
        <f t="shared" si="673"/>
        <v>0.20532695791852668</v>
      </c>
      <c r="HE257" s="105">
        <f t="shared" si="674"/>
        <v>6.7908931375265533E-2</v>
      </c>
      <c r="HF257" s="105">
        <f t="shared" si="675"/>
        <v>-8.3528384279475981E-2</v>
      </c>
      <c r="HG257" s="105">
        <f t="shared" si="676"/>
        <v>0.10613408201463331</v>
      </c>
      <c r="HH257" s="105">
        <f t="shared" si="677"/>
        <v>0.18579937728441859</v>
      </c>
      <c r="HI257" s="105">
        <f t="shared" si="678"/>
        <v>0.20956530859371272</v>
      </c>
      <c r="HJ257" s="105">
        <f t="shared" si="679"/>
        <v>0.24691143608091051</v>
      </c>
      <c r="HK257" s="105" t="e">
        <f t="shared" si="680"/>
        <v>#VALUE!</v>
      </c>
      <c r="HL257" s="105" t="e">
        <f t="shared" si="681"/>
        <v>#VALUE!</v>
      </c>
      <c r="HM257" s="105" t="e">
        <f t="shared" si="682"/>
        <v>#VALUE!</v>
      </c>
      <c r="HN257" s="105" t="e">
        <f t="shared" si="683"/>
        <v>#VALUE!</v>
      </c>
      <c r="HO257" s="105" t="e">
        <f t="shared" si="684"/>
        <v>#VALUE!</v>
      </c>
      <c r="HP257" s="105" t="e">
        <f t="shared" si="685"/>
        <v>#VALUE!</v>
      </c>
      <c r="HQ257" s="105" t="e">
        <f t="shared" si="686"/>
        <v>#VALUE!</v>
      </c>
      <c r="HR257" s="105" t="e">
        <f t="shared" si="687"/>
        <v>#VALUE!</v>
      </c>
      <c r="HS257" s="105" t="str">
        <f t="shared" si="688"/>
        <v>i.a</v>
      </c>
      <c r="HT257" s="105" t="str">
        <f t="shared" si="689"/>
        <v>i.a</v>
      </c>
      <c r="HU257" s="105" t="str">
        <f t="shared" si="690"/>
        <v>i.a</v>
      </c>
      <c r="HV257" s="105" t="str">
        <f t="shared" si="691"/>
        <v>i.a</v>
      </c>
      <c r="HW257" s="105" t="str">
        <f t="shared" si="692"/>
        <v>i.a</v>
      </c>
      <c r="HX257" s="105" t="str">
        <f t="shared" si="693"/>
        <v>i.a</v>
      </c>
      <c r="HY257" s="105" t="str">
        <f t="shared" si="694"/>
        <v>i.a</v>
      </c>
      <c r="HZ257" s="105" t="str">
        <f t="shared" si="695"/>
        <v>i.a</v>
      </c>
      <c r="IA257" s="105" t="str">
        <f t="shared" si="696"/>
        <v>i.a</v>
      </c>
      <c r="IB257" s="105" t="str">
        <f t="shared" si="697"/>
        <v>i.a</v>
      </c>
      <c r="IC257" s="105" t="e">
        <f t="shared" si="698"/>
        <v>#VALUE!</v>
      </c>
      <c r="ID257" s="105" t="e">
        <f t="shared" si="699"/>
        <v>#VALUE!</v>
      </c>
      <c r="IE257" s="105" t="e">
        <f t="shared" si="700"/>
        <v>#VALUE!</v>
      </c>
      <c r="IF257" s="105" t="e">
        <f t="shared" si="701"/>
        <v>#VALUE!</v>
      </c>
      <c r="IG257" s="105" t="e">
        <f t="shared" si="702"/>
        <v>#VALUE!</v>
      </c>
      <c r="IH257" s="105" t="e">
        <f t="shared" si="703"/>
        <v>#VALUE!</v>
      </c>
      <c r="II257" s="105" t="e">
        <f t="shared" si="704"/>
        <v>#VALUE!</v>
      </c>
      <c r="IJ257" s="105" t="e">
        <f t="shared" si="705"/>
        <v>#VALUE!</v>
      </c>
      <c r="IK257" s="105" t="str">
        <f t="shared" si="706"/>
        <v>i.a</v>
      </c>
      <c r="IL257" s="105" t="str">
        <f t="shared" si="707"/>
        <v>i.a</v>
      </c>
      <c r="IM257" s="105" t="str">
        <f t="shared" si="708"/>
        <v>i.a</v>
      </c>
      <c r="IN257" s="105" t="str">
        <f t="shared" si="709"/>
        <v>i.a</v>
      </c>
      <c r="IO257" s="105" t="str">
        <f t="shared" si="710"/>
        <v>i.a</v>
      </c>
      <c r="IP257" s="105" t="str">
        <f t="shared" si="711"/>
        <v>i.a</v>
      </c>
      <c r="IQ257" s="105" t="str">
        <f t="shared" si="712"/>
        <v>i.a</v>
      </c>
      <c r="IR257" s="105" t="str">
        <f t="shared" si="713"/>
        <v>i.a</v>
      </c>
      <c r="IS257" s="105" t="str">
        <f t="shared" si="714"/>
        <v>i.a</v>
      </c>
      <c r="IT257" s="105" t="str">
        <f t="shared" si="715"/>
        <v>i.a</v>
      </c>
      <c r="IU257" s="105" t="e">
        <f t="shared" si="716"/>
        <v>#VALUE!</v>
      </c>
      <c r="IV257" s="105">
        <f t="shared" si="717"/>
        <v>1.3284667342760372</v>
      </c>
      <c r="IW257" s="105">
        <f t="shared" si="718"/>
        <v>-0.3886226243515758</v>
      </c>
      <c r="IX257" s="105">
        <f t="shared" si="719"/>
        <v>-0.42220392372139232</v>
      </c>
      <c r="IY257" s="105">
        <f t="shared" si="720"/>
        <v>3.092516288169187</v>
      </c>
      <c r="IZ257" s="105">
        <f t="shared" si="721"/>
        <v>0.29600807472511576</v>
      </c>
      <c r="JA257" s="105">
        <f t="shared" si="722"/>
        <v>-264.61257434154629</v>
      </c>
      <c r="JB257" s="105">
        <f t="shared" si="723"/>
        <v>-0.92023771246105579</v>
      </c>
      <c r="JC257" s="106" t="str">
        <f t="shared" si="724"/>
        <v>i.a.</v>
      </c>
      <c r="JD257" s="106">
        <f t="shared" si="725"/>
        <v>0.20872727272727273</v>
      </c>
      <c r="JE257" s="106">
        <f t="shared" si="726"/>
        <v>8.9641509433962277E-2</v>
      </c>
      <c r="JF257" s="106">
        <f t="shared" si="727"/>
        <v>0.14662222222222221</v>
      </c>
      <c r="JG257" s="106">
        <f t="shared" si="728"/>
        <v>0.25376119402985076</v>
      </c>
      <c r="JH257" s="106">
        <f t="shared" si="729"/>
        <v>-0.12127083333333333</v>
      </c>
      <c r="JI257" s="106">
        <f t="shared" si="730"/>
        <v>-0.17226168224299065</v>
      </c>
      <c r="JJ257" s="106">
        <f t="shared" si="731"/>
        <v>6.534653465346535E-4</v>
      </c>
      <c r="JK257" s="106">
        <f t="shared" si="732"/>
        <v>8.192660550458716E-3</v>
      </c>
      <c r="JL257" s="106">
        <f t="shared" si="733"/>
        <v>-4.2617391304347822E-2</v>
      </c>
      <c r="JM257" s="105" t="e">
        <f t="shared" si="734"/>
        <v>#VALUE!</v>
      </c>
      <c r="JN257" s="105" t="e">
        <f t="shared" si="735"/>
        <v>#DIV/0!</v>
      </c>
      <c r="JO257" s="105" t="e">
        <f t="shared" si="736"/>
        <v>#DIV/0!</v>
      </c>
      <c r="JP257" s="105" t="e">
        <f t="shared" si="737"/>
        <v>#DIV/0!</v>
      </c>
      <c r="JQ257" s="105" t="e">
        <f t="shared" si="738"/>
        <v>#DIV/0!</v>
      </c>
      <c r="JR257" s="105" t="e">
        <f t="shared" si="739"/>
        <v>#DIV/0!</v>
      </c>
      <c r="JS257" s="105" t="e">
        <f t="shared" si="740"/>
        <v>#DIV/0!</v>
      </c>
      <c r="JT257" s="105" t="e">
        <f t="shared" si="741"/>
        <v>#DIV/0!</v>
      </c>
      <c r="JU257" s="103" t="str">
        <f t="shared" si="742"/>
        <v>i.a</v>
      </c>
      <c r="JV257" s="103">
        <f t="shared" si="743"/>
        <v>0</v>
      </c>
      <c r="JW257" s="103">
        <f t="shared" si="744"/>
        <v>0</v>
      </c>
      <c r="JX257" s="103">
        <f t="shared" si="745"/>
        <v>0</v>
      </c>
      <c r="JY257" s="103">
        <f t="shared" si="746"/>
        <v>0</v>
      </c>
      <c r="JZ257" s="103">
        <f t="shared" si="747"/>
        <v>0</v>
      </c>
      <c r="KA257" s="103">
        <f t="shared" si="748"/>
        <v>0</v>
      </c>
      <c r="KB257" s="103">
        <f t="shared" si="749"/>
        <v>0</v>
      </c>
      <c r="KC257" s="103">
        <f t="shared" si="750"/>
        <v>0</v>
      </c>
      <c r="KD257" s="103">
        <f t="shared" si="751"/>
        <v>0</v>
      </c>
      <c r="KE257" s="7"/>
      <c r="KF257" s="7"/>
      <c r="KG257" s="22"/>
      <c r="KH257" s="22"/>
      <c r="KI257" s="22"/>
      <c r="KJ257" s="22"/>
    </row>
    <row r="258" spans="1:296" s="11" customFormat="1" ht="15.75" customHeight="1" x14ac:dyDescent="0.25">
      <c r="A258" s="126" t="s">
        <v>485</v>
      </c>
      <c r="B258" s="223">
        <v>26581990</v>
      </c>
      <c r="C258" s="87" t="s">
        <v>86</v>
      </c>
      <c r="D258" s="88">
        <v>494100</v>
      </c>
      <c r="E258" s="88"/>
      <c r="F258" s="87"/>
      <c r="G258" s="92">
        <v>44719</v>
      </c>
      <c r="H258" s="87"/>
      <c r="I258" s="87" t="s">
        <v>78</v>
      </c>
      <c r="J258" s="87" t="s">
        <v>78</v>
      </c>
      <c r="K258" s="87" t="s">
        <v>78</v>
      </c>
      <c r="L258" s="87" t="s">
        <v>78</v>
      </c>
      <c r="M258" s="87" t="s">
        <v>78</v>
      </c>
      <c r="N258" s="87" t="s">
        <v>78</v>
      </c>
      <c r="O258" s="87" t="s">
        <v>78</v>
      </c>
      <c r="P258" s="87" t="s">
        <v>78</v>
      </c>
      <c r="Q258" s="87" t="s">
        <v>78</v>
      </c>
      <c r="R258" s="87" t="e">
        <f t="shared" ref="R258:R321" si="752">Z258/AA258-1</f>
        <v>#DIV/0!</v>
      </c>
      <c r="S258" s="238" t="e">
        <f t="shared" ref="S258:S321" si="753">AA258/AB258-1</f>
        <v>#DIV/0!</v>
      </c>
      <c r="T258" s="238" t="e">
        <f t="shared" ref="T258:T321" si="754">AB258/AC258-1</f>
        <v>#DIV/0!</v>
      </c>
      <c r="U258" s="238" t="e">
        <f t="shared" ref="U258:U321" si="755">AC258/AD258-1</f>
        <v>#DIV/0!</v>
      </c>
      <c r="V258" s="238" t="e">
        <f t="shared" ref="V258:V321" si="756">AD258/AE258-1</f>
        <v>#DIV/0!</v>
      </c>
      <c r="W258" s="238" t="e">
        <f t="shared" ref="W258:W321" si="757">AE258/AF258-1</f>
        <v>#DIV/0!</v>
      </c>
      <c r="X258" s="238" t="e">
        <f t="shared" ref="X258:X321" si="758">AF258/AG258-1</f>
        <v>#DIV/0!</v>
      </c>
      <c r="Y258" s="238" t="e">
        <f t="shared" ref="Y258:Y321" si="759">AG258/AH258-1</f>
        <v>#DIV/0!</v>
      </c>
      <c r="Z258" s="94"/>
      <c r="AA258" s="94"/>
      <c r="AB258" s="94"/>
      <c r="AC258" s="94"/>
      <c r="AD258" s="94"/>
      <c r="AE258" s="94"/>
      <c r="AF258" s="95"/>
      <c r="AG258" s="95"/>
      <c r="AH258" s="95"/>
      <c r="AI258" s="97"/>
      <c r="AJ258" s="104">
        <f t="shared" ref="AJ258:AJ321" si="760">(AR258-AS258)/ABS(AS258)</f>
        <v>-1</v>
      </c>
      <c r="AK258" s="104">
        <f t="shared" ref="AK258:AK321" si="761">(AS258-AT258)/ABS(AT258)</f>
        <v>-2.7210884353741523E-2</v>
      </c>
      <c r="AL258" s="104">
        <f t="shared" ref="AL258:AL321" si="762">(AT258-AU258)/ABS(AU258)</f>
        <v>0.21550387596899215</v>
      </c>
      <c r="AM258" s="104">
        <f t="shared" ref="AM258:AM321" si="763">(AU258-AV258)/ABS(AV258)</f>
        <v>3.6307053941909322E-3</v>
      </c>
      <c r="AN258" s="104">
        <f t="shared" ref="AN258:AN321" si="764">(AV258-AW258)/ABS(AW258)</f>
        <v>-0.36665157755660222</v>
      </c>
      <c r="AO258" s="104">
        <f t="shared" ref="AO258:AO321" si="765">(AW258-AX258)/ABS(AX258)</f>
        <v>0.56279865864151513</v>
      </c>
      <c r="AP258" s="104">
        <f t="shared" ref="AP258:AP321" si="766">(AX258-AY258)/ABS(AY258)</f>
        <v>-8.4137311038399623E-2</v>
      </c>
      <c r="AQ258" s="104" t="e">
        <f t="shared" ref="AQ258:AQ321" si="767">(AY258-AZ258)/ABS(AZ258)</f>
        <v>#DIV/0!</v>
      </c>
      <c r="AR258" s="190"/>
      <c r="AS258" s="190">
        <v>2.2879999999999998</v>
      </c>
      <c r="AT258" s="190">
        <v>2.3519999999999999</v>
      </c>
      <c r="AU258" s="190">
        <v>1.9350000000000001</v>
      </c>
      <c r="AV258" s="190">
        <v>1.9279999999999999</v>
      </c>
      <c r="AW258" s="190">
        <v>3.0441379999999998</v>
      </c>
      <c r="AX258" s="191">
        <v>1.9478759999999999</v>
      </c>
      <c r="AY258" s="191">
        <v>2.1268210000000001</v>
      </c>
      <c r="AZ258" s="191"/>
      <c r="BA258" s="191"/>
      <c r="BB258" s="104">
        <f t="shared" ref="BB258:BB321" si="768">(BJ258-BK258)/ABS(BK258)</f>
        <v>-1</v>
      </c>
      <c r="BC258" s="104">
        <f t="shared" ref="BC258:BC321" si="769">(BK258-BL258)/ABS(BL258)</f>
        <v>-2.3323615160349875E-2</v>
      </c>
      <c r="BD258" s="104">
        <f t="shared" ref="BD258:BD321" si="770">(BL258-BM258)/ABS(BM258)</f>
        <v>0.17064846416382268</v>
      </c>
      <c r="BE258" s="104">
        <f t="shared" ref="BE258:BE321" si="771">(BM258-BN258)/ABS(BN258)</f>
        <v>-6.9841269841269898E-2</v>
      </c>
      <c r="BF258" s="104">
        <f t="shared" ref="BF258:BF321" si="772">(BN258-BO258)/ABS(BO258)</f>
        <v>-0.49425538337047475</v>
      </c>
      <c r="BG258" s="104">
        <f t="shared" ref="BG258:BG321" si="773">(BO258-BP258)/ABS(BP258)</f>
        <v>0.66771717214991244</v>
      </c>
      <c r="BH258" s="104">
        <f t="shared" ref="BH258:BH321" si="774">(BP258-BQ258)/ABS(BQ258)</f>
        <v>1.3998886822421008E-2</v>
      </c>
      <c r="BI258" s="104" t="e">
        <f t="shared" ref="BI258:BI321" si="775">(BQ258-BR258)/ABS(BR258)</f>
        <v>#DIV/0!</v>
      </c>
      <c r="BJ258" s="190"/>
      <c r="BK258" s="190">
        <v>1.34</v>
      </c>
      <c r="BL258" s="190">
        <v>1.3720000000000001</v>
      </c>
      <c r="BM258" s="190">
        <v>1.1719999999999999</v>
      </c>
      <c r="BN258" s="190">
        <v>1.26</v>
      </c>
      <c r="BO258" s="190">
        <v>2.4913759999999998</v>
      </c>
      <c r="BP258" s="191">
        <v>1.493884</v>
      </c>
      <c r="BQ258" s="191">
        <v>1.47326</v>
      </c>
      <c r="BR258" s="191"/>
      <c r="BS258" s="191"/>
      <c r="BT258" s="104">
        <f t="shared" ref="BT258:BT321" si="776">(CB258-CC258)/ABS(CC258)</f>
        <v>-1</v>
      </c>
      <c r="BU258" s="104">
        <f t="shared" ref="BU258:BU321" si="777">(CC258-CD258)/ABS(CD258)</f>
        <v>-1.0463378176382669E-2</v>
      </c>
      <c r="BV258" s="104">
        <f t="shared" ref="BV258:BV321" si="778">(CD258-CE258)/ABS(CE258)</f>
        <v>0.18093556928508392</v>
      </c>
      <c r="BW258" s="104">
        <f t="shared" ref="BW258:BW321" si="779">(CE258-CF258)/ABS(CF258)</f>
        <v>-5.2675585284280894E-2</v>
      </c>
      <c r="BX258" s="104">
        <f t="shared" ref="BX258:BX321" si="780">(CF258-CG258)/ABS(CG258)</f>
        <v>-0.4884457604942401</v>
      </c>
      <c r="BY258" s="104">
        <f t="shared" ref="BY258:BY321" si="781">(CG258-CH258)/ABS(CH258)</f>
        <v>0.81207875270497332</v>
      </c>
      <c r="BZ258" s="104">
        <f t="shared" ref="BZ258:BZ321" si="782">(CH258-CI258)/ABS(CI258)</f>
        <v>3.738378623501569E-2</v>
      </c>
      <c r="CA258" s="104" t="e">
        <f t="shared" ref="CA258:CA321" si="783">(CI258-CJ258)/ABS(CJ258)</f>
        <v>#DIV/0!</v>
      </c>
      <c r="CB258" s="190"/>
      <c r="CC258" s="190">
        <v>1.3240000000000001</v>
      </c>
      <c r="CD258" s="190">
        <v>1.3380000000000001</v>
      </c>
      <c r="CE258" s="190">
        <v>1.133</v>
      </c>
      <c r="CF258" s="190">
        <v>1.196</v>
      </c>
      <c r="CG258" s="190">
        <v>2.3379729999999999</v>
      </c>
      <c r="CH258" s="191">
        <v>1.290216</v>
      </c>
      <c r="CI258" s="191">
        <v>1.2437210000000001</v>
      </c>
      <c r="CJ258" s="191"/>
      <c r="CK258" s="191"/>
      <c r="CL258" s="105">
        <f t="shared" ref="CL258:CL321" si="784">(CT258-CU258)/ABS(CU258)</f>
        <v>-1</v>
      </c>
      <c r="CM258" s="105">
        <f t="shared" ref="CM258:CM321" si="785">(CU258-CV258)/ABS(CV258)</f>
        <v>-9.652509652509661E-3</v>
      </c>
      <c r="CN258" s="105">
        <f t="shared" ref="CN258:CN321" si="786">(CV258-CW258)/ABS(CW258)</f>
        <v>0.18535469107551492</v>
      </c>
      <c r="CO258" s="105">
        <f t="shared" ref="CO258:CO321" si="787">(CW258-CX258)/ABS(CX258)</f>
        <v>-5.0000000000000044E-2</v>
      </c>
      <c r="CP258" s="105">
        <f t="shared" ref="CP258:CP321" si="788">(CX258-CY258)/ABS(CY258)</f>
        <v>-0.49318471158629323</v>
      </c>
      <c r="CQ258" s="105">
        <f t="shared" ref="CQ258:CQ321" si="789">(CY258-CZ258)/ABS(CZ258)</f>
        <v>0.40694038827607149</v>
      </c>
      <c r="CR258" s="105">
        <f t="shared" ref="CR258:CR321" si="790">(CZ258-DA258)/ABS(DA258)</f>
        <v>0.33340498754663561</v>
      </c>
      <c r="CS258" s="105" t="e">
        <f t="shared" ref="CS258:CS321" si="791">(DA258-DB258)/ABS(DB258)</f>
        <v>#DIV/0!</v>
      </c>
      <c r="CT258" s="190"/>
      <c r="CU258" s="190">
        <v>1.026</v>
      </c>
      <c r="CV258" s="191">
        <v>1.036</v>
      </c>
      <c r="CW258" s="191">
        <v>0.874</v>
      </c>
      <c r="CX258" s="191">
        <v>0.92</v>
      </c>
      <c r="CY258" s="191">
        <v>1.8152569999999999</v>
      </c>
      <c r="CZ258" s="191">
        <v>1.290216</v>
      </c>
      <c r="DA258" s="191">
        <v>0.96760999999999997</v>
      </c>
      <c r="DB258" s="191"/>
      <c r="DC258" s="191"/>
      <c r="DD258" s="104">
        <f t="shared" ref="DD258:DD321" si="792">(DL258-DM258)/ABS(DM258)</f>
        <v>-1</v>
      </c>
      <c r="DE258" s="104">
        <f t="shared" ref="DE258:DE321" si="793">(DM258-DN258)/ABS(DN258)</f>
        <v>8.6206896551723478E-3</v>
      </c>
      <c r="DF258" s="104">
        <f t="shared" ref="DF258:DF321" si="794">(DN258-DO258)/ABS(DO258)</f>
        <v>8.4892086330935326E-2</v>
      </c>
      <c r="DG258" s="104">
        <f t="shared" ref="DG258:DG321" si="795">(DO258-DP258)/ABS(DP258)</f>
        <v>2.7346637102734606E-2</v>
      </c>
      <c r="DH258" s="104">
        <f t="shared" ref="DH258:DH321" si="796">(DP258-DQ258)/ABS(DQ258)</f>
        <v>4.640290301399605E-2</v>
      </c>
      <c r="DI258" s="104">
        <f t="shared" ref="DI258:DI321" si="797">(DQ258-DR258)/ABS(DR258)</f>
        <v>-6.6676291033638854E-2</v>
      </c>
      <c r="DJ258" s="104">
        <f t="shared" ref="DJ258:DJ321" si="798">(DR258-DS258)/ABS(DS258)</f>
        <v>3.7033862589911329E-2</v>
      </c>
      <c r="DK258" s="104" t="e">
        <f t="shared" ref="DK258:DK321" si="799">(DS258-DT258)/ABS(DT258)</f>
        <v>#DIV/0!</v>
      </c>
      <c r="DL258" s="190"/>
      <c r="DM258" s="190">
        <v>3.0419999999999998</v>
      </c>
      <c r="DN258" s="191">
        <v>3.016</v>
      </c>
      <c r="DO258" s="191">
        <v>2.78</v>
      </c>
      <c r="DP258" s="191">
        <v>2.706</v>
      </c>
      <c r="DQ258" s="191">
        <v>2.5860020000000001</v>
      </c>
      <c r="DR258" s="191">
        <v>2.7707449999999998</v>
      </c>
      <c r="DS258" s="191">
        <v>2.6717979999999999</v>
      </c>
      <c r="DT258" s="191"/>
      <c r="DU258" s="191"/>
      <c r="DV258" s="104">
        <f t="shared" ref="DV258:DV321" si="800">ED258/EE258-1</f>
        <v>-1</v>
      </c>
      <c r="DW258" s="104">
        <f t="shared" ref="DW258:DW321" si="801">EE258/EF258-1</f>
        <v>-0.29916025192442264</v>
      </c>
      <c r="DX258" s="104">
        <f t="shared" ref="DX258:DX321" si="802">EF258/EG258-1</f>
        <v>0.2744136270400428</v>
      </c>
      <c r="DY258" s="104">
        <f t="shared" ref="DY258:DY321" si="803">EG258/EH258-1</f>
        <v>-0.15309667673716021</v>
      </c>
      <c r="DZ258" s="104">
        <f t="shared" ref="DZ258:DZ321" si="804">EH258/EI258-1</f>
        <v>-0.28849191562373944</v>
      </c>
      <c r="EA258" s="104">
        <f t="shared" ref="EA258:EA321" si="805">EI258/EJ258-1</f>
        <v>-0.15650277113910338</v>
      </c>
      <c r="EB258" s="104">
        <f t="shared" ref="EB258:EB321" si="806">EJ258/EK258-1</f>
        <v>0.18033152811851116</v>
      </c>
      <c r="EC258" s="104" t="e">
        <f t="shared" ref="EC258:EC321" si="807">EK258/EL258-1</f>
        <v>#DIV/0!</v>
      </c>
      <c r="ED258" s="156"/>
      <c r="EE258" s="156">
        <v>10.015000000000001</v>
      </c>
      <c r="EF258" s="95">
        <v>14.29</v>
      </c>
      <c r="EG258" s="95">
        <v>11.212999999999999</v>
      </c>
      <c r="EH258" s="95">
        <v>13.24</v>
      </c>
      <c r="EI258" s="95">
        <v>18.608362</v>
      </c>
      <c r="EJ258" s="95">
        <v>22.060963999999998</v>
      </c>
      <c r="EK258" s="95">
        <v>18.690480999999998</v>
      </c>
      <c r="EL258" s="95"/>
      <c r="EM258" s="95"/>
      <c r="EN258" s="104">
        <f t="shared" ref="EN258:EN321" si="808">EV258/EW258-1</f>
        <v>-1</v>
      </c>
      <c r="EO258" s="104">
        <f t="shared" ref="EO258:EO321" si="809">EW258/EX258-1</f>
        <v>4.6511627906976827E-2</v>
      </c>
      <c r="EP258" s="104">
        <f t="shared" ref="EP258:EP321" si="810">EX258/EY258-1</f>
        <v>2.3809523809523725E-2</v>
      </c>
      <c r="EQ258" s="104">
        <f t="shared" ref="EQ258:EQ321" si="811">EY258/EZ258-1</f>
        <v>7.6923076923076872E-2</v>
      </c>
      <c r="ER258" s="104">
        <f t="shared" ref="ER258:ER321" si="812">EZ258/FA258-1</f>
        <v>0.30000000000000004</v>
      </c>
      <c r="ES258" s="104">
        <f t="shared" ref="ES258:ES321" si="813">FA258/FB258-1</f>
        <v>0.11111111111111116</v>
      </c>
      <c r="ET258" s="104">
        <f t="shared" ref="ET258:ET321" si="814">FB258/FC258-1</f>
        <v>-9.9999999999999978E-2</v>
      </c>
      <c r="EU258" s="104" t="e">
        <f t="shared" ref="EU258:EU321" si="815">FC258/FD258-1</f>
        <v>#DIV/0!</v>
      </c>
      <c r="EV258" s="101"/>
      <c r="EW258" s="101">
        <v>45</v>
      </c>
      <c r="EX258" s="183">
        <v>43</v>
      </c>
      <c r="EY258" s="183">
        <v>42</v>
      </c>
      <c r="EZ258" s="182">
        <v>39</v>
      </c>
      <c r="FA258" s="101">
        <v>30</v>
      </c>
      <c r="FB258" s="102">
        <v>27</v>
      </c>
      <c r="FC258" s="102">
        <v>30</v>
      </c>
      <c r="FD258" s="102"/>
      <c r="FE258" s="102"/>
      <c r="FF258" s="90"/>
      <c r="FG258" s="90" t="s">
        <v>494</v>
      </c>
      <c r="FH258" s="91">
        <v>7130</v>
      </c>
      <c r="FI258" s="153" t="s">
        <v>79</v>
      </c>
      <c r="FJ258" s="153" t="s">
        <v>80</v>
      </c>
      <c r="FK258" s="253">
        <f t="shared" ref="FK258:FK321" si="816">(FS258-FT258)/ABS(FT258)</f>
        <v>-1</v>
      </c>
      <c r="FL258" s="253">
        <f t="shared" ref="FL258:FL321" si="817">(FT258-FU258)/ABS(FU258)</f>
        <v>-5.3259448648120607E-2</v>
      </c>
      <c r="FM258" s="253">
        <f t="shared" ref="FM258:FM321" si="818">(FU258-FV258)/ABS(FV258)</f>
        <v>0.11777303883677889</v>
      </c>
      <c r="FN258" s="253">
        <f t="shared" ref="FN258:FN321" si="819">(FV258-FW258)/ABS(FW258)</f>
        <v>-8.6175228340427373E-2</v>
      </c>
      <c r="FO258" s="253">
        <f t="shared" ref="FO258:FO321" si="820">(FW258-FX258)/ABS(FX258)</f>
        <v>-0.48218715000301188</v>
      </c>
      <c r="FP258" s="253">
        <f t="shared" ref="FP258:FP321" si="821">(FX258-FY258)/ABS(FY258)</f>
        <v>0.84110179759902448</v>
      </c>
      <c r="FQ258" s="253">
        <f t="shared" ref="FQ258:FQ321" si="822">(FY258-FZ258)/ABS(FZ258)</f>
        <v>1.8523850080795917E-2</v>
      </c>
      <c r="FR258" s="253" t="e">
        <f t="shared" ref="FR258:FR321" si="823">(FZ258-GA258)/ABS(GA258)</f>
        <v>#VALUE!</v>
      </c>
      <c r="FS258" s="105">
        <f t="shared" ref="FS258:FS321" si="824">IFERROR(CB258/MAX(AVERAGE(DL258:DM258),0),"Negativ EK")</f>
        <v>0</v>
      </c>
      <c r="FT258" s="105">
        <f t="shared" ref="FT258:FT321" si="825">IFERROR(CC258/MAX(AVERAGE(DM258:DN258),0),"Negativ EK")</f>
        <v>0.43710795642126116</v>
      </c>
      <c r="FU258" s="105">
        <f t="shared" ref="FU258:FU321" si="826">IFERROR(CD258/MAX(AVERAGE(DN258:DO258),0),"Negativ EK")</f>
        <v>0.46169772256728786</v>
      </c>
      <c r="FV258" s="105">
        <f t="shared" ref="FV258:FV321" si="827">IFERROR(CE258/MAX(AVERAGE(DO258:DP258),0),"Negativ EK")</f>
        <v>0.41305140357273062</v>
      </c>
      <c r="FW258" s="105">
        <f t="shared" ref="FW258:FW321" si="828">IFERROR(CF258/MAX(AVERAGE(DP258:DQ258),0),"Negativ EK")</f>
        <v>0.45200285260663164</v>
      </c>
      <c r="FX258" s="105">
        <f t="shared" ref="FX258:FX321" si="829">IFERROR(CG258/MAX(AVERAGE(DQ258:DR258),0),"Negativ EK")</f>
        <v>0.87290775539707199</v>
      </c>
      <c r="FY258" s="105">
        <f t="shared" ref="FY258:FY321" si="830">IFERROR(CH258/MAX(AVERAGE(DR258:DS258),0),"Negativ EK")</f>
        <v>0.47412248281731539</v>
      </c>
      <c r="FZ258" s="105">
        <f t="shared" ref="FZ258:FZ321" si="831">IFERROR(CI258/MAX(AVERAGE(DS258:DT258),0),"Negativ EK")</f>
        <v>0.46549963732288147</v>
      </c>
      <c r="GA258" s="105" t="str">
        <f t="shared" ref="GA258:GA321" si="832">IFERROR(CJ258/MAX(AVERAGE(DT258:DU258),0),"Negativ EK")</f>
        <v>Negativ EK</v>
      </c>
      <c r="GB258" s="105">
        <f t="shared" ref="GB258:GB321" si="833">(GJ258-GK258)/ABS(GK258)</f>
        <v>-1</v>
      </c>
      <c r="GC258" s="105">
        <f t="shared" ref="GC258:GC321" si="834">(GK258-GL258)/ABS(GL258)</f>
        <v>2.48170270547458E-2</v>
      </c>
      <c r="GD258" s="105">
        <f t="shared" ref="GD258:GD321" si="835">(GL258-GM258)/ABS(GM258)</f>
        <v>0.12245096240434286</v>
      </c>
      <c r="GE258" s="105">
        <f t="shared" ref="GE258:GE321" si="836">(GM258-GN258)/ABS(GN258)</f>
        <v>0.2114682024927638</v>
      </c>
      <c r="GF258" s="105">
        <f t="shared" ref="GF258:GF321" si="837">(GN258-GO258)/ABS(GO258)</f>
        <v>-0.35418051683627616</v>
      </c>
      <c r="GG258" s="105">
        <f t="shared" ref="GG258:GG321" si="838">(GO258-GP258)/ABS(GP258)</f>
        <v>0.67108460603509124</v>
      </c>
      <c r="GH258" s="105">
        <f t="shared" ref="GH258:GH321" si="839">(GP258-GQ258)/ABS(GQ258)</f>
        <v>-6.9867243815496097E-2</v>
      </c>
      <c r="GI258" s="105" t="e">
        <f t="shared" ref="GI258:GI321" si="840">(GQ258-GR258)/ABS(GR258)</f>
        <v>#VALUE!</v>
      </c>
      <c r="GJ258" s="105">
        <f t="shared" ref="GJ258:GJ321" si="841">IFERROR(BJ258/AVERAGE(ED258:EE258),"i.a")</f>
        <v>0</v>
      </c>
      <c r="GK258" s="105">
        <f t="shared" ref="GK258:GK321" si="842">IFERROR(BK258/AVERAGE(EE258:EF258),"i.a")</f>
        <v>0.11026537749434273</v>
      </c>
      <c r="GL258" s="105">
        <f t="shared" ref="GL258:GL321" si="843">IFERROR(BL258/AVERAGE(EF258:EG258),"i.a")</f>
        <v>0.10759518488021018</v>
      </c>
      <c r="GM258" s="105">
        <f t="shared" ref="GM258:GM321" si="844">IFERROR(BM258/AVERAGE(EG258:EH258),"i.a")</f>
        <v>9.5857359015253746E-2</v>
      </c>
      <c r="GN258" s="105">
        <f t="shared" ref="GN258:GN321" si="845">IFERROR(BN258/AVERAGE(EH258:EI258),"i.a")</f>
        <v>7.9124948403939896E-2</v>
      </c>
      <c r="GO258" s="105">
        <f t="shared" ref="GO258:GO321" si="846">IFERROR(BO258/AVERAGE(EI258:EJ258),"i.a")</f>
        <v>0.12251867660654125</v>
      </c>
      <c r="GP258" s="105">
        <f t="shared" ref="GP258:GP321" si="847">IFERROR(BP258/AVERAGE(EJ258:EK258),"i.a")</f>
        <v>7.3316860297837294E-2</v>
      </c>
      <c r="GQ258" s="105">
        <f t="shared" ref="GQ258:GQ321" si="848">IFERROR(BQ258/AVERAGE(EK258:EL258),"i.a")</f>
        <v>7.8824081627433776E-2</v>
      </c>
      <c r="GR258" s="105" t="str">
        <f t="shared" ref="GR258:GR321" si="849">IFERROR(BR258/AVERAGE(EL258:EM258),"i.a")</f>
        <v>i.a</v>
      </c>
      <c r="GS258" s="105" t="e">
        <f t="shared" ref="GS258:GS321" si="850">(HA258-HB258)/ABS(HB258)</f>
        <v>#VALUE!</v>
      </c>
      <c r="GT258" s="105">
        <f t="shared" ref="GT258:GT321" si="851">(HB258-HC258)/ABS(HC258)</f>
        <v>0.43916022517947173</v>
      </c>
      <c r="GU258" s="105">
        <f t="shared" ref="GU258:GU321" si="852">(HC258-HD258)/ABS(HD258)</f>
        <v>-0.14871273869637661</v>
      </c>
      <c r="GV258" s="105">
        <f t="shared" ref="GV258:GV321" si="853">(HD258-HE258)/ABS(HE258)</f>
        <v>0.21306246992243005</v>
      </c>
      <c r="GW258" s="105">
        <f t="shared" ref="GW258:GW321" si="854">(HE258-HF258)/ABS(HF258)</f>
        <v>0.47068308286520594</v>
      </c>
      <c r="GX258" s="105">
        <f t="shared" ref="GX258:GX321" si="855">(HF258-HG258)/ABS(HG258)</f>
        <v>0.10649291667119166</v>
      </c>
      <c r="GY258" s="105">
        <f t="shared" ref="GY258:GY321" si="856">(HG258-HH258)/ABS(HH258)</f>
        <v>-0.12140459024848835</v>
      </c>
      <c r="GZ258" s="105" t="e">
        <f t="shared" ref="GZ258:GZ321" si="857">(HH258-HI258)/ABS(HI258)</f>
        <v>#VALUE!</v>
      </c>
      <c r="HA258" s="105" t="str">
        <f t="shared" ref="HA258:HA321" si="858">IFERROR(DL258/ED258,"i.a.")</f>
        <v>i.a.</v>
      </c>
      <c r="HB258" s="105">
        <f t="shared" ref="HB258:HB321" si="859">IFERROR(DM258/EE258,"i.a.")</f>
        <v>0.30374438342486265</v>
      </c>
      <c r="HC258" s="105">
        <f t="shared" ref="HC258:HC321" si="860">IFERROR(DN258/EF258,"i.a.")</f>
        <v>0.2110566829951015</v>
      </c>
      <c r="HD258" s="105">
        <f t="shared" ref="HD258:HD321" si="861">IFERROR(DO258/EG258,"i.a.")</f>
        <v>0.24792651386783199</v>
      </c>
      <c r="HE258" s="105">
        <f t="shared" ref="HE258:HE321" si="862">IFERROR(DP258/EH258,"i.a.")</f>
        <v>0.20438066465256796</v>
      </c>
      <c r="HF258" s="105">
        <f t="shared" ref="HF258:HF321" si="863">IFERROR(DQ258/EI258,"i.a.")</f>
        <v>0.13896988891338208</v>
      </c>
      <c r="HG258" s="105">
        <f t="shared" ref="HG258:HG321" si="864">IFERROR(DR258/EJ258,"i.a.")</f>
        <v>0.12559491960550773</v>
      </c>
      <c r="HH258" s="105">
        <f t="shared" ref="HH258:HH321" si="865">IFERROR(DS258/EK258,"i.a.")</f>
        <v>0.14294966512632823</v>
      </c>
      <c r="HI258" s="105" t="str">
        <f t="shared" ref="HI258:HI321" si="866">IFERROR(DT258/EL258,"i.a.")</f>
        <v>i.a.</v>
      </c>
      <c r="HJ258" s="105" t="str">
        <f t="shared" ref="HJ258:HJ321" si="867">IFERROR(DU258/EM258,"i.a.")</f>
        <v>i.a.</v>
      </c>
      <c r="HK258" s="105" t="e">
        <f t="shared" ref="HK258:HK321" si="868">(HS258-HT258)/ABS(HT258)</f>
        <v>#VALUE!</v>
      </c>
      <c r="HL258" s="105" t="e">
        <f t="shared" ref="HL258:HL321" si="869">(HT258-HU258)/ABS(HU258)</f>
        <v>#VALUE!</v>
      </c>
      <c r="HM258" s="105" t="e">
        <f t="shared" ref="HM258:HM321" si="870">(HU258-HV258)/ABS(HV258)</f>
        <v>#VALUE!</v>
      </c>
      <c r="HN258" s="105" t="e">
        <f t="shared" ref="HN258:HN321" si="871">(HV258-HW258)/ABS(HW258)</f>
        <v>#VALUE!</v>
      </c>
      <c r="HO258" s="105" t="e">
        <f t="shared" ref="HO258:HO321" si="872">(HW258-HX258)/ABS(HX258)</f>
        <v>#VALUE!</v>
      </c>
      <c r="HP258" s="105" t="e">
        <f t="shared" ref="HP258:HP321" si="873">(HX258-HY258)/ABS(HY258)</f>
        <v>#VALUE!</v>
      </c>
      <c r="HQ258" s="105" t="e">
        <f t="shared" ref="HQ258:HQ321" si="874">(HY258-HZ258)/ABS(HZ258)</f>
        <v>#VALUE!</v>
      </c>
      <c r="HR258" s="105" t="e">
        <f t="shared" ref="HR258:HR321" si="875">(HZ258-IA258)/ABS(IA258)</f>
        <v>#VALUE!</v>
      </c>
      <c r="HS258" s="105" t="str">
        <f t="shared" ref="HS258:HS321" si="876">IFERROR(BJ258/Z258,"i.a")</f>
        <v>i.a</v>
      </c>
      <c r="HT258" s="105" t="str">
        <f t="shared" ref="HT258:HT321" si="877">IFERROR(BK258/AA258,"i.a")</f>
        <v>i.a</v>
      </c>
      <c r="HU258" s="105" t="str">
        <f t="shared" ref="HU258:HU321" si="878">IFERROR(BL258/AB258,"i.a")</f>
        <v>i.a</v>
      </c>
      <c r="HV258" s="105" t="str">
        <f t="shared" ref="HV258:HV321" si="879">IFERROR(BM258/AC258,"i.a")</f>
        <v>i.a</v>
      </c>
      <c r="HW258" s="105" t="str">
        <f t="shared" ref="HW258:HW321" si="880">IFERROR(BN258/AD258,"i.a")</f>
        <v>i.a</v>
      </c>
      <c r="HX258" s="105" t="str">
        <f t="shared" ref="HX258:HX321" si="881">IFERROR(BO258/AE258,"i.a")</f>
        <v>i.a</v>
      </c>
      <c r="HY258" s="105" t="str">
        <f t="shared" ref="HY258:HY321" si="882">IFERROR(BP258/AF258,"i.a")</f>
        <v>i.a</v>
      </c>
      <c r="HZ258" s="105" t="str">
        <f t="shared" ref="HZ258:HZ321" si="883">IFERROR(BQ258/AG258,"i.a")</f>
        <v>i.a</v>
      </c>
      <c r="IA258" s="105" t="str">
        <f t="shared" ref="IA258:IA321" si="884">IFERROR(BR258/AH258,"i.a")</f>
        <v>i.a</v>
      </c>
      <c r="IB258" s="105" t="str">
        <f t="shared" ref="IB258:IB321" si="885">IFERROR(BS258/AI258,"i.a")</f>
        <v>i.a</v>
      </c>
      <c r="IC258" s="105" t="e">
        <f t="shared" ref="IC258:IC321" si="886">(IK258-IL258)/ABS(IL258)</f>
        <v>#VALUE!</v>
      </c>
      <c r="ID258" s="105" t="e">
        <f t="shared" ref="ID258:ID321" si="887">(IL258-IM258)/ABS(IM258)</f>
        <v>#VALUE!</v>
      </c>
      <c r="IE258" s="105" t="e">
        <f t="shared" ref="IE258:IE321" si="888">(IM258-IN258)/ABS(IN258)</f>
        <v>#VALUE!</v>
      </c>
      <c r="IF258" s="105" t="e">
        <f t="shared" ref="IF258:IF321" si="889">(IN258-IO258)/ABS(IO258)</f>
        <v>#VALUE!</v>
      </c>
      <c r="IG258" s="105" t="e">
        <f t="shared" ref="IG258:IG321" si="890">(IO258-IP258)/ABS(IP258)</f>
        <v>#VALUE!</v>
      </c>
      <c r="IH258" s="105" t="e">
        <f t="shared" ref="IH258:IH321" si="891">(IP258-IQ258)/ABS(IQ258)</f>
        <v>#VALUE!</v>
      </c>
      <c r="II258" s="105" t="e">
        <f t="shared" ref="II258:II321" si="892">(IQ258-IR258)/ABS(IR258)</f>
        <v>#VALUE!</v>
      </c>
      <c r="IJ258" s="105" t="e">
        <f t="shared" ref="IJ258:IJ321" si="893">(IR258-IS258)/ABS(IS258)</f>
        <v>#VALUE!</v>
      </c>
      <c r="IK258" s="105" t="str">
        <f t="shared" ref="IK258:IK321" si="894">IFERROR(CB258/Z258,"i.a")</f>
        <v>i.a</v>
      </c>
      <c r="IL258" s="105" t="str">
        <f t="shared" ref="IL258:IL321" si="895">IFERROR(CC258/AA258,"i.a")</f>
        <v>i.a</v>
      </c>
      <c r="IM258" s="105" t="str">
        <f t="shared" ref="IM258:IM321" si="896">IFERROR(CD258/AB258,"i.a")</f>
        <v>i.a</v>
      </c>
      <c r="IN258" s="105" t="str">
        <f t="shared" ref="IN258:IN321" si="897">IFERROR(CE258/AC258,"i.a")</f>
        <v>i.a</v>
      </c>
      <c r="IO258" s="105" t="str">
        <f t="shared" ref="IO258:IO321" si="898">IFERROR(CF258/AD258,"i.a")</f>
        <v>i.a</v>
      </c>
      <c r="IP258" s="105" t="str">
        <f t="shared" ref="IP258:IP321" si="899">IFERROR(CG258/AE258,"i.a")</f>
        <v>i.a</v>
      </c>
      <c r="IQ258" s="105" t="str">
        <f t="shared" ref="IQ258:IQ321" si="900">IFERROR(CH258/AF258,"i.a")</f>
        <v>i.a</v>
      </c>
      <c r="IR258" s="105" t="str">
        <f t="shared" ref="IR258:IR321" si="901">IFERROR(CI258/AG258,"i.a")</f>
        <v>i.a</v>
      </c>
      <c r="IS258" s="105" t="str">
        <f t="shared" ref="IS258:IS321" si="902">IFERROR(CJ258/AH258,"i.a")</f>
        <v>i.a</v>
      </c>
      <c r="IT258" s="105" t="str">
        <f t="shared" ref="IT258:IT321" si="903">IFERROR(CK258/AI258,"i.a")</f>
        <v>i.a</v>
      </c>
      <c r="IU258" s="105" t="e">
        <f t="shared" ref="IU258:IU321" si="904">(JC258-JD258)/ABS(JD258)</f>
        <v>#VALUE!</v>
      </c>
      <c r="IV258" s="105">
        <f t="shared" ref="IV258:IV321" si="905">(JD258-JE258)/ABS(JE258)</f>
        <v>-5.4442783590765584E-2</v>
      </c>
      <c r="IW258" s="105">
        <f t="shared" ref="IW258:IW321" si="906">(JE258-JF258)/ABS(JF258)</f>
        <v>0.15347195139473305</v>
      </c>
      <c r="IX258" s="105">
        <f t="shared" ref="IX258:IX321" si="907">(JF258-JG258)/ABS(JG258)</f>
        <v>-0.12034161490683223</v>
      </c>
      <c r="IY258" s="105">
        <f t="shared" ref="IY258:IY321" si="908">(JG258-JH258)/ABS(JH258)</f>
        <v>-0.60649673884172317</v>
      </c>
      <c r="IZ258" s="105">
        <f t="shared" ref="IZ258:IZ321" si="909">(JH258-JI258)/ABS(JI258)</f>
        <v>0.6308708774344759</v>
      </c>
      <c r="JA258" s="105">
        <f t="shared" ref="JA258:JA321" si="910">(JI258-JJ258)/ABS(JJ258)</f>
        <v>0.15264865137223974</v>
      </c>
      <c r="JB258" s="105" t="e">
        <f t="shared" ref="JB258:JB321" si="911">(JJ258-JK258)/ABS(JK258)</f>
        <v>#VALUE!</v>
      </c>
      <c r="JC258" s="106" t="str">
        <f t="shared" ref="JC258:JC321" si="912">IFERROR(CB258/EV258,"i.a.")</f>
        <v>i.a.</v>
      </c>
      <c r="JD258" s="106">
        <f t="shared" ref="JD258:JD321" si="913">IFERROR(CC258/EW258,"i.a.")</f>
        <v>2.9422222222222225E-2</v>
      </c>
      <c r="JE258" s="106">
        <f t="shared" ref="JE258:JE321" si="914">IFERROR(CD258/EX258,"i.a.")</f>
        <v>3.1116279069767442E-2</v>
      </c>
      <c r="JF258" s="106">
        <f t="shared" ref="JF258:JF321" si="915">IFERROR(CE258/EY258,"i.a.")</f>
        <v>2.6976190476190477E-2</v>
      </c>
      <c r="JG258" s="106">
        <f t="shared" ref="JG258:JG321" si="916">IFERROR(CF258/EZ258,"i.a.")</f>
        <v>3.0666666666666665E-2</v>
      </c>
      <c r="JH258" s="106">
        <f t="shared" ref="JH258:JH321" si="917">IFERROR(CG258/FA258,"i.a.")</f>
        <v>7.7932433333333329E-2</v>
      </c>
      <c r="JI258" s="106">
        <f t="shared" ref="JI258:JI321" si="918">IFERROR(CH258/FB258,"i.a.")</f>
        <v>4.7785777777777781E-2</v>
      </c>
      <c r="JJ258" s="106">
        <f t="shared" ref="JJ258:JJ321" si="919">IFERROR(CI258/FC258,"i.a.")</f>
        <v>4.1457366666666669E-2</v>
      </c>
      <c r="JK258" s="106" t="str">
        <f t="shared" ref="JK258:JK321" si="920">IFERROR(CJ258/FD258,"i.a.")</f>
        <v>i.a.</v>
      </c>
      <c r="JL258" s="106" t="str">
        <f t="shared" ref="JL258:JL321" si="921">IFERROR(CK258/FE258,"i.a.")</f>
        <v>i.a.</v>
      </c>
      <c r="JM258" s="105" t="e">
        <f t="shared" ref="JM258:JM321" si="922">(JU258-JV258)/ABS(JV258)</f>
        <v>#VALUE!</v>
      </c>
      <c r="JN258" s="105" t="e">
        <f t="shared" ref="JN258:JN321" si="923">(JV258-JW258)/ABS(JW258)</f>
        <v>#DIV/0!</v>
      </c>
      <c r="JO258" s="105" t="e">
        <f t="shared" ref="JO258:JO321" si="924">(JW258-JX258)/ABS(JX258)</f>
        <v>#DIV/0!</v>
      </c>
      <c r="JP258" s="105" t="e">
        <f t="shared" ref="JP258:JP321" si="925">(JX258-JY258)/ABS(JY258)</f>
        <v>#DIV/0!</v>
      </c>
      <c r="JQ258" s="105" t="e">
        <f t="shared" ref="JQ258:JQ321" si="926">(JY258-JZ258)/ABS(JZ258)</f>
        <v>#DIV/0!</v>
      </c>
      <c r="JR258" s="105" t="e">
        <f t="shared" ref="JR258:JR321" si="927">(JZ258-KA258)/ABS(KA258)</f>
        <v>#DIV/0!</v>
      </c>
      <c r="JS258" s="105" t="e">
        <f t="shared" ref="JS258:JS321" si="928">(KA258-KB258)/ABS(KB258)</f>
        <v>#DIV/0!</v>
      </c>
      <c r="JT258" s="105" t="e">
        <f t="shared" ref="JT258:JT321" si="929">(KB258-KC258)/ABS(KC258)</f>
        <v>#VALUE!</v>
      </c>
      <c r="JU258" s="103" t="str">
        <f t="shared" ref="JU258:JU321" si="930">IFERROR(Z258/EV258,"i.a")</f>
        <v>i.a</v>
      </c>
      <c r="JV258" s="103">
        <f t="shared" ref="JV258:JV321" si="931">IFERROR(AA258/EW258,"i.a")</f>
        <v>0</v>
      </c>
      <c r="JW258" s="103">
        <f t="shared" ref="JW258:JW321" si="932">IFERROR(AB258/EX258,"i.a")</f>
        <v>0</v>
      </c>
      <c r="JX258" s="103">
        <f t="shared" ref="JX258:JX321" si="933">IFERROR(AC258/EY258,"i.a")</f>
        <v>0</v>
      </c>
      <c r="JY258" s="103">
        <f t="shared" ref="JY258:JY321" si="934">IFERROR(AD258/EZ258,"i.a")</f>
        <v>0</v>
      </c>
      <c r="JZ258" s="103">
        <f t="shared" ref="JZ258:JZ321" si="935">IFERROR(AE258/FA258,"i.a")</f>
        <v>0</v>
      </c>
      <c r="KA258" s="103">
        <f t="shared" ref="KA258:KA321" si="936">IFERROR(AF258/FB258,"i.a")</f>
        <v>0</v>
      </c>
      <c r="KB258" s="103">
        <f t="shared" ref="KB258:KB321" si="937">IFERROR(AG258/FC258,"i.a")</f>
        <v>0</v>
      </c>
      <c r="KC258" s="103" t="str">
        <f t="shared" ref="KC258:KC321" si="938">IFERROR(AH258/FD258,"i.a")</f>
        <v>i.a</v>
      </c>
      <c r="KD258" s="103" t="str">
        <f t="shared" ref="KD258:KD321" si="939">IFERROR(AI258/FE258,"i.a")</f>
        <v>i.a</v>
      </c>
      <c r="KE258" s="7"/>
      <c r="KF258" s="7"/>
      <c r="KG258" s="22"/>
      <c r="KH258" s="22"/>
      <c r="KI258" s="22"/>
      <c r="KJ258" s="22"/>
    </row>
    <row r="259" spans="1:296" s="33" customFormat="1" ht="15.75" customHeight="1" x14ac:dyDescent="0.25">
      <c r="A259" s="160" t="s">
        <v>678</v>
      </c>
      <c r="B259" s="222">
        <v>36149213</v>
      </c>
      <c r="C259" s="187" t="s">
        <v>77</v>
      </c>
      <c r="D259" s="88">
        <v>494200</v>
      </c>
      <c r="E259" s="88"/>
      <c r="F259" s="87"/>
      <c r="G259" s="89">
        <v>43635</v>
      </c>
      <c r="H259" s="87"/>
      <c r="I259" s="87"/>
      <c r="J259" s="87"/>
      <c r="K259" s="87" t="s">
        <v>78</v>
      </c>
      <c r="L259" s="87" t="s">
        <v>78</v>
      </c>
      <c r="M259" s="87" t="s">
        <v>105</v>
      </c>
      <c r="N259" s="87" t="s">
        <v>105</v>
      </c>
      <c r="O259" s="87" t="s">
        <v>105</v>
      </c>
      <c r="P259" s="87" t="s">
        <v>105</v>
      </c>
      <c r="Q259" s="107" t="s">
        <v>105</v>
      </c>
      <c r="R259" s="87" t="e">
        <f t="shared" si="752"/>
        <v>#DIV/0!</v>
      </c>
      <c r="S259" s="87" t="e">
        <f t="shared" si="753"/>
        <v>#DIV/0!</v>
      </c>
      <c r="T259" s="87" t="e">
        <f t="shared" si="754"/>
        <v>#DIV/0!</v>
      </c>
      <c r="U259" s="87" t="e">
        <f t="shared" si="755"/>
        <v>#DIV/0!</v>
      </c>
      <c r="V259" s="87" t="e">
        <f t="shared" si="756"/>
        <v>#DIV/0!</v>
      </c>
      <c r="W259" s="87" t="e">
        <f t="shared" si="757"/>
        <v>#DIV/0!</v>
      </c>
      <c r="X259" s="87" t="e">
        <f t="shared" si="758"/>
        <v>#DIV/0!</v>
      </c>
      <c r="Y259" s="87" t="e">
        <f t="shared" si="759"/>
        <v>#DIV/0!</v>
      </c>
      <c r="Z259" s="94"/>
      <c r="AA259" s="94"/>
      <c r="AB259" s="94"/>
      <c r="AC259" s="94"/>
      <c r="AD259" s="94"/>
      <c r="AE259" s="94"/>
      <c r="AF259" s="95"/>
      <c r="AG259" s="96"/>
      <c r="AH259" s="96"/>
      <c r="AI259" s="96"/>
      <c r="AJ259" s="104" t="e">
        <f t="shared" si="760"/>
        <v>#DIV/0!</v>
      </c>
      <c r="AK259" s="104" t="e">
        <f t="shared" si="761"/>
        <v>#DIV/0!</v>
      </c>
      <c r="AL259" s="104">
        <f t="shared" si="762"/>
        <v>-1</v>
      </c>
      <c r="AM259" s="104">
        <f t="shared" si="763"/>
        <v>-0.44907407407407418</v>
      </c>
      <c r="AN259" s="104">
        <f t="shared" si="764"/>
        <v>8.5901639344262454E-2</v>
      </c>
      <c r="AO259" s="104">
        <f t="shared" si="765"/>
        <v>-3.2798767781099893E-2</v>
      </c>
      <c r="AP259" s="104">
        <f t="shared" si="766"/>
        <v>0.13316221765913752</v>
      </c>
      <c r="AQ259" s="104">
        <f t="shared" si="767"/>
        <v>0.25580195977307885</v>
      </c>
      <c r="AR259" s="190"/>
      <c r="AS259" s="190"/>
      <c r="AT259" s="190"/>
      <c r="AU259" s="190">
        <v>19.158999999999999</v>
      </c>
      <c r="AV259" s="190">
        <v>34.776000000000003</v>
      </c>
      <c r="AW259" s="190">
        <v>32.024999999999999</v>
      </c>
      <c r="AX259" s="191">
        <v>33.110999999999997</v>
      </c>
      <c r="AY259" s="193">
        <v>29.22</v>
      </c>
      <c r="AZ259" s="193">
        <v>23.268000000000001</v>
      </c>
      <c r="BA259" s="193">
        <v>21.911000000000001</v>
      </c>
      <c r="BB259" s="104" t="e">
        <f t="shared" si="768"/>
        <v>#DIV/0!</v>
      </c>
      <c r="BC259" s="104" t="e">
        <f t="shared" si="769"/>
        <v>#DIV/0!</v>
      </c>
      <c r="BD259" s="104">
        <f t="shared" si="770"/>
        <v>-1</v>
      </c>
      <c r="BE259" s="104">
        <f t="shared" si="771"/>
        <v>-0.12401729559748433</v>
      </c>
      <c r="BF259" s="104">
        <f t="shared" si="772"/>
        <v>2.2636305323925594</v>
      </c>
      <c r="BG259" s="104">
        <f t="shared" si="773"/>
        <v>-0.51113201630605209</v>
      </c>
      <c r="BH259" s="104">
        <f t="shared" si="774"/>
        <v>1.2746077032810272</v>
      </c>
      <c r="BI259" s="104">
        <f t="shared" si="775"/>
        <v>2.0910505836575877</v>
      </c>
      <c r="BJ259" s="190"/>
      <c r="BK259" s="190"/>
      <c r="BL259" s="190"/>
      <c r="BM259" s="190">
        <v>4.4569999999999999</v>
      </c>
      <c r="BN259" s="190">
        <v>5.0880000000000001</v>
      </c>
      <c r="BO259" s="190">
        <v>1.5589999999999999</v>
      </c>
      <c r="BP259" s="193">
        <v>3.1890000000000001</v>
      </c>
      <c r="BQ259" s="193">
        <v>1.4019999999999999</v>
      </c>
      <c r="BR259" s="193">
        <v>-1.2849999999999999</v>
      </c>
      <c r="BS259" s="193">
        <v>-0.9</v>
      </c>
      <c r="BT259" s="104" t="e">
        <f t="shared" si="776"/>
        <v>#DIV/0!</v>
      </c>
      <c r="BU259" s="104" t="e">
        <f t="shared" si="777"/>
        <v>#DIV/0!</v>
      </c>
      <c r="BV259" s="104">
        <f t="shared" si="778"/>
        <v>-1</v>
      </c>
      <c r="BW259" s="104">
        <f t="shared" si="779"/>
        <v>6.348572569375116E-2</v>
      </c>
      <c r="BX259" s="104">
        <f t="shared" si="780"/>
        <v>3.0723577235772361</v>
      </c>
      <c r="BY259" s="104">
        <f t="shared" si="781"/>
        <v>-0.57991803278688525</v>
      </c>
      <c r="BZ259" s="104">
        <f t="shared" si="782"/>
        <v>1.9368104312938816</v>
      </c>
      <c r="CA259" s="104">
        <f t="shared" si="783"/>
        <v>1.6718328840970349</v>
      </c>
      <c r="CB259" s="190"/>
      <c r="CC259" s="190"/>
      <c r="CD259" s="190"/>
      <c r="CE259" s="190">
        <v>5.327</v>
      </c>
      <c r="CF259" s="190">
        <v>5.0090000000000003</v>
      </c>
      <c r="CG259" s="190">
        <v>1.23</v>
      </c>
      <c r="CH259" s="191">
        <v>2.9279999999999999</v>
      </c>
      <c r="CI259" s="193">
        <v>0.997</v>
      </c>
      <c r="CJ259" s="193">
        <v>-1.484</v>
      </c>
      <c r="CK259" s="193">
        <v>-0.86399999999999999</v>
      </c>
      <c r="CL259" s="105" t="e">
        <f t="shared" si="784"/>
        <v>#DIV/0!</v>
      </c>
      <c r="CM259" s="105" t="e">
        <f t="shared" si="785"/>
        <v>#DIV/0!</v>
      </c>
      <c r="CN259" s="105">
        <f t="shared" si="786"/>
        <v>-1</v>
      </c>
      <c r="CO259" s="105">
        <f t="shared" si="787"/>
        <v>4.9379589769561985E-2</v>
      </c>
      <c r="CP259" s="105">
        <f t="shared" si="788"/>
        <v>3.1788359788359788</v>
      </c>
      <c r="CQ259" s="105">
        <f t="shared" si="789"/>
        <v>-0.6123872026251026</v>
      </c>
      <c r="CR259" s="105">
        <f t="shared" si="790"/>
        <v>1.0981067125645443</v>
      </c>
      <c r="CS259" s="105">
        <f t="shared" si="791"/>
        <v>1.6779463243873978</v>
      </c>
      <c r="CT259" s="190"/>
      <c r="CU259" s="190"/>
      <c r="CV259" s="190"/>
      <c r="CW259" s="190">
        <v>4.1440000000000001</v>
      </c>
      <c r="CX259" s="190">
        <v>3.9489999999999998</v>
      </c>
      <c r="CY259" s="190">
        <v>0.94499999999999995</v>
      </c>
      <c r="CZ259" s="191">
        <v>2.4380000000000002</v>
      </c>
      <c r="DA259" s="193">
        <v>1.1619999999999999</v>
      </c>
      <c r="DB259" s="193">
        <v>-1.714</v>
      </c>
      <c r="DC259" s="193">
        <v>-0.753</v>
      </c>
      <c r="DD259" s="104" t="e">
        <f t="shared" si="792"/>
        <v>#DIV/0!</v>
      </c>
      <c r="DE259" s="104" t="e">
        <f t="shared" si="793"/>
        <v>#DIV/0!</v>
      </c>
      <c r="DF259" s="104">
        <f t="shared" si="794"/>
        <v>-1</v>
      </c>
      <c r="DG259" s="104">
        <f t="shared" si="795"/>
        <v>0.18425967096487336</v>
      </c>
      <c r="DH259" s="104">
        <f t="shared" si="796"/>
        <v>0.21298743325602706</v>
      </c>
      <c r="DI259" s="104">
        <f t="shared" si="797"/>
        <v>5.3705387588088217E-2</v>
      </c>
      <c r="DJ259" s="104">
        <f t="shared" si="798"/>
        <v>0.16083916083916089</v>
      </c>
      <c r="DK259" s="104">
        <f t="shared" si="799"/>
        <v>8.3023721063160832E-2</v>
      </c>
      <c r="DL259" s="190"/>
      <c r="DM259" s="190"/>
      <c r="DN259" s="190"/>
      <c r="DO259" s="190">
        <v>26.634</v>
      </c>
      <c r="DP259" s="190">
        <v>22.49</v>
      </c>
      <c r="DQ259" s="190">
        <v>18.541</v>
      </c>
      <c r="DR259" s="193">
        <v>17.596</v>
      </c>
      <c r="DS259" s="193">
        <v>15.157999999999999</v>
      </c>
      <c r="DT259" s="193">
        <v>13.996</v>
      </c>
      <c r="DU259" s="193">
        <v>15.71</v>
      </c>
      <c r="DV259" s="104" t="e">
        <f t="shared" si="800"/>
        <v>#DIV/0!</v>
      </c>
      <c r="DW259" s="104" t="e">
        <f t="shared" si="801"/>
        <v>#DIV/0!</v>
      </c>
      <c r="DX259" s="104">
        <f t="shared" si="802"/>
        <v>-1</v>
      </c>
      <c r="DY259" s="104">
        <f t="shared" si="803"/>
        <v>8.4345124282982686E-2</v>
      </c>
      <c r="DZ259" s="104">
        <f t="shared" si="804"/>
        <v>0.25276962692376781</v>
      </c>
      <c r="EA259" s="104">
        <f t="shared" si="805"/>
        <v>-0.14814059072590924</v>
      </c>
      <c r="EB259" s="104">
        <f t="shared" si="806"/>
        <v>-1.5691295724435728E-2</v>
      </c>
      <c r="EC259" s="104">
        <f t="shared" si="807"/>
        <v>3.645589383294312E-2</v>
      </c>
      <c r="ED259" s="156"/>
      <c r="EE259" s="156"/>
      <c r="EF259" s="94"/>
      <c r="EG259" s="94">
        <v>45.369</v>
      </c>
      <c r="EH259" s="94">
        <v>41.84</v>
      </c>
      <c r="EI259" s="94">
        <v>33.398000000000003</v>
      </c>
      <c r="EJ259" s="96">
        <v>39.206000000000003</v>
      </c>
      <c r="EK259" s="96">
        <v>39.831000000000003</v>
      </c>
      <c r="EL259" s="96">
        <v>38.43</v>
      </c>
      <c r="EM259" s="96">
        <v>31.695</v>
      </c>
      <c r="EN259" s="104" t="e">
        <f t="shared" si="808"/>
        <v>#DIV/0!</v>
      </c>
      <c r="EO259" s="104" t="e">
        <f t="shared" si="809"/>
        <v>#DIV/0!</v>
      </c>
      <c r="EP259" s="104">
        <f t="shared" si="810"/>
        <v>-1</v>
      </c>
      <c r="EQ259" s="104">
        <f t="shared" si="811"/>
        <v>-0.65277777777777779</v>
      </c>
      <c r="ER259" s="104">
        <f t="shared" si="812"/>
        <v>7.4626865671641784E-2</v>
      </c>
      <c r="ES259" s="104">
        <f t="shared" si="813"/>
        <v>4.6875E-2</v>
      </c>
      <c r="ET259" s="104">
        <f t="shared" si="814"/>
        <v>4.9180327868852514E-2</v>
      </c>
      <c r="EU259" s="104">
        <f t="shared" si="815"/>
        <v>-1.6129032258064502E-2</v>
      </c>
      <c r="EV259" s="101"/>
      <c r="EW259" s="101"/>
      <c r="EX259" s="101"/>
      <c r="EY259" s="101">
        <v>25</v>
      </c>
      <c r="EZ259" s="101">
        <v>72</v>
      </c>
      <c r="FA259" s="101">
        <v>67</v>
      </c>
      <c r="FB259" s="110">
        <v>64</v>
      </c>
      <c r="FC259" s="110">
        <v>61</v>
      </c>
      <c r="FD259" s="110">
        <v>62</v>
      </c>
      <c r="FE259" s="110">
        <v>59</v>
      </c>
      <c r="FF259" s="90"/>
      <c r="FG259" s="90" t="s">
        <v>481</v>
      </c>
      <c r="FH259" s="91">
        <v>2650</v>
      </c>
      <c r="FI259" s="90" t="s">
        <v>110</v>
      </c>
      <c r="FJ259" s="90" t="s">
        <v>84</v>
      </c>
      <c r="FK259" s="253" t="e">
        <f t="shared" si="816"/>
        <v>#VALUE!</v>
      </c>
      <c r="FL259" s="211" t="e">
        <f t="shared" si="817"/>
        <v>#VALUE!</v>
      </c>
      <c r="FM259" s="211">
        <f t="shared" si="818"/>
        <v>-1</v>
      </c>
      <c r="FN259" s="211">
        <f t="shared" si="819"/>
        <v>-0.11171967244238436</v>
      </c>
      <c r="FO259" s="211">
        <f t="shared" si="820"/>
        <v>2.5866245291830712</v>
      </c>
      <c r="FP259" s="211">
        <f t="shared" si="821"/>
        <v>-0.61924441004791875</v>
      </c>
      <c r="FQ259" s="211">
        <f t="shared" si="822"/>
        <v>1.614024892041944</v>
      </c>
      <c r="FR259" s="211">
        <f t="shared" si="823"/>
        <v>1.6845533256152339</v>
      </c>
      <c r="FS259" s="105" t="str">
        <f t="shared" si="824"/>
        <v>Negativ EK</v>
      </c>
      <c r="FT259" s="105" t="str">
        <f t="shared" si="825"/>
        <v>Negativ EK</v>
      </c>
      <c r="FU259" s="105">
        <f t="shared" si="826"/>
        <v>0</v>
      </c>
      <c r="FV259" s="105">
        <f t="shared" si="827"/>
        <v>0.21687973292077195</v>
      </c>
      <c r="FW259" s="105">
        <f t="shared" si="828"/>
        <v>0.24415685701055301</v>
      </c>
      <c r="FX259" s="105">
        <f t="shared" si="829"/>
        <v>6.8074272905885927E-2</v>
      </c>
      <c r="FY259" s="105">
        <f t="shared" si="830"/>
        <v>0.17878732368565672</v>
      </c>
      <c r="FZ259" s="105">
        <f t="shared" si="831"/>
        <v>6.8395417438430403E-2</v>
      </c>
      <c r="GA259" s="105">
        <f t="shared" si="832"/>
        <v>-9.9912475594156058E-2</v>
      </c>
      <c r="GB259" s="105" t="e">
        <f t="shared" si="833"/>
        <v>#VALUE!</v>
      </c>
      <c r="GC259" s="105" t="e">
        <f t="shared" si="834"/>
        <v>#VALUE!</v>
      </c>
      <c r="GD259" s="105">
        <f t="shared" si="835"/>
        <v>-1</v>
      </c>
      <c r="GE259" s="105">
        <f t="shared" si="836"/>
        <v>-0.24426163912169077</v>
      </c>
      <c r="GF259" s="105">
        <f t="shared" si="837"/>
        <v>2.1493744008855824</v>
      </c>
      <c r="GG259" s="105">
        <f t="shared" si="838"/>
        <v>-0.46781638990663654</v>
      </c>
      <c r="GH259" s="105">
        <f t="shared" si="839"/>
        <v>1.2522751808200774</v>
      </c>
      <c r="GI259" s="105">
        <f t="shared" si="840"/>
        <v>1.9776251540229277</v>
      </c>
      <c r="GJ259" s="105" t="str">
        <f t="shared" si="841"/>
        <v>i.a</v>
      </c>
      <c r="GK259" s="105" t="str">
        <f t="shared" si="842"/>
        <v>i.a</v>
      </c>
      <c r="GL259" s="105">
        <f t="shared" si="843"/>
        <v>0</v>
      </c>
      <c r="GM259" s="105">
        <f t="shared" si="844"/>
        <v>0.10221422100929949</v>
      </c>
      <c r="GN259" s="105">
        <f t="shared" si="845"/>
        <v>0.13525080411494192</v>
      </c>
      <c r="GO259" s="105">
        <f t="shared" si="846"/>
        <v>4.2945292270398318E-2</v>
      </c>
      <c r="GP259" s="105">
        <f t="shared" si="847"/>
        <v>8.0696382706833505E-2</v>
      </c>
      <c r="GQ259" s="105">
        <f t="shared" si="848"/>
        <v>3.5828829174173599E-2</v>
      </c>
      <c r="GR259" s="105">
        <f t="shared" si="849"/>
        <v>-3.6648841354723703E-2</v>
      </c>
      <c r="GS259" s="105" t="e">
        <f t="shared" si="850"/>
        <v>#VALUE!</v>
      </c>
      <c r="GT259" s="105" t="e">
        <f t="shared" si="851"/>
        <v>#VALUE!</v>
      </c>
      <c r="GU259" s="105" t="e">
        <f t="shared" si="852"/>
        <v>#VALUE!</v>
      </c>
      <c r="GV259" s="105">
        <f t="shared" si="853"/>
        <v>9.2142754593892512E-2</v>
      </c>
      <c r="GW259" s="105">
        <f t="shared" si="854"/>
        <v>-3.1755394457820579E-2</v>
      </c>
      <c r="GX259" s="105">
        <f t="shared" si="855"/>
        <v>0.23694752457568088</v>
      </c>
      <c r="GY259" s="105">
        <f t="shared" si="856"/>
        <v>0.17934460580994285</v>
      </c>
      <c r="GZ259" s="105">
        <f t="shared" si="857"/>
        <v>4.4929868706717516E-2</v>
      </c>
      <c r="HA259" s="105" t="str">
        <f t="shared" si="858"/>
        <v>i.a.</v>
      </c>
      <c r="HB259" s="105" t="str">
        <f t="shared" si="859"/>
        <v>i.a.</v>
      </c>
      <c r="HC259" s="105" t="str">
        <f t="shared" si="860"/>
        <v>i.a.</v>
      </c>
      <c r="HD259" s="105">
        <f t="shared" si="861"/>
        <v>0.58705283343252002</v>
      </c>
      <c r="HE259" s="105">
        <f t="shared" si="862"/>
        <v>0.53752390057361366</v>
      </c>
      <c r="HF259" s="105">
        <f t="shared" si="863"/>
        <v>0.55515300317384275</v>
      </c>
      <c r="HG259" s="105">
        <f t="shared" si="864"/>
        <v>0.44880885578737945</v>
      </c>
      <c r="HH259" s="105">
        <f t="shared" si="865"/>
        <v>0.38055785694559507</v>
      </c>
      <c r="HI259" s="105">
        <f t="shared" si="866"/>
        <v>0.36419463960447568</v>
      </c>
      <c r="HJ259" s="105">
        <f t="shared" si="867"/>
        <v>0.49566177630541097</v>
      </c>
      <c r="HK259" s="105" t="e">
        <f t="shared" si="868"/>
        <v>#VALUE!</v>
      </c>
      <c r="HL259" s="105" t="e">
        <f t="shared" si="869"/>
        <v>#VALUE!</v>
      </c>
      <c r="HM259" s="105" t="e">
        <f t="shared" si="870"/>
        <v>#VALUE!</v>
      </c>
      <c r="HN259" s="105" t="e">
        <f t="shared" si="871"/>
        <v>#VALUE!</v>
      </c>
      <c r="HO259" s="105" t="e">
        <f t="shared" si="872"/>
        <v>#VALUE!</v>
      </c>
      <c r="HP259" s="105" t="e">
        <f t="shared" si="873"/>
        <v>#VALUE!</v>
      </c>
      <c r="HQ259" s="105" t="e">
        <f t="shared" si="874"/>
        <v>#VALUE!</v>
      </c>
      <c r="HR259" s="105" t="e">
        <f t="shared" si="875"/>
        <v>#VALUE!</v>
      </c>
      <c r="HS259" s="105" t="str">
        <f t="shared" si="876"/>
        <v>i.a</v>
      </c>
      <c r="HT259" s="105" t="str">
        <f t="shared" si="877"/>
        <v>i.a</v>
      </c>
      <c r="HU259" s="105" t="str">
        <f t="shared" si="878"/>
        <v>i.a</v>
      </c>
      <c r="HV259" s="105" t="str">
        <f t="shared" si="879"/>
        <v>i.a</v>
      </c>
      <c r="HW259" s="105" t="str">
        <f t="shared" si="880"/>
        <v>i.a</v>
      </c>
      <c r="HX259" s="105" t="str">
        <f t="shared" si="881"/>
        <v>i.a</v>
      </c>
      <c r="HY259" s="105" t="str">
        <f t="shared" si="882"/>
        <v>i.a</v>
      </c>
      <c r="HZ259" s="105" t="str">
        <f t="shared" si="883"/>
        <v>i.a</v>
      </c>
      <c r="IA259" s="105" t="str">
        <f t="shared" si="884"/>
        <v>i.a</v>
      </c>
      <c r="IB259" s="105" t="str">
        <f t="shared" si="885"/>
        <v>i.a</v>
      </c>
      <c r="IC259" s="105" t="e">
        <f t="shared" si="886"/>
        <v>#VALUE!</v>
      </c>
      <c r="ID259" s="105" t="e">
        <f t="shared" si="887"/>
        <v>#VALUE!</v>
      </c>
      <c r="IE259" s="105" t="e">
        <f t="shared" si="888"/>
        <v>#VALUE!</v>
      </c>
      <c r="IF259" s="105" t="e">
        <f t="shared" si="889"/>
        <v>#VALUE!</v>
      </c>
      <c r="IG259" s="105" t="e">
        <f t="shared" si="890"/>
        <v>#VALUE!</v>
      </c>
      <c r="IH259" s="105" t="e">
        <f t="shared" si="891"/>
        <v>#VALUE!</v>
      </c>
      <c r="II259" s="105" t="e">
        <f t="shared" si="892"/>
        <v>#VALUE!</v>
      </c>
      <c r="IJ259" s="105" t="e">
        <f t="shared" si="893"/>
        <v>#VALUE!</v>
      </c>
      <c r="IK259" s="105" t="str">
        <f t="shared" si="894"/>
        <v>i.a</v>
      </c>
      <c r="IL259" s="105" t="str">
        <f t="shared" si="895"/>
        <v>i.a</v>
      </c>
      <c r="IM259" s="105" t="str">
        <f t="shared" si="896"/>
        <v>i.a</v>
      </c>
      <c r="IN259" s="105" t="str">
        <f t="shared" si="897"/>
        <v>i.a</v>
      </c>
      <c r="IO259" s="105" t="str">
        <f t="shared" si="898"/>
        <v>i.a</v>
      </c>
      <c r="IP259" s="105" t="str">
        <f t="shared" si="899"/>
        <v>i.a</v>
      </c>
      <c r="IQ259" s="105" t="str">
        <f t="shared" si="900"/>
        <v>i.a</v>
      </c>
      <c r="IR259" s="105" t="str">
        <f t="shared" si="901"/>
        <v>i.a</v>
      </c>
      <c r="IS259" s="105" t="str">
        <f t="shared" si="902"/>
        <v>i.a</v>
      </c>
      <c r="IT259" s="105" t="str">
        <f t="shared" si="903"/>
        <v>i.a</v>
      </c>
      <c r="IU259" s="105" t="e">
        <f t="shared" si="904"/>
        <v>#VALUE!</v>
      </c>
      <c r="IV259" s="105" t="e">
        <f t="shared" si="905"/>
        <v>#VALUE!</v>
      </c>
      <c r="IW259" s="105" t="e">
        <f t="shared" si="906"/>
        <v>#VALUE!</v>
      </c>
      <c r="IX259" s="105">
        <f t="shared" si="907"/>
        <v>2.062838889998003</v>
      </c>
      <c r="IY259" s="105">
        <f t="shared" si="908"/>
        <v>2.7895551038843727</v>
      </c>
      <c r="IZ259" s="105">
        <f t="shared" si="909"/>
        <v>-0.59872767310986053</v>
      </c>
      <c r="JA259" s="105">
        <f t="shared" si="910"/>
        <v>1.7991474423269809</v>
      </c>
      <c r="JB259" s="105">
        <f t="shared" si="911"/>
        <v>1.6828465379346913</v>
      </c>
      <c r="JC259" s="106" t="str">
        <f t="shared" si="912"/>
        <v>i.a.</v>
      </c>
      <c r="JD259" s="106" t="str">
        <f t="shared" si="913"/>
        <v>i.a.</v>
      </c>
      <c r="JE259" s="106" t="str">
        <f t="shared" si="914"/>
        <v>i.a.</v>
      </c>
      <c r="JF259" s="106">
        <f t="shared" si="915"/>
        <v>0.21307999999999999</v>
      </c>
      <c r="JG259" s="106">
        <f t="shared" si="916"/>
        <v>6.9569444444444448E-2</v>
      </c>
      <c r="JH259" s="106">
        <f t="shared" si="917"/>
        <v>1.835820895522388E-2</v>
      </c>
      <c r="JI259" s="106">
        <f t="shared" si="918"/>
        <v>4.5749999999999999E-2</v>
      </c>
      <c r="JJ259" s="106">
        <f t="shared" si="919"/>
        <v>1.6344262295081968E-2</v>
      </c>
      <c r="JK259" s="106">
        <f t="shared" si="920"/>
        <v>-2.3935483870967743E-2</v>
      </c>
      <c r="JL259" s="106">
        <f t="shared" si="921"/>
        <v>-1.4644067796610169E-2</v>
      </c>
      <c r="JM259" s="105" t="e">
        <f t="shared" si="922"/>
        <v>#VALUE!</v>
      </c>
      <c r="JN259" s="105" t="e">
        <f t="shared" si="923"/>
        <v>#VALUE!</v>
      </c>
      <c r="JO259" s="105" t="e">
        <f t="shared" si="924"/>
        <v>#VALUE!</v>
      </c>
      <c r="JP259" s="105" t="e">
        <f t="shared" si="925"/>
        <v>#DIV/0!</v>
      </c>
      <c r="JQ259" s="105" t="e">
        <f t="shared" si="926"/>
        <v>#DIV/0!</v>
      </c>
      <c r="JR259" s="105" t="e">
        <f t="shared" si="927"/>
        <v>#DIV/0!</v>
      </c>
      <c r="JS259" s="105" t="e">
        <f t="shared" si="928"/>
        <v>#DIV/0!</v>
      </c>
      <c r="JT259" s="105" t="e">
        <f t="shared" si="929"/>
        <v>#DIV/0!</v>
      </c>
      <c r="JU259" s="103" t="str">
        <f t="shared" si="930"/>
        <v>i.a</v>
      </c>
      <c r="JV259" s="103" t="str">
        <f t="shared" si="931"/>
        <v>i.a</v>
      </c>
      <c r="JW259" s="103" t="str">
        <f t="shared" si="932"/>
        <v>i.a</v>
      </c>
      <c r="JX259" s="103">
        <f t="shared" si="933"/>
        <v>0</v>
      </c>
      <c r="JY259" s="103">
        <f t="shared" si="934"/>
        <v>0</v>
      </c>
      <c r="JZ259" s="103">
        <f t="shared" si="935"/>
        <v>0</v>
      </c>
      <c r="KA259" s="103">
        <f t="shared" si="936"/>
        <v>0</v>
      </c>
      <c r="KB259" s="103">
        <f t="shared" si="937"/>
        <v>0</v>
      </c>
      <c r="KC259" s="103">
        <f t="shared" si="938"/>
        <v>0</v>
      </c>
      <c r="KD259" s="103">
        <f t="shared" si="939"/>
        <v>0</v>
      </c>
      <c r="KE259" s="31"/>
      <c r="KF259" s="31"/>
      <c r="KG259" s="32"/>
      <c r="KH259" s="32"/>
      <c r="KI259" s="32"/>
      <c r="KJ259" s="32"/>
    </row>
    <row r="260" spans="1:296" s="33" customFormat="1" ht="15.75" customHeight="1" x14ac:dyDescent="0.25">
      <c r="A260" s="126" t="s">
        <v>322</v>
      </c>
      <c r="B260" s="221">
        <v>28516355</v>
      </c>
      <c r="C260" s="87" t="s">
        <v>86</v>
      </c>
      <c r="D260" s="88">
        <v>494100</v>
      </c>
      <c r="E260" s="88"/>
      <c r="F260" s="87"/>
      <c r="G260" s="99">
        <v>45042</v>
      </c>
      <c r="H260" s="87" t="s">
        <v>78</v>
      </c>
      <c r="I260" s="87" t="s">
        <v>78</v>
      </c>
      <c r="J260" s="87" t="s">
        <v>78</v>
      </c>
      <c r="K260" s="87" t="s">
        <v>78</v>
      </c>
      <c r="L260" s="87" t="s">
        <v>78</v>
      </c>
      <c r="M260" s="87" t="s">
        <v>78</v>
      </c>
      <c r="N260" s="87" t="s">
        <v>78</v>
      </c>
      <c r="O260" s="87" t="s">
        <v>78</v>
      </c>
      <c r="P260" s="87" t="s">
        <v>78</v>
      </c>
      <c r="Q260" s="121" t="s">
        <v>78</v>
      </c>
      <c r="R260" s="87" t="e">
        <f t="shared" si="752"/>
        <v>#DIV/0!</v>
      </c>
      <c r="S260" s="238" t="e">
        <f t="shared" si="753"/>
        <v>#DIV/0!</v>
      </c>
      <c r="T260" s="238" t="e">
        <f t="shared" si="754"/>
        <v>#DIV/0!</v>
      </c>
      <c r="U260" s="238" t="e">
        <f t="shared" si="755"/>
        <v>#DIV/0!</v>
      </c>
      <c r="V260" s="238" t="e">
        <f t="shared" si="756"/>
        <v>#DIV/0!</v>
      </c>
      <c r="W260" s="238" t="e">
        <f t="shared" si="757"/>
        <v>#DIV/0!</v>
      </c>
      <c r="X260" s="238" t="e">
        <f t="shared" si="758"/>
        <v>#DIV/0!</v>
      </c>
      <c r="Y260" s="238" t="e">
        <f t="shared" si="759"/>
        <v>#DIV/0!</v>
      </c>
      <c r="Z260" s="94"/>
      <c r="AA260" s="94"/>
      <c r="AB260" s="94"/>
      <c r="AC260" s="94"/>
      <c r="AD260" s="94"/>
      <c r="AE260" s="94"/>
      <c r="AF260" s="95"/>
      <c r="AG260" s="95"/>
      <c r="AH260" s="95"/>
      <c r="AI260" s="97"/>
      <c r="AJ260" s="104">
        <f t="shared" si="760"/>
        <v>-0.1104182904650559</v>
      </c>
      <c r="AK260" s="104">
        <f t="shared" si="761"/>
        <v>6.4814448879579517E-2</v>
      </c>
      <c r="AL260" s="104">
        <f t="shared" si="762"/>
        <v>8.5919059267842698E-2</v>
      </c>
      <c r="AM260" s="104">
        <f t="shared" si="763"/>
        <v>3.9202568905539102E-2</v>
      </c>
      <c r="AN260" s="104">
        <f t="shared" si="764"/>
        <v>-2.8462154229298253E-3</v>
      </c>
      <c r="AO260" s="104">
        <f t="shared" si="765"/>
        <v>0.16707323402709304</v>
      </c>
      <c r="AP260" s="104">
        <f t="shared" si="766"/>
        <v>8.0897615708274903E-2</v>
      </c>
      <c r="AQ260" s="104">
        <f t="shared" si="767"/>
        <v>0.11918873414888127</v>
      </c>
      <c r="AR260" s="190">
        <v>23.968</v>
      </c>
      <c r="AS260" s="190">
        <v>26.943000000000001</v>
      </c>
      <c r="AT260" s="190">
        <v>25.303000000000001</v>
      </c>
      <c r="AU260" s="190">
        <v>23.300999999999998</v>
      </c>
      <c r="AV260" s="190">
        <v>22.422000000000001</v>
      </c>
      <c r="AW260" s="190">
        <v>22.486000000000001</v>
      </c>
      <c r="AX260" s="191">
        <v>19.266999999999999</v>
      </c>
      <c r="AY260" s="191">
        <v>17.824999999999999</v>
      </c>
      <c r="AZ260" s="191">
        <v>15.926715</v>
      </c>
      <c r="BA260" s="191">
        <v>15.092000000000001</v>
      </c>
      <c r="BB260" s="104">
        <f t="shared" si="768"/>
        <v>7.2100313479623854E-2</v>
      </c>
      <c r="BC260" s="104">
        <f t="shared" si="769"/>
        <v>0.31966904851447919</v>
      </c>
      <c r="BD260" s="104">
        <f t="shared" si="770"/>
        <v>0.43574514038876871</v>
      </c>
      <c r="BE260" s="104">
        <f t="shared" si="771"/>
        <v>4.3383947939262509E-3</v>
      </c>
      <c r="BF260" s="104">
        <f t="shared" si="772"/>
        <v>-0.39501312335958005</v>
      </c>
      <c r="BG260" s="104">
        <f t="shared" si="773"/>
        <v>3.5155555555555558</v>
      </c>
      <c r="BH260" s="104">
        <f t="shared" si="774"/>
        <v>-0.56995412844036697</v>
      </c>
      <c r="BI260" s="104">
        <f t="shared" si="775"/>
        <v>0.5985334555453713</v>
      </c>
      <c r="BJ260" s="190">
        <v>3.762</v>
      </c>
      <c r="BK260" s="190">
        <v>3.5089999999999999</v>
      </c>
      <c r="BL260" s="190">
        <v>2.6589999999999998</v>
      </c>
      <c r="BM260" s="190">
        <v>1.8520000000000001</v>
      </c>
      <c r="BN260" s="190">
        <v>1.8440000000000001</v>
      </c>
      <c r="BO260" s="190">
        <v>3.048</v>
      </c>
      <c r="BP260" s="191">
        <v>0.67500000000000004</v>
      </c>
      <c r="BQ260" s="191">
        <v>1.5696000000000001</v>
      </c>
      <c r="BR260" s="191">
        <v>0.9819</v>
      </c>
      <c r="BS260" s="191">
        <v>2.4522590000000002</v>
      </c>
      <c r="BT260" s="104">
        <f t="shared" si="776"/>
        <v>0.12941176470588237</v>
      </c>
      <c r="BU260" s="104">
        <f t="shared" si="777"/>
        <v>0.38687454677302396</v>
      </c>
      <c r="BV260" s="104">
        <f t="shared" si="778"/>
        <v>0.47329059829059822</v>
      </c>
      <c r="BW260" s="104">
        <f t="shared" si="779"/>
        <v>-0.13051555968416159</v>
      </c>
      <c r="BX260" s="104">
        <f t="shared" si="780"/>
        <v>-0.18477849299507762</v>
      </c>
      <c r="BY260" s="104">
        <f t="shared" si="781"/>
        <v>2.2187925810548279</v>
      </c>
      <c r="BZ260" s="104">
        <f t="shared" si="782"/>
        <v>0.41319751840356578</v>
      </c>
      <c r="CA260" s="104">
        <f t="shared" si="783"/>
        <v>-0.68212530393044135</v>
      </c>
      <c r="CB260" s="190">
        <v>4.32</v>
      </c>
      <c r="CC260" s="190">
        <v>3.8250000000000002</v>
      </c>
      <c r="CD260" s="190">
        <v>2.758</v>
      </c>
      <c r="CE260" s="190">
        <v>1.8720000000000001</v>
      </c>
      <c r="CF260" s="190">
        <v>2.153</v>
      </c>
      <c r="CG260" s="190">
        <v>2.641</v>
      </c>
      <c r="CH260" s="191">
        <v>0.82049399999999995</v>
      </c>
      <c r="CI260" s="191">
        <v>0.58059400000000005</v>
      </c>
      <c r="CJ260" s="191">
        <v>1.826487</v>
      </c>
      <c r="CK260" s="191">
        <v>3.1608689999999999</v>
      </c>
      <c r="CL260" s="105">
        <f t="shared" si="784"/>
        <v>0.15394736842105261</v>
      </c>
      <c r="CM260" s="105">
        <f t="shared" si="785"/>
        <v>0.36017897091722606</v>
      </c>
      <c r="CN260" s="105">
        <f t="shared" si="786"/>
        <v>0.48307896483078966</v>
      </c>
      <c r="CO260" s="105">
        <f t="shared" si="787"/>
        <v>-0.15762996087199554</v>
      </c>
      <c r="CP260" s="105">
        <f t="shared" si="788"/>
        <v>-0.11741489886531831</v>
      </c>
      <c r="CQ260" s="105">
        <f t="shared" si="789"/>
        <v>1.7481131295273709</v>
      </c>
      <c r="CR260" s="105">
        <f t="shared" si="790"/>
        <v>1.9522420079810117</v>
      </c>
      <c r="CS260" s="105">
        <f t="shared" si="791"/>
        <v>-0.8470036742192284</v>
      </c>
      <c r="CT260" s="190">
        <v>3.508</v>
      </c>
      <c r="CU260" s="190">
        <v>3.04</v>
      </c>
      <c r="CV260" s="190">
        <v>2.2349999999999999</v>
      </c>
      <c r="CW260" s="190">
        <v>1.5069999999999999</v>
      </c>
      <c r="CX260" s="190">
        <v>1.7889999999999999</v>
      </c>
      <c r="CY260" s="190">
        <v>2.0270000000000001</v>
      </c>
      <c r="CZ260" s="191">
        <v>0.73759699999999995</v>
      </c>
      <c r="DA260" s="191">
        <v>0.24984300000000001</v>
      </c>
      <c r="DB260" s="191">
        <v>1.633</v>
      </c>
      <c r="DC260" s="191">
        <v>2.9209999999999998</v>
      </c>
      <c r="DD260" s="104">
        <f t="shared" si="792"/>
        <v>3.1812500000000021E-2</v>
      </c>
      <c r="DE260" s="104">
        <f t="shared" si="793"/>
        <v>5.5408970976253288E-2</v>
      </c>
      <c r="DF260" s="104">
        <f t="shared" si="794"/>
        <v>5.0953206239168068E-2</v>
      </c>
      <c r="DG260" s="104">
        <f t="shared" si="795"/>
        <v>-3.3047325378737002E-2</v>
      </c>
      <c r="DH260" s="104">
        <f t="shared" si="796"/>
        <v>-1.394672483310201E-2</v>
      </c>
      <c r="DI260" s="104">
        <f t="shared" si="797"/>
        <v>7.2762344956804476E-2</v>
      </c>
      <c r="DJ260" s="104">
        <f t="shared" si="798"/>
        <v>-1.8249634528367625E-2</v>
      </c>
      <c r="DK260" s="104">
        <f t="shared" si="799"/>
        <v>-8.0051232788984947E-2</v>
      </c>
      <c r="DL260" s="190">
        <v>16.509</v>
      </c>
      <c r="DM260" s="190">
        <v>16</v>
      </c>
      <c r="DN260" s="190">
        <v>15.16</v>
      </c>
      <c r="DO260" s="190">
        <v>14.425000000000001</v>
      </c>
      <c r="DP260" s="190">
        <v>14.917999999999999</v>
      </c>
      <c r="DQ260" s="190">
        <v>15.129</v>
      </c>
      <c r="DR260" s="191">
        <v>14.102843999999999</v>
      </c>
      <c r="DS260" s="191">
        <v>14.365</v>
      </c>
      <c r="DT260" s="191">
        <v>15.615</v>
      </c>
      <c r="DU260" s="191">
        <v>14.681998999999999</v>
      </c>
      <c r="DV260" s="104">
        <f t="shared" si="800"/>
        <v>-2.5114610324895481E-2</v>
      </c>
      <c r="DW260" s="104">
        <f t="shared" si="801"/>
        <v>-0.1143240475938283</v>
      </c>
      <c r="DX260" s="104">
        <f t="shared" si="802"/>
        <v>0.13934591093768844</v>
      </c>
      <c r="DY260" s="104">
        <f t="shared" si="803"/>
        <v>-0.33494743037534436</v>
      </c>
      <c r="DZ260" s="104">
        <f t="shared" si="804"/>
        <v>0.13023101112723734</v>
      </c>
      <c r="EA260" s="104">
        <f t="shared" si="805"/>
        <v>-5.8740517284585736E-2</v>
      </c>
      <c r="EB260" s="104">
        <f t="shared" si="806"/>
        <v>-2.5838557238883397E-2</v>
      </c>
      <c r="EC260" s="104">
        <f t="shared" si="807"/>
        <v>1.229746980376234E-2</v>
      </c>
      <c r="ED260" s="156">
        <v>24.454999999999998</v>
      </c>
      <c r="EE260" s="156">
        <v>25.085000000000001</v>
      </c>
      <c r="EF260" s="94">
        <v>28.323</v>
      </c>
      <c r="EG260" s="94">
        <v>24.859000000000002</v>
      </c>
      <c r="EH260" s="94">
        <v>37.378999999999998</v>
      </c>
      <c r="EI260" s="94">
        <v>33.072000000000003</v>
      </c>
      <c r="EJ260" s="95">
        <v>35.135900999999997</v>
      </c>
      <c r="EK260" s="95">
        <v>36.067841999999999</v>
      </c>
      <c r="EL260" s="95">
        <v>35.629686999999997</v>
      </c>
      <c r="EM260" s="95">
        <v>36.525737999999997</v>
      </c>
      <c r="EN260" s="104">
        <f t="shared" si="808"/>
        <v>-0.125</v>
      </c>
      <c r="EO260" s="104">
        <f t="shared" si="809"/>
        <v>8.1081081081081141E-2</v>
      </c>
      <c r="EP260" s="104">
        <f t="shared" si="810"/>
        <v>-2.6315789473684181E-2</v>
      </c>
      <c r="EQ260" s="104">
        <f t="shared" si="811"/>
        <v>0</v>
      </c>
      <c r="ER260" s="104">
        <f t="shared" si="812"/>
        <v>5.555555555555558E-2</v>
      </c>
      <c r="ES260" s="104">
        <f t="shared" si="813"/>
        <v>0</v>
      </c>
      <c r="ET260" s="104">
        <f t="shared" si="814"/>
        <v>2.857142857142847E-2</v>
      </c>
      <c r="EU260" s="104" t="e">
        <f t="shared" si="815"/>
        <v>#DIV/0!</v>
      </c>
      <c r="EV260" s="101">
        <v>35</v>
      </c>
      <c r="EW260" s="101">
        <v>40</v>
      </c>
      <c r="EX260" s="101">
        <v>37</v>
      </c>
      <c r="EY260" s="101">
        <v>38</v>
      </c>
      <c r="EZ260" s="101">
        <v>38</v>
      </c>
      <c r="FA260" s="101">
        <v>36</v>
      </c>
      <c r="FB260" s="102">
        <v>36</v>
      </c>
      <c r="FC260" s="102">
        <v>35</v>
      </c>
      <c r="FD260" s="102"/>
      <c r="FE260" s="102"/>
      <c r="FF260" s="153"/>
      <c r="FG260" s="90" t="s">
        <v>481</v>
      </c>
      <c r="FH260" s="91">
        <v>7700</v>
      </c>
      <c r="FI260" s="90" t="s">
        <v>323</v>
      </c>
      <c r="FJ260" s="90" t="s">
        <v>119</v>
      </c>
      <c r="FK260" s="253">
        <f t="shared" si="816"/>
        <v>8.2545467047134488E-2</v>
      </c>
      <c r="FL260" s="253">
        <f t="shared" si="817"/>
        <v>0.31677418056097278</v>
      </c>
      <c r="FM260" s="253">
        <f t="shared" si="818"/>
        <v>0.46123934512898501</v>
      </c>
      <c r="FN260" s="253">
        <f t="shared" si="819"/>
        <v>-0.10965480768258207</v>
      </c>
      <c r="FO260" s="253">
        <f t="shared" si="820"/>
        <v>-0.2068949339963124</v>
      </c>
      <c r="FP260" s="253">
        <f t="shared" si="821"/>
        <v>2.1346666007736701</v>
      </c>
      <c r="FQ260" s="253">
        <f t="shared" si="822"/>
        <v>0.48826379692606509</v>
      </c>
      <c r="FR260" s="253">
        <f t="shared" si="823"/>
        <v>-0.67876419783373165</v>
      </c>
      <c r="FS260" s="105">
        <f t="shared" si="824"/>
        <v>0.26577255529238059</v>
      </c>
      <c r="FT260" s="105">
        <f t="shared" si="825"/>
        <v>0.24550706033376124</v>
      </c>
      <c r="FU260" s="105">
        <f t="shared" si="826"/>
        <v>0.18644583403751902</v>
      </c>
      <c r="FV260" s="105">
        <f t="shared" si="827"/>
        <v>0.1275943155096616</v>
      </c>
      <c r="FW260" s="105">
        <f t="shared" si="828"/>
        <v>0.1433088161879722</v>
      </c>
      <c r="FX260" s="105">
        <f t="shared" si="829"/>
        <v>0.18069335619059818</v>
      </c>
      <c r="FY260" s="105">
        <f t="shared" si="830"/>
        <v>5.7643564437124213E-2</v>
      </c>
      <c r="FZ260" s="105">
        <f t="shared" si="831"/>
        <v>3.8732088058705809E-2</v>
      </c>
      <c r="GA260" s="105">
        <f t="shared" si="832"/>
        <v>0.12057213983470771</v>
      </c>
      <c r="GB260" s="105">
        <f t="shared" si="833"/>
        <v>0.15580810541622431</v>
      </c>
      <c r="GC260" s="105">
        <f t="shared" si="834"/>
        <v>0.31408476891284132</v>
      </c>
      <c r="GD260" s="105">
        <f t="shared" si="835"/>
        <v>0.68022838643744477</v>
      </c>
      <c r="GE260" s="105">
        <f t="shared" si="836"/>
        <v>0.13687207576764826</v>
      </c>
      <c r="GF260" s="105">
        <f t="shared" si="837"/>
        <v>-0.41427538305788447</v>
      </c>
      <c r="GG260" s="105">
        <f t="shared" si="838"/>
        <v>3.7138887513925996</v>
      </c>
      <c r="GH260" s="105">
        <f t="shared" si="839"/>
        <v>-0.56697183254148498</v>
      </c>
      <c r="GI260" s="105">
        <f t="shared" si="840"/>
        <v>0.60874248346264281</v>
      </c>
      <c r="GJ260" s="105">
        <f t="shared" si="841"/>
        <v>0.15187727089220832</v>
      </c>
      <c r="GK260" s="105">
        <f t="shared" si="842"/>
        <v>0.13140353505092869</v>
      </c>
      <c r="GL260" s="105">
        <f t="shared" si="843"/>
        <v>9.9996239329096306E-2</v>
      </c>
      <c r="GM260" s="105">
        <f t="shared" si="844"/>
        <v>5.9513480510299178E-2</v>
      </c>
      <c r="GN260" s="105">
        <f t="shared" si="845"/>
        <v>5.2348440760244717E-2</v>
      </c>
      <c r="GO260" s="105">
        <f t="shared" si="846"/>
        <v>8.937381022764504E-2</v>
      </c>
      <c r="GP260" s="105">
        <f t="shared" si="847"/>
        <v>1.89596774427996E-2</v>
      </c>
      <c r="GQ260" s="105">
        <f t="shared" si="848"/>
        <v>4.3783935705789805E-2</v>
      </c>
      <c r="GR260" s="105">
        <f t="shared" si="849"/>
        <v>2.721624881289245E-2</v>
      </c>
      <c r="GS260" s="105">
        <f t="shared" si="850"/>
        <v>5.8393643937845269E-2</v>
      </c>
      <c r="GT260" s="105">
        <f t="shared" si="851"/>
        <v>0.19164234741719835</v>
      </c>
      <c r="GU260" s="105">
        <f t="shared" si="852"/>
        <v>-7.7581973876373264E-2</v>
      </c>
      <c r="GV260" s="105">
        <f t="shared" si="853"/>
        <v>0.45394923467026765</v>
      </c>
      <c r="GW260" s="105">
        <f t="shared" si="854"/>
        <v>-0.12756483810910796</v>
      </c>
      <c r="GX260" s="105">
        <f t="shared" si="855"/>
        <v>0.13970946870253165</v>
      </c>
      <c r="GY260" s="105">
        <f t="shared" si="856"/>
        <v>7.790210510699439E-3</v>
      </c>
      <c r="GZ260" s="105">
        <f t="shared" si="857"/>
        <v>-9.122684324267788E-2</v>
      </c>
      <c r="HA260" s="105">
        <f t="shared" si="858"/>
        <v>0.67507667143733396</v>
      </c>
      <c r="HB260" s="105">
        <f t="shared" si="859"/>
        <v>0.63783137333067563</v>
      </c>
      <c r="HC260" s="105">
        <f t="shared" si="860"/>
        <v>0.53525403382410053</v>
      </c>
      <c r="HD260" s="105">
        <f t="shared" si="861"/>
        <v>0.58027273824369441</v>
      </c>
      <c r="HE260" s="105">
        <f t="shared" si="862"/>
        <v>0.39910109954787448</v>
      </c>
      <c r="HF260" s="105">
        <f t="shared" si="863"/>
        <v>0.45745645863570389</v>
      </c>
      <c r="HG260" s="105">
        <f t="shared" si="864"/>
        <v>0.40137988776778488</v>
      </c>
      <c r="HH260" s="105">
        <f t="shared" si="865"/>
        <v>0.39827722434849305</v>
      </c>
      <c r="HI260" s="105">
        <f t="shared" si="866"/>
        <v>0.43825813008124381</v>
      </c>
      <c r="HJ260" s="105">
        <f t="shared" si="867"/>
        <v>0.4019631033875346</v>
      </c>
      <c r="HK260" s="105" t="e">
        <f t="shared" si="868"/>
        <v>#VALUE!</v>
      </c>
      <c r="HL260" s="105" t="e">
        <f t="shared" si="869"/>
        <v>#VALUE!</v>
      </c>
      <c r="HM260" s="105" t="e">
        <f t="shared" si="870"/>
        <v>#VALUE!</v>
      </c>
      <c r="HN260" s="105" t="e">
        <f t="shared" si="871"/>
        <v>#VALUE!</v>
      </c>
      <c r="HO260" s="105" t="e">
        <f t="shared" si="872"/>
        <v>#VALUE!</v>
      </c>
      <c r="HP260" s="105" t="e">
        <f t="shared" si="873"/>
        <v>#VALUE!</v>
      </c>
      <c r="HQ260" s="105" t="e">
        <f t="shared" si="874"/>
        <v>#VALUE!</v>
      </c>
      <c r="HR260" s="105" t="e">
        <f t="shared" si="875"/>
        <v>#VALUE!</v>
      </c>
      <c r="HS260" s="105" t="str">
        <f t="shared" si="876"/>
        <v>i.a</v>
      </c>
      <c r="HT260" s="105" t="str">
        <f t="shared" si="877"/>
        <v>i.a</v>
      </c>
      <c r="HU260" s="105" t="str">
        <f t="shared" si="878"/>
        <v>i.a</v>
      </c>
      <c r="HV260" s="105" t="str">
        <f t="shared" si="879"/>
        <v>i.a</v>
      </c>
      <c r="HW260" s="105" t="str">
        <f t="shared" si="880"/>
        <v>i.a</v>
      </c>
      <c r="HX260" s="105" t="str">
        <f t="shared" si="881"/>
        <v>i.a</v>
      </c>
      <c r="HY260" s="105" t="str">
        <f t="shared" si="882"/>
        <v>i.a</v>
      </c>
      <c r="HZ260" s="105" t="str">
        <f t="shared" si="883"/>
        <v>i.a</v>
      </c>
      <c r="IA260" s="105" t="str">
        <f t="shared" si="884"/>
        <v>i.a</v>
      </c>
      <c r="IB260" s="105" t="str">
        <f t="shared" si="885"/>
        <v>i.a</v>
      </c>
      <c r="IC260" s="105" t="e">
        <f t="shared" si="886"/>
        <v>#VALUE!</v>
      </c>
      <c r="ID260" s="105" t="e">
        <f t="shared" si="887"/>
        <v>#VALUE!</v>
      </c>
      <c r="IE260" s="105" t="e">
        <f t="shared" si="888"/>
        <v>#VALUE!</v>
      </c>
      <c r="IF260" s="105" t="e">
        <f t="shared" si="889"/>
        <v>#VALUE!</v>
      </c>
      <c r="IG260" s="105" t="e">
        <f t="shared" si="890"/>
        <v>#VALUE!</v>
      </c>
      <c r="IH260" s="105" t="e">
        <f t="shared" si="891"/>
        <v>#VALUE!</v>
      </c>
      <c r="II260" s="105" t="e">
        <f t="shared" si="892"/>
        <v>#VALUE!</v>
      </c>
      <c r="IJ260" s="105" t="e">
        <f t="shared" si="893"/>
        <v>#VALUE!</v>
      </c>
      <c r="IK260" s="105" t="str">
        <f t="shared" si="894"/>
        <v>i.a</v>
      </c>
      <c r="IL260" s="105" t="str">
        <f t="shared" si="895"/>
        <v>i.a</v>
      </c>
      <c r="IM260" s="105" t="str">
        <f t="shared" si="896"/>
        <v>i.a</v>
      </c>
      <c r="IN260" s="105" t="str">
        <f t="shared" si="897"/>
        <v>i.a</v>
      </c>
      <c r="IO260" s="105" t="str">
        <f t="shared" si="898"/>
        <v>i.a</v>
      </c>
      <c r="IP260" s="105" t="str">
        <f t="shared" si="899"/>
        <v>i.a</v>
      </c>
      <c r="IQ260" s="105" t="str">
        <f t="shared" si="900"/>
        <v>i.a</v>
      </c>
      <c r="IR260" s="105" t="str">
        <f t="shared" si="901"/>
        <v>i.a</v>
      </c>
      <c r="IS260" s="105" t="str">
        <f t="shared" si="902"/>
        <v>i.a</v>
      </c>
      <c r="IT260" s="105" t="str">
        <f t="shared" si="903"/>
        <v>i.a</v>
      </c>
      <c r="IU260" s="105">
        <f t="shared" si="904"/>
        <v>0.29075630252100854</v>
      </c>
      <c r="IV260" s="105">
        <f t="shared" si="905"/>
        <v>0.2828589557650471</v>
      </c>
      <c r="IW260" s="105">
        <f t="shared" si="906"/>
        <v>0.51310926310926319</v>
      </c>
      <c r="IX260" s="105">
        <f t="shared" si="907"/>
        <v>-0.13051555968416167</v>
      </c>
      <c r="IY260" s="105">
        <f t="shared" si="908"/>
        <v>-0.22768488810059984</v>
      </c>
      <c r="IZ260" s="105">
        <f t="shared" si="909"/>
        <v>2.2187925810548284</v>
      </c>
      <c r="JA260" s="105">
        <f t="shared" si="910"/>
        <v>0.37394203178124441</v>
      </c>
      <c r="JB260" s="105" t="e">
        <f t="shared" si="911"/>
        <v>#VALUE!</v>
      </c>
      <c r="JC260" s="106">
        <f t="shared" si="912"/>
        <v>0.12342857142857144</v>
      </c>
      <c r="JD260" s="106">
        <f t="shared" si="913"/>
        <v>9.5625000000000002E-2</v>
      </c>
      <c r="JE260" s="106">
        <f t="shared" si="914"/>
        <v>7.4540540540540545E-2</v>
      </c>
      <c r="JF260" s="106">
        <f t="shared" si="915"/>
        <v>4.9263157894736842E-2</v>
      </c>
      <c r="JG260" s="106">
        <f t="shared" si="916"/>
        <v>5.6657894736842108E-2</v>
      </c>
      <c r="JH260" s="106">
        <f t="shared" si="917"/>
        <v>7.3361111111111113E-2</v>
      </c>
      <c r="JI260" s="106">
        <f t="shared" si="918"/>
        <v>2.2791499999999999E-2</v>
      </c>
      <c r="JJ260" s="106">
        <f t="shared" si="919"/>
        <v>1.6588400000000003E-2</v>
      </c>
      <c r="JK260" s="106" t="str">
        <f t="shared" si="920"/>
        <v>i.a.</v>
      </c>
      <c r="JL260" s="106" t="str">
        <f t="shared" si="921"/>
        <v>i.a.</v>
      </c>
      <c r="JM260" s="105" t="e">
        <f t="shared" si="922"/>
        <v>#DIV/0!</v>
      </c>
      <c r="JN260" s="105" t="e">
        <f t="shared" si="923"/>
        <v>#DIV/0!</v>
      </c>
      <c r="JO260" s="105" t="e">
        <f t="shared" si="924"/>
        <v>#DIV/0!</v>
      </c>
      <c r="JP260" s="105" t="e">
        <f t="shared" si="925"/>
        <v>#DIV/0!</v>
      </c>
      <c r="JQ260" s="105" t="e">
        <f t="shared" si="926"/>
        <v>#DIV/0!</v>
      </c>
      <c r="JR260" s="105" t="e">
        <f t="shared" si="927"/>
        <v>#DIV/0!</v>
      </c>
      <c r="JS260" s="105" t="e">
        <f t="shared" si="928"/>
        <v>#DIV/0!</v>
      </c>
      <c r="JT260" s="105" t="e">
        <f t="shared" si="929"/>
        <v>#VALUE!</v>
      </c>
      <c r="JU260" s="103">
        <f t="shared" si="930"/>
        <v>0</v>
      </c>
      <c r="JV260" s="103">
        <f t="shared" si="931"/>
        <v>0</v>
      </c>
      <c r="JW260" s="103">
        <f t="shared" si="932"/>
        <v>0</v>
      </c>
      <c r="JX260" s="103">
        <f t="shared" si="933"/>
        <v>0</v>
      </c>
      <c r="JY260" s="103">
        <f t="shared" si="934"/>
        <v>0</v>
      </c>
      <c r="JZ260" s="103">
        <f t="shared" si="935"/>
        <v>0</v>
      </c>
      <c r="KA260" s="103">
        <f t="shared" si="936"/>
        <v>0</v>
      </c>
      <c r="KB260" s="103">
        <f t="shared" si="937"/>
        <v>0</v>
      </c>
      <c r="KC260" s="103" t="str">
        <f t="shared" si="938"/>
        <v>i.a</v>
      </c>
      <c r="KD260" s="103" t="str">
        <f t="shared" si="939"/>
        <v>i.a</v>
      </c>
      <c r="KE260" s="31"/>
      <c r="KF260" s="31"/>
      <c r="KG260" s="32"/>
      <c r="KH260" s="32"/>
      <c r="KI260" s="32"/>
      <c r="KJ260" s="32"/>
    </row>
    <row r="261" spans="1:296" s="11" customFormat="1" ht="15.75" customHeight="1" x14ac:dyDescent="0.25">
      <c r="A261" s="126" t="s">
        <v>463</v>
      </c>
      <c r="B261" s="222">
        <v>74728928</v>
      </c>
      <c r="C261" s="87" t="s">
        <v>86</v>
      </c>
      <c r="D261" s="88">
        <v>494100</v>
      </c>
      <c r="E261" s="87"/>
      <c r="F261" s="87"/>
      <c r="G261" s="92">
        <v>44702</v>
      </c>
      <c r="H261" s="87"/>
      <c r="I261" s="87" t="s">
        <v>78</v>
      </c>
      <c r="J261" s="87" t="s">
        <v>78</v>
      </c>
      <c r="K261" s="87" t="s">
        <v>268</v>
      </c>
      <c r="L261" s="87" t="s">
        <v>268</v>
      </c>
      <c r="M261" s="87" t="s">
        <v>268</v>
      </c>
      <c r="N261" s="87" t="s">
        <v>268</v>
      </c>
      <c r="O261" s="87" t="s">
        <v>268</v>
      </c>
      <c r="P261" s="87" t="s">
        <v>268</v>
      </c>
      <c r="Q261" s="87" t="s">
        <v>268</v>
      </c>
      <c r="R261" s="87" t="e">
        <f t="shared" si="752"/>
        <v>#DIV/0!</v>
      </c>
      <c r="S261" s="238" t="e">
        <f t="shared" si="753"/>
        <v>#DIV/0!</v>
      </c>
      <c r="T261" s="238" t="e">
        <f t="shared" si="754"/>
        <v>#DIV/0!</v>
      </c>
      <c r="U261" s="238" t="e">
        <f t="shared" si="755"/>
        <v>#DIV/0!</v>
      </c>
      <c r="V261" s="238" t="e">
        <f t="shared" si="756"/>
        <v>#DIV/0!</v>
      </c>
      <c r="W261" s="238" t="e">
        <f t="shared" si="757"/>
        <v>#DIV/0!</v>
      </c>
      <c r="X261" s="238" t="e">
        <f t="shared" si="758"/>
        <v>#DIV/0!</v>
      </c>
      <c r="Y261" s="238" t="e">
        <f t="shared" si="759"/>
        <v>#DIV/0!</v>
      </c>
      <c r="Z261" s="94"/>
      <c r="AA261" s="94"/>
      <c r="AB261" s="94"/>
      <c r="AC261" s="94"/>
      <c r="AD261" s="94"/>
      <c r="AE261" s="94"/>
      <c r="AF261" s="95"/>
      <c r="AG261" s="95"/>
      <c r="AH261" s="95"/>
      <c r="AI261" s="97"/>
      <c r="AJ261" s="104">
        <f t="shared" si="760"/>
        <v>-1</v>
      </c>
      <c r="AK261" s="104">
        <f t="shared" si="761"/>
        <v>1.0255492331461735</v>
      </c>
      <c r="AL261" s="104">
        <f t="shared" si="762"/>
        <v>-0.42322154361103265</v>
      </c>
      <c r="AM261" s="104">
        <f t="shared" si="763"/>
        <v>-0.28270088241713692</v>
      </c>
      <c r="AN261" s="104">
        <f t="shared" si="764"/>
        <v>-3.232323232323208E-3</v>
      </c>
      <c r="AO261" s="104">
        <f t="shared" si="765"/>
        <v>0.14253755193352494</v>
      </c>
      <c r="AP261" s="104">
        <f t="shared" si="766"/>
        <v>0.15060265577119508</v>
      </c>
      <c r="AQ261" s="104">
        <f t="shared" si="767"/>
        <v>0.14046737028494219</v>
      </c>
      <c r="AR261" s="190"/>
      <c r="AS261" s="190">
        <v>53.752000000000002</v>
      </c>
      <c r="AT261" s="190">
        <v>26.536999999999999</v>
      </c>
      <c r="AU261" s="190">
        <v>46.009</v>
      </c>
      <c r="AV261" s="190">
        <v>64.141999999999996</v>
      </c>
      <c r="AW261" s="190">
        <v>64.349999999999994</v>
      </c>
      <c r="AX261" s="191">
        <v>56.322000000000003</v>
      </c>
      <c r="AY261" s="191">
        <v>48.95</v>
      </c>
      <c r="AZ261" s="191">
        <v>42.920999999999999</v>
      </c>
      <c r="BA261" s="191">
        <v>27.117000000000001</v>
      </c>
      <c r="BB261" s="104">
        <f t="shared" si="768"/>
        <v>-1</v>
      </c>
      <c r="BC261" s="104">
        <f t="shared" si="769"/>
        <v>9.4791154791154781</v>
      </c>
      <c r="BD261" s="104">
        <f t="shared" si="770"/>
        <v>1.060619600834078</v>
      </c>
      <c r="BE261" s="104">
        <f t="shared" si="771"/>
        <v>-0.60852898897939622</v>
      </c>
      <c r="BF261" s="104">
        <f t="shared" si="772"/>
        <v>-1.7449580581831166</v>
      </c>
      <c r="BG261" s="104">
        <f t="shared" si="773"/>
        <v>0.20676286883480507</v>
      </c>
      <c r="BH261" s="104">
        <f t="shared" si="774"/>
        <v>3.1381461675579319</v>
      </c>
      <c r="BI261" s="104">
        <f t="shared" si="775"/>
        <v>-0.79272122667651956</v>
      </c>
      <c r="BJ261" s="190"/>
      <c r="BK261" s="190">
        <v>4.2649999999999997</v>
      </c>
      <c r="BL261" s="190">
        <v>0.40699999999999997</v>
      </c>
      <c r="BM261" s="190">
        <v>-6.7140000000000004</v>
      </c>
      <c r="BN261" s="190">
        <v>-4.1740000000000004</v>
      </c>
      <c r="BO261" s="190">
        <v>5.6029999999999998</v>
      </c>
      <c r="BP261" s="191">
        <v>4.6429999999999998</v>
      </c>
      <c r="BQ261" s="191">
        <v>1.1220000000000001</v>
      </c>
      <c r="BR261" s="191">
        <v>5.4130000000000003</v>
      </c>
      <c r="BS261" s="191">
        <v>6.9329999999999998</v>
      </c>
      <c r="BT261" s="104">
        <f t="shared" si="776"/>
        <v>-1</v>
      </c>
      <c r="BU261" s="104">
        <f t="shared" si="777"/>
        <v>5.1341935483870964</v>
      </c>
      <c r="BV261" s="104">
        <f t="shared" si="778"/>
        <v>0.91153977856409085</v>
      </c>
      <c r="BW261" s="104">
        <f t="shared" si="779"/>
        <v>-0.17644689136565048</v>
      </c>
      <c r="BX261" s="104">
        <f t="shared" si="780"/>
        <v>-3.2711192436718508</v>
      </c>
      <c r="BY261" s="104">
        <f t="shared" si="781"/>
        <v>0.47304582210242585</v>
      </c>
      <c r="BZ261" s="104">
        <f t="shared" si="782"/>
        <v>3.5991735537190084</v>
      </c>
      <c r="CA261" s="104">
        <f t="shared" si="783"/>
        <v>-0.88137254901960782</v>
      </c>
      <c r="CB261" s="190"/>
      <c r="CC261" s="190">
        <v>3.2040000000000002</v>
      </c>
      <c r="CD261" s="190">
        <v>-0.77500000000000002</v>
      </c>
      <c r="CE261" s="190">
        <v>-8.7609999999999992</v>
      </c>
      <c r="CF261" s="190">
        <v>-7.4470000000000001</v>
      </c>
      <c r="CG261" s="190">
        <v>3.2789999999999999</v>
      </c>
      <c r="CH261" s="191">
        <v>2.226</v>
      </c>
      <c r="CI261" s="191">
        <v>0.48399999999999999</v>
      </c>
      <c r="CJ261" s="191">
        <v>4.08</v>
      </c>
      <c r="CK261" s="191">
        <v>5.149</v>
      </c>
      <c r="CL261" s="105">
        <f t="shared" si="784"/>
        <v>-1</v>
      </c>
      <c r="CM261" s="105">
        <f t="shared" si="785"/>
        <v>4.8174726989079559</v>
      </c>
      <c r="CN261" s="105">
        <f t="shared" si="786"/>
        <v>0.90676363636363633</v>
      </c>
      <c r="CO261" s="105">
        <f t="shared" si="787"/>
        <v>-0.14812959251836999</v>
      </c>
      <c r="CP261" s="105">
        <f t="shared" si="788"/>
        <v>-3.3677342823250296</v>
      </c>
      <c r="CQ261" s="105">
        <f t="shared" si="789"/>
        <v>0.44762449914138508</v>
      </c>
      <c r="CR261" s="105">
        <f t="shared" si="790"/>
        <v>3.1009389671361509</v>
      </c>
      <c r="CS261" s="105">
        <f t="shared" si="791"/>
        <v>-0.8709872804360993</v>
      </c>
      <c r="CT261" s="190"/>
      <c r="CU261" s="190">
        <v>2.4470000000000001</v>
      </c>
      <c r="CV261" s="190">
        <v>-0.64100000000000001</v>
      </c>
      <c r="CW261" s="190">
        <v>-6.875</v>
      </c>
      <c r="CX261" s="190">
        <v>-5.9880000000000004</v>
      </c>
      <c r="CY261" s="190">
        <v>2.5289999999999999</v>
      </c>
      <c r="CZ261" s="191">
        <v>1.7470000000000001</v>
      </c>
      <c r="DA261" s="191">
        <v>0.42599999999999999</v>
      </c>
      <c r="DB261" s="191">
        <v>3.302</v>
      </c>
      <c r="DC261" s="191">
        <v>4.069</v>
      </c>
      <c r="DD261" s="104">
        <f t="shared" si="792"/>
        <v>-1</v>
      </c>
      <c r="DE261" s="104">
        <f t="shared" si="793"/>
        <v>2.8726851851851851</v>
      </c>
      <c r="DF261" s="104">
        <f t="shared" si="794"/>
        <v>-0.3285494618144541</v>
      </c>
      <c r="DG261" s="104">
        <f t="shared" si="795"/>
        <v>-1.3963030672354257</v>
      </c>
      <c r="DH261" s="104">
        <f t="shared" si="796"/>
        <v>-0.72514097481994311</v>
      </c>
      <c r="DI261" s="104">
        <f t="shared" si="797"/>
        <v>0.16441295020153437</v>
      </c>
      <c r="DJ261" s="104">
        <f t="shared" si="798"/>
        <v>0.12812614594792812</v>
      </c>
      <c r="DK261" s="104">
        <f t="shared" si="799"/>
        <v>2.180755395683456E-2</v>
      </c>
      <c r="DL261" s="190"/>
      <c r="DM261" s="190">
        <v>4.8540000000000001</v>
      </c>
      <c r="DN261" s="190">
        <v>-2.5920000000000001</v>
      </c>
      <c r="DO261" s="190">
        <v>-1.9510000000000001</v>
      </c>
      <c r="DP261" s="190">
        <v>4.923</v>
      </c>
      <c r="DQ261" s="190">
        <v>17.911000000000001</v>
      </c>
      <c r="DR261" s="191">
        <v>15.382</v>
      </c>
      <c r="DS261" s="191">
        <v>13.635</v>
      </c>
      <c r="DT261" s="191">
        <v>13.343999999999999</v>
      </c>
      <c r="DU261" s="191">
        <v>11.042</v>
      </c>
      <c r="DV261" s="104">
        <f t="shared" si="800"/>
        <v>-1</v>
      </c>
      <c r="DW261" s="104">
        <f t="shared" si="801"/>
        <v>-5.6354845075981874E-2</v>
      </c>
      <c r="DX261" s="104">
        <f t="shared" si="802"/>
        <v>-0.1236747894363639</v>
      </c>
      <c r="DY261" s="104">
        <f t="shared" si="803"/>
        <v>-0.25742466175649037</v>
      </c>
      <c r="DZ261" s="104">
        <f t="shared" si="804"/>
        <v>0.37238158184622172</v>
      </c>
      <c r="EA261" s="104">
        <f t="shared" si="805"/>
        <v>2.1956645082269688E-2</v>
      </c>
      <c r="EB261" s="104">
        <f t="shared" si="806"/>
        <v>-3.6856166403552826E-2</v>
      </c>
      <c r="EC261" s="104">
        <f t="shared" si="807"/>
        <v>0.48554861155853346</v>
      </c>
      <c r="ED261" s="156"/>
      <c r="EE261" s="156">
        <v>95.629000000000005</v>
      </c>
      <c r="EF261" s="94">
        <v>101.34</v>
      </c>
      <c r="EG261" s="94">
        <v>115.642</v>
      </c>
      <c r="EH261" s="94">
        <v>155.73099999999999</v>
      </c>
      <c r="EI261" s="94">
        <v>113.47499999999999</v>
      </c>
      <c r="EJ261" s="95">
        <v>111.03700000000001</v>
      </c>
      <c r="EK261" s="95">
        <v>115.286</v>
      </c>
      <c r="EL261" s="95">
        <v>77.605000000000004</v>
      </c>
      <c r="EM261" s="95">
        <v>54.616</v>
      </c>
      <c r="EN261" s="104">
        <f t="shared" si="808"/>
        <v>-1</v>
      </c>
      <c r="EO261" s="104">
        <f t="shared" si="809"/>
        <v>3.8461538461538547E-2</v>
      </c>
      <c r="EP261" s="104">
        <f t="shared" si="810"/>
        <v>-0.10344827586206895</v>
      </c>
      <c r="EQ261" s="104">
        <f t="shared" si="811"/>
        <v>-3.3333333333333326E-2</v>
      </c>
      <c r="ER261" s="104">
        <f t="shared" si="812"/>
        <v>7.1428571428571397E-2</v>
      </c>
      <c r="ES261" s="104">
        <f t="shared" si="813"/>
        <v>3.7037037037036979E-2</v>
      </c>
      <c r="ET261" s="104">
        <f t="shared" si="814"/>
        <v>0.38461538461538458</v>
      </c>
      <c r="EU261" s="104">
        <f t="shared" si="815"/>
        <v>8.3333333333333259E-2</v>
      </c>
      <c r="EV261" s="101"/>
      <c r="EW261" s="101">
        <v>54</v>
      </c>
      <c r="EX261" s="101">
        <v>52</v>
      </c>
      <c r="EY261" s="101">
        <v>58</v>
      </c>
      <c r="EZ261" s="101">
        <v>60</v>
      </c>
      <c r="FA261" s="101">
        <v>56</v>
      </c>
      <c r="FB261" s="102">
        <v>54</v>
      </c>
      <c r="FC261" s="102">
        <v>39</v>
      </c>
      <c r="FD261" s="102">
        <v>36</v>
      </c>
      <c r="FE261" s="102">
        <v>29</v>
      </c>
      <c r="FF261" s="153" t="s">
        <v>713</v>
      </c>
      <c r="FG261" s="120" t="s">
        <v>495</v>
      </c>
      <c r="FH261" s="91">
        <v>6230</v>
      </c>
      <c r="FI261" s="90" t="s">
        <v>269</v>
      </c>
      <c r="FJ261" s="90" t="s">
        <v>91</v>
      </c>
      <c r="FK261" s="253">
        <f t="shared" si="816"/>
        <v>-1</v>
      </c>
      <c r="FL261" s="253" t="e">
        <f t="shared" si="817"/>
        <v>#VALUE!</v>
      </c>
      <c r="FM261" s="253" t="e">
        <f t="shared" si="818"/>
        <v>#VALUE!</v>
      </c>
      <c r="FN261" s="253">
        <f t="shared" si="819"/>
        <v>-8.0386905509566855</v>
      </c>
      <c r="FO261" s="253">
        <f t="shared" si="820"/>
        <v>-4.3113941043867445</v>
      </c>
      <c r="FP261" s="253">
        <f t="shared" si="821"/>
        <v>0.28385458264338131</v>
      </c>
      <c r="FQ261" s="253">
        <f t="shared" si="822"/>
        <v>3.2761520248745599</v>
      </c>
      <c r="FR261" s="253">
        <f t="shared" si="823"/>
        <v>-0.89277404575381436</v>
      </c>
      <c r="FS261" s="105">
        <f t="shared" si="824"/>
        <v>0</v>
      </c>
      <c r="FT261" s="105">
        <f t="shared" si="825"/>
        <v>2.8328912466843503</v>
      </c>
      <c r="FU261" s="105" t="str">
        <f t="shared" si="826"/>
        <v>Negativ EK</v>
      </c>
      <c r="FV261" s="105">
        <f t="shared" si="827"/>
        <v>-5.8956931359353968</v>
      </c>
      <c r="FW261" s="105">
        <f t="shared" si="828"/>
        <v>-0.652272926337917</v>
      </c>
      <c r="FX261" s="105">
        <f t="shared" si="829"/>
        <v>0.19697834379599316</v>
      </c>
      <c r="FY261" s="105">
        <f t="shared" si="830"/>
        <v>0.15342730123720577</v>
      </c>
      <c r="FZ261" s="105">
        <f t="shared" si="831"/>
        <v>3.5879758330553395E-2</v>
      </c>
      <c r="GA261" s="105">
        <f t="shared" si="832"/>
        <v>0.33461822357090137</v>
      </c>
      <c r="GB261" s="105">
        <f t="shared" si="833"/>
        <v>-1</v>
      </c>
      <c r="GC261" s="105">
        <f t="shared" si="834"/>
        <v>10.543844132271753</v>
      </c>
      <c r="GD261" s="105">
        <f t="shared" si="835"/>
        <v>1.0758151502758122</v>
      </c>
      <c r="GE261" s="105">
        <f t="shared" si="836"/>
        <v>-0.59568437172153232</v>
      </c>
      <c r="GF261" s="105">
        <f t="shared" si="837"/>
        <v>-1.6212789594541273</v>
      </c>
      <c r="GG261" s="105">
        <f t="shared" si="838"/>
        <v>0.21649708150699995</v>
      </c>
      <c r="GH261" s="105">
        <f t="shared" si="839"/>
        <v>2.5268671430054264</v>
      </c>
      <c r="GI261" s="105">
        <f t="shared" si="840"/>
        <v>-0.85791661255525709</v>
      </c>
      <c r="GJ261" s="105">
        <f t="shared" si="841"/>
        <v>0</v>
      </c>
      <c r="GK261" s="105">
        <f t="shared" si="842"/>
        <v>4.3306307083855834E-2</v>
      </c>
      <c r="GL261" s="105">
        <f t="shared" si="843"/>
        <v>3.7514632550165448E-3</v>
      </c>
      <c r="GM261" s="105">
        <f t="shared" si="844"/>
        <v>-4.9481709676349531E-2</v>
      </c>
      <c r="GN261" s="105">
        <f t="shared" si="845"/>
        <v>-3.1009710036180471E-2</v>
      </c>
      <c r="GO261" s="105">
        <f t="shared" si="846"/>
        <v>4.9912699543899652E-2</v>
      </c>
      <c r="GP261" s="105">
        <f t="shared" si="847"/>
        <v>4.1029855560415864E-2</v>
      </c>
      <c r="GQ261" s="105">
        <f t="shared" si="848"/>
        <v>1.1633513227677807E-2</v>
      </c>
      <c r="GR261" s="105">
        <f t="shared" si="849"/>
        <v>8.1878067780458474E-2</v>
      </c>
      <c r="GS261" s="105" t="e">
        <f t="shared" si="850"/>
        <v>#VALUE!</v>
      </c>
      <c r="GT261" s="105">
        <f t="shared" si="851"/>
        <v>2.9845226517757864</v>
      </c>
      <c r="GU261" s="105">
        <f t="shared" si="852"/>
        <v>-0.51604615021854239</v>
      </c>
      <c r="GV261" s="105">
        <f t="shared" si="853"/>
        <v>-1.5336873537610907</v>
      </c>
      <c r="GW261" s="105">
        <f t="shared" si="854"/>
        <v>-0.79972113527616873</v>
      </c>
      <c r="GX261" s="105">
        <f t="shared" si="855"/>
        <v>0.13939564442853292</v>
      </c>
      <c r="GY261" s="105">
        <f t="shared" si="856"/>
        <v>0.17129561192893214</v>
      </c>
      <c r="GZ261" s="105">
        <f t="shared" si="857"/>
        <v>-0.31216821448553894</v>
      </c>
      <c r="HA261" s="105" t="str">
        <f t="shared" si="858"/>
        <v>i.a.</v>
      </c>
      <c r="HB261" s="105">
        <f t="shared" si="859"/>
        <v>5.0758661075615136E-2</v>
      </c>
      <c r="HC261" s="105">
        <f t="shared" si="860"/>
        <v>-2.5577264653641209E-2</v>
      </c>
      <c r="HD261" s="105">
        <f t="shared" si="861"/>
        <v>-1.6871033015686345E-2</v>
      </c>
      <c r="HE261" s="105">
        <f t="shared" si="862"/>
        <v>3.1612203093796358E-2</v>
      </c>
      <c r="HF261" s="105">
        <f t="shared" si="863"/>
        <v>0.15784093412645958</v>
      </c>
      <c r="HG261" s="105">
        <f t="shared" si="864"/>
        <v>0.13853039977665102</v>
      </c>
      <c r="HH261" s="105">
        <f t="shared" si="865"/>
        <v>0.1182710823517166</v>
      </c>
      <c r="HI261" s="105">
        <f t="shared" si="866"/>
        <v>0.17194768378326136</v>
      </c>
      <c r="HJ261" s="105">
        <f t="shared" si="867"/>
        <v>0.20217518675845905</v>
      </c>
      <c r="HK261" s="105" t="e">
        <f t="shared" si="868"/>
        <v>#VALUE!</v>
      </c>
      <c r="HL261" s="105" t="e">
        <f t="shared" si="869"/>
        <v>#VALUE!</v>
      </c>
      <c r="HM261" s="105" t="e">
        <f t="shared" si="870"/>
        <v>#VALUE!</v>
      </c>
      <c r="HN261" s="105" t="e">
        <f t="shared" si="871"/>
        <v>#VALUE!</v>
      </c>
      <c r="HO261" s="105" t="e">
        <f t="shared" si="872"/>
        <v>#VALUE!</v>
      </c>
      <c r="HP261" s="105" t="e">
        <f t="shared" si="873"/>
        <v>#VALUE!</v>
      </c>
      <c r="HQ261" s="105" t="e">
        <f t="shared" si="874"/>
        <v>#VALUE!</v>
      </c>
      <c r="HR261" s="105" t="e">
        <f t="shared" si="875"/>
        <v>#VALUE!</v>
      </c>
      <c r="HS261" s="105" t="str">
        <f t="shared" si="876"/>
        <v>i.a</v>
      </c>
      <c r="HT261" s="105" t="str">
        <f t="shared" si="877"/>
        <v>i.a</v>
      </c>
      <c r="HU261" s="105" t="str">
        <f t="shared" si="878"/>
        <v>i.a</v>
      </c>
      <c r="HV261" s="105" t="str">
        <f t="shared" si="879"/>
        <v>i.a</v>
      </c>
      <c r="HW261" s="105" t="str">
        <f t="shared" si="880"/>
        <v>i.a</v>
      </c>
      <c r="HX261" s="105" t="str">
        <f t="shared" si="881"/>
        <v>i.a</v>
      </c>
      <c r="HY261" s="105" t="str">
        <f t="shared" si="882"/>
        <v>i.a</v>
      </c>
      <c r="HZ261" s="105" t="str">
        <f t="shared" si="883"/>
        <v>i.a</v>
      </c>
      <c r="IA261" s="105" t="str">
        <f t="shared" si="884"/>
        <v>i.a</v>
      </c>
      <c r="IB261" s="105" t="str">
        <f t="shared" si="885"/>
        <v>i.a</v>
      </c>
      <c r="IC261" s="105" t="e">
        <f t="shared" si="886"/>
        <v>#VALUE!</v>
      </c>
      <c r="ID261" s="105" t="e">
        <f t="shared" si="887"/>
        <v>#VALUE!</v>
      </c>
      <c r="IE261" s="105" t="e">
        <f t="shared" si="888"/>
        <v>#VALUE!</v>
      </c>
      <c r="IF261" s="105" t="e">
        <f t="shared" si="889"/>
        <v>#VALUE!</v>
      </c>
      <c r="IG261" s="105" t="e">
        <f t="shared" si="890"/>
        <v>#VALUE!</v>
      </c>
      <c r="IH261" s="105" t="e">
        <f t="shared" si="891"/>
        <v>#VALUE!</v>
      </c>
      <c r="II261" s="105" t="e">
        <f t="shared" si="892"/>
        <v>#VALUE!</v>
      </c>
      <c r="IJ261" s="105" t="e">
        <f t="shared" si="893"/>
        <v>#VALUE!</v>
      </c>
      <c r="IK261" s="105" t="str">
        <f t="shared" si="894"/>
        <v>i.a</v>
      </c>
      <c r="IL261" s="105" t="str">
        <f t="shared" si="895"/>
        <v>i.a</v>
      </c>
      <c r="IM261" s="105" t="str">
        <f t="shared" si="896"/>
        <v>i.a</v>
      </c>
      <c r="IN261" s="105" t="str">
        <f t="shared" si="897"/>
        <v>i.a</v>
      </c>
      <c r="IO261" s="105" t="str">
        <f t="shared" si="898"/>
        <v>i.a</v>
      </c>
      <c r="IP261" s="105" t="str">
        <f t="shared" si="899"/>
        <v>i.a</v>
      </c>
      <c r="IQ261" s="105" t="str">
        <f t="shared" si="900"/>
        <v>i.a</v>
      </c>
      <c r="IR261" s="105" t="str">
        <f t="shared" si="901"/>
        <v>i.a</v>
      </c>
      <c r="IS261" s="105" t="str">
        <f t="shared" si="902"/>
        <v>i.a</v>
      </c>
      <c r="IT261" s="105" t="str">
        <f t="shared" si="903"/>
        <v>i.a</v>
      </c>
      <c r="IU261" s="105" t="e">
        <f t="shared" si="904"/>
        <v>#VALUE!</v>
      </c>
      <c r="IV261" s="105">
        <f t="shared" si="905"/>
        <v>4.9810752688172046</v>
      </c>
      <c r="IW261" s="105">
        <f t="shared" si="906"/>
        <v>0.90133282993687058</v>
      </c>
      <c r="IX261" s="105">
        <f t="shared" si="907"/>
        <v>-0.21701402555067295</v>
      </c>
      <c r="IY261" s="105">
        <f t="shared" si="908"/>
        <v>-3.1197112940937277</v>
      </c>
      <c r="IZ261" s="105">
        <f t="shared" si="909"/>
        <v>0.42043704274162491</v>
      </c>
      <c r="JA261" s="105">
        <f t="shared" si="910"/>
        <v>2.3216253443526171</v>
      </c>
      <c r="JB261" s="105">
        <f t="shared" si="911"/>
        <v>-0.89049773755656114</v>
      </c>
      <c r="JC261" s="106" t="str">
        <f t="shared" si="912"/>
        <v>i.a.</v>
      </c>
      <c r="JD261" s="106">
        <f t="shared" si="913"/>
        <v>5.9333333333333335E-2</v>
      </c>
      <c r="JE261" s="106">
        <f t="shared" si="914"/>
        <v>-1.4903846153846155E-2</v>
      </c>
      <c r="JF261" s="106">
        <f t="shared" si="915"/>
        <v>-0.15105172413793103</v>
      </c>
      <c r="JG261" s="106">
        <f t="shared" si="916"/>
        <v>-0.12411666666666667</v>
      </c>
      <c r="JH261" s="106">
        <f t="shared" si="917"/>
        <v>5.8553571428571427E-2</v>
      </c>
      <c r="JI261" s="106">
        <f t="shared" si="918"/>
        <v>4.1222222222222223E-2</v>
      </c>
      <c r="JJ261" s="106">
        <f t="shared" si="919"/>
        <v>1.241025641025641E-2</v>
      </c>
      <c r="JK261" s="106">
        <f t="shared" si="920"/>
        <v>0.11333333333333334</v>
      </c>
      <c r="JL261" s="106">
        <f t="shared" si="921"/>
        <v>0.17755172413793102</v>
      </c>
      <c r="JM261" s="105" t="e">
        <f t="shared" si="922"/>
        <v>#VALUE!</v>
      </c>
      <c r="JN261" s="105" t="e">
        <f t="shared" si="923"/>
        <v>#DIV/0!</v>
      </c>
      <c r="JO261" s="105" t="e">
        <f t="shared" si="924"/>
        <v>#DIV/0!</v>
      </c>
      <c r="JP261" s="105" t="e">
        <f t="shared" si="925"/>
        <v>#DIV/0!</v>
      </c>
      <c r="JQ261" s="105" t="e">
        <f t="shared" si="926"/>
        <v>#DIV/0!</v>
      </c>
      <c r="JR261" s="105" t="e">
        <f t="shared" si="927"/>
        <v>#DIV/0!</v>
      </c>
      <c r="JS261" s="105" t="e">
        <f t="shared" si="928"/>
        <v>#DIV/0!</v>
      </c>
      <c r="JT261" s="105" t="e">
        <f t="shared" si="929"/>
        <v>#DIV/0!</v>
      </c>
      <c r="JU261" s="103" t="str">
        <f t="shared" si="930"/>
        <v>i.a</v>
      </c>
      <c r="JV261" s="103">
        <f t="shared" si="931"/>
        <v>0</v>
      </c>
      <c r="JW261" s="103">
        <f t="shared" si="932"/>
        <v>0</v>
      </c>
      <c r="JX261" s="103">
        <f t="shared" si="933"/>
        <v>0</v>
      </c>
      <c r="JY261" s="103">
        <f t="shared" si="934"/>
        <v>0</v>
      </c>
      <c r="JZ261" s="103">
        <f t="shared" si="935"/>
        <v>0</v>
      </c>
      <c r="KA261" s="103">
        <f t="shared" si="936"/>
        <v>0</v>
      </c>
      <c r="KB261" s="103">
        <f t="shared" si="937"/>
        <v>0</v>
      </c>
      <c r="KC261" s="103">
        <f t="shared" si="938"/>
        <v>0</v>
      </c>
      <c r="KD261" s="103">
        <f t="shared" si="939"/>
        <v>0</v>
      </c>
      <c r="KE261" s="7"/>
      <c r="KF261" s="7"/>
      <c r="KG261" s="22"/>
      <c r="KH261" s="22"/>
      <c r="KI261" s="22"/>
      <c r="KJ261" s="22"/>
    </row>
    <row r="262" spans="1:296" s="11" customFormat="1" ht="15.75" customHeight="1" x14ac:dyDescent="0.25">
      <c r="A262" s="126" t="s">
        <v>462</v>
      </c>
      <c r="B262" s="221">
        <v>29831904</v>
      </c>
      <c r="C262" s="87" t="s">
        <v>86</v>
      </c>
      <c r="D262" s="88">
        <v>494100</v>
      </c>
      <c r="E262" s="88"/>
      <c r="F262" s="87"/>
      <c r="G262" s="92">
        <v>44669</v>
      </c>
      <c r="H262" s="87"/>
      <c r="I262" s="87" t="s">
        <v>78</v>
      </c>
      <c r="J262" s="87" t="s">
        <v>78</v>
      </c>
      <c r="K262" s="87" t="s">
        <v>78</v>
      </c>
      <c r="L262" s="87" t="s">
        <v>78</v>
      </c>
      <c r="M262" s="87" t="s">
        <v>78</v>
      </c>
      <c r="N262" s="87" t="s">
        <v>78</v>
      </c>
      <c r="O262" s="87" t="s">
        <v>78</v>
      </c>
      <c r="P262" s="87" t="s">
        <v>78</v>
      </c>
      <c r="Q262" s="87" t="s">
        <v>78</v>
      </c>
      <c r="R262" s="87" t="e">
        <f t="shared" si="752"/>
        <v>#DIV/0!</v>
      </c>
      <c r="S262" s="238" t="e">
        <f t="shared" si="753"/>
        <v>#DIV/0!</v>
      </c>
      <c r="T262" s="238" t="e">
        <f t="shared" si="754"/>
        <v>#DIV/0!</v>
      </c>
      <c r="U262" s="238" t="e">
        <f t="shared" si="755"/>
        <v>#DIV/0!</v>
      </c>
      <c r="V262" s="238" t="e">
        <f t="shared" si="756"/>
        <v>#DIV/0!</v>
      </c>
      <c r="W262" s="238" t="e">
        <f t="shared" si="757"/>
        <v>#DIV/0!</v>
      </c>
      <c r="X262" s="238" t="e">
        <f t="shared" si="758"/>
        <v>#DIV/0!</v>
      </c>
      <c r="Y262" s="238" t="e">
        <f t="shared" si="759"/>
        <v>#DIV/0!</v>
      </c>
      <c r="Z262" s="94"/>
      <c r="AA262" s="94"/>
      <c r="AB262" s="94"/>
      <c r="AC262" s="94"/>
      <c r="AD262" s="94"/>
      <c r="AE262" s="94"/>
      <c r="AF262" s="95"/>
      <c r="AG262" s="95"/>
      <c r="AH262" s="97"/>
      <c r="AI262" s="97"/>
      <c r="AJ262" s="104">
        <f t="shared" si="760"/>
        <v>-1</v>
      </c>
      <c r="AK262" s="104">
        <f t="shared" si="761"/>
        <v>0.13798141679793632</v>
      </c>
      <c r="AL262" s="104">
        <f t="shared" si="762"/>
        <v>8.5899152164212317E-2</v>
      </c>
      <c r="AM262" s="104">
        <f t="shared" si="763"/>
        <v>1.6147315918079407E-2</v>
      </c>
      <c r="AN262" s="104">
        <f t="shared" si="764"/>
        <v>2.9593318809005224E-2</v>
      </c>
      <c r="AO262" s="104">
        <f t="shared" si="765"/>
        <v>-0.26052934407364792</v>
      </c>
      <c r="AP262" s="104">
        <f t="shared" si="766"/>
        <v>-0.10483123304604611</v>
      </c>
      <c r="AQ262" s="104">
        <f t="shared" si="767"/>
        <v>4.508998259558978E-2</v>
      </c>
      <c r="AR262" s="190"/>
      <c r="AS262" s="190">
        <v>49.847000000000001</v>
      </c>
      <c r="AT262" s="190">
        <v>43.802999999999997</v>
      </c>
      <c r="AU262" s="190">
        <v>40.338000000000001</v>
      </c>
      <c r="AV262" s="190">
        <v>39.697000000000003</v>
      </c>
      <c r="AW262" s="190">
        <v>38.555999999999997</v>
      </c>
      <c r="AX262" s="191">
        <v>52.14</v>
      </c>
      <c r="AY262" s="191">
        <v>58.246000000000002</v>
      </c>
      <c r="AZ262" s="191">
        <v>55.732999999999997</v>
      </c>
      <c r="BA262" s="197">
        <v>34.856999999999999</v>
      </c>
      <c r="BB262" s="104">
        <f t="shared" si="768"/>
        <v>-1</v>
      </c>
      <c r="BC262" s="104">
        <f t="shared" si="769"/>
        <v>0.14156626506024086</v>
      </c>
      <c r="BD262" s="104">
        <f t="shared" si="770"/>
        <v>0.72705018359853135</v>
      </c>
      <c r="BE262" s="104">
        <f t="shared" si="771"/>
        <v>6.1038961038960948E-2</v>
      </c>
      <c r="BF262" s="104">
        <f t="shared" si="772"/>
        <v>5.1231593038821952</v>
      </c>
      <c r="BG262" s="104">
        <f t="shared" si="773"/>
        <v>-1.1143250688705233</v>
      </c>
      <c r="BH262" s="104">
        <f t="shared" si="774"/>
        <v>0.28799526907155515</v>
      </c>
      <c r="BI262" s="104">
        <f t="shared" si="775"/>
        <v>2.7164835164835166</v>
      </c>
      <c r="BJ262" s="190"/>
      <c r="BK262" s="190">
        <v>6.4429999999999996</v>
      </c>
      <c r="BL262" s="190">
        <v>5.6440000000000001</v>
      </c>
      <c r="BM262" s="190">
        <v>3.2679999999999998</v>
      </c>
      <c r="BN262" s="190">
        <v>3.08</v>
      </c>
      <c r="BO262" s="190">
        <v>-0.747</v>
      </c>
      <c r="BP262" s="197">
        <v>6.5339999999999998</v>
      </c>
      <c r="BQ262" s="197">
        <v>5.0730000000000004</v>
      </c>
      <c r="BR262" s="191">
        <v>1.365</v>
      </c>
      <c r="BS262" s="191">
        <v>2.8879999999999999</v>
      </c>
      <c r="BT262" s="104">
        <f t="shared" si="776"/>
        <v>-1</v>
      </c>
      <c r="BU262" s="104">
        <f t="shared" si="777"/>
        <v>0.16657049432583201</v>
      </c>
      <c r="BV262" s="104">
        <f t="shared" si="778"/>
        <v>1.0581947743467934</v>
      </c>
      <c r="BW262" s="104">
        <f t="shared" si="779"/>
        <v>6.1344537815126013E-2</v>
      </c>
      <c r="BX262" s="104">
        <f t="shared" si="780"/>
        <v>2.6807909604519775</v>
      </c>
      <c r="BY262" s="104">
        <f t="shared" si="781"/>
        <v>-1.2490765171503957</v>
      </c>
      <c r="BZ262" s="104">
        <f t="shared" si="782"/>
        <v>0.45769230769230762</v>
      </c>
      <c r="CA262" s="104">
        <f t="shared" si="783"/>
        <v>36.454545454545453</v>
      </c>
      <c r="CB262" s="190"/>
      <c r="CC262" s="190">
        <v>6.0650000000000004</v>
      </c>
      <c r="CD262" s="190">
        <v>5.1989999999999998</v>
      </c>
      <c r="CE262" s="190">
        <v>2.5259999999999998</v>
      </c>
      <c r="CF262" s="190">
        <v>2.38</v>
      </c>
      <c r="CG262" s="190">
        <v>-1.4159999999999999</v>
      </c>
      <c r="CH262" s="191">
        <v>5.6849999999999996</v>
      </c>
      <c r="CI262" s="191">
        <v>3.9</v>
      </c>
      <c r="CJ262" s="191">
        <v>-0.11</v>
      </c>
      <c r="CK262" s="191">
        <v>1.5049999999999999</v>
      </c>
      <c r="CL262" s="105">
        <f t="shared" si="784"/>
        <v>-1</v>
      </c>
      <c r="CM262" s="105">
        <f t="shared" si="785"/>
        <v>0.16555637799161121</v>
      </c>
      <c r="CN262" s="105">
        <f t="shared" si="786"/>
        <v>1.0573604060913706</v>
      </c>
      <c r="CO262" s="105">
        <f t="shared" si="787"/>
        <v>6.1422413793103377E-2</v>
      </c>
      <c r="CP262" s="105">
        <f t="shared" si="788"/>
        <v>2.7281191806331471</v>
      </c>
      <c r="CQ262" s="105">
        <f t="shared" si="789"/>
        <v>-1.2407531943510424</v>
      </c>
      <c r="CR262" s="105">
        <f t="shared" si="790"/>
        <v>0.46502463054187204</v>
      </c>
      <c r="CS262" s="105">
        <f t="shared" si="791"/>
        <v>65.787234042553195</v>
      </c>
      <c r="CT262" s="190"/>
      <c r="CU262" s="190">
        <v>4.7240000000000002</v>
      </c>
      <c r="CV262" s="190">
        <v>4.0529999999999999</v>
      </c>
      <c r="CW262" s="190">
        <v>1.97</v>
      </c>
      <c r="CX262" s="190">
        <v>1.8560000000000001</v>
      </c>
      <c r="CY262" s="190">
        <v>-1.0740000000000001</v>
      </c>
      <c r="CZ262" s="191">
        <v>4.4610000000000003</v>
      </c>
      <c r="DA262" s="191">
        <v>3.0449999999999999</v>
      </c>
      <c r="DB262" s="191">
        <v>-4.7E-2</v>
      </c>
      <c r="DC262" s="191">
        <v>1.3740000000000001</v>
      </c>
      <c r="DD262" s="104">
        <f t="shared" si="792"/>
        <v>-1</v>
      </c>
      <c r="DE262" s="104">
        <f t="shared" si="793"/>
        <v>9.5134984109244591E-2</v>
      </c>
      <c r="DF262" s="104">
        <f t="shared" si="794"/>
        <v>0.11935105551211889</v>
      </c>
      <c r="DG262" s="104">
        <f t="shared" si="795"/>
        <v>3.9372638251188398E-2</v>
      </c>
      <c r="DH262" s="104">
        <f t="shared" si="796"/>
        <v>8.1564491320588961E-2</v>
      </c>
      <c r="DI262" s="104">
        <f t="shared" si="797"/>
        <v>-0.11904761904761903</v>
      </c>
      <c r="DJ262" s="104">
        <f t="shared" si="798"/>
        <v>0.15472305422683172</v>
      </c>
      <c r="DK262" s="104">
        <f t="shared" si="799"/>
        <v>0.15757607120678938</v>
      </c>
      <c r="DL262" s="190"/>
      <c r="DM262" s="190">
        <v>31.356999999999999</v>
      </c>
      <c r="DN262" s="190">
        <v>28.632999999999999</v>
      </c>
      <c r="DO262" s="190">
        <v>25.58</v>
      </c>
      <c r="DP262" s="190">
        <v>24.611000000000001</v>
      </c>
      <c r="DQ262" s="190">
        <v>22.754999999999999</v>
      </c>
      <c r="DR262" s="191">
        <v>25.83</v>
      </c>
      <c r="DS262" s="191">
        <v>22.369</v>
      </c>
      <c r="DT262" s="191">
        <v>19.324000000000002</v>
      </c>
      <c r="DU262" s="191">
        <v>19.870999999999999</v>
      </c>
      <c r="DV262" s="104">
        <f t="shared" si="800"/>
        <v>-1</v>
      </c>
      <c r="DW262" s="104">
        <f t="shared" si="801"/>
        <v>8.688507209499563E-2</v>
      </c>
      <c r="DX262" s="104">
        <f t="shared" si="802"/>
        <v>4.2411516039013275E-2</v>
      </c>
      <c r="DY262" s="104">
        <f t="shared" si="803"/>
        <v>5.3484885971678331E-2</v>
      </c>
      <c r="DZ262" s="104">
        <f t="shared" si="804"/>
        <v>-6.665489418348769E-2</v>
      </c>
      <c r="EA262" s="104">
        <f t="shared" si="805"/>
        <v>-8.6897201825759107E-2</v>
      </c>
      <c r="EB262" s="104">
        <f t="shared" si="806"/>
        <v>-2.603317266456473E-2</v>
      </c>
      <c r="EC262" s="104">
        <f t="shared" si="807"/>
        <v>-4.3448618541929163E-2</v>
      </c>
      <c r="ED262" s="156"/>
      <c r="EE262" s="156">
        <v>82.012</v>
      </c>
      <c r="EF262" s="94">
        <v>75.456000000000003</v>
      </c>
      <c r="EG262" s="94">
        <v>72.385999999999996</v>
      </c>
      <c r="EH262" s="94">
        <v>68.710999999999999</v>
      </c>
      <c r="EI262" s="94">
        <v>73.617999999999995</v>
      </c>
      <c r="EJ262" s="95">
        <v>80.623999999999995</v>
      </c>
      <c r="EK262" s="95">
        <v>82.778999999999996</v>
      </c>
      <c r="EL262" s="95">
        <v>86.539000000000001</v>
      </c>
      <c r="EM262" s="95">
        <v>85.674999999999997</v>
      </c>
      <c r="EN262" s="104">
        <f t="shared" si="808"/>
        <v>-1</v>
      </c>
      <c r="EO262" s="104">
        <f t="shared" si="809"/>
        <v>0.10447761194029859</v>
      </c>
      <c r="EP262" s="104">
        <f t="shared" si="810"/>
        <v>3.076923076923066E-2</v>
      </c>
      <c r="EQ262" s="104">
        <f t="shared" si="811"/>
        <v>0</v>
      </c>
      <c r="ER262" s="104">
        <f t="shared" si="812"/>
        <v>-8.4507042253521125E-2</v>
      </c>
      <c r="ES262" s="104">
        <f t="shared" si="813"/>
        <v>-0.17441860465116277</v>
      </c>
      <c r="ET262" s="104">
        <f t="shared" si="814"/>
        <v>-0.16504854368932043</v>
      </c>
      <c r="EU262" s="104">
        <f t="shared" si="815"/>
        <v>-9.6153846153845812E-3</v>
      </c>
      <c r="EV262" s="101"/>
      <c r="EW262" s="101">
        <v>74</v>
      </c>
      <c r="EX262" s="101">
        <v>67</v>
      </c>
      <c r="EY262" s="101">
        <v>65</v>
      </c>
      <c r="EZ262" s="101">
        <v>65</v>
      </c>
      <c r="FA262" s="101">
        <v>71</v>
      </c>
      <c r="FB262" s="102">
        <v>86</v>
      </c>
      <c r="FC262" s="102">
        <v>103</v>
      </c>
      <c r="FD262" s="102">
        <v>104</v>
      </c>
      <c r="FE262" s="102">
        <v>58</v>
      </c>
      <c r="FF262" s="90"/>
      <c r="FG262" s="90" t="s">
        <v>481</v>
      </c>
      <c r="FH262" s="91">
        <v>4100</v>
      </c>
      <c r="FI262" s="153" t="s">
        <v>565</v>
      </c>
      <c r="FJ262" s="153" t="s">
        <v>158</v>
      </c>
      <c r="FK262" s="253">
        <f t="shared" si="816"/>
        <v>-1</v>
      </c>
      <c r="FL262" s="253">
        <f t="shared" si="817"/>
        <v>5.4230475227310018E-2</v>
      </c>
      <c r="FM262" s="253">
        <f t="shared" si="818"/>
        <v>0.90549967570951462</v>
      </c>
      <c r="FN262" s="253">
        <f t="shared" si="819"/>
        <v>1.6067697027606629E-3</v>
      </c>
      <c r="FO262" s="253">
        <f t="shared" si="820"/>
        <v>2.7240473929307796</v>
      </c>
      <c r="FP262" s="253">
        <f t="shared" si="821"/>
        <v>-1.2470976443373867</v>
      </c>
      <c r="FQ262" s="253">
        <f t="shared" si="822"/>
        <v>0.26093000652742548</v>
      </c>
      <c r="FR262" s="253">
        <f t="shared" si="823"/>
        <v>34.330317057801288</v>
      </c>
      <c r="FS262" s="105">
        <f t="shared" si="824"/>
        <v>0</v>
      </c>
      <c r="FT262" s="105">
        <f t="shared" si="825"/>
        <v>0.20220036672778799</v>
      </c>
      <c r="FU262" s="105">
        <f t="shared" si="826"/>
        <v>0.19179901499640309</v>
      </c>
      <c r="FV262" s="105">
        <f t="shared" si="827"/>
        <v>0.1006554960052599</v>
      </c>
      <c r="FW262" s="105">
        <f t="shared" si="828"/>
        <v>0.10049402525017945</v>
      </c>
      <c r="FX262" s="105">
        <f t="shared" si="829"/>
        <v>-5.8289595554183393E-2</v>
      </c>
      <c r="FY262" s="105">
        <f t="shared" si="830"/>
        <v>0.23589701031141724</v>
      </c>
      <c r="FZ262" s="105">
        <f t="shared" si="831"/>
        <v>0.18708176432494664</v>
      </c>
      <c r="GA262" s="105">
        <f t="shared" si="832"/>
        <v>-5.612960836841434E-3</v>
      </c>
      <c r="GB262" s="105">
        <f t="shared" si="833"/>
        <v>-1</v>
      </c>
      <c r="GC262" s="105">
        <f t="shared" si="834"/>
        <v>7.178245585792728E-2</v>
      </c>
      <c r="GD262" s="105">
        <f t="shared" si="835"/>
        <v>0.64825692127542889</v>
      </c>
      <c r="GE262" s="105">
        <f t="shared" si="836"/>
        <v>7.0303509541055575E-2</v>
      </c>
      <c r="GF262" s="105">
        <f t="shared" si="837"/>
        <v>5.4682695539868726</v>
      </c>
      <c r="GG262" s="105">
        <f t="shared" si="838"/>
        <v>-1.1211152554339943</v>
      </c>
      <c r="GH262" s="105">
        <f t="shared" si="839"/>
        <v>0.33461921120577698</v>
      </c>
      <c r="GI262" s="105">
        <f t="shared" si="840"/>
        <v>2.780049919723198</v>
      </c>
      <c r="GJ262" s="105">
        <f t="shared" si="841"/>
        <v>0</v>
      </c>
      <c r="GK262" s="105">
        <f t="shared" si="842"/>
        <v>8.1832499301445358E-2</v>
      </c>
      <c r="GL262" s="105">
        <f t="shared" si="843"/>
        <v>7.6351780955344228E-2</v>
      </c>
      <c r="GM262" s="105">
        <f t="shared" si="844"/>
        <v>4.6322742510471526E-2</v>
      </c>
      <c r="GN262" s="105">
        <f t="shared" si="845"/>
        <v>4.3280006182858023E-2</v>
      </c>
      <c r="GO262" s="105">
        <f t="shared" si="846"/>
        <v>-9.6860777220212392E-3</v>
      </c>
      <c r="GP262" s="105">
        <f t="shared" si="847"/>
        <v>7.9974051883992342E-2</v>
      </c>
      <c r="GQ262" s="105">
        <f t="shared" si="848"/>
        <v>5.992274891033441E-2</v>
      </c>
      <c r="GR262" s="105">
        <f t="shared" si="849"/>
        <v>1.5852369726038533E-2</v>
      </c>
      <c r="GS262" s="105" t="e">
        <f t="shared" si="850"/>
        <v>#VALUE!</v>
      </c>
      <c r="GT262" s="105">
        <f t="shared" si="851"/>
        <v>7.5904179991607207E-3</v>
      </c>
      <c r="GU262" s="105">
        <f t="shared" si="852"/>
        <v>7.3809180241468209E-2</v>
      </c>
      <c r="GV262" s="105">
        <f t="shared" si="853"/>
        <v>-1.3395776160066715E-2</v>
      </c>
      <c r="GW262" s="105">
        <f t="shared" si="854"/>
        <v>0.15880448140820416</v>
      </c>
      <c r="GX262" s="105">
        <f t="shared" si="855"/>
        <v>-3.5210074140770521E-2</v>
      </c>
      <c r="GY262" s="105">
        <f t="shared" si="856"/>
        <v>0.18558766255510648</v>
      </c>
      <c r="GZ262" s="105">
        <f t="shared" si="857"/>
        <v>0.21015566298414273</v>
      </c>
      <c r="HA262" s="105" t="str">
        <f t="shared" si="858"/>
        <v>i.a.</v>
      </c>
      <c r="HB262" s="105">
        <f t="shared" si="859"/>
        <v>0.38234648588011511</v>
      </c>
      <c r="HC262" s="105">
        <f t="shared" si="860"/>
        <v>0.37946617896522472</v>
      </c>
      <c r="HD262" s="105">
        <f t="shared" si="861"/>
        <v>0.3533832509048711</v>
      </c>
      <c r="HE262" s="105">
        <f t="shared" si="862"/>
        <v>0.35818136833985825</v>
      </c>
      <c r="HF262" s="105">
        <f t="shared" si="863"/>
        <v>0.30909560161916921</v>
      </c>
      <c r="HG262" s="105">
        <f t="shared" si="864"/>
        <v>0.32037606667989682</v>
      </c>
      <c r="HH262" s="105">
        <f t="shared" si="865"/>
        <v>0.27022554029403595</v>
      </c>
      <c r="HI262" s="105">
        <f t="shared" si="866"/>
        <v>0.22329816614474401</v>
      </c>
      <c r="HJ262" s="105">
        <f t="shared" si="867"/>
        <v>0.23193463670849138</v>
      </c>
      <c r="HK262" s="105" t="e">
        <f t="shared" si="868"/>
        <v>#VALUE!</v>
      </c>
      <c r="HL262" s="105" t="e">
        <f t="shared" si="869"/>
        <v>#VALUE!</v>
      </c>
      <c r="HM262" s="105" t="e">
        <f t="shared" si="870"/>
        <v>#VALUE!</v>
      </c>
      <c r="HN262" s="105" t="e">
        <f t="shared" si="871"/>
        <v>#VALUE!</v>
      </c>
      <c r="HO262" s="105" t="e">
        <f t="shared" si="872"/>
        <v>#VALUE!</v>
      </c>
      <c r="HP262" s="105" t="e">
        <f t="shared" si="873"/>
        <v>#VALUE!</v>
      </c>
      <c r="HQ262" s="105" t="e">
        <f t="shared" si="874"/>
        <v>#VALUE!</v>
      </c>
      <c r="HR262" s="105" t="e">
        <f t="shared" si="875"/>
        <v>#VALUE!</v>
      </c>
      <c r="HS262" s="105" t="str">
        <f t="shared" si="876"/>
        <v>i.a</v>
      </c>
      <c r="HT262" s="105" t="str">
        <f t="shared" si="877"/>
        <v>i.a</v>
      </c>
      <c r="HU262" s="105" t="str">
        <f t="shared" si="878"/>
        <v>i.a</v>
      </c>
      <c r="HV262" s="105" t="str">
        <f t="shared" si="879"/>
        <v>i.a</v>
      </c>
      <c r="HW262" s="105" t="str">
        <f t="shared" si="880"/>
        <v>i.a</v>
      </c>
      <c r="HX262" s="105" t="str">
        <f t="shared" si="881"/>
        <v>i.a</v>
      </c>
      <c r="HY262" s="105" t="str">
        <f t="shared" si="882"/>
        <v>i.a</v>
      </c>
      <c r="HZ262" s="105" t="str">
        <f t="shared" si="883"/>
        <v>i.a</v>
      </c>
      <c r="IA262" s="105" t="str">
        <f t="shared" si="884"/>
        <v>i.a</v>
      </c>
      <c r="IB262" s="105" t="str">
        <f t="shared" si="885"/>
        <v>i.a</v>
      </c>
      <c r="IC262" s="105" t="e">
        <f t="shared" si="886"/>
        <v>#VALUE!</v>
      </c>
      <c r="ID262" s="105" t="e">
        <f t="shared" si="887"/>
        <v>#VALUE!</v>
      </c>
      <c r="IE262" s="105" t="e">
        <f t="shared" si="888"/>
        <v>#VALUE!</v>
      </c>
      <c r="IF262" s="105" t="e">
        <f t="shared" si="889"/>
        <v>#VALUE!</v>
      </c>
      <c r="IG262" s="105" t="e">
        <f t="shared" si="890"/>
        <v>#VALUE!</v>
      </c>
      <c r="IH262" s="105" t="e">
        <f t="shared" si="891"/>
        <v>#VALUE!</v>
      </c>
      <c r="II262" s="105" t="e">
        <f t="shared" si="892"/>
        <v>#VALUE!</v>
      </c>
      <c r="IJ262" s="105" t="e">
        <f t="shared" si="893"/>
        <v>#VALUE!</v>
      </c>
      <c r="IK262" s="105" t="str">
        <f t="shared" si="894"/>
        <v>i.a</v>
      </c>
      <c r="IL262" s="105" t="str">
        <f t="shared" si="895"/>
        <v>i.a</v>
      </c>
      <c r="IM262" s="105" t="str">
        <f t="shared" si="896"/>
        <v>i.a</v>
      </c>
      <c r="IN262" s="105" t="str">
        <f t="shared" si="897"/>
        <v>i.a</v>
      </c>
      <c r="IO262" s="105" t="str">
        <f t="shared" si="898"/>
        <v>i.a</v>
      </c>
      <c r="IP262" s="105" t="str">
        <f t="shared" si="899"/>
        <v>i.a</v>
      </c>
      <c r="IQ262" s="105" t="str">
        <f t="shared" si="900"/>
        <v>i.a</v>
      </c>
      <c r="IR262" s="105" t="str">
        <f t="shared" si="901"/>
        <v>i.a</v>
      </c>
      <c r="IS262" s="105" t="str">
        <f t="shared" si="902"/>
        <v>i.a</v>
      </c>
      <c r="IT262" s="105" t="str">
        <f t="shared" si="903"/>
        <v>i.a</v>
      </c>
      <c r="IU262" s="105" t="e">
        <f t="shared" si="904"/>
        <v>#VALUE!</v>
      </c>
      <c r="IV262" s="105">
        <f t="shared" si="905"/>
        <v>5.6219231349064175E-2</v>
      </c>
      <c r="IW262" s="105">
        <f t="shared" si="906"/>
        <v>0.99675612436629202</v>
      </c>
      <c r="IX262" s="105">
        <f t="shared" si="907"/>
        <v>6.1344537815126138E-2</v>
      </c>
      <c r="IY262" s="105">
        <f t="shared" si="908"/>
        <v>2.835940895262929</v>
      </c>
      <c r="IZ262" s="105">
        <f t="shared" si="909"/>
        <v>-1.3016983165483669</v>
      </c>
      <c r="JA262" s="105">
        <f t="shared" si="910"/>
        <v>0.7458407871198568</v>
      </c>
      <c r="JB262" s="105">
        <f t="shared" si="911"/>
        <v>36.798764342453666</v>
      </c>
      <c r="JC262" s="106" t="str">
        <f t="shared" si="912"/>
        <v>i.a.</v>
      </c>
      <c r="JD262" s="106">
        <f t="shared" si="913"/>
        <v>8.1959459459459469E-2</v>
      </c>
      <c r="JE262" s="106">
        <f t="shared" si="914"/>
        <v>7.7597014925373131E-2</v>
      </c>
      <c r="JF262" s="106">
        <f t="shared" si="915"/>
        <v>3.8861538461538461E-2</v>
      </c>
      <c r="JG262" s="106">
        <f t="shared" si="916"/>
        <v>3.6615384615384612E-2</v>
      </c>
      <c r="JH262" s="106">
        <f t="shared" si="917"/>
        <v>-1.9943661971830985E-2</v>
      </c>
      <c r="JI262" s="106">
        <f t="shared" si="918"/>
        <v>6.6104651162790698E-2</v>
      </c>
      <c r="JJ262" s="106">
        <f t="shared" si="919"/>
        <v>3.7864077669902914E-2</v>
      </c>
      <c r="JK262" s="106">
        <f t="shared" si="920"/>
        <v>-1.0576923076923077E-3</v>
      </c>
      <c r="JL262" s="106">
        <f t="shared" si="921"/>
        <v>2.5948275862068965E-2</v>
      </c>
      <c r="JM262" s="105" t="e">
        <f t="shared" si="922"/>
        <v>#VALUE!</v>
      </c>
      <c r="JN262" s="105" t="e">
        <f t="shared" si="923"/>
        <v>#DIV/0!</v>
      </c>
      <c r="JO262" s="105" t="e">
        <f t="shared" si="924"/>
        <v>#DIV/0!</v>
      </c>
      <c r="JP262" s="105" t="e">
        <f t="shared" si="925"/>
        <v>#DIV/0!</v>
      </c>
      <c r="JQ262" s="105" t="e">
        <f t="shared" si="926"/>
        <v>#DIV/0!</v>
      </c>
      <c r="JR262" s="105" t="e">
        <f t="shared" si="927"/>
        <v>#DIV/0!</v>
      </c>
      <c r="JS262" s="105" t="e">
        <f t="shared" si="928"/>
        <v>#DIV/0!</v>
      </c>
      <c r="JT262" s="105" t="e">
        <f t="shared" si="929"/>
        <v>#DIV/0!</v>
      </c>
      <c r="JU262" s="103" t="str">
        <f t="shared" si="930"/>
        <v>i.a</v>
      </c>
      <c r="JV262" s="103">
        <f t="shared" si="931"/>
        <v>0</v>
      </c>
      <c r="JW262" s="103">
        <f t="shared" si="932"/>
        <v>0</v>
      </c>
      <c r="JX262" s="103">
        <f t="shared" si="933"/>
        <v>0</v>
      </c>
      <c r="JY262" s="103">
        <f t="shared" si="934"/>
        <v>0</v>
      </c>
      <c r="JZ262" s="103">
        <f t="shared" si="935"/>
        <v>0</v>
      </c>
      <c r="KA262" s="103">
        <f t="shared" si="936"/>
        <v>0</v>
      </c>
      <c r="KB262" s="103">
        <f t="shared" si="937"/>
        <v>0</v>
      </c>
      <c r="KC262" s="103">
        <f t="shared" si="938"/>
        <v>0</v>
      </c>
      <c r="KD262" s="103">
        <f t="shared" si="939"/>
        <v>0</v>
      </c>
      <c r="KE262" s="7"/>
      <c r="KF262" s="7"/>
      <c r="KG262" s="22"/>
      <c r="KH262" s="22"/>
      <c r="KI262" s="22"/>
      <c r="KJ262" s="22"/>
    </row>
    <row r="263" spans="1:296" s="11" customFormat="1" ht="15.75" customHeight="1" x14ac:dyDescent="0.25">
      <c r="A263" s="188" t="s">
        <v>324</v>
      </c>
      <c r="B263" s="222">
        <v>26076978</v>
      </c>
      <c r="C263" s="87" t="s">
        <v>86</v>
      </c>
      <c r="D263" s="88">
        <v>494100</v>
      </c>
      <c r="E263" s="88"/>
      <c r="F263" s="87"/>
      <c r="G263" s="92">
        <v>44705</v>
      </c>
      <c r="H263" s="87"/>
      <c r="I263" s="87" t="s">
        <v>78</v>
      </c>
      <c r="J263" s="87" t="s">
        <v>78</v>
      </c>
      <c r="K263" s="87" t="s">
        <v>78</v>
      </c>
      <c r="L263" s="87" t="s">
        <v>78</v>
      </c>
      <c r="M263" s="87" t="s">
        <v>78</v>
      </c>
      <c r="N263" s="87" t="s">
        <v>78</v>
      </c>
      <c r="O263" s="87" t="s">
        <v>78</v>
      </c>
      <c r="P263" s="87" t="s">
        <v>78</v>
      </c>
      <c r="Q263" s="87" t="s">
        <v>78</v>
      </c>
      <c r="R263" s="87">
        <f t="shared" si="752"/>
        <v>-1</v>
      </c>
      <c r="S263" s="238">
        <f t="shared" si="753"/>
        <v>7.9299629496831781E-3</v>
      </c>
      <c r="T263" s="238">
        <f t="shared" si="754"/>
        <v>-0.29492365254322983</v>
      </c>
      <c r="U263" s="238">
        <f t="shared" si="755"/>
        <v>0.26208315829216566</v>
      </c>
      <c r="V263" s="238">
        <f t="shared" si="756"/>
        <v>0.10313251598521722</v>
      </c>
      <c r="W263" s="238">
        <f t="shared" si="757"/>
        <v>8.5073947595390331E-2</v>
      </c>
      <c r="X263" s="238" t="e">
        <f t="shared" si="758"/>
        <v>#DIV/0!</v>
      </c>
      <c r="Y263" s="238" t="e">
        <f t="shared" si="759"/>
        <v>#DIV/0!</v>
      </c>
      <c r="Z263" s="94"/>
      <c r="AA263" s="94">
        <v>337.334</v>
      </c>
      <c r="AB263" s="94">
        <v>334.68</v>
      </c>
      <c r="AC263" s="94">
        <v>474.67200000000003</v>
      </c>
      <c r="AD263" s="94">
        <v>376.10199999999998</v>
      </c>
      <c r="AE263" s="94">
        <v>340.94</v>
      </c>
      <c r="AF263" s="95">
        <v>314.209</v>
      </c>
      <c r="AG263" s="95"/>
      <c r="AH263" s="95"/>
      <c r="AI263" s="97"/>
      <c r="AJ263" s="104">
        <f t="shared" si="760"/>
        <v>-1</v>
      </c>
      <c r="AK263" s="104">
        <f t="shared" si="761"/>
        <v>2.6486860304288369E-3</v>
      </c>
      <c r="AL263" s="104">
        <f t="shared" si="762"/>
        <v>-0.33975617551709969</v>
      </c>
      <c r="AM263" s="104">
        <f t="shared" si="763"/>
        <v>0.42800323405143181</v>
      </c>
      <c r="AN263" s="104">
        <f t="shared" si="764"/>
        <v>2.2528318743374451E-2</v>
      </c>
      <c r="AO263" s="104">
        <f t="shared" si="765"/>
        <v>8.3743379648696908E-2</v>
      </c>
      <c r="AP263" s="104">
        <f t="shared" si="766"/>
        <v>0.10959760761330566</v>
      </c>
      <c r="AQ263" s="104">
        <f t="shared" si="767"/>
        <v>0.13667969853550963</v>
      </c>
      <c r="AR263" s="190"/>
      <c r="AS263" s="190">
        <v>144.983</v>
      </c>
      <c r="AT263" s="190">
        <v>144.6</v>
      </c>
      <c r="AU263" s="190">
        <v>219.01</v>
      </c>
      <c r="AV263" s="190">
        <v>153.36799999999999</v>
      </c>
      <c r="AW263" s="190">
        <v>149.989</v>
      </c>
      <c r="AX263" s="191">
        <v>138.399</v>
      </c>
      <c r="AY263" s="191">
        <v>124.729</v>
      </c>
      <c r="AZ263" s="191">
        <v>109.73099999999999</v>
      </c>
      <c r="BA263" s="191">
        <v>103.655</v>
      </c>
      <c r="BB263" s="104">
        <f t="shared" si="768"/>
        <v>-1</v>
      </c>
      <c r="BC263" s="104">
        <f t="shared" si="769"/>
        <v>0.49865677369834971</v>
      </c>
      <c r="BD263" s="104">
        <f t="shared" si="770"/>
        <v>0.98956477475184534</v>
      </c>
      <c r="BE263" s="104">
        <f t="shared" si="771"/>
        <v>1.3148489462296657</v>
      </c>
      <c r="BF263" s="104">
        <f t="shared" si="772"/>
        <v>-1.5802296926582045</v>
      </c>
      <c r="BG263" s="104">
        <f t="shared" si="773"/>
        <v>0.45760759064723827</v>
      </c>
      <c r="BH263" s="104">
        <f t="shared" si="774"/>
        <v>0.84023447243701666</v>
      </c>
      <c r="BI263" s="104">
        <f t="shared" si="775"/>
        <v>-0.28690857346140158</v>
      </c>
      <c r="BJ263" s="190"/>
      <c r="BK263" s="190">
        <v>11.715</v>
      </c>
      <c r="BL263" s="190">
        <v>7.8170000000000002</v>
      </c>
      <c r="BM263" s="190">
        <v>3.9289999999999998</v>
      </c>
      <c r="BN263" s="190">
        <v>-12.478999999999999</v>
      </c>
      <c r="BO263" s="190">
        <v>21.507000000000001</v>
      </c>
      <c r="BP263" s="191">
        <v>14.755000000000001</v>
      </c>
      <c r="BQ263" s="191">
        <v>8.0180000000000007</v>
      </c>
      <c r="BR263" s="191">
        <v>11.244</v>
      </c>
      <c r="BS263" s="191">
        <v>5.6890000000000001</v>
      </c>
      <c r="BT263" s="104">
        <f t="shared" si="776"/>
        <v>-1</v>
      </c>
      <c r="BU263" s="104">
        <f t="shared" si="777"/>
        <v>0.64456307951671798</v>
      </c>
      <c r="BV263" s="104">
        <f t="shared" si="778"/>
        <v>27.265682656826566</v>
      </c>
      <c r="BW263" s="104">
        <f t="shared" si="779"/>
        <v>0.98111235015333143</v>
      </c>
      <c r="BX263" s="104">
        <f t="shared" si="780"/>
        <v>-1.7432271432271431</v>
      </c>
      <c r="BY263" s="104">
        <f t="shared" si="781"/>
        <v>0.3510392609699769</v>
      </c>
      <c r="BZ263" s="104">
        <f t="shared" si="782"/>
        <v>0.69481674771675972</v>
      </c>
      <c r="CA263" s="104">
        <f t="shared" si="783"/>
        <v>-4.7775016941495378E-2</v>
      </c>
      <c r="CB263" s="190"/>
      <c r="CC263" s="190">
        <v>11.706</v>
      </c>
      <c r="CD263" s="190">
        <v>7.1180000000000003</v>
      </c>
      <c r="CE263" s="190">
        <v>-0.27100000000000002</v>
      </c>
      <c r="CF263" s="190">
        <v>-14.348000000000001</v>
      </c>
      <c r="CG263" s="190">
        <v>19.305</v>
      </c>
      <c r="CH263" s="191">
        <v>14.289</v>
      </c>
      <c r="CI263" s="191">
        <v>8.4309999999999992</v>
      </c>
      <c r="CJ263" s="191">
        <v>8.8539999999999992</v>
      </c>
      <c r="CK263" s="191">
        <v>4.1509999999999998</v>
      </c>
      <c r="CL263" s="105">
        <f t="shared" si="784"/>
        <v>-1</v>
      </c>
      <c r="CM263" s="105">
        <f t="shared" si="785"/>
        <v>0.69507131251128362</v>
      </c>
      <c r="CN263" s="105">
        <f t="shared" si="786"/>
        <v>23.608163265306121</v>
      </c>
      <c r="CO263" s="105">
        <f t="shared" si="787"/>
        <v>0.97807410059065691</v>
      </c>
      <c r="CP263" s="105">
        <f t="shared" si="788"/>
        <v>-1.7438918846947606</v>
      </c>
      <c r="CQ263" s="105">
        <f t="shared" si="789"/>
        <v>0.35068788777987592</v>
      </c>
      <c r="CR263" s="105">
        <f t="shared" si="790"/>
        <v>0.73629976580796253</v>
      </c>
      <c r="CS263" s="105">
        <f t="shared" si="791"/>
        <v>-6.550919171286837E-2</v>
      </c>
      <c r="CT263" s="190"/>
      <c r="CU263" s="190">
        <v>9.3889999999999993</v>
      </c>
      <c r="CV263" s="190">
        <v>5.5389999999999997</v>
      </c>
      <c r="CW263" s="190">
        <v>-0.245</v>
      </c>
      <c r="CX263" s="190">
        <v>-11.173999999999999</v>
      </c>
      <c r="CY263" s="190">
        <v>15.021000000000001</v>
      </c>
      <c r="CZ263" s="191">
        <v>11.121</v>
      </c>
      <c r="DA263" s="191">
        <v>6.4050000000000002</v>
      </c>
      <c r="DB263" s="191">
        <v>6.8540000000000001</v>
      </c>
      <c r="DC263" s="191">
        <v>3.7989999999999999</v>
      </c>
      <c r="DD263" s="104">
        <f t="shared" si="792"/>
        <v>-1</v>
      </c>
      <c r="DE263" s="104">
        <f t="shared" si="793"/>
        <v>0.13274336283185847</v>
      </c>
      <c r="DF263" s="104">
        <f t="shared" si="794"/>
        <v>7.3855500108483324E-2</v>
      </c>
      <c r="DG263" s="104">
        <f t="shared" si="795"/>
        <v>8.2515417354298265E-4</v>
      </c>
      <c r="DH263" s="104">
        <f t="shared" si="796"/>
        <v>-0.14340984338380267</v>
      </c>
      <c r="DI263" s="104">
        <f t="shared" si="797"/>
        <v>0.11136683112372872</v>
      </c>
      <c r="DJ263" s="104">
        <f t="shared" si="798"/>
        <v>0.12102953899394395</v>
      </c>
      <c r="DK263" s="104">
        <f t="shared" si="799"/>
        <v>4.8736228127025202E-2</v>
      </c>
      <c r="DL263" s="190"/>
      <c r="DM263" s="190">
        <v>84.096000000000004</v>
      </c>
      <c r="DN263" s="190">
        <v>74.241</v>
      </c>
      <c r="DO263" s="190">
        <v>69.135000000000005</v>
      </c>
      <c r="DP263" s="190">
        <v>69.078000000000003</v>
      </c>
      <c r="DQ263" s="190">
        <v>80.643000000000001</v>
      </c>
      <c r="DR263" s="191">
        <v>72.561999999999998</v>
      </c>
      <c r="DS263" s="191">
        <v>64.727999999999994</v>
      </c>
      <c r="DT263" s="191">
        <v>61.72</v>
      </c>
      <c r="DU263" s="191">
        <v>55.061999999999998</v>
      </c>
      <c r="DV263" s="104">
        <f t="shared" si="800"/>
        <v>-1</v>
      </c>
      <c r="DW263" s="104">
        <f t="shared" si="801"/>
        <v>1.4625859029711474E-2</v>
      </c>
      <c r="DX263" s="104">
        <f t="shared" si="802"/>
        <v>-8.3607929438068052E-2</v>
      </c>
      <c r="DY263" s="104">
        <f t="shared" si="803"/>
        <v>-0.41023800072487526</v>
      </c>
      <c r="DZ263" s="104">
        <f t="shared" si="804"/>
        <v>0.62700775019656274</v>
      </c>
      <c r="EA263" s="104">
        <f t="shared" si="805"/>
        <v>1.2826711413213454E-2</v>
      </c>
      <c r="EB263" s="104">
        <f t="shared" si="806"/>
        <v>-2.7793907018154984E-2</v>
      </c>
      <c r="EC263" s="104">
        <f t="shared" si="807"/>
        <v>0.14535539200162129</v>
      </c>
      <c r="ED263" s="156"/>
      <c r="EE263" s="156">
        <v>158.86199999999999</v>
      </c>
      <c r="EF263" s="94">
        <v>156.572</v>
      </c>
      <c r="EG263" s="94">
        <v>170.857</v>
      </c>
      <c r="EH263" s="94">
        <v>289.70499999999998</v>
      </c>
      <c r="EI263" s="94">
        <v>178.06</v>
      </c>
      <c r="EJ263" s="95">
        <v>175.80500000000001</v>
      </c>
      <c r="EK263" s="95">
        <v>180.83099999999999</v>
      </c>
      <c r="EL263" s="95">
        <v>157.88200000000001</v>
      </c>
      <c r="EM263" s="95">
        <v>148.5</v>
      </c>
      <c r="EN263" s="104">
        <f t="shared" si="808"/>
        <v>-1</v>
      </c>
      <c r="EO263" s="104">
        <f t="shared" si="809"/>
        <v>-0.11210762331838564</v>
      </c>
      <c r="EP263" s="104">
        <f t="shared" si="810"/>
        <v>-0.3735955056179775</v>
      </c>
      <c r="EQ263" s="104">
        <f t="shared" si="811"/>
        <v>0.31365313653136528</v>
      </c>
      <c r="ER263" s="104">
        <f t="shared" si="812"/>
        <v>0.28436018957345977</v>
      </c>
      <c r="ES263" s="104">
        <f t="shared" si="813"/>
        <v>1.9323671497584627E-2</v>
      </c>
      <c r="ET263" s="104">
        <f t="shared" si="814"/>
        <v>1.9704433497536922E-2</v>
      </c>
      <c r="EU263" s="104">
        <f t="shared" si="815"/>
        <v>0.18023255813953498</v>
      </c>
      <c r="EV263" s="101"/>
      <c r="EW263" s="101">
        <v>198</v>
      </c>
      <c r="EX263" s="101">
        <v>223</v>
      </c>
      <c r="EY263" s="101">
        <v>356</v>
      </c>
      <c r="EZ263" s="101">
        <v>271</v>
      </c>
      <c r="FA263" s="101">
        <v>211</v>
      </c>
      <c r="FB263" s="102">
        <v>207</v>
      </c>
      <c r="FC263" s="102">
        <v>203</v>
      </c>
      <c r="FD263" s="102">
        <v>172</v>
      </c>
      <c r="FE263" s="102">
        <v>170</v>
      </c>
      <c r="FF263" s="90"/>
      <c r="FG263" s="90" t="s">
        <v>495</v>
      </c>
      <c r="FH263" s="91">
        <v>8000</v>
      </c>
      <c r="FI263" s="90" t="s">
        <v>139</v>
      </c>
      <c r="FJ263" s="90" t="s">
        <v>80</v>
      </c>
      <c r="FK263" s="253">
        <f t="shared" si="816"/>
        <v>-1</v>
      </c>
      <c r="FL263" s="253">
        <f t="shared" si="817"/>
        <v>0.48917104712599696</v>
      </c>
      <c r="FM263" s="253">
        <f t="shared" si="818"/>
        <v>26.31984988455509</v>
      </c>
      <c r="FN263" s="253">
        <f t="shared" si="819"/>
        <v>0.97953971172977172</v>
      </c>
      <c r="FO263" s="253">
        <f t="shared" si="820"/>
        <v>-1.7605220007755389</v>
      </c>
      <c r="FP263" s="253">
        <f t="shared" si="821"/>
        <v>0.21069273286490742</v>
      </c>
      <c r="FQ263" s="253">
        <f t="shared" si="822"/>
        <v>0.56097449279109046</v>
      </c>
      <c r="FR263" s="253">
        <f t="shared" si="823"/>
        <v>-0.1205654658710435</v>
      </c>
      <c r="FS263" s="105">
        <f t="shared" si="824"/>
        <v>0</v>
      </c>
      <c r="FT263" s="105">
        <f t="shared" si="825"/>
        <v>0.14786183898899183</v>
      </c>
      <c r="FU263" s="105">
        <f t="shared" si="826"/>
        <v>9.9291373730610422E-2</v>
      </c>
      <c r="FV263" s="105">
        <f t="shared" si="827"/>
        <v>-3.9214835073401195E-3</v>
      </c>
      <c r="FW263" s="105">
        <f t="shared" si="828"/>
        <v>-0.19166316014453552</v>
      </c>
      <c r="FX263" s="105">
        <f t="shared" si="829"/>
        <v>0.25201527365294868</v>
      </c>
      <c r="FY263" s="105">
        <f t="shared" si="830"/>
        <v>0.2081579139048729</v>
      </c>
      <c r="FZ263" s="105">
        <f t="shared" si="831"/>
        <v>0.13335125901556372</v>
      </c>
      <c r="GA263" s="105">
        <f t="shared" si="832"/>
        <v>0.15163295713380487</v>
      </c>
      <c r="GB263" s="105">
        <f t="shared" si="833"/>
        <v>-1</v>
      </c>
      <c r="GC263" s="105">
        <f t="shared" si="834"/>
        <v>0.55564615341173429</v>
      </c>
      <c r="GD263" s="105">
        <f t="shared" si="835"/>
        <v>1.7985240518990668</v>
      </c>
      <c r="GE263" s="105">
        <f t="shared" si="836"/>
        <v>1.3197730540798407</v>
      </c>
      <c r="GF263" s="105">
        <f t="shared" si="837"/>
        <v>-1.4389447269301796</v>
      </c>
      <c r="GG263" s="105">
        <f t="shared" si="838"/>
        <v>0.46902163451618117</v>
      </c>
      <c r="GH263" s="105">
        <f t="shared" si="839"/>
        <v>0.74775215867876255</v>
      </c>
      <c r="GI263" s="105">
        <f t="shared" si="840"/>
        <v>-0.35497492731088298</v>
      </c>
      <c r="GJ263" s="105">
        <f t="shared" si="841"/>
        <v>0</v>
      </c>
      <c r="GK263" s="105">
        <f t="shared" si="842"/>
        <v>7.4278612958653803E-2</v>
      </c>
      <c r="GL263" s="105">
        <f t="shared" si="843"/>
        <v>4.7747756002064573E-2</v>
      </c>
      <c r="GM263" s="105">
        <f t="shared" si="844"/>
        <v>1.7061763671340664E-2</v>
      </c>
      <c r="GN263" s="105">
        <f t="shared" si="845"/>
        <v>-5.3355851763171674E-2</v>
      </c>
      <c r="GO263" s="105">
        <f t="shared" si="846"/>
        <v>0.1215548302318681</v>
      </c>
      <c r="GP263" s="105">
        <f t="shared" si="847"/>
        <v>8.2745432317545067E-2</v>
      </c>
      <c r="GQ263" s="105">
        <f t="shared" si="848"/>
        <v>4.7343916531104514E-2</v>
      </c>
      <c r="GR263" s="105">
        <f t="shared" si="849"/>
        <v>7.3398567800980474E-2</v>
      </c>
      <c r="GS263" s="105" t="e">
        <f t="shared" si="850"/>
        <v>#VALUE!</v>
      </c>
      <c r="GT263" s="105">
        <f t="shared" si="851"/>
        <v>0.11641483680999704</v>
      </c>
      <c r="GU263" s="105">
        <f t="shared" si="852"/>
        <v>0.17182975999562597</v>
      </c>
      <c r="GV263" s="105">
        <f t="shared" si="853"/>
        <v>0.69699837460476444</v>
      </c>
      <c r="GW263" s="105">
        <f t="shared" si="854"/>
        <v>-0.47351808464790007</v>
      </c>
      <c r="GX263" s="105">
        <f t="shared" si="855"/>
        <v>9.7292180982293128E-2</v>
      </c>
      <c r="GY263" s="105">
        <f t="shared" si="856"/>
        <v>0.15307808404660769</v>
      </c>
      <c r="GZ263" s="105">
        <f t="shared" si="857"/>
        <v>-8.4357365887757052E-2</v>
      </c>
      <c r="HA263" s="105" t="str">
        <f t="shared" si="858"/>
        <v>i.a.</v>
      </c>
      <c r="HB263" s="105">
        <f t="shared" si="859"/>
        <v>0.52936510934018211</v>
      </c>
      <c r="HC263" s="105">
        <f t="shared" si="860"/>
        <v>0.47416524027284573</v>
      </c>
      <c r="HD263" s="105">
        <f t="shared" si="861"/>
        <v>0.40463662595035615</v>
      </c>
      <c r="HE263" s="105">
        <f t="shared" si="862"/>
        <v>0.23844255363214306</v>
      </c>
      <c r="HF263" s="105">
        <f t="shared" si="863"/>
        <v>0.45289789958440974</v>
      </c>
      <c r="HG263" s="105">
        <f t="shared" si="864"/>
        <v>0.4127413896078041</v>
      </c>
      <c r="HH263" s="105">
        <f t="shared" si="865"/>
        <v>0.3579474758199645</v>
      </c>
      <c r="HI263" s="105">
        <f t="shared" si="866"/>
        <v>0.39092486793934711</v>
      </c>
      <c r="HJ263" s="105">
        <f t="shared" si="867"/>
        <v>0.37078787878787878</v>
      </c>
      <c r="HK263" s="105" t="e">
        <f t="shared" si="868"/>
        <v>#VALUE!</v>
      </c>
      <c r="HL263" s="105">
        <f t="shared" si="869"/>
        <v>0.48686598155348626</v>
      </c>
      <c r="HM263" s="105">
        <f t="shared" si="870"/>
        <v>1.8217721129467195</v>
      </c>
      <c r="HN263" s="105">
        <f t="shared" si="871"/>
        <v>1.24946767109682</v>
      </c>
      <c r="HO263" s="105">
        <f t="shared" si="872"/>
        <v>-1.5259836730857272</v>
      </c>
      <c r="HP263" s="105">
        <f t="shared" si="873"/>
        <v>0.34332558059974816</v>
      </c>
      <c r="HQ263" s="105" t="e">
        <f t="shared" si="874"/>
        <v>#VALUE!</v>
      </c>
      <c r="HR263" s="105" t="e">
        <f t="shared" si="875"/>
        <v>#VALUE!</v>
      </c>
      <c r="HS263" s="105" t="str">
        <f t="shared" si="876"/>
        <v>i.a</v>
      </c>
      <c r="HT263" s="105">
        <f t="shared" si="877"/>
        <v>3.4728192236774237E-2</v>
      </c>
      <c r="HU263" s="105">
        <f t="shared" si="878"/>
        <v>2.3356639177722002E-2</v>
      </c>
      <c r="HV263" s="105">
        <f t="shared" si="879"/>
        <v>8.2772946371389069E-3</v>
      </c>
      <c r="HW263" s="105">
        <f t="shared" si="880"/>
        <v>-3.3179828876209114E-2</v>
      </c>
      <c r="HX263" s="105">
        <f t="shared" si="881"/>
        <v>6.3081480612424481E-2</v>
      </c>
      <c r="HY263" s="105">
        <f t="shared" si="882"/>
        <v>4.6959189584003004E-2</v>
      </c>
      <c r="HZ263" s="105" t="str">
        <f t="shared" si="883"/>
        <v>i.a</v>
      </c>
      <c r="IA263" s="105" t="str">
        <f t="shared" si="884"/>
        <v>i.a</v>
      </c>
      <c r="IB263" s="105" t="str">
        <f t="shared" si="885"/>
        <v>i.a</v>
      </c>
      <c r="IC263" s="105" t="e">
        <f t="shared" si="886"/>
        <v>#VALUE!</v>
      </c>
      <c r="ID263" s="105">
        <f t="shared" si="887"/>
        <v>0.63162435880360446</v>
      </c>
      <c r="IE263" s="105">
        <f t="shared" si="888"/>
        <v>38.252253251109067</v>
      </c>
      <c r="IF263" s="105">
        <f t="shared" si="889"/>
        <v>0.98503454410070179</v>
      </c>
      <c r="IG263" s="105">
        <f t="shared" si="890"/>
        <v>-1.6737423949137793</v>
      </c>
      <c r="IH263" s="105">
        <f t="shared" si="891"/>
        <v>0.24511261556319433</v>
      </c>
      <c r="II263" s="105" t="e">
        <f t="shared" si="892"/>
        <v>#VALUE!</v>
      </c>
      <c r="IJ263" s="105" t="e">
        <f t="shared" si="893"/>
        <v>#VALUE!</v>
      </c>
      <c r="IK263" s="105" t="str">
        <f t="shared" si="894"/>
        <v>i.a</v>
      </c>
      <c r="IL263" s="105">
        <f t="shared" si="895"/>
        <v>3.4701512447603854E-2</v>
      </c>
      <c r="IM263" s="105">
        <f t="shared" si="896"/>
        <v>2.126807696904506E-2</v>
      </c>
      <c r="IN263" s="105">
        <f t="shared" si="897"/>
        <v>-5.7092055145447804E-4</v>
      </c>
      <c r="IO263" s="105">
        <f t="shared" si="898"/>
        <v>-3.8149225476067666E-2</v>
      </c>
      <c r="IP263" s="105">
        <f t="shared" si="899"/>
        <v>5.6622866193465127E-2</v>
      </c>
      <c r="IQ263" s="105">
        <f t="shared" si="900"/>
        <v>4.5476100302664788E-2</v>
      </c>
      <c r="IR263" s="105" t="str">
        <f t="shared" si="901"/>
        <v>i.a</v>
      </c>
      <c r="IS263" s="105" t="str">
        <f t="shared" si="902"/>
        <v>i.a</v>
      </c>
      <c r="IT263" s="105" t="str">
        <f t="shared" si="903"/>
        <v>i.a</v>
      </c>
      <c r="IU263" s="105" t="e">
        <f t="shared" si="904"/>
        <v>#VALUE!</v>
      </c>
      <c r="IV263" s="105">
        <f t="shared" si="905"/>
        <v>0.85220993299105119</v>
      </c>
      <c r="IW263" s="105">
        <f t="shared" si="906"/>
        <v>42.930865586682764</v>
      </c>
      <c r="IX263" s="105">
        <f t="shared" si="907"/>
        <v>0.98562204183020463</v>
      </c>
      <c r="IY263" s="105">
        <f t="shared" si="908"/>
        <v>-1.5786750081953036</v>
      </c>
      <c r="IZ263" s="105">
        <f t="shared" si="909"/>
        <v>0.32542714227860298</v>
      </c>
      <c r="JA263" s="105">
        <f t="shared" si="910"/>
        <v>0.66206666563527627</v>
      </c>
      <c r="JB263" s="105">
        <f t="shared" si="911"/>
        <v>-0.19318868430510941</v>
      </c>
      <c r="JC263" s="106" t="str">
        <f t="shared" si="912"/>
        <v>i.a.</v>
      </c>
      <c r="JD263" s="106">
        <f t="shared" si="913"/>
        <v>5.9121212121212116E-2</v>
      </c>
      <c r="JE263" s="106">
        <f t="shared" si="914"/>
        <v>3.1919282511210761E-2</v>
      </c>
      <c r="JF263" s="106">
        <f t="shared" si="915"/>
        <v>-7.6123595505617984E-4</v>
      </c>
      <c r="JG263" s="106">
        <f t="shared" si="916"/>
        <v>-5.294464944649447E-2</v>
      </c>
      <c r="JH263" s="106">
        <f t="shared" si="917"/>
        <v>9.1492890995260659E-2</v>
      </c>
      <c r="JI263" s="106">
        <f t="shared" si="918"/>
        <v>6.9028985507246371E-2</v>
      </c>
      <c r="JJ263" s="106">
        <f t="shared" si="919"/>
        <v>4.1532019704433494E-2</v>
      </c>
      <c r="JK263" s="106">
        <f t="shared" si="920"/>
        <v>5.1476744186046509E-2</v>
      </c>
      <c r="JL263" s="106">
        <f t="shared" si="921"/>
        <v>2.4417647058823527E-2</v>
      </c>
      <c r="JM263" s="105" t="e">
        <f t="shared" si="922"/>
        <v>#VALUE!</v>
      </c>
      <c r="JN263" s="105">
        <f t="shared" si="923"/>
        <v>0.13519384716050187</v>
      </c>
      <c r="JO263" s="105">
        <f t="shared" si="924"/>
        <v>0.12559273405654772</v>
      </c>
      <c r="JP263" s="105">
        <f t="shared" si="925"/>
        <v>-3.9256921637143595E-2</v>
      </c>
      <c r="JQ263" s="105">
        <f t="shared" si="926"/>
        <v>-0.14110346541372376</v>
      </c>
      <c r="JR263" s="105">
        <f t="shared" si="927"/>
        <v>6.4503825366093809E-2</v>
      </c>
      <c r="JS263" s="105" t="e">
        <f t="shared" si="928"/>
        <v>#DIV/0!</v>
      </c>
      <c r="JT263" s="105" t="e">
        <f t="shared" si="929"/>
        <v>#DIV/0!</v>
      </c>
      <c r="JU263" s="103" t="str">
        <f t="shared" si="930"/>
        <v>i.a</v>
      </c>
      <c r="JV263" s="103">
        <f t="shared" si="931"/>
        <v>1.7037070707070707</v>
      </c>
      <c r="JW263" s="103">
        <f t="shared" si="932"/>
        <v>1.5008071748878924</v>
      </c>
      <c r="JX263" s="103">
        <f t="shared" si="933"/>
        <v>1.3333483146067417</v>
      </c>
      <c r="JY263" s="103">
        <f t="shared" si="934"/>
        <v>1.387830258302583</v>
      </c>
      <c r="JZ263" s="103">
        <f t="shared" si="935"/>
        <v>1.6158293838862559</v>
      </c>
      <c r="KA263" s="103">
        <f t="shared" si="936"/>
        <v>1.5179178743961352</v>
      </c>
      <c r="KB263" s="103">
        <f t="shared" si="937"/>
        <v>0</v>
      </c>
      <c r="KC263" s="103">
        <f t="shared" si="938"/>
        <v>0</v>
      </c>
      <c r="KD263" s="103">
        <f t="shared" si="939"/>
        <v>0</v>
      </c>
      <c r="KE263" s="7"/>
      <c r="KF263" s="7"/>
      <c r="KG263" s="22"/>
      <c r="KH263" s="22"/>
      <c r="KI263" s="22"/>
      <c r="KJ263" s="22"/>
    </row>
    <row r="264" spans="1:296" s="11" customFormat="1" ht="15.75" customHeight="1" x14ac:dyDescent="0.25">
      <c r="A264" s="126" t="s">
        <v>325</v>
      </c>
      <c r="B264" s="221">
        <v>27928188</v>
      </c>
      <c r="C264" s="87" t="s">
        <v>86</v>
      </c>
      <c r="D264" s="88">
        <v>494100</v>
      </c>
      <c r="E264" s="88"/>
      <c r="F264" s="87"/>
      <c r="G264" s="99">
        <v>44776</v>
      </c>
      <c r="H264" s="87"/>
      <c r="I264" s="87" t="s">
        <v>78</v>
      </c>
      <c r="J264" s="87" t="s">
        <v>78</v>
      </c>
      <c r="K264" s="87" t="s">
        <v>78</v>
      </c>
      <c r="L264" s="87" t="s">
        <v>78</v>
      </c>
      <c r="M264" s="87" t="s">
        <v>78</v>
      </c>
      <c r="N264" s="87" t="s">
        <v>78</v>
      </c>
      <c r="O264" s="87" t="s">
        <v>78</v>
      </c>
      <c r="P264" s="87" t="s">
        <v>78</v>
      </c>
      <c r="Q264" s="121" t="s">
        <v>78</v>
      </c>
      <c r="R264" s="87" t="e">
        <f t="shared" si="752"/>
        <v>#DIV/0!</v>
      </c>
      <c r="S264" s="238" t="e">
        <f t="shared" si="753"/>
        <v>#DIV/0!</v>
      </c>
      <c r="T264" s="238" t="e">
        <f t="shared" si="754"/>
        <v>#DIV/0!</v>
      </c>
      <c r="U264" s="238" t="e">
        <f t="shared" si="755"/>
        <v>#DIV/0!</v>
      </c>
      <c r="V264" s="238" t="e">
        <f t="shared" si="756"/>
        <v>#DIV/0!</v>
      </c>
      <c r="W264" s="238" t="e">
        <f t="shared" si="757"/>
        <v>#DIV/0!</v>
      </c>
      <c r="X264" s="238" t="e">
        <f t="shared" si="758"/>
        <v>#DIV/0!</v>
      </c>
      <c r="Y264" s="238" t="e">
        <f t="shared" si="759"/>
        <v>#DIV/0!</v>
      </c>
      <c r="Z264" s="94"/>
      <c r="AA264" s="94"/>
      <c r="AB264" s="94"/>
      <c r="AC264" s="94"/>
      <c r="AD264" s="94"/>
      <c r="AE264" s="94"/>
      <c r="AF264" s="95"/>
      <c r="AG264" s="95"/>
      <c r="AH264" s="95"/>
      <c r="AI264" s="97"/>
      <c r="AJ264" s="104">
        <f t="shared" si="760"/>
        <v>-1</v>
      </c>
      <c r="AK264" s="104">
        <f t="shared" si="761"/>
        <v>-1.9642427643711633E-3</v>
      </c>
      <c r="AL264" s="104">
        <f t="shared" si="762"/>
        <v>0.20401563782035814</v>
      </c>
      <c r="AM264" s="104">
        <f t="shared" si="763"/>
        <v>5.1138957942265882E-2</v>
      </c>
      <c r="AN264" s="104">
        <f t="shared" si="764"/>
        <v>0.10804429703749491</v>
      </c>
      <c r="AO264" s="104">
        <f t="shared" si="765"/>
        <v>4.4842472773099211E-2</v>
      </c>
      <c r="AP264" s="104">
        <f t="shared" si="766"/>
        <v>0.11460117839607195</v>
      </c>
      <c r="AQ264" s="104">
        <f t="shared" si="767"/>
        <v>3.9327753963393976E-2</v>
      </c>
      <c r="AR264" s="190"/>
      <c r="AS264" s="190">
        <v>24.896999999999998</v>
      </c>
      <c r="AT264" s="190">
        <v>24.946000000000002</v>
      </c>
      <c r="AU264" s="190">
        <v>20.719000000000001</v>
      </c>
      <c r="AV264" s="190">
        <v>19.710999999999999</v>
      </c>
      <c r="AW264" s="190">
        <v>17.789000000000001</v>
      </c>
      <c r="AX264" s="191">
        <v>17.025532999999999</v>
      </c>
      <c r="AY264" s="191">
        <v>15.275</v>
      </c>
      <c r="AZ264" s="191">
        <v>14.696999999999999</v>
      </c>
      <c r="BA264" s="191">
        <v>13.907</v>
      </c>
      <c r="BB264" s="104">
        <f t="shared" si="768"/>
        <v>-1</v>
      </c>
      <c r="BC264" s="104">
        <f t="shared" si="769"/>
        <v>-0.59451101662156947</v>
      </c>
      <c r="BD264" s="104">
        <f t="shared" si="770"/>
        <v>11.202830188679245</v>
      </c>
      <c r="BE264" s="104">
        <f t="shared" si="771"/>
        <v>-0.77660695468914653</v>
      </c>
      <c r="BF264" s="104">
        <f t="shared" si="772"/>
        <v>-0.58120035304501327</v>
      </c>
      <c r="BG264" s="104">
        <f t="shared" si="773"/>
        <v>0.58729269228937198</v>
      </c>
      <c r="BH264" s="104">
        <f t="shared" si="774"/>
        <v>1.3832854757929884</v>
      </c>
      <c r="BI264" s="104">
        <f t="shared" si="775"/>
        <v>-0.34533945078460904</v>
      </c>
      <c r="BJ264" s="190"/>
      <c r="BK264" s="190">
        <v>1.0489999999999999</v>
      </c>
      <c r="BL264" s="190">
        <v>2.5870000000000002</v>
      </c>
      <c r="BM264" s="190">
        <v>0.21199999999999999</v>
      </c>
      <c r="BN264" s="190">
        <v>0.94899999999999995</v>
      </c>
      <c r="BO264" s="190">
        <v>2.266</v>
      </c>
      <c r="BP264" s="191">
        <v>1.4275880000000001</v>
      </c>
      <c r="BQ264" s="191">
        <v>0.59899999999999998</v>
      </c>
      <c r="BR264" s="191">
        <v>0.91497799999999996</v>
      </c>
      <c r="BS264" s="191">
        <v>0.51100000000000001</v>
      </c>
      <c r="BT264" s="104">
        <f t="shared" si="776"/>
        <v>-1</v>
      </c>
      <c r="BU264" s="104">
        <f t="shared" si="777"/>
        <v>-0.42002545608824782</v>
      </c>
      <c r="BV264" s="104">
        <f t="shared" si="778"/>
        <v>11.15948275862069</v>
      </c>
      <c r="BW264" s="104">
        <f t="shared" si="779"/>
        <v>-1.3160762942779292</v>
      </c>
      <c r="BX264" s="104">
        <f t="shared" si="780"/>
        <v>-0.54858548585485856</v>
      </c>
      <c r="BY264" s="104">
        <f t="shared" si="781"/>
        <v>1.5175500800475636</v>
      </c>
      <c r="BZ264" s="104">
        <f t="shared" si="782"/>
        <v>12.180938775510203</v>
      </c>
      <c r="CA264" s="104">
        <f t="shared" si="783"/>
        <v>-0.95467160037002785</v>
      </c>
      <c r="CB264" s="190"/>
      <c r="CC264" s="190">
        <v>1.367</v>
      </c>
      <c r="CD264" s="190">
        <v>2.3570000000000002</v>
      </c>
      <c r="CE264" s="190">
        <v>-0.23200000000000001</v>
      </c>
      <c r="CF264" s="190">
        <v>0.73399999999999999</v>
      </c>
      <c r="CG264" s="190">
        <v>1.6259999999999999</v>
      </c>
      <c r="CH264" s="191">
        <v>0.64586600000000005</v>
      </c>
      <c r="CI264" s="191">
        <v>4.9000000000000002E-2</v>
      </c>
      <c r="CJ264" s="191">
        <v>1.081</v>
      </c>
      <c r="CK264" s="191">
        <v>0.47698800000000002</v>
      </c>
      <c r="CL264" s="105">
        <f t="shared" si="784"/>
        <v>-1</v>
      </c>
      <c r="CM264" s="105">
        <f t="shared" si="785"/>
        <v>-0.37998935604044703</v>
      </c>
      <c r="CN264" s="105">
        <f t="shared" si="786"/>
        <v>23.369047619047617</v>
      </c>
      <c r="CO264" s="105">
        <f t="shared" si="787"/>
        <v>-1.1473684210526316</v>
      </c>
      <c r="CP264" s="105">
        <f t="shared" si="788"/>
        <v>-0.54940711462450598</v>
      </c>
      <c r="CQ264" s="105">
        <f t="shared" si="789"/>
        <v>1.7321814254859607</v>
      </c>
      <c r="CR264" s="105">
        <f t="shared" si="790"/>
        <v>50.44444444444445</v>
      </c>
      <c r="CS264" s="105">
        <f t="shared" si="791"/>
        <v>-0.99062220619893004</v>
      </c>
      <c r="CT264" s="190"/>
      <c r="CU264" s="190">
        <v>1.165</v>
      </c>
      <c r="CV264" s="190">
        <v>1.879</v>
      </c>
      <c r="CW264" s="190">
        <v>-8.4000000000000005E-2</v>
      </c>
      <c r="CX264" s="190">
        <v>0.56999999999999995</v>
      </c>
      <c r="CY264" s="190">
        <v>1.2649999999999999</v>
      </c>
      <c r="CZ264" s="191">
        <v>0.46300000000000002</v>
      </c>
      <c r="DA264" s="191">
        <v>8.9999999999999993E-3</v>
      </c>
      <c r="DB264" s="191">
        <v>0.95971399999999996</v>
      </c>
      <c r="DC264" s="191">
        <v>0.41488199999999997</v>
      </c>
      <c r="DD264" s="104">
        <f t="shared" si="792"/>
        <v>-1</v>
      </c>
      <c r="DE264" s="104">
        <f t="shared" si="793"/>
        <v>8.6574320724560998E-3</v>
      </c>
      <c r="DF264" s="104">
        <f t="shared" si="794"/>
        <v>0.33404406538734893</v>
      </c>
      <c r="DG264" s="104">
        <f t="shared" si="795"/>
        <v>-1.4705882352941112E-2</v>
      </c>
      <c r="DH264" s="104">
        <f t="shared" si="796"/>
        <v>-5.2246603970742336E-3</v>
      </c>
      <c r="DI264" s="104">
        <f t="shared" si="797"/>
        <v>0.2831740837272208</v>
      </c>
      <c r="DJ264" s="104">
        <f t="shared" si="798"/>
        <v>0.11731360799001242</v>
      </c>
      <c r="DK264" s="104">
        <f t="shared" si="799"/>
        <v>6.3152880021588639E-3</v>
      </c>
      <c r="DL264" s="190"/>
      <c r="DM264" s="190">
        <v>7.5730000000000004</v>
      </c>
      <c r="DN264" s="190">
        <v>7.508</v>
      </c>
      <c r="DO264" s="190">
        <v>5.6280000000000001</v>
      </c>
      <c r="DP264" s="190">
        <v>5.7119999999999997</v>
      </c>
      <c r="DQ264" s="190">
        <v>5.742</v>
      </c>
      <c r="DR264" s="191">
        <v>4.4748409999999996</v>
      </c>
      <c r="DS264" s="191">
        <v>4.0049999999999999</v>
      </c>
      <c r="DT264" s="191">
        <v>3.9798659999999999</v>
      </c>
      <c r="DU264" s="191">
        <v>4.8089040000000001</v>
      </c>
      <c r="DV264" s="104">
        <f t="shared" si="800"/>
        <v>-1</v>
      </c>
      <c r="DW264" s="104">
        <f t="shared" si="801"/>
        <v>-4.8811443076184236E-2</v>
      </c>
      <c r="DX264" s="104">
        <f t="shared" si="802"/>
        <v>-8.1853111615016405E-2</v>
      </c>
      <c r="DY264" s="104">
        <f t="shared" si="803"/>
        <v>0.1634604814774101</v>
      </c>
      <c r="DZ264" s="104">
        <f t="shared" si="804"/>
        <v>2.1752152751778331E-2</v>
      </c>
      <c r="EA264" s="104">
        <f t="shared" si="805"/>
        <v>0.15377969762419008</v>
      </c>
      <c r="EB264" s="104">
        <f t="shared" si="806"/>
        <v>-2.938469698144941E-2</v>
      </c>
      <c r="EC264" s="104">
        <f t="shared" si="807"/>
        <v>0.18667852805362317</v>
      </c>
      <c r="ED264" s="156"/>
      <c r="EE264" s="156">
        <v>27.73</v>
      </c>
      <c r="EF264" s="94">
        <v>29.152999999999999</v>
      </c>
      <c r="EG264" s="94">
        <v>31.751999999999999</v>
      </c>
      <c r="EH264" s="94">
        <v>27.291</v>
      </c>
      <c r="EI264" s="94">
        <v>26.71</v>
      </c>
      <c r="EJ264" s="95">
        <v>23.15</v>
      </c>
      <c r="EK264" s="95">
        <v>23.850850000000001</v>
      </c>
      <c r="EL264" s="95">
        <v>20.09883</v>
      </c>
      <c r="EM264" s="95">
        <v>18.657668999999999</v>
      </c>
      <c r="EN264" s="104">
        <f t="shared" si="808"/>
        <v>-1</v>
      </c>
      <c r="EO264" s="104">
        <f t="shared" si="809"/>
        <v>5.4054054054053946E-2</v>
      </c>
      <c r="EP264" s="104">
        <f t="shared" si="810"/>
        <v>8.8235294117646967E-2</v>
      </c>
      <c r="EQ264" s="104">
        <f t="shared" si="811"/>
        <v>6.25E-2</v>
      </c>
      <c r="ER264" s="104">
        <f t="shared" si="812"/>
        <v>0.10344827586206895</v>
      </c>
      <c r="ES264" s="104">
        <f t="shared" si="813"/>
        <v>0</v>
      </c>
      <c r="ET264" s="104">
        <f t="shared" si="814"/>
        <v>3.5714285714285809E-2</v>
      </c>
      <c r="EU264" s="104">
        <f t="shared" si="815"/>
        <v>-3.4482758620689613E-2</v>
      </c>
      <c r="EV264" s="101"/>
      <c r="EW264" s="101">
        <v>39</v>
      </c>
      <c r="EX264" s="101">
        <v>37</v>
      </c>
      <c r="EY264" s="101">
        <v>34</v>
      </c>
      <c r="EZ264" s="101">
        <v>32</v>
      </c>
      <c r="FA264" s="101">
        <v>29</v>
      </c>
      <c r="FB264" s="102">
        <v>29</v>
      </c>
      <c r="FC264" s="102">
        <v>28</v>
      </c>
      <c r="FD264" s="102">
        <v>29</v>
      </c>
      <c r="FE264" s="102">
        <v>27</v>
      </c>
      <c r="FF264" s="90"/>
      <c r="FG264" s="90" t="s">
        <v>497</v>
      </c>
      <c r="FH264" s="91">
        <v>7800</v>
      </c>
      <c r="FI264" s="90" t="s">
        <v>326</v>
      </c>
      <c r="FJ264" s="90" t="s">
        <v>80</v>
      </c>
      <c r="FK264" s="253">
        <f t="shared" si="816"/>
        <v>-1</v>
      </c>
      <c r="FL264" s="253">
        <f t="shared" si="817"/>
        <v>-0.49482490492508613</v>
      </c>
      <c r="FM264" s="253">
        <f t="shared" si="818"/>
        <v>9.7704426372380198</v>
      </c>
      <c r="FN264" s="253">
        <f t="shared" si="819"/>
        <v>-1.3192537808341624</v>
      </c>
      <c r="FO264" s="253">
        <f t="shared" si="820"/>
        <v>-0.59734325858973625</v>
      </c>
      <c r="FP264" s="253">
        <f t="shared" si="821"/>
        <v>1.0895328006318796</v>
      </c>
      <c r="FQ264" s="253">
        <f t="shared" si="822"/>
        <v>11.411556994600851</v>
      </c>
      <c r="FR264" s="253">
        <f t="shared" si="823"/>
        <v>-0.95010800697019693</v>
      </c>
      <c r="FS264" s="105">
        <f t="shared" si="824"/>
        <v>0</v>
      </c>
      <c r="FT264" s="105">
        <f t="shared" si="825"/>
        <v>0.18128771301637822</v>
      </c>
      <c r="FU264" s="105">
        <f t="shared" si="826"/>
        <v>0.35886114494518884</v>
      </c>
      <c r="FV264" s="105">
        <f t="shared" si="827"/>
        <v>-4.0917107583774252E-2</v>
      </c>
      <c r="FW264" s="105">
        <f t="shared" si="828"/>
        <v>0.12816483324602759</v>
      </c>
      <c r="FX264" s="105">
        <f t="shared" si="829"/>
        <v>0.31829799445836537</v>
      </c>
      <c r="FY264" s="105">
        <f t="shared" si="830"/>
        <v>0.15232974297513363</v>
      </c>
      <c r="FZ264" s="105">
        <f t="shared" si="831"/>
        <v>1.2273217859886441E-2</v>
      </c>
      <c r="GA264" s="105">
        <f t="shared" si="832"/>
        <v>0.24599574229385909</v>
      </c>
      <c r="GB264" s="105">
        <f t="shared" si="833"/>
        <v>-1</v>
      </c>
      <c r="GC264" s="105">
        <f t="shared" si="834"/>
        <v>-0.56584029441725447</v>
      </c>
      <c r="GD264" s="105">
        <f t="shared" si="835"/>
        <v>10.829762791727916</v>
      </c>
      <c r="GE264" s="105">
        <f t="shared" si="836"/>
        <v>-0.7956836908722219</v>
      </c>
      <c r="GF264" s="105">
        <f t="shared" si="837"/>
        <v>-0.61331548680254744</v>
      </c>
      <c r="GG264" s="105">
        <f t="shared" si="838"/>
        <v>0.49627167541895162</v>
      </c>
      <c r="GH264" s="105">
        <f t="shared" si="839"/>
        <v>1.2285689303438041</v>
      </c>
      <c r="GI264" s="105">
        <f t="shared" si="840"/>
        <v>-0.42269543439211049</v>
      </c>
      <c r="GJ264" s="105">
        <f t="shared" si="841"/>
        <v>0</v>
      </c>
      <c r="GK264" s="105">
        <f t="shared" si="842"/>
        <v>3.6882724188246049E-2</v>
      </c>
      <c r="GL264" s="105">
        <f t="shared" si="843"/>
        <v>8.4951974386339391E-2</v>
      </c>
      <c r="GM264" s="105">
        <f t="shared" si="844"/>
        <v>7.1812069169927004E-3</v>
      </c>
      <c r="GN264" s="105">
        <f t="shared" si="845"/>
        <v>3.5147497268569097E-2</v>
      </c>
      <c r="GO264" s="105">
        <f t="shared" si="846"/>
        <v>9.0894504612916163E-2</v>
      </c>
      <c r="GP264" s="105">
        <f t="shared" si="847"/>
        <v>6.0747326910045245E-2</v>
      </c>
      <c r="GQ264" s="105">
        <f t="shared" si="848"/>
        <v>2.7258446477881067E-2</v>
      </c>
      <c r="GR264" s="105">
        <f t="shared" si="849"/>
        <v>4.7216751956878251E-2</v>
      </c>
      <c r="GS264" s="105" t="e">
        <f t="shared" si="850"/>
        <v>#VALUE!</v>
      </c>
      <c r="GT264" s="105">
        <f t="shared" si="851"/>
        <v>6.041796311605873E-2</v>
      </c>
      <c r="GU264" s="105">
        <f t="shared" si="852"/>
        <v>0.45297455370559142</v>
      </c>
      <c r="GV264" s="105">
        <f t="shared" si="853"/>
        <v>-0.15313486505713383</v>
      </c>
      <c r="GW264" s="105">
        <f t="shared" si="854"/>
        <v>-2.640250189461189E-2</v>
      </c>
      <c r="GX264" s="105">
        <f t="shared" si="855"/>
        <v>0.11214826051236096</v>
      </c>
      <c r="GY264" s="105">
        <f t="shared" si="856"/>
        <v>0.15113949318050066</v>
      </c>
      <c r="GZ264" s="105">
        <f t="shared" si="857"/>
        <v>-0.15198997520187207</v>
      </c>
      <c r="HA264" s="105" t="str">
        <f t="shared" si="858"/>
        <v>i.a.</v>
      </c>
      <c r="HB264" s="105">
        <f t="shared" si="859"/>
        <v>0.2730977280923188</v>
      </c>
      <c r="HC264" s="105">
        <f t="shared" si="860"/>
        <v>0.25753781772030326</v>
      </c>
      <c r="HD264" s="105">
        <f t="shared" si="861"/>
        <v>0.17724867724867727</v>
      </c>
      <c r="HE264" s="105">
        <f t="shared" si="862"/>
        <v>0.20929976915466636</v>
      </c>
      <c r="HF264" s="105">
        <f t="shared" si="863"/>
        <v>0.21497566454511419</v>
      </c>
      <c r="HG264" s="105">
        <f t="shared" si="864"/>
        <v>0.19329766738660906</v>
      </c>
      <c r="HH264" s="105">
        <f t="shared" si="865"/>
        <v>0.16791854378355486</v>
      </c>
      <c r="HI264" s="105">
        <f t="shared" si="866"/>
        <v>0.19801480981728786</v>
      </c>
      <c r="HJ264" s="105">
        <f t="shared" si="867"/>
        <v>0.25774409439893059</v>
      </c>
      <c r="HK264" s="105" t="e">
        <f t="shared" si="868"/>
        <v>#VALUE!</v>
      </c>
      <c r="HL264" s="105" t="e">
        <f t="shared" si="869"/>
        <v>#VALUE!</v>
      </c>
      <c r="HM264" s="105" t="e">
        <f t="shared" si="870"/>
        <v>#VALUE!</v>
      </c>
      <c r="HN264" s="105" t="e">
        <f t="shared" si="871"/>
        <v>#VALUE!</v>
      </c>
      <c r="HO264" s="105" t="e">
        <f t="shared" si="872"/>
        <v>#VALUE!</v>
      </c>
      <c r="HP264" s="105" t="e">
        <f t="shared" si="873"/>
        <v>#VALUE!</v>
      </c>
      <c r="HQ264" s="105" t="e">
        <f t="shared" si="874"/>
        <v>#VALUE!</v>
      </c>
      <c r="HR264" s="105" t="e">
        <f t="shared" si="875"/>
        <v>#VALUE!</v>
      </c>
      <c r="HS264" s="105" t="str">
        <f t="shared" si="876"/>
        <v>i.a</v>
      </c>
      <c r="HT264" s="105" t="str">
        <f t="shared" si="877"/>
        <v>i.a</v>
      </c>
      <c r="HU264" s="105" t="str">
        <f t="shared" si="878"/>
        <v>i.a</v>
      </c>
      <c r="HV264" s="105" t="str">
        <f t="shared" si="879"/>
        <v>i.a</v>
      </c>
      <c r="HW264" s="105" t="str">
        <f t="shared" si="880"/>
        <v>i.a</v>
      </c>
      <c r="HX264" s="105" t="str">
        <f t="shared" si="881"/>
        <v>i.a</v>
      </c>
      <c r="HY264" s="105" t="str">
        <f t="shared" si="882"/>
        <v>i.a</v>
      </c>
      <c r="HZ264" s="105" t="str">
        <f t="shared" si="883"/>
        <v>i.a</v>
      </c>
      <c r="IA264" s="105" t="str">
        <f t="shared" si="884"/>
        <v>i.a</v>
      </c>
      <c r="IB264" s="105" t="str">
        <f t="shared" si="885"/>
        <v>i.a</v>
      </c>
      <c r="IC264" s="105" t="e">
        <f t="shared" si="886"/>
        <v>#VALUE!</v>
      </c>
      <c r="ID264" s="105" t="e">
        <f t="shared" si="887"/>
        <v>#VALUE!</v>
      </c>
      <c r="IE264" s="105" t="e">
        <f t="shared" si="888"/>
        <v>#VALUE!</v>
      </c>
      <c r="IF264" s="105" t="e">
        <f t="shared" si="889"/>
        <v>#VALUE!</v>
      </c>
      <c r="IG264" s="105" t="e">
        <f t="shared" si="890"/>
        <v>#VALUE!</v>
      </c>
      <c r="IH264" s="105" t="e">
        <f t="shared" si="891"/>
        <v>#VALUE!</v>
      </c>
      <c r="II264" s="105" t="e">
        <f t="shared" si="892"/>
        <v>#VALUE!</v>
      </c>
      <c r="IJ264" s="105" t="e">
        <f t="shared" si="893"/>
        <v>#VALUE!</v>
      </c>
      <c r="IK264" s="105" t="str">
        <f t="shared" si="894"/>
        <v>i.a</v>
      </c>
      <c r="IL264" s="105" t="str">
        <f t="shared" si="895"/>
        <v>i.a</v>
      </c>
      <c r="IM264" s="105" t="str">
        <f t="shared" si="896"/>
        <v>i.a</v>
      </c>
      <c r="IN264" s="105" t="str">
        <f t="shared" si="897"/>
        <v>i.a</v>
      </c>
      <c r="IO264" s="105" t="str">
        <f t="shared" si="898"/>
        <v>i.a</v>
      </c>
      <c r="IP264" s="105" t="str">
        <f t="shared" si="899"/>
        <v>i.a</v>
      </c>
      <c r="IQ264" s="105" t="str">
        <f t="shared" si="900"/>
        <v>i.a</v>
      </c>
      <c r="IR264" s="105" t="str">
        <f t="shared" si="901"/>
        <v>i.a</v>
      </c>
      <c r="IS264" s="105" t="str">
        <f t="shared" si="902"/>
        <v>i.a</v>
      </c>
      <c r="IT264" s="105" t="str">
        <f t="shared" si="903"/>
        <v>i.a</v>
      </c>
      <c r="IU264" s="105" t="e">
        <f t="shared" si="904"/>
        <v>#VALUE!</v>
      </c>
      <c r="IV264" s="105">
        <f t="shared" si="905"/>
        <v>-0.44976774039141454</v>
      </c>
      <c r="IW264" s="105">
        <f t="shared" si="906"/>
        <v>10.335740913327118</v>
      </c>
      <c r="IX264" s="105">
        <f t="shared" si="907"/>
        <v>-1.2974835710851098</v>
      </c>
      <c r="IY264" s="105">
        <f t="shared" si="908"/>
        <v>-0.59090559655596553</v>
      </c>
      <c r="IZ264" s="105">
        <f t="shared" si="909"/>
        <v>1.5175500800475636</v>
      </c>
      <c r="JA264" s="105">
        <f t="shared" si="910"/>
        <v>11.726423645320198</v>
      </c>
      <c r="JB264" s="105">
        <f t="shared" si="911"/>
        <v>-0.95305272895467152</v>
      </c>
      <c r="JC264" s="106" t="str">
        <f t="shared" si="912"/>
        <v>i.a.</v>
      </c>
      <c r="JD264" s="106">
        <f t="shared" si="913"/>
        <v>3.5051282051282051E-2</v>
      </c>
      <c r="JE264" s="106">
        <f t="shared" si="914"/>
        <v>6.3702702702702702E-2</v>
      </c>
      <c r="JF264" s="106">
        <f t="shared" si="915"/>
        <v>-6.8235294117647066E-3</v>
      </c>
      <c r="JG264" s="106">
        <f t="shared" si="916"/>
        <v>2.29375E-2</v>
      </c>
      <c r="JH264" s="106">
        <f t="shared" si="917"/>
        <v>5.6068965517241373E-2</v>
      </c>
      <c r="JI264" s="106">
        <f t="shared" si="918"/>
        <v>2.2271241379310348E-2</v>
      </c>
      <c r="JJ264" s="106">
        <f t="shared" si="919"/>
        <v>1.75E-3</v>
      </c>
      <c r="JK264" s="106">
        <f t="shared" si="920"/>
        <v>3.7275862068965514E-2</v>
      </c>
      <c r="JL264" s="106">
        <f t="shared" si="921"/>
        <v>1.7666222222222222E-2</v>
      </c>
      <c r="JM264" s="105" t="e">
        <f t="shared" si="922"/>
        <v>#VALUE!</v>
      </c>
      <c r="JN264" s="105" t="e">
        <f t="shared" si="923"/>
        <v>#DIV/0!</v>
      </c>
      <c r="JO264" s="105" t="e">
        <f t="shared" si="924"/>
        <v>#DIV/0!</v>
      </c>
      <c r="JP264" s="105" t="e">
        <f t="shared" si="925"/>
        <v>#DIV/0!</v>
      </c>
      <c r="JQ264" s="105" t="e">
        <f t="shared" si="926"/>
        <v>#DIV/0!</v>
      </c>
      <c r="JR264" s="105" t="e">
        <f t="shared" si="927"/>
        <v>#DIV/0!</v>
      </c>
      <c r="JS264" s="105" t="e">
        <f t="shared" si="928"/>
        <v>#DIV/0!</v>
      </c>
      <c r="JT264" s="105" t="e">
        <f t="shared" si="929"/>
        <v>#DIV/0!</v>
      </c>
      <c r="JU264" s="103" t="str">
        <f t="shared" si="930"/>
        <v>i.a</v>
      </c>
      <c r="JV264" s="103">
        <f t="shared" si="931"/>
        <v>0</v>
      </c>
      <c r="JW264" s="103">
        <f t="shared" si="932"/>
        <v>0</v>
      </c>
      <c r="JX264" s="103">
        <f t="shared" si="933"/>
        <v>0</v>
      </c>
      <c r="JY264" s="103">
        <f t="shared" si="934"/>
        <v>0</v>
      </c>
      <c r="JZ264" s="103">
        <f t="shared" si="935"/>
        <v>0</v>
      </c>
      <c r="KA264" s="103">
        <f t="shared" si="936"/>
        <v>0</v>
      </c>
      <c r="KB264" s="103">
        <f t="shared" si="937"/>
        <v>0</v>
      </c>
      <c r="KC264" s="103">
        <f t="shared" si="938"/>
        <v>0</v>
      </c>
      <c r="KD264" s="103">
        <f t="shared" si="939"/>
        <v>0</v>
      </c>
      <c r="KE264" s="7"/>
      <c r="KF264" s="7"/>
      <c r="KG264" s="22"/>
      <c r="KH264" s="22"/>
      <c r="KI264" s="22"/>
      <c r="KJ264" s="22"/>
    </row>
    <row r="265" spans="1:296" s="11" customFormat="1" ht="15.75" customHeight="1" x14ac:dyDescent="0.25">
      <c r="A265" s="126" t="s">
        <v>637</v>
      </c>
      <c r="B265" s="221">
        <v>37939315</v>
      </c>
      <c r="C265" s="87" t="s">
        <v>86</v>
      </c>
      <c r="D265" s="88">
        <v>494100</v>
      </c>
      <c r="E265" s="88"/>
      <c r="F265" s="87"/>
      <c r="G265" s="7">
        <v>44937</v>
      </c>
      <c r="H265" s="87" t="s">
        <v>87</v>
      </c>
      <c r="I265" s="87" t="s">
        <v>87</v>
      </c>
      <c r="J265" s="87" t="s">
        <v>87</v>
      </c>
      <c r="K265" s="87" t="s">
        <v>87</v>
      </c>
      <c r="L265" s="87" t="s">
        <v>87</v>
      </c>
      <c r="M265" s="87" t="s">
        <v>87</v>
      </c>
      <c r="N265" s="87"/>
      <c r="O265" s="87"/>
      <c r="P265" s="87"/>
      <c r="Q265" s="87"/>
      <c r="R265" s="87" t="e">
        <f t="shared" si="752"/>
        <v>#DIV/0!</v>
      </c>
      <c r="S265" s="238" t="e">
        <f t="shared" si="753"/>
        <v>#DIV/0!</v>
      </c>
      <c r="T265" s="238" t="e">
        <f t="shared" si="754"/>
        <v>#DIV/0!</v>
      </c>
      <c r="U265" s="238" t="e">
        <f t="shared" si="755"/>
        <v>#DIV/0!</v>
      </c>
      <c r="V265" s="238" t="e">
        <f t="shared" si="756"/>
        <v>#DIV/0!</v>
      </c>
      <c r="W265" s="238" t="e">
        <f t="shared" si="757"/>
        <v>#DIV/0!</v>
      </c>
      <c r="X265" s="238" t="e">
        <f t="shared" si="758"/>
        <v>#DIV/0!</v>
      </c>
      <c r="Y265" s="238" t="e">
        <f t="shared" si="759"/>
        <v>#DIV/0!</v>
      </c>
      <c r="Z265" s="94"/>
      <c r="AA265" s="94"/>
      <c r="AB265" s="94"/>
      <c r="AC265" s="94"/>
      <c r="AD265" s="94"/>
      <c r="AE265" s="94"/>
      <c r="AF265" s="95"/>
      <c r="AG265" s="95"/>
      <c r="AH265" s="95"/>
      <c r="AI265" s="97"/>
      <c r="AJ265" s="104">
        <f t="shared" si="760"/>
        <v>-2.4120305833650064E-2</v>
      </c>
      <c r="AK265" s="104">
        <f t="shared" si="761"/>
        <v>0.27872305947172238</v>
      </c>
      <c r="AL265" s="104">
        <f t="shared" si="762"/>
        <v>-6.44018676541606E-3</v>
      </c>
      <c r="AM265" s="104">
        <f t="shared" si="763"/>
        <v>1.8172059268218927</v>
      </c>
      <c r="AN265" s="104">
        <f t="shared" si="764"/>
        <v>0.65391347836959235</v>
      </c>
      <c r="AO265" s="104" t="e">
        <f t="shared" si="765"/>
        <v>#DIV/0!</v>
      </c>
      <c r="AP265" s="104" t="e">
        <f t="shared" si="766"/>
        <v>#DIV/0!</v>
      </c>
      <c r="AQ265" s="104" t="e">
        <f t="shared" si="767"/>
        <v>#DIV/0!</v>
      </c>
      <c r="AR265" s="190">
        <v>23.102</v>
      </c>
      <c r="AS265" s="190">
        <v>23.672999999999998</v>
      </c>
      <c r="AT265" s="190">
        <v>18.513000000000002</v>
      </c>
      <c r="AU265" s="190">
        <v>18.632999999999999</v>
      </c>
      <c r="AV265" s="190">
        <v>6.6139999999999999</v>
      </c>
      <c r="AW265" s="190">
        <v>3.9990000000000001</v>
      </c>
      <c r="AX265" s="191"/>
      <c r="AY265" s="191"/>
      <c r="AZ265" s="191"/>
      <c r="BA265" s="190"/>
      <c r="BB265" s="104">
        <f t="shared" si="768"/>
        <v>-2.7682619647355162</v>
      </c>
      <c r="BC265" s="104">
        <f t="shared" si="769"/>
        <v>1.5126582278481013</v>
      </c>
      <c r="BD265" s="104">
        <f t="shared" si="770"/>
        <v>1.5917602996254683</v>
      </c>
      <c r="BE265" s="104">
        <f t="shared" si="771"/>
        <v>-1.4070121951219512</v>
      </c>
      <c r="BF265" s="104">
        <f t="shared" si="772"/>
        <v>0.7540106951871659</v>
      </c>
      <c r="BG265" s="104" t="e">
        <f t="shared" si="773"/>
        <v>#DIV/0!</v>
      </c>
      <c r="BH265" s="104" t="e">
        <f t="shared" si="774"/>
        <v>#DIV/0!</v>
      </c>
      <c r="BI265" s="104" t="e">
        <f t="shared" si="775"/>
        <v>#DIV/0!</v>
      </c>
      <c r="BJ265" s="190">
        <v>-0.70199999999999996</v>
      </c>
      <c r="BK265" s="190">
        <v>0.39700000000000002</v>
      </c>
      <c r="BL265" s="190">
        <v>0.158</v>
      </c>
      <c r="BM265" s="190">
        <v>-0.26700000000000002</v>
      </c>
      <c r="BN265" s="190">
        <v>0.65600000000000003</v>
      </c>
      <c r="BO265" s="190">
        <v>0.374</v>
      </c>
      <c r="BP265" s="191"/>
      <c r="BQ265" s="191"/>
      <c r="BR265" s="191"/>
      <c r="BS265" s="190"/>
      <c r="BT265" s="104">
        <f t="shared" si="776"/>
        <v>-3.264437689969605</v>
      </c>
      <c r="BU265" s="104">
        <f t="shared" si="777"/>
        <v>2.5</v>
      </c>
      <c r="BV265" s="104">
        <f t="shared" si="778"/>
        <v>1.2814371257485031</v>
      </c>
      <c r="BW265" s="104">
        <f t="shared" si="779"/>
        <v>-1.5538971807628525</v>
      </c>
      <c r="BX265" s="104">
        <f t="shared" si="780"/>
        <v>0.74782608695652186</v>
      </c>
      <c r="BY265" s="104" t="e">
        <f t="shared" si="781"/>
        <v>#DIV/0!</v>
      </c>
      <c r="BZ265" s="104" t="e">
        <f t="shared" si="782"/>
        <v>#DIV/0!</v>
      </c>
      <c r="CA265" s="104" t="e">
        <f t="shared" si="783"/>
        <v>#DIV/0!</v>
      </c>
      <c r="CB265" s="190">
        <v>-0.745</v>
      </c>
      <c r="CC265" s="190">
        <v>0.32900000000000001</v>
      </c>
      <c r="CD265" s="190">
        <v>9.4E-2</v>
      </c>
      <c r="CE265" s="190">
        <v>-0.33400000000000002</v>
      </c>
      <c r="CF265" s="190">
        <v>0.60299999999999998</v>
      </c>
      <c r="CG265" s="190">
        <v>0.34499999999999997</v>
      </c>
      <c r="CH265" s="191"/>
      <c r="CI265" s="191"/>
      <c r="CJ265" s="191"/>
      <c r="CK265" s="190"/>
      <c r="CL265" s="105">
        <f t="shared" si="784"/>
        <v>-3.334661354581673</v>
      </c>
      <c r="CM265" s="105">
        <f t="shared" si="785"/>
        <v>2.8615384615384616</v>
      </c>
      <c r="CN265" s="105">
        <f t="shared" si="786"/>
        <v>1.2434456928838951</v>
      </c>
      <c r="CO265" s="105">
        <f t="shared" si="787"/>
        <v>-1.5692963752665245</v>
      </c>
      <c r="CP265" s="105">
        <f t="shared" si="788"/>
        <v>0.7434944237918214</v>
      </c>
      <c r="CQ265" s="105" t="e">
        <f t="shared" si="789"/>
        <v>#DIV/0!</v>
      </c>
      <c r="CR265" s="105" t="e">
        <f t="shared" si="790"/>
        <v>#DIV/0!</v>
      </c>
      <c r="CS265" s="105" t="e">
        <f t="shared" si="791"/>
        <v>#DIV/0!</v>
      </c>
      <c r="CT265" s="190">
        <v>-0.58599999999999997</v>
      </c>
      <c r="CU265" s="190">
        <v>0.251</v>
      </c>
      <c r="CV265" s="190">
        <v>6.5000000000000002E-2</v>
      </c>
      <c r="CW265" s="190">
        <v>-0.26700000000000002</v>
      </c>
      <c r="CX265" s="190">
        <v>0.46899999999999997</v>
      </c>
      <c r="CY265" s="190">
        <v>0.26900000000000002</v>
      </c>
      <c r="CZ265" s="191"/>
      <c r="DA265" s="191"/>
      <c r="DB265" s="191"/>
      <c r="DC265" s="190"/>
      <c r="DD265" s="104">
        <f t="shared" si="792"/>
        <v>-0.67981438515081205</v>
      </c>
      <c r="DE265" s="104">
        <f t="shared" si="793"/>
        <v>0.41080196399345337</v>
      </c>
      <c r="DF265" s="104">
        <f t="shared" si="794"/>
        <v>0.11904761904761894</v>
      </c>
      <c r="DG265" s="104">
        <f t="shared" si="795"/>
        <v>-0.32841328413284121</v>
      </c>
      <c r="DH265" s="104">
        <f t="shared" si="796"/>
        <v>1.3633720930232558</v>
      </c>
      <c r="DI265" s="104" t="e">
        <f t="shared" si="797"/>
        <v>#DIV/0!</v>
      </c>
      <c r="DJ265" s="104" t="e">
        <f t="shared" si="798"/>
        <v>#DIV/0!</v>
      </c>
      <c r="DK265" s="104" t="e">
        <f t="shared" si="799"/>
        <v>#DIV/0!</v>
      </c>
      <c r="DL265" s="190">
        <v>0.27600000000000002</v>
      </c>
      <c r="DM265" s="190">
        <v>0.86199999999999999</v>
      </c>
      <c r="DN265" s="190">
        <v>0.61099999999999999</v>
      </c>
      <c r="DO265" s="190">
        <v>0.54600000000000004</v>
      </c>
      <c r="DP265" s="190">
        <v>0.81299999999999994</v>
      </c>
      <c r="DQ265" s="190">
        <v>0.34399999999999997</v>
      </c>
      <c r="DR265" s="191"/>
      <c r="DS265" s="191"/>
      <c r="DT265" s="191"/>
      <c r="DU265" s="190"/>
      <c r="DV265" s="104">
        <f t="shared" si="800"/>
        <v>-0.25330812854442342</v>
      </c>
      <c r="DW265" s="104">
        <f t="shared" si="801"/>
        <v>0.62060625604643671</v>
      </c>
      <c r="DX265" s="104">
        <f t="shared" si="802"/>
        <v>0.34943429068755427</v>
      </c>
      <c r="DY265" s="104">
        <f t="shared" si="803"/>
        <v>0.39019963702359339</v>
      </c>
      <c r="DZ265" s="104">
        <f t="shared" si="804"/>
        <v>0.67732115677321159</v>
      </c>
      <c r="EA265" s="104" t="e">
        <f t="shared" si="805"/>
        <v>#DIV/0!</v>
      </c>
      <c r="EB265" s="104" t="e">
        <f t="shared" si="806"/>
        <v>#DIV/0!</v>
      </c>
      <c r="EC265" s="104" t="e">
        <f t="shared" si="807"/>
        <v>#DIV/0!</v>
      </c>
      <c r="ED265" s="156">
        <v>7.5049999999999999</v>
      </c>
      <c r="EE265" s="156">
        <v>10.051</v>
      </c>
      <c r="EF265" s="94">
        <v>6.202</v>
      </c>
      <c r="EG265" s="94">
        <v>4.5960000000000001</v>
      </c>
      <c r="EH265" s="94">
        <v>3.306</v>
      </c>
      <c r="EI265" s="94">
        <v>1.9710000000000001</v>
      </c>
      <c r="EJ265" s="95"/>
      <c r="EK265" s="95"/>
      <c r="EL265" s="95"/>
      <c r="EM265" s="95"/>
      <c r="EN265" s="104">
        <f t="shared" si="808"/>
        <v>4.1666666666666741E-2</v>
      </c>
      <c r="EO265" s="104">
        <f t="shared" si="809"/>
        <v>0.14285714285714279</v>
      </c>
      <c r="EP265" s="104">
        <f t="shared" si="810"/>
        <v>5.0000000000000044E-2</v>
      </c>
      <c r="EQ265" s="104">
        <f t="shared" si="811"/>
        <v>1.8571428571428572</v>
      </c>
      <c r="ER265" s="104">
        <f t="shared" si="812"/>
        <v>0.75</v>
      </c>
      <c r="ES265" s="104" t="e">
        <f t="shared" si="813"/>
        <v>#DIV/0!</v>
      </c>
      <c r="ET265" s="104" t="e">
        <f t="shared" si="814"/>
        <v>#DIV/0!</v>
      </c>
      <c r="EU265" s="104" t="e">
        <f t="shared" si="815"/>
        <v>#DIV/0!</v>
      </c>
      <c r="EV265" s="101">
        <v>50</v>
      </c>
      <c r="EW265" s="101">
        <v>48</v>
      </c>
      <c r="EX265" s="101">
        <v>42</v>
      </c>
      <c r="EY265" s="101">
        <v>40</v>
      </c>
      <c r="EZ265" s="101">
        <v>14</v>
      </c>
      <c r="FA265" s="101">
        <v>8</v>
      </c>
      <c r="FB265" s="102"/>
      <c r="FC265" s="102"/>
      <c r="FD265" s="102"/>
      <c r="FE265" s="102"/>
      <c r="FF265" s="107"/>
      <c r="FG265" s="107" t="s">
        <v>495</v>
      </c>
      <c r="FH265" s="108">
        <v>8240</v>
      </c>
      <c r="FI265" s="107" t="s">
        <v>431</v>
      </c>
      <c r="FJ265" s="107" t="s">
        <v>80</v>
      </c>
      <c r="FK265" s="253">
        <f t="shared" si="816"/>
        <v>-3.9310340222541549</v>
      </c>
      <c r="FL265" s="253">
        <f t="shared" si="817"/>
        <v>1.7491513917175836</v>
      </c>
      <c r="FM265" s="253">
        <f t="shared" si="818"/>
        <v>1.3305730802871354</v>
      </c>
      <c r="FN265" s="253">
        <f t="shared" si="819"/>
        <v>-1.4715666211498308</v>
      </c>
      <c r="FO265" s="253">
        <f t="shared" si="820"/>
        <v>3.9329600541129571E-2</v>
      </c>
      <c r="FP265" s="253" t="e">
        <f t="shared" si="821"/>
        <v>#VALUE!</v>
      </c>
      <c r="FQ265" s="253" t="e">
        <f t="shared" si="822"/>
        <v>#VALUE!</v>
      </c>
      <c r="FR265" s="253" t="e">
        <f t="shared" si="823"/>
        <v>#VALUE!</v>
      </c>
      <c r="FS265" s="105">
        <f t="shared" si="824"/>
        <v>-1.3093145869947278</v>
      </c>
      <c r="FT265" s="105">
        <f t="shared" si="825"/>
        <v>0.44670739986422275</v>
      </c>
      <c r="FU265" s="105">
        <f t="shared" si="826"/>
        <v>0.16248919619706137</v>
      </c>
      <c r="FV265" s="105">
        <f t="shared" si="827"/>
        <v>-0.49153789551140548</v>
      </c>
      <c r="FW265" s="105">
        <f t="shared" si="828"/>
        <v>1.0423509075194468</v>
      </c>
      <c r="FX265" s="105">
        <f t="shared" si="829"/>
        <v>1.0029069767441861</v>
      </c>
      <c r="FY265" s="105" t="str">
        <f t="shared" si="830"/>
        <v>Negativ EK</v>
      </c>
      <c r="FZ265" s="105" t="str">
        <f t="shared" si="831"/>
        <v>Negativ EK</v>
      </c>
      <c r="GA265" s="105" t="str">
        <f t="shared" si="832"/>
        <v>Negativ EK</v>
      </c>
      <c r="GB265" s="105">
        <f t="shared" si="833"/>
        <v>-2.6370221982710382</v>
      </c>
      <c r="GC265" s="105">
        <f t="shared" si="834"/>
        <v>0.669333879548625</v>
      </c>
      <c r="GD265" s="105">
        <f t="shared" si="835"/>
        <v>1.4330514806112657</v>
      </c>
      <c r="GE265" s="105">
        <f t="shared" si="836"/>
        <v>-1.2718050308350466</v>
      </c>
      <c r="GF265" s="105">
        <f t="shared" si="837"/>
        <v>0.31027291272082774</v>
      </c>
      <c r="GG265" s="105" t="e">
        <f t="shared" si="838"/>
        <v>#VALUE!</v>
      </c>
      <c r="GH265" s="105" t="e">
        <f t="shared" si="839"/>
        <v>#VALUE!</v>
      </c>
      <c r="GI265" s="105" t="e">
        <f t="shared" si="840"/>
        <v>#VALUE!</v>
      </c>
      <c r="GJ265" s="105">
        <f t="shared" si="841"/>
        <v>-7.9972658920027334E-2</v>
      </c>
      <c r="GK265" s="105">
        <f t="shared" si="842"/>
        <v>4.8852519534855109E-2</v>
      </c>
      <c r="GL265" s="105">
        <f t="shared" si="843"/>
        <v>2.9264678644193368E-2</v>
      </c>
      <c r="GM265" s="105">
        <f t="shared" si="844"/>
        <v>-6.7577828397873962E-2</v>
      </c>
      <c r="GN265" s="105">
        <f t="shared" si="845"/>
        <v>0.24862611332196324</v>
      </c>
      <c r="GO265" s="105">
        <f t="shared" si="846"/>
        <v>0.18975139523084728</v>
      </c>
      <c r="GP265" s="105" t="str">
        <f t="shared" si="847"/>
        <v>i.a</v>
      </c>
      <c r="GQ265" s="105" t="str">
        <f t="shared" si="848"/>
        <v>i.a</v>
      </c>
      <c r="GR265" s="105" t="str">
        <f t="shared" si="849"/>
        <v>i.a</v>
      </c>
      <c r="GS265" s="105">
        <f t="shared" si="850"/>
        <v>-0.57119445505007493</v>
      </c>
      <c r="GT265" s="105">
        <f t="shared" si="851"/>
        <v>-0.12946037402373908</v>
      </c>
      <c r="GU265" s="105">
        <f t="shared" si="852"/>
        <v>-0.17072833648131949</v>
      </c>
      <c r="GV265" s="105">
        <f t="shared" si="853"/>
        <v>-0.51691347200678261</v>
      </c>
      <c r="GW265" s="105">
        <f t="shared" si="854"/>
        <v>0.4090158485628666</v>
      </c>
      <c r="GX265" s="105" t="e">
        <f t="shared" si="855"/>
        <v>#VALUE!</v>
      </c>
      <c r="GY265" s="105" t="e">
        <f t="shared" si="856"/>
        <v>#VALUE!</v>
      </c>
      <c r="GZ265" s="105" t="e">
        <f t="shared" si="857"/>
        <v>#VALUE!</v>
      </c>
      <c r="HA265" s="105">
        <f t="shared" si="858"/>
        <v>3.6775483011325785E-2</v>
      </c>
      <c r="HB265" s="105">
        <f t="shared" si="859"/>
        <v>8.5762610685503934E-2</v>
      </c>
      <c r="HC265" s="105">
        <f t="shared" si="860"/>
        <v>9.8516607545952914E-2</v>
      </c>
      <c r="HD265" s="105">
        <f t="shared" si="861"/>
        <v>0.11879895561357703</v>
      </c>
      <c r="HE265" s="105">
        <f t="shared" si="862"/>
        <v>0.24591651542649726</v>
      </c>
      <c r="HF265" s="105">
        <f t="shared" si="863"/>
        <v>0.17453069507864027</v>
      </c>
      <c r="HG265" s="105" t="str">
        <f t="shared" si="864"/>
        <v>i.a.</v>
      </c>
      <c r="HH265" s="105" t="str">
        <f t="shared" si="865"/>
        <v>i.a.</v>
      </c>
      <c r="HI265" s="105" t="str">
        <f t="shared" si="866"/>
        <v>i.a.</v>
      </c>
      <c r="HJ265" s="105" t="str">
        <f t="shared" si="867"/>
        <v>i.a.</v>
      </c>
      <c r="HK265" s="105" t="e">
        <f t="shared" si="868"/>
        <v>#VALUE!</v>
      </c>
      <c r="HL265" s="105" t="e">
        <f t="shared" si="869"/>
        <v>#VALUE!</v>
      </c>
      <c r="HM265" s="105" t="e">
        <f t="shared" si="870"/>
        <v>#VALUE!</v>
      </c>
      <c r="HN265" s="105" t="e">
        <f t="shared" si="871"/>
        <v>#VALUE!</v>
      </c>
      <c r="HO265" s="105" t="e">
        <f t="shared" si="872"/>
        <v>#VALUE!</v>
      </c>
      <c r="HP265" s="105" t="e">
        <f t="shared" si="873"/>
        <v>#VALUE!</v>
      </c>
      <c r="HQ265" s="105" t="e">
        <f t="shared" si="874"/>
        <v>#VALUE!</v>
      </c>
      <c r="HR265" s="105" t="e">
        <f t="shared" si="875"/>
        <v>#VALUE!</v>
      </c>
      <c r="HS265" s="105" t="str">
        <f t="shared" si="876"/>
        <v>i.a</v>
      </c>
      <c r="HT265" s="105" t="str">
        <f t="shared" si="877"/>
        <v>i.a</v>
      </c>
      <c r="HU265" s="105" t="str">
        <f t="shared" si="878"/>
        <v>i.a</v>
      </c>
      <c r="HV265" s="105" t="str">
        <f t="shared" si="879"/>
        <v>i.a</v>
      </c>
      <c r="HW265" s="105" t="str">
        <f t="shared" si="880"/>
        <v>i.a</v>
      </c>
      <c r="HX265" s="105" t="str">
        <f t="shared" si="881"/>
        <v>i.a</v>
      </c>
      <c r="HY265" s="105" t="str">
        <f t="shared" si="882"/>
        <v>i.a</v>
      </c>
      <c r="HZ265" s="105" t="str">
        <f t="shared" si="883"/>
        <v>i.a</v>
      </c>
      <c r="IA265" s="105" t="str">
        <f t="shared" si="884"/>
        <v>i.a</v>
      </c>
      <c r="IB265" s="105" t="str">
        <f t="shared" si="885"/>
        <v>i.a</v>
      </c>
      <c r="IC265" s="105" t="e">
        <f t="shared" si="886"/>
        <v>#VALUE!</v>
      </c>
      <c r="ID265" s="105" t="e">
        <f t="shared" si="887"/>
        <v>#VALUE!</v>
      </c>
      <c r="IE265" s="105" t="e">
        <f t="shared" si="888"/>
        <v>#VALUE!</v>
      </c>
      <c r="IF265" s="105" t="e">
        <f t="shared" si="889"/>
        <v>#VALUE!</v>
      </c>
      <c r="IG265" s="105" t="e">
        <f t="shared" si="890"/>
        <v>#VALUE!</v>
      </c>
      <c r="IH265" s="105" t="e">
        <f t="shared" si="891"/>
        <v>#VALUE!</v>
      </c>
      <c r="II265" s="105" t="e">
        <f t="shared" si="892"/>
        <v>#VALUE!</v>
      </c>
      <c r="IJ265" s="105" t="e">
        <f t="shared" si="893"/>
        <v>#VALUE!</v>
      </c>
      <c r="IK265" s="105" t="str">
        <f t="shared" si="894"/>
        <v>i.a</v>
      </c>
      <c r="IL265" s="105" t="str">
        <f t="shared" si="895"/>
        <v>i.a</v>
      </c>
      <c r="IM265" s="105" t="str">
        <f t="shared" si="896"/>
        <v>i.a</v>
      </c>
      <c r="IN265" s="105" t="str">
        <f t="shared" si="897"/>
        <v>i.a</v>
      </c>
      <c r="IO265" s="105" t="str">
        <f t="shared" si="898"/>
        <v>i.a</v>
      </c>
      <c r="IP265" s="105" t="str">
        <f t="shared" si="899"/>
        <v>i.a</v>
      </c>
      <c r="IQ265" s="105" t="str">
        <f t="shared" si="900"/>
        <v>i.a</v>
      </c>
      <c r="IR265" s="105" t="str">
        <f t="shared" si="901"/>
        <v>i.a</v>
      </c>
      <c r="IS265" s="105" t="str">
        <f t="shared" si="902"/>
        <v>i.a</v>
      </c>
      <c r="IT265" s="105" t="str">
        <f t="shared" si="903"/>
        <v>i.a</v>
      </c>
      <c r="IU265" s="105">
        <f t="shared" si="904"/>
        <v>-3.1738601823708206</v>
      </c>
      <c r="IV265" s="105">
        <f t="shared" si="905"/>
        <v>2.0625000000000004</v>
      </c>
      <c r="IW265" s="105">
        <f t="shared" si="906"/>
        <v>1.2680353578557173</v>
      </c>
      <c r="IX265" s="105">
        <f t="shared" si="907"/>
        <v>-1.1938640132669984</v>
      </c>
      <c r="IY265" s="105">
        <f t="shared" si="908"/>
        <v>-1.2422360248446067E-3</v>
      </c>
      <c r="IZ265" s="105" t="e">
        <f t="shared" si="909"/>
        <v>#VALUE!</v>
      </c>
      <c r="JA265" s="105" t="e">
        <f t="shared" si="910"/>
        <v>#VALUE!</v>
      </c>
      <c r="JB265" s="105" t="e">
        <f t="shared" si="911"/>
        <v>#VALUE!</v>
      </c>
      <c r="JC265" s="106">
        <f t="shared" si="912"/>
        <v>-1.49E-2</v>
      </c>
      <c r="JD265" s="106">
        <f t="shared" si="913"/>
        <v>6.8541666666666673E-3</v>
      </c>
      <c r="JE265" s="106">
        <f t="shared" si="914"/>
        <v>2.2380952380952382E-3</v>
      </c>
      <c r="JF265" s="106">
        <f t="shared" si="915"/>
        <v>-8.3499999999999998E-3</v>
      </c>
      <c r="JG265" s="106">
        <f t="shared" si="916"/>
        <v>4.3071428571428573E-2</v>
      </c>
      <c r="JH265" s="106">
        <f t="shared" si="917"/>
        <v>4.3124999999999997E-2</v>
      </c>
      <c r="JI265" s="106" t="str">
        <f t="shared" si="918"/>
        <v>i.a.</v>
      </c>
      <c r="JJ265" s="106" t="str">
        <f t="shared" si="919"/>
        <v>i.a.</v>
      </c>
      <c r="JK265" s="106" t="str">
        <f t="shared" si="920"/>
        <v>i.a.</v>
      </c>
      <c r="JL265" s="106" t="str">
        <f t="shared" si="921"/>
        <v>i.a.</v>
      </c>
      <c r="JM265" s="105" t="e">
        <f t="shared" si="922"/>
        <v>#DIV/0!</v>
      </c>
      <c r="JN265" s="105" t="e">
        <f t="shared" si="923"/>
        <v>#DIV/0!</v>
      </c>
      <c r="JO265" s="105" t="e">
        <f t="shared" si="924"/>
        <v>#DIV/0!</v>
      </c>
      <c r="JP265" s="105" t="e">
        <f t="shared" si="925"/>
        <v>#DIV/0!</v>
      </c>
      <c r="JQ265" s="105" t="e">
        <f t="shared" si="926"/>
        <v>#DIV/0!</v>
      </c>
      <c r="JR265" s="105" t="e">
        <f t="shared" si="927"/>
        <v>#VALUE!</v>
      </c>
      <c r="JS265" s="105" t="e">
        <f t="shared" si="928"/>
        <v>#VALUE!</v>
      </c>
      <c r="JT265" s="105" t="e">
        <f t="shared" si="929"/>
        <v>#VALUE!</v>
      </c>
      <c r="JU265" s="103">
        <f t="shared" si="930"/>
        <v>0</v>
      </c>
      <c r="JV265" s="103">
        <f t="shared" si="931"/>
        <v>0</v>
      </c>
      <c r="JW265" s="103">
        <f t="shared" si="932"/>
        <v>0</v>
      </c>
      <c r="JX265" s="103">
        <f t="shared" si="933"/>
        <v>0</v>
      </c>
      <c r="JY265" s="103">
        <f t="shared" si="934"/>
        <v>0</v>
      </c>
      <c r="JZ265" s="103">
        <f t="shared" si="935"/>
        <v>0</v>
      </c>
      <c r="KA265" s="103" t="str">
        <f t="shared" si="936"/>
        <v>i.a</v>
      </c>
      <c r="KB265" s="103" t="str">
        <f t="shared" si="937"/>
        <v>i.a</v>
      </c>
      <c r="KC265" s="103" t="str">
        <f t="shared" si="938"/>
        <v>i.a</v>
      </c>
      <c r="KD265" s="103" t="str">
        <f t="shared" si="939"/>
        <v>i.a</v>
      </c>
      <c r="KE265" s="7"/>
      <c r="KF265" s="7"/>
      <c r="KG265" s="22"/>
      <c r="KH265" s="22"/>
      <c r="KI265" s="22"/>
      <c r="KJ265" s="22"/>
    </row>
    <row r="266" spans="1:296" s="11" customFormat="1" ht="15.75" customHeight="1" x14ac:dyDescent="0.25">
      <c r="A266" s="126" t="s">
        <v>477</v>
      </c>
      <c r="B266" s="223">
        <v>33859120</v>
      </c>
      <c r="C266" s="87" t="s">
        <v>86</v>
      </c>
      <c r="D266" s="88">
        <v>494100</v>
      </c>
      <c r="E266" s="88"/>
      <c r="F266" s="87"/>
      <c r="G266" s="92">
        <v>44897</v>
      </c>
      <c r="H266" s="87" t="s">
        <v>105</v>
      </c>
      <c r="I266" s="87" t="s">
        <v>105</v>
      </c>
      <c r="J266" s="87" t="s">
        <v>105</v>
      </c>
      <c r="K266" s="87" t="s">
        <v>105</v>
      </c>
      <c r="L266" s="87" t="s">
        <v>105</v>
      </c>
      <c r="M266" s="87" t="s">
        <v>105</v>
      </c>
      <c r="N266" s="87" t="s">
        <v>105</v>
      </c>
      <c r="O266" s="87" t="s">
        <v>105</v>
      </c>
      <c r="P266" s="121" t="s">
        <v>105</v>
      </c>
      <c r="R266" s="87" t="e">
        <f t="shared" si="752"/>
        <v>#DIV/0!</v>
      </c>
      <c r="S266" s="238" t="e">
        <f t="shared" si="753"/>
        <v>#DIV/0!</v>
      </c>
      <c r="T266" s="238" t="e">
        <f t="shared" si="754"/>
        <v>#DIV/0!</v>
      </c>
      <c r="U266" s="238" t="e">
        <f t="shared" si="755"/>
        <v>#DIV/0!</v>
      </c>
      <c r="V266" s="238" t="e">
        <f t="shared" si="756"/>
        <v>#DIV/0!</v>
      </c>
      <c r="W266" s="238" t="e">
        <f t="shared" si="757"/>
        <v>#DIV/0!</v>
      </c>
      <c r="X266" s="238" t="e">
        <f t="shared" si="758"/>
        <v>#DIV/0!</v>
      </c>
      <c r="Y266" s="238" t="e">
        <f t="shared" si="759"/>
        <v>#DIV/0!</v>
      </c>
      <c r="Z266" s="94"/>
      <c r="AA266" s="94"/>
      <c r="AB266" s="94"/>
      <c r="AC266" s="94"/>
      <c r="AD266" s="94"/>
      <c r="AE266" s="94"/>
      <c r="AF266" s="95"/>
      <c r="AG266" s="95"/>
      <c r="AH266" s="95"/>
      <c r="AI266" s="97"/>
      <c r="AJ266" s="104">
        <f t="shared" si="760"/>
        <v>0.28180697231252116</v>
      </c>
      <c r="AK266" s="104">
        <f t="shared" si="761"/>
        <v>-0.37207010628563392</v>
      </c>
      <c r="AL266" s="104">
        <f t="shared" si="762"/>
        <v>-0.1835526693868168</v>
      </c>
      <c r="AM266" s="104">
        <f t="shared" si="763"/>
        <v>0.13273011326650175</v>
      </c>
      <c r="AN266" s="104">
        <f t="shared" si="764"/>
        <v>-1.2653867116399134E-2</v>
      </c>
      <c r="AO266" s="104">
        <f t="shared" si="765"/>
        <v>-0.10900917838147201</v>
      </c>
      <c r="AP266" s="104">
        <f t="shared" si="766"/>
        <v>9.9102632296639695E-2</v>
      </c>
      <c r="AQ266" s="104">
        <f t="shared" si="767"/>
        <v>0.38892499344348275</v>
      </c>
      <c r="AR266" s="190">
        <v>11.435</v>
      </c>
      <c r="AS266" s="190">
        <v>8.9209999999999994</v>
      </c>
      <c r="AT266" s="190">
        <v>14.207000000000001</v>
      </c>
      <c r="AU266" s="190">
        <v>17.401</v>
      </c>
      <c r="AV266" s="190">
        <v>15.362</v>
      </c>
      <c r="AW266" s="190">
        <v>15.55888</v>
      </c>
      <c r="AX266" s="191">
        <v>17.462447000000001</v>
      </c>
      <c r="AY266" s="191">
        <v>15.887912999999999</v>
      </c>
      <c r="AZ266" s="191">
        <v>11.439</v>
      </c>
      <c r="BA266" s="192"/>
      <c r="BB266" s="104">
        <f t="shared" si="768"/>
        <v>-0.28263624841571622</v>
      </c>
      <c r="BC266" s="104">
        <f t="shared" si="769"/>
        <v>1.3162324649298598</v>
      </c>
      <c r="BD266" s="104">
        <f t="shared" si="770"/>
        <v>-11.847826086956522</v>
      </c>
      <c r="BE266" s="104">
        <f t="shared" si="771"/>
        <v>-0.83547925608011442</v>
      </c>
      <c r="BF266" s="104">
        <f t="shared" si="772"/>
        <v>0.71581532525010028</v>
      </c>
      <c r="BG266" s="104">
        <f t="shared" si="773"/>
        <v>2.1343910938716069</v>
      </c>
      <c r="BH266" s="104">
        <f t="shared" si="774"/>
        <v>-1.9027467748584759</v>
      </c>
      <c r="BI266" s="104">
        <f t="shared" si="775"/>
        <v>-0.58366091051805336</v>
      </c>
      <c r="BJ266" s="190">
        <v>0.56599999999999995</v>
      </c>
      <c r="BK266" s="190">
        <v>0.78900000000000003</v>
      </c>
      <c r="BL266" s="190">
        <v>-2.4950000000000001</v>
      </c>
      <c r="BM266" s="190">
        <v>0.23</v>
      </c>
      <c r="BN266" s="190">
        <v>1.3979999999999999</v>
      </c>
      <c r="BO266" s="190">
        <v>0.81477299999999997</v>
      </c>
      <c r="BP266" s="191">
        <v>-0.71824699999999997</v>
      </c>
      <c r="BQ266" s="191">
        <v>0.795624</v>
      </c>
      <c r="BR266" s="191">
        <v>1.911</v>
      </c>
      <c r="BS266" s="192"/>
      <c r="BT266" s="104">
        <f t="shared" si="776"/>
        <v>-0.2808988764044944</v>
      </c>
      <c r="BU266" s="104">
        <f t="shared" si="777"/>
        <v>1.3775986423419602</v>
      </c>
      <c r="BV266" s="104">
        <f t="shared" si="778"/>
        <v>-9.1840277777777786</v>
      </c>
      <c r="BW266" s="104">
        <f t="shared" si="779"/>
        <v>-0.81065088757396442</v>
      </c>
      <c r="BX266" s="104">
        <f t="shared" si="780"/>
        <v>0.71116521238249086</v>
      </c>
      <c r="BY266" s="104">
        <f t="shared" si="781"/>
        <v>2.2132960964010668</v>
      </c>
      <c r="BZ266" s="104">
        <f t="shared" si="782"/>
        <v>-2.0160801761967901</v>
      </c>
      <c r="CA266" s="104">
        <f t="shared" si="783"/>
        <v>-0.61152370689655178</v>
      </c>
      <c r="CB266" s="190">
        <v>0.64</v>
      </c>
      <c r="CC266" s="190">
        <v>0.89</v>
      </c>
      <c r="CD266" s="190">
        <v>-2.3570000000000002</v>
      </c>
      <c r="CE266" s="190">
        <v>0.28799999999999998</v>
      </c>
      <c r="CF266" s="190">
        <v>1.5209999999999999</v>
      </c>
      <c r="CG266" s="190">
        <v>0.88886799999999999</v>
      </c>
      <c r="CH266" s="191">
        <v>-0.73260599999999998</v>
      </c>
      <c r="CI266" s="191">
        <v>0.72101199999999999</v>
      </c>
      <c r="CJ266" s="191">
        <v>1.8560000000000001</v>
      </c>
      <c r="CK266" s="192"/>
      <c r="CL266" s="105">
        <f t="shared" si="784"/>
        <v>-0.55495495495495495</v>
      </c>
      <c r="CM266" s="105">
        <f t="shared" si="785"/>
        <v>1.4866286716352477</v>
      </c>
      <c r="CN266" s="105">
        <f t="shared" si="786"/>
        <v>-11.463302752293579</v>
      </c>
      <c r="CO266" s="105">
        <f t="shared" si="787"/>
        <v>-0.81711409395973156</v>
      </c>
      <c r="CP266" s="105">
        <f t="shared" si="788"/>
        <v>0.76250275391055289</v>
      </c>
      <c r="CQ266" s="105">
        <f t="shared" si="789"/>
        <v>2.1230260601572177</v>
      </c>
      <c r="CR266" s="105">
        <f t="shared" si="790"/>
        <v>-2.2045885506260752</v>
      </c>
      <c r="CS266" s="105">
        <f t="shared" si="791"/>
        <v>-0.65014695591322602</v>
      </c>
      <c r="CT266" s="190">
        <v>0.49399999999999999</v>
      </c>
      <c r="CU266" s="190">
        <v>1.1100000000000001</v>
      </c>
      <c r="CV266" s="191">
        <v>-2.2810000000000001</v>
      </c>
      <c r="CW266" s="191">
        <v>0.218</v>
      </c>
      <c r="CX266" s="191">
        <v>1.1919999999999999</v>
      </c>
      <c r="CY266" s="191">
        <v>0.676311</v>
      </c>
      <c r="CZ266" s="191">
        <v>-0.60222200000000004</v>
      </c>
      <c r="DA266" s="191">
        <v>0.49994</v>
      </c>
      <c r="DB266" s="191">
        <v>1.429</v>
      </c>
      <c r="DC266" s="192"/>
      <c r="DD266" s="104">
        <f t="shared" si="792"/>
        <v>0.14014184397163126</v>
      </c>
      <c r="DE266" s="104">
        <f t="shared" si="793"/>
        <v>0.45962732919254651</v>
      </c>
      <c r="DF266" s="104">
        <f t="shared" si="794"/>
        <v>-0.48573253833049401</v>
      </c>
      <c r="DG266" s="104">
        <f t="shared" si="795"/>
        <v>-3.7310373103731115E-2</v>
      </c>
      <c r="DH266" s="104">
        <f t="shared" si="796"/>
        <v>0.32338829726480767</v>
      </c>
      <c r="DI266" s="104">
        <f t="shared" si="797"/>
        <v>0.224720325644649</v>
      </c>
      <c r="DJ266" s="104">
        <f t="shared" si="798"/>
        <v>-0.15410250284573984</v>
      </c>
      <c r="DK266" s="104">
        <f t="shared" si="799"/>
        <v>0.12736058301647649</v>
      </c>
      <c r="DL266" s="190">
        <v>4.0190000000000001</v>
      </c>
      <c r="DM266" s="190">
        <v>3.5249999999999999</v>
      </c>
      <c r="DN266" s="191">
        <v>2.415</v>
      </c>
      <c r="DO266" s="191">
        <v>4.6959999999999997</v>
      </c>
      <c r="DP266" s="191">
        <v>4.8780000000000001</v>
      </c>
      <c r="DQ266" s="191">
        <v>3.6859929999999999</v>
      </c>
      <c r="DR266" s="191">
        <v>3.0096609999999999</v>
      </c>
      <c r="DS266" s="191">
        <v>3.5579499999999999</v>
      </c>
      <c r="DT266" s="191">
        <v>3.1560000000000001</v>
      </c>
      <c r="DU266" s="192"/>
      <c r="DV266" s="104">
        <f t="shared" si="800"/>
        <v>0.11932015261879991</v>
      </c>
      <c r="DW266" s="104">
        <f t="shared" si="801"/>
        <v>0.22316504030547302</v>
      </c>
      <c r="DX266" s="104">
        <f t="shared" si="802"/>
        <v>-0.52330872686823737</v>
      </c>
      <c r="DY266" s="104">
        <f t="shared" si="803"/>
        <v>0.33059741657696429</v>
      </c>
      <c r="DZ266" s="104">
        <f t="shared" si="804"/>
        <v>-4.2016784118192874E-4</v>
      </c>
      <c r="EA266" s="104">
        <f t="shared" si="805"/>
        <v>-0.13836073400938342</v>
      </c>
      <c r="EB266" s="104">
        <f t="shared" si="806"/>
        <v>-0.11556199955947455</v>
      </c>
      <c r="EC266" s="104">
        <f t="shared" si="807"/>
        <v>0.40341326237054087</v>
      </c>
      <c r="ED266" s="156">
        <v>6.4539999999999997</v>
      </c>
      <c r="EE266" s="156">
        <v>5.766</v>
      </c>
      <c r="EF266" s="95">
        <v>4.7140000000000004</v>
      </c>
      <c r="EG266" s="95">
        <v>9.8889999999999993</v>
      </c>
      <c r="EH266" s="95">
        <v>7.4320000000000004</v>
      </c>
      <c r="EI266" s="95">
        <v>7.4351240000000001</v>
      </c>
      <c r="EJ266" s="95">
        <v>8.6290449999999996</v>
      </c>
      <c r="EK266" s="95">
        <v>9.7565290000000005</v>
      </c>
      <c r="EL266" s="95">
        <v>6.952</v>
      </c>
      <c r="EN266" s="104">
        <f t="shared" si="808"/>
        <v>0.26315789473684204</v>
      </c>
      <c r="EO266" s="104">
        <f t="shared" si="809"/>
        <v>-0.51282051282051277</v>
      </c>
      <c r="EP266" s="104">
        <f t="shared" si="810"/>
        <v>2.6315789473684292E-2</v>
      </c>
      <c r="EQ266" s="104">
        <f t="shared" si="811"/>
        <v>0.1515151515151516</v>
      </c>
      <c r="ER266" s="104">
        <f t="shared" si="812"/>
        <v>-5.7142857142857162E-2</v>
      </c>
      <c r="ES266" s="104">
        <f t="shared" si="813"/>
        <v>-0.20454545454545459</v>
      </c>
      <c r="ET266" s="104" t="e">
        <f t="shared" si="814"/>
        <v>#DIV/0!</v>
      </c>
      <c r="EU266" s="104" t="e">
        <f t="shared" si="815"/>
        <v>#DIV/0!</v>
      </c>
      <c r="EV266" s="101">
        <v>24</v>
      </c>
      <c r="EW266" s="101">
        <v>19</v>
      </c>
      <c r="EX266" s="101">
        <v>39</v>
      </c>
      <c r="EY266" s="101">
        <v>38</v>
      </c>
      <c r="EZ266" s="101">
        <v>33</v>
      </c>
      <c r="FA266" s="101">
        <v>35</v>
      </c>
      <c r="FB266" s="102">
        <v>44</v>
      </c>
      <c r="FC266" s="102"/>
      <c r="FD266" s="102"/>
      <c r="FF266" s="90"/>
      <c r="FG266" s="90" t="s">
        <v>481</v>
      </c>
      <c r="FH266" s="91">
        <v>7160</v>
      </c>
      <c r="FI266" s="153" t="s">
        <v>566</v>
      </c>
      <c r="FJ266" s="153" t="s">
        <v>80</v>
      </c>
      <c r="FK266" s="253">
        <f t="shared" si="816"/>
        <v>-0.43379365400884112</v>
      </c>
      <c r="FL266" s="253">
        <f t="shared" si="817"/>
        <v>1.4520377012952321</v>
      </c>
      <c r="FM266" s="253">
        <f t="shared" si="818"/>
        <v>-12.018686815418993</v>
      </c>
      <c r="FN266" s="253">
        <f t="shared" si="819"/>
        <v>-0.83062623006342373</v>
      </c>
      <c r="FO266" s="253">
        <f t="shared" si="820"/>
        <v>0.33785375571298026</v>
      </c>
      <c r="FP266" s="253">
        <f t="shared" si="821"/>
        <v>2.1900938711858031</v>
      </c>
      <c r="FQ266" s="253">
        <f t="shared" si="822"/>
        <v>-2.0387203960430118</v>
      </c>
      <c r="FR266" s="253">
        <f t="shared" si="823"/>
        <v>-0.6347809617186656</v>
      </c>
      <c r="FS266" s="105">
        <f t="shared" si="824"/>
        <v>0.16967126193001059</v>
      </c>
      <c r="FT266" s="105">
        <f t="shared" si="825"/>
        <v>0.29966329966329969</v>
      </c>
      <c r="FU266" s="105">
        <f t="shared" si="826"/>
        <v>-0.66291660807200126</v>
      </c>
      <c r="FV266" s="105">
        <f t="shared" si="827"/>
        <v>6.0162941299352408E-2</v>
      </c>
      <c r="FW266" s="105">
        <f t="shared" si="828"/>
        <v>0.35520813713883231</v>
      </c>
      <c r="FX266" s="105">
        <f t="shared" si="829"/>
        <v>0.26550595356331141</v>
      </c>
      <c r="FY266" s="105">
        <f t="shared" si="830"/>
        <v>-0.22309664808101456</v>
      </c>
      <c r="FZ266" s="105">
        <f t="shared" si="831"/>
        <v>0.21478027092844001</v>
      </c>
      <c r="GA266" s="105">
        <f t="shared" si="832"/>
        <v>0.58808618504435994</v>
      </c>
      <c r="GB266" s="105">
        <f t="shared" si="833"/>
        <v>-0.38478133252018859</v>
      </c>
      <c r="GC266" s="105">
        <f t="shared" si="834"/>
        <v>1.4406433860086585</v>
      </c>
      <c r="GD266" s="105">
        <f t="shared" si="835"/>
        <v>-13.866890067258366</v>
      </c>
      <c r="GE266" s="105">
        <f t="shared" si="836"/>
        <v>-0.85878700418975895</v>
      </c>
      <c r="GF266" s="105">
        <f t="shared" si="837"/>
        <v>0.85396633253395737</v>
      </c>
      <c r="GG266" s="105">
        <f t="shared" si="838"/>
        <v>2.2983199692008576</v>
      </c>
      <c r="GH266" s="105">
        <f t="shared" si="839"/>
        <v>-1.8204024887870955</v>
      </c>
      <c r="GI266" s="105">
        <f t="shared" si="840"/>
        <v>-0.65354348667336382</v>
      </c>
      <c r="GJ266" s="105">
        <f t="shared" si="841"/>
        <v>9.2635024549918163E-2</v>
      </c>
      <c r="GK266" s="105">
        <f t="shared" si="842"/>
        <v>0.15057251908396946</v>
      </c>
      <c r="GL266" s="105">
        <f t="shared" si="843"/>
        <v>-0.34171060740943643</v>
      </c>
      <c r="GM266" s="105">
        <f t="shared" si="844"/>
        <v>2.6557358120200915E-2</v>
      </c>
      <c r="GN266" s="105">
        <f t="shared" si="845"/>
        <v>0.18806596353134605</v>
      </c>
      <c r="GO266" s="105">
        <f t="shared" si="846"/>
        <v>0.10143979436471316</v>
      </c>
      <c r="GP266" s="105">
        <f t="shared" si="847"/>
        <v>-7.8131582946499259E-2</v>
      </c>
      <c r="GQ266" s="105">
        <f t="shared" si="848"/>
        <v>9.5235672751323594E-2</v>
      </c>
      <c r="GR266" s="105">
        <f t="shared" si="849"/>
        <v>0.27488492520138091</v>
      </c>
      <c r="GS266" s="105">
        <f t="shared" si="850"/>
        <v>1.860208744041305E-2</v>
      </c>
      <c r="GT266" s="105">
        <f t="shared" si="851"/>
        <v>0.19332001904503379</v>
      </c>
      <c r="GU266" s="105">
        <f t="shared" si="852"/>
        <v>7.8827095555737012E-2</v>
      </c>
      <c r="GV266" s="105">
        <f t="shared" si="853"/>
        <v>-0.27649819930295577</v>
      </c>
      <c r="GW266" s="105">
        <f t="shared" si="854"/>
        <v>0.32394457619923389</v>
      </c>
      <c r="GX266" s="105">
        <f t="shared" si="855"/>
        <v>0.42138406869910028</v>
      </c>
      <c r="GY266" s="105">
        <f t="shared" si="856"/>
        <v>-4.3576263420464424E-2</v>
      </c>
      <c r="GZ266" s="105">
        <f t="shared" si="857"/>
        <v>-0.19670091964770012</v>
      </c>
      <c r="HA266" s="105">
        <f t="shared" si="858"/>
        <v>0.62271459559962816</v>
      </c>
      <c r="HB266" s="105">
        <f t="shared" si="859"/>
        <v>0.6113423517169615</v>
      </c>
      <c r="HC266" s="105">
        <f t="shared" si="860"/>
        <v>0.5123037759864234</v>
      </c>
      <c r="HD266" s="105">
        <f t="shared" si="861"/>
        <v>0.47487106886439479</v>
      </c>
      <c r="HE266" s="105">
        <f t="shared" si="862"/>
        <v>0.65635091496232512</v>
      </c>
      <c r="HF266" s="105">
        <f t="shared" si="863"/>
        <v>0.49575407215804335</v>
      </c>
      <c r="HG266" s="105">
        <f t="shared" si="864"/>
        <v>0.34878262890041717</v>
      </c>
      <c r="HH266" s="105">
        <f t="shared" si="865"/>
        <v>0.36467374821516951</v>
      </c>
      <c r="HI266" s="105">
        <f t="shared" si="866"/>
        <v>0.45397008055235905</v>
      </c>
      <c r="HJ266" s="105" t="str">
        <f t="shared" si="867"/>
        <v>i.a.</v>
      </c>
      <c r="HK266" s="105" t="e">
        <f t="shared" si="868"/>
        <v>#VALUE!</v>
      </c>
      <c r="HL266" s="105" t="e">
        <f t="shared" si="869"/>
        <v>#VALUE!</v>
      </c>
      <c r="HM266" s="105" t="e">
        <f t="shared" si="870"/>
        <v>#VALUE!</v>
      </c>
      <c r="HN266" s="105" t="e">
        <f t="shared" si="871"/>
        <v>#VALUE!</v>
      </c>
      <c r="HO266" s="105" t="e">
        <f t="shared" si="872"/>
        <v>#VALUE!</v>
      </c>
      <c r="HP266" s="105" t="e">
        <f t="shared" si="873"/>
        <v>#VALUE!</v>
      </c>
      <c r="HQ266" s="105" t="e">
        <f t="shared" si="874"/>
        <v>#VALUE!</v>
      </c>
      <c r="HR266" s="105" t="e">
        <f t="shared" si="875"/>
        <v>#VALUE!</v>
      </c>
      <c r="HS266" s="105" t="str">
        <f t="shared" si="876"/>
        <v>i.a</v>
      </c>
      <c r="HT266" s="105" t="str">
        <f t="shared" si="877"/>
        <v>i.a</v>
      </c>
      <c r="HU266" s="105" t="str">
        <f t="shared" si="878"/>
        <v>i.a</v>
      </c>
      <c r="HV266" s="105" t="str">
        <f t="shared" si="879"/>
        <v>i.a</v>
      </c>
      <c r="HW266" s="105" t="str">
        <f t="shared" si="880"/>
        <v>i.a</v>
      </c>
      <c r="HX266" s="105" t="str">
        <f t="shared" si="881"/>
        <v>i.a</v>
      </c>
      <c r="HY266" s="105" t="str">
        <f t="shared" si="882"/>
        <v>i.a</v>
      </c>
      <c r="HZ266" s="105" t="str">
        <f t="shared" si="883"/>
        <v>i.a</v>
      </c>
      <c r="IA266" s="105" t="str">
        <f t="shared" si="884"/>
        <v>i.a</v>
      </c>
      <c r="IB266" s="105" t="str">
        <f t="shared" si="885"/>
        <v>i.a</v>
      </c>
      <c r="IC266" s="105" t="e">
        <f t="shared" si="886"/>
        <v>#VALUE!</v>
      </c>
      <c r="ID266" s="105" t="e">
        <f t="shared" si="887"/>
        <v>#VALUE!</v>
      </c>
      <c r="IE266" s="105" t="e">
        <f t="shared" si="888"/>
        <v>#VALUE!</v>
      </c>
      <c r="IF266" s="105" t="e">
        <f t="shared" si="889"/>
        <v>#VALUE!</v>
      </c>
      <c r="IG266" s="105" t="e">
        <f t="shared" si="890"/>
        <v>#VALUE!</v>
      </c>
      <c r="IH266" s="105" t="e">
        <f t="shared" si="891"/>
        <v>#VALUE!</v>
      </c>
      <c r="II266" s="105" t="e">
        <f t="shared" si="892"/>
        <v>#VALUE!</v>
      </c>
      <c r="IJ266" s="105" t="e">
        <f t="shared" si="893"/>
        <v>#VALUE!</v>
      </c>
      <c r="IK266" s="105" t="str">
        <f t="shared" si="894"/>
        <v>i.a</v>
      </c>
      <c r="IL266" s="105" t="str">
        <f t="shared" si="895"/>
        <v>i.a</v>
      </c>
      <c r="IM266" s="105" t="str">
        <f t="shared" si="896"/>
        <v>i.a</v>
      </c>
      <c r="IN266" s="105" t="str">
        <f t="shared" si="897"/>
        <v>i.a</v>
      </c>
      <c r="IO266" s="105" t="str">
        <f t="shared" si="898"/>
        <v>i.a</v>
      </c>
      <c r="IP266" s="105" t="str">
        <f t="shared" si="899"/>
        <v>i.a</v>
      </c>
      <c r="IQ266" s="105" t="str">
        <f t="shared" si="900"/>
        <v>i.a</v>
      </c>
      <c r="IR266" s="105" t="str">
        <f t="shared" si="901"/>
        <v>i.a</v>
      </c>
      <c r="IS266" s="105" t="str">
        <f t="shared" si="902"/>
        <v>i.a</v>
      </c>
      <c r="IT266" s="105" t="str">
        <f t="shared" si="903"/>
        <v>i.a</v>
      </c>
      <c r="IU266" s="105">
        <f t="shared" si="904"/>
        <v>-0.43071161048689133</v>
      </c>
      <c r="IV266" s="105">
        <f t="shared" si="905"/>
        <v>1.7750708974387601</v>
      </c>
      <c r="IW266" s="105">
        <f t="shared" si="906"/>
        <v>-8.9741809116809126</v>
      </c>
      <c r="IX266" s="105">
        <f t="shared" si="907"/>
        <v>-0.83556524447212699</v>
      </c>
      <c r="IY266" s="105">
        <f t="shared" si="908"/>
        <v>0.81487219495112662</v>
      </c>
      <c r="IZ266" s="105">
        <f t="shared" si="909"/>
        <v>2.5252865211899125</v>
      </c>
      <c r="JA266" s="105" t="e">
        <f t="shared" si="910"/>
        <v>#VALUE!</v>
      </c>
      <c r="JB266" s="105" t="e">
        <f t="shared" si="911"/>
        <v>#VALUE!</v>
      </c>
      <c r="JC266" s="106">
        <f t="shared" si="912"/>
        <v>2.6666666666666668E-2</v>
      </c>
      <c r="JD266" s="106">
        <f t="shared" si="913"/>
        <v>4.6842105263157893E-2</v>
      </c>
      <c r="JE266" s="106">
        <f t="shared" si="914"/>
        <v>-6.0435897435897439E-2</v>
      </c>
      <c r="JF266" s="106">
        <f t="shared" si="915"/>
        <v>7.5789473684210523E-3</v>
      </c>
      <c r="JG266" s="106">
        <f t="shared" si="916"/>
        <v>4.6090909090909085E-2</v>
      </c>
      <c r="JH266" s="106">
        <f t="shared" si="917"/>
        <v>2.5396228571428571E-2</v>
      </c>
      <c r="JI266" s="106">
        <f t="shared" si="918"/>
        <v>-1.6650136363636363E-2</v>
      </c>
      <c r="JJ266" s="106" t="str">
        <f t="shared" si="919"/>
        <v>i.a.</v>
      </c>
      <c r="JK266" s="106" t="str">
        <f t="shared" si="920"/>
        <v>i.a.</v>
      </c>
      <c r="JL266" s="106" t="str">
        <f t="shared" si="921"/>
        <v>i.a.</v>
      </c>
      <c r="JM266" s="105" t="e">
        <f t="shared" si="922"/>
        <v>#DIV/0!</v>
      </c>
      <c r="JN266" s="105" t="e">
        <f t="shared" si="923"/>
        <v>#DIV/0!</v>
      </c>
      <c r="JO266" s="105" t="e">
        <f t="shared" si="924"/>
        <v>#DIV/0!</v>
      </c>
      <c r="JP266" s="105" t="e">
        <f t="shared" si="925"/>
        <v>#DIV/0!</v>
      </c>
      <c r="JQ266" s="105" t="e">
        <f t="shared" si="926"/>
        <v>#DIV/0!</v>
      </c>
      <c r="JR266" s="105" t="e">
        <f t="shared" si="927"/>
        <v>#DIV/0!</v>
      </c>
      <c r="JS266" s="105" t="e">
        <f t="shared" si="928"/>
        <v>#VALUE!</v>
      </c>
      <c r="JT266" s="105" t="e">
        <f t="shared" si="929"/>
        <v>#VALUE!</v>
      </c>
      <c r="JU266" s="103">
        <f t="shared" si="930"/>
        <v>0</v>
      </c>
      <c r="JV266" s="103">
        <f t="shared" si="931"/>
        <v>0</v>
      </c>
      <c r="JW266" s="103">
        <f t="shared" si="932"/>
        <v>0</v>
      </c>
      <c r="JX266" s="103">
        <f t="shared" si="933"/>
        <v>0</v>
      </c>
      <c r="JY266" s="103">
        <f t="shared" si="934"/>
        <v>0</v>
      </c>
      <c r="JZ266" s="103">
        <f t="shared" si="935"/>
        <v>0</v>
      </c>
      <c r="KA266" s="103">
        <f t="shared" si="936"/>
        <v>0</v>
      </c>
      <c r="KB266" s="103" t="str">
        <f t="shared" si="937"/>
        <v>i.a</v>
      </c>
      <c r="KC266" s="103" t="str">
        <f t="shared" si="938"/>
        <v>i.a</v>
      </c>
      <c r="KD266" s="103" t="str">
        <f t="shared" si="939"/>
        <v>i.a</v>
      </c>
      <c r="KE266" s="7"/>
      <c r="KF266" s="7"/>
      <c r="KG266" s="22"/>
      <c r="KH266" s="22"/>
      <c r="KI266" s="22"/>
      <c r="KJ266" s="22"/>
    </row>
    <row r="267" spans="1:296" s="11" customFormat="1" ht="15.75" customHeight="1" x14ac:dyDescent="0.25">
      <c r="A267" s="181" t="s">
        <v>446</v>
      </c>
      <c r="B267" s="221">
        <v>37838667</v>
      </c>
      <c r="C267" s="187" t="s">
        <v>77</v>
      </c>
      <c r="D267" s="8">
        <v>494200</v>
      </c>
      <c r="E267" s="8"/>
      <c r="F267" s="111"/>
      <c r="G267" s="89">
        <v>44008</v>
      </c>
      <c r="H267" s="87"/>
      <c r="I267" s="87"/>
      <c r="J267" s="87"/>
      <c r="K267" s="87" t="s">
        <v>78</v>
      </c>
      <c r="L267" s="87" t="s">
        <v>78</v>
      </c>
      <c r="M267" s="87" t="s">
        <v>78</v>
      </c>
      <c r="N267" s="87" t="s">
        <v>78</v>
      </c>
      <c r="O267" s="87"/>
      <c r="P267" s="87"/>
      <c r="Q267" s="107"/>
      <c r="R267" s="87" t="e">
        <f t="shared" si="752"/>
        <v>#DIV/0!</v>
      </c>
      <c r="S267" s="87" t="e">
        <f t="shared" si="753"/>
        <v>#DIV/0!</v>
      </c>
      <c r="T267" s="87" t="e">
        <f t="shared" si="754"/>
        <v>#DIV/0!</v>
      </c>
      <c r="U267" s="87" t="e">
        <f t="shared" si="755"/>
        <v>#DIV/0!</v>
      </c>
      <c r="V267" s="87" t="e">
        <f t="shared" si="756"/>
        <v>#DIV/0!</v>
      </c>
      <c r="W267" s="87" t="e">
        <f t="shared" si="757"/>
        <v>#DIV/0!</v>
      </c>
      <c r="X267" s="87" t="e">
        <f t="shared" si="758"/>
        <v>#DIV/0!</v>
      </c>
      <c r="Y267" s="87" t="e">
        <f t="shared" si="759"/>
        <v>#DIV/0!</v>
      </c>
      <c r="Z267" s="94"/>
      <c r="AA267" s="94"/>
      <c r="AB267" s="94"/>
      <c r="AC267" s="94"/>
      <c r="AD267" s="94"/>
      <c r="AE267" s="94"/>
      <c r="AF267" s="95"/>
      <c r="AG267" s="96"/>
      <c r="AH267" s="96"/>
      <c r="AI267" s="96"/>
      <c r="AJ267" s="104" t="e">
        <f t="shared" si="760"/>
        <v>#DIV/0!</v>
      </c>
      <c r="AK267" s="104" t="e">
        <f t="shared" si="761"/>
        <v>#DIV/0!</v>
      </c>
      <c r="AL267" s="104">
        <f t="shared" si="762"/>
        <v>-1</v>
      </c>
      <c r="AM267" s="104">
        <f t="shared" si="763"/>
        <v>0.23324882289025703</v>
      </c>
      <c r="AN267" s="104">
        <f t="shared" si="764"/>
        <v>-0.46975225657768382</v>
      </c>
      <c r="AO267" s="104">
        <f t="shared" si="765"/>
        <v>0.48899056334000573</v>
      </c>
      <c r="AP267" s="104" t="e">
        <f t="shared" si="766"/>
        <v>#DIV/0!</v>
      </c>
      <c r="AQ267" s="104" t="e">
        <f t="shared" si="767"/>
        <v>#DIV/0!</v>
      </c>
      <c r="AR267" s="190"/>
      <c r="AS267" s="190"/>
      <c r="AT267" s="190"/>
      <c r="AU267" s="190">
        <v>3.4049999999999998</v>
      </c>
      <c r="AV267" s="190">
        <v>2.7610000000000001</v>
      </c>
      <c r="AW267" s="190">
        <v>5.2069999999999999</v>
      </c>
      <c r="AX267" s="191">
        <v>3.4969999999999999</v>
      </c>
      <c r="AY267" s="196"/>
      <c r="AZ267" s="193"/>
      <c r="BA267" s="193"/>
      <c r="BB267" s="104" t="e">
        <f t="shared" si="768"/>
        <v>#DIV/0!</v>
      </c>
      <c r="BC267" s="104" t="e">
        <f t="shared" si="769"/>
        <v>#DIV/0!</v>
      </c>
      <c r="BD267" s="104">
        <f t="shared" si="770"/>
        <v>-1</v>
      </c>
      <c r="BE267" s="104">
        <f t="shared" si="771"/>
        <v>1.2117117117117118</v>
      </c>
      <c r="BF267" s="104">
        <f t="shared" si="772"/>
        <v>-4.4329896907216497</v>
      </c>
      <c r="BG267" s="104">
        <f t="shared" si="773"/>
        <v>1.1676750216076057</v>
      </c>
      <c r="BH267" s="104" t="e">
        <f t="shared" si="774"/>
        <v>#DIV/0!</v>
      </c>
      <c r="BI267" s="104" t="e">
        <f t="shared" si="775"/>
        <v>#DIV/0!</v>
      </c>
      <c r="BJ267" s="190"/>
      <c r="BK267" s="190"/>
      <c r="BL267" s="190"/>
      <c r="BM267" s="190">
        <v>0.14099999999999999</v>
      </c>
      <c r="BN267" s="190">
        <v>-0.66600000000000004</v>
      </c>
      <c r="BO267" s="190">
        <v>0.19400000000000001</v>
      </c>
      <c r="BP267" s="193">
        <v>-1.157</v>
      </c>
      <c r="BQ267" s="193"/>
      <c r="BR267" s="193"/>
      <c r="BS267" s="193"/>
      <c r="BT267" s="104" t="e">
        <f t="shared" si="776"/>
        <v>#DIV/0!</v>
      </c>
      <c r="BU267" s="104" t="e">
        <f t="shared" si="777"/>
        <v>#DIV/0!</v>
      </c>
      <c r="BV267" s="104">
        <f t="shared" si="778"/>
        <v>-1</v>
      </c>
      <c r="BW267" s="104">
        <f t="shared" si="779"/>
        <v>1.1731601731601731</v>
      </c>
      <c r="BX267" s="104">
        <f t="shared" si="780"/>
        <v>-4.7459459459459454</v>
      </c>
      <c r="BY267" s="104">
        <f t="shared" si="781"/>
        <v>1.1540383014154871</v>
      </c>
      <c r="BZ267" s="104" t="e">
        <f t="shared" si="782"/>
        <v>#DIV/0!</v>
      </c>
      <c r="CA267" s="104" t="e">
        <f t="shared" si="783"/>
        <v>#DIV/0!</v>
      </c>
      <c r="CB267" s="190"/>
      <c r="CC267" s="190"/>
      <c r="CD267" s="190"/>
      <c r="CE267" s="190">
        <v>0.12</v>
      </c>
      <c r="CF267" s="190">
        <v>-0.69299999999999995</v>
      </c>
      <c r="CG267" s="190">
        <v>0.185</v>
      </c>
      <c r="CH267" s="191">
        <v>-1.2010000000000001</v>
      </c>
      <c r="CI267" s="193"/>
      <c r="CJ267" s="193"/>
      <c r="CK267" s="193"/>
      <c r="CL267" s="105" t="e">
        <f t="shared" si="784"/>
        <v>#DIV/0!</v>
      </c>
      <c r="CM267" s="105" t="e">
        <f t="shared" si="785"/>
        <v>#DIV/0!</v>
      </c>
      <c r="CN267" s="105">
        <f t="shared" si="786"/>
        <v>-1</v>
      </c>
      <c r="CO267" s="105">
        <f t="shared" si="787"/>
        <v>1.1354401805869074</v>
      </c>
      <c r="CP267" s="105">
        <f t="shared" si="788"/>
        <v>-7.420289855072463</v>
      </c>
      <c r="CQ267" s="105">
        <f t="shared" si="789"/>
        <v>1.1468085106382977</v>
      </c>
      <c r="CR267" s="105" t="e">
        <f t="shared" si="790"/>
        <v>#DIV/0!</v>
      </c>
      <c r="CS267" s="105" t="e">
        <f t="shared" si="791"/>
        <v>#DIV/0!</v>
      </c>
      <c r="CT267" s="190"/>
      <c r="CU267" s="190"/>
      <c r="CV267" s="190"/>
      <c r="CW267" s="190">
        <v>0.12</v>
      </c>
      <c r="CX267" s="190">
        <v>-0.88600000000000001</v>
      </c>
      <c r="CY267" s="190">
        <v>0.13800000000000001</v>
      </c>
      <c r="CZ267" s="191">
        <v>-0.94</v>
      </c>
      <c r="DA267" s="193"/>
      <c r="DB267" s="193"/>
      <c r="DC267" s="193"/>
      <c r="DD267" s="104" t="e">
        <f t="shared" si="792"/>
        <v>#DIV/0!</v>
      </c>
      <c r="DE267" s="104" t="e">
        <f t="shared" si="793"/>
        <v>#DIV/0!</v>
      </c>
      <c r="DF267" s="104">
        <f t="shared" si="794"/>
        <v>-1</v>
      </c>
      <c r="DG267" s="104">
        <f t="shared" si="795"/>
        <v>6.2728698379508563E-2</v>
      </c>
      <c r="DH267" s="104">
        <f t="shared" si="796"/>
        <v>-0.3165416220078599</v>
      </c>
      <c r="DI267" s="104">
        <f t="shared" si="797"/>
        <v>5.2255639097744278E-2</v>
      </c>
      <c r="DJ267" s="104" t="e">
        <f t="shared" si="798"/>
        <v>#DIV/0!</v>
      </c>
      <c r="DK267" s="104" t="e">
        <f t="shared" si="799"/>
        <v>#DIV/0!</v>
      </c>
      <c r="DL267" s="190"/>
      <c r="DM267" s="190"/>
      <c r="DN267" s="190"/>
      <c r="DO267" s="190">
        <v>2.0329999999999999</v>
      </c>
      <c r="DP267" s="190">
        <v>1.913</v>
      </c>
      <c r="DQ267" s="190">
        <v>2.7989999999999999</v>
      </c>
      <c r="DR267" s="193">
        <v>2.66</v>
      </c>
      <c r="DS267" s="193"/>
      <c r="DT267" s="193"/>
      <c r="DU267" s="193"/>
      <c r="DV267" s="104" t="e">
        <f t="shared" si="800"/>
        <v>#DIV/0!</v>
      </c>
      <c r="DW267" s="104" t="e">
        <f t="shared" si="801"/>
        <v>#DIV/0!</v>
      </c>
      <c r="DX267" s="104">
        <f t="shared" si="802"/>
        <v>-1</v>
      </c>
      <c r="DY267" s="104">
        <f t="shared" si="803"/>
        <v>1.4084507042253502E-2</v>
      </c>
      <c r="DZ267" s="104">
        <f t="shared" si="804"/>
        <v>-0.31300630063006296</v>
      </c>
      <c r="EA267" s="104">
        <f t="shared" si="805"/>
        <v>8.1791626095423675E-2</v>
      </c>
      <c r="EB267" s="104" t="e">
        <f t="shared" si="806"/>
        <v>#DIV/0!</v>
      </c>
      <c r="EC267" s="104" t="e">
        <f t="shared" si="807"/>
        <v>#DIV/0!</v>
      </c>
      <c r="ED267" s="156"/>
      <c r="EE267" s="156"/>
      <c r="EF267" s="94"/>
      <c r="EG267" s="94">
        <v>3.0960000000000001</v>
      </c>
      <c r="EH267" s="94">
        <v>3.0529999999999999</v>
      </c>
      <c r="EI267" s="94">
        <v>4.444</v>
      </c>
      <c r="EJ267" s="96">
        <v>4.1079999999999997</v>
      </c>
      <c r="EK267" s="96"/>
      <c r="EL267" s="96"/>
      <c r="EM267" s="96"/>
      <c r="EN267" s="104" t="e">
        <f t="shared" si="808"/>
        <v>#DIV/0!</v>
      </c>
      <c r="EO267" s="104" t="e">
        <f t="shared" si="809"/>
        <v>#DIV/0!</v>
      </c>
      <c r="EP267" s="104">
        <f t="shared" si="810"/>
        <v>-1</v>
      </c>
      <c r="EQ267" s="104">
        <f t="shared" si="811"/>
        <v>0</v>
      </c>
      <c r="ER267" s="104">
        <f t="shared" si="812"/>
        <v>-0.33333333333333337</v>
      </c>
      <c r="ES267" s="104">
        <f t="shared" si="813"/>
        <v>0.19999999999999996</v>
      </c>
      <c r="ET267" s="104" t="e">
        <f t="shared" si="814"/>
        <v>#DIV/0!</v>
      </c>
      <c r="EU267" s="104" t="e">
        <f t="shared" si="815"/>
        <v>#DIV/0!</v>
      </c>
      <c r="EV267" s="101"/>
      <c r="EW267" s="101"/>
      <c r="EX267" s="101"/>
      <c r="EY267" s="101">
        <v>8</v>
      </c>
      <c r="EZ267" s="101">
        <v>8</v>
      </c>
      <c r="FA267" s="101">
        <v>12</v>
      </c>
      <c r="FB267" s="110">
        <v>10</v>
      </c>
      <c r="FC267" s="110"/>
      <c r="FD267" s="110"/>
      <c r="FE267" s="110"/>
      <c r="FF267" s="93"/>
      <c r="FG267" s="93" t="s">
        <v>481</v>
      </c>
      <c r="FH267" s="91">
        <v>2860</v>
      </c>
      <c r="FI267" s="93" t="s">
        <v>185</v>
      </c>
      <c r="FJ267" s="93" t="s">
        <v>84</v>
      </c>
      <c r="FK267" s="253" t="e">
        <f t="shared" si="816"/>
        <v>#VALUE!</v>
      </c>
      <c r="FL267" s="211" t="e">
        <f t="shared" si="817"/>
        <v>#VALUE!</v>
      </c>
      <c r="FM267" s="211">
        <f t="shared" si="818"/>
        <v>-1</v>
      </c>
      <c r="FN267" s="211">
        <f t="shared" si="819"/>
        <v>1.2067741348025178</v>
      </c>
      <c r="FO267" s="211">
        <f t="shared" si="820"/>
        <v>-5.339796035424218</v>
      </c>
      <c r="FP267" s="211">
        <f t="shared" si="821"/>
        <v>1.1501160951695166</v>
      </c>
      <c r="FQ267" s="211" t="e">
        <f t="shared" si="822"/>
        <v>#VALUE!</v>
      </c>
      <c r="FR267" s="211" t="e">
        <f t="shared" si="823"/>
        <v>#VALUE!</v>
      </c>
      <c r="FS267" s="105" t="str">
        <f t="shared" si="824"/>
        <v>Negativ EK</v>
      </c>
      <c r="FT267" s="105" t="str">
        <f t="shared" si="825"/>
        <v>Negativ EK</v>
      </c>
      <c r="FU267" s="105">
        <f t="shared" si="826"/>
        <v>0</v>
      </c>
      <c r="FV267" s="105">
        <f t="shared" si="827"/>
        <v>6.0821084642676132E-2</v>
      </c>
      <c r="FW267" s="105">
        <f t="shared" si="828"/>
        <v>-0.29414261460101865</v>
      </c>
      <c r="FX267" s="105">
        <f t="shared" si="829"/>
        <v>6.7777981315259209E-2</v>
      </c>
      <c r="FY267" s="105">
        <f t="shared" si="830"/>
        <v>-0.45150375939849624</v>
      </c>
      <c r="FZ267" s="105" t="str">
        <f t="shared" si="831"/>
        <v>Negativ EK</v>
      </c>
      <c r="GA267" s="105" t="str">
        <f t="shared" si="832"/>
        <v>Negativ EK</v>
      </c>
      <c r="GB267" s="105" t="e">
        <f t="shared" si="833"/>
        <v>#VALUE!</v>
      </c>
      <c r="GC267" s="105" t="e">
        <f t="shared" si="834"/>
        <v>#VALUE!</v>
      </c>
      <c r="GD267" s="105">
        <f t="shared" si="835"/>
        <v>-1</v>
      </c>
      <c r="GE267" s="105">
        <f t="shared" si="836"/>
        <v>1.2581237116120838</v>
      </c>
      <c r="GF267" s="105">
        <f t="shared" si="837"/>
        <v>-4.9160901473991663</v>
      </c>
      <c r="GG267" s="105">
        <f t="shared" si="838"/>
        <v>1.1610872284293836</v>
      </c>
      <c r="GH267" s="105" t="e">
        <f t="shared" si="839"/>
        <v>#VALUE!</v>
      </c>
      <c r="GI267" s="105" t="e">
        <f t="shared" si="840"/>
        <v>#VALUE!</v>
      </c>
      <c r="GJ267" s="105" t="str">
        <f t="shared" si="841"/>
        <v>i.a</v>
      </c>
      <c r="GK267" s="105" t="str">
        <f t="shared" si="842"/>
        <v>i.a</v>
      </c>
      <c r="GL267" s="105">
        <f t="shared" si="843"/>
        <v>0</v>
      </c>
      <c r="GM267" s="105">
        <f t="shared" si="844"/>
        <v>4.5861115628557485E-2</v>
      </c>
      <c r="GN267" s="105">
        <f t="shared" si="845"/>
        <v>-0.17767106842737096</v>
      </c>
      <c r="GO267" s="105">
        <f t="shared" si="846"/>
        <v>4.5369504209541632E-2</v>
      </c>
      <c r="GP267" s="105">
        <f t="shared" si="847"/>
        <v>-0.28164556962025322</v>
      </c>
      <c r="GQ267" s="105" t="str">
        <f t="shared" si="848"/>
        <v>i.a</v>
      </c>
      <c r="GR267" s="105" t="str">
        <f t="shared" si="849"/>
        <v>i.a</v>
      </c>
      <c r="GS267" s="105" t="e">
        <f t="shared" si="850"/>
        <v>#VALUE!</v>
      </c>
      <c r="GT267" s="105" t="e">
        <f t="shared" si="851"/>
        <v>#VALUE!</v>
      </c>
      <c r="GU267" s="105" t="e">
        <f t="shared" si="852"/>
        <v>#VALUE!</v>
      </c>
      <c r="GV267" s="105">
        <f t="shared" si="853"/>
        <v>4.7968577568681975E-2</v>
      </c>
      <c r="GW267" s="105">
        <f t="shared" si="854"/>
        <v>-5.1460754022042924E-3</v>
      </c>
      <c r="GX267" s="105">
        <f t="shared" si="855"/>
        <v>-2.7302843066261621E-2</v>
      </c>
      <c r="GY267" s="105" t="e">
        <f t="shared" si="856"/>
        <v>#VALUE!</v>
      </c>
      <c r="GZ267" s="105" t="e">
        <f t="shared" si="857"/>
        <v>#VALUE!</v>
      </c>
      <c r="HA267" s="105" t="str">
        <f t="shared" si="858"/>
        <v>i.a.</v>
      </c>
      <c r="HB267" s="105" t="str">
        <f t="shared" si="859"/>
        <v>i.a.</v>
      </c>
      <c r="HC267" s="105" t="str">
        <f t="shared" si="860"/>
        <v>i.a.</v>
      </c>
      <c r="HD267" s="105">
        <f t="shared" si="861"/>
        <v>0.65665374677002575</v>
      </c>
      <c r="HE267" s="105">
        <f t="shared" si="862"/>
        <v>0.62659679004258106</v>
      </c>
      <c r="HF267" s="105">
        <f t="shared" si="863"/>
        <v>0.62983798379837985</v>
      </c>
      <c r="HG267" s="105">
        <f t="shared" si="864"/>
        <v>0.6475170399221033</v>
      </c>
      <c r="HH267" s="105" t="str">
        <f t="shared" si="865"/>
        <v>i.a.</v>
      </c>
      <c r="HI267" s="105" t="str">
        <f t="shared" si="866"/>
        <v>i.a.</v>
      </c>
      <c r="HJ267" s="105" t="str">
        <f t="shared" si="867"/>
        <v>i.a.</v>
      </c>
      <c r="HK267" s="105" t="e">
        <f t="shared" si="868"/>
        <v>#VALUE!</v>
      </c>
      <c r="HL267" s="105" t="e">
        <f t="shared" si="869"/>
        <v>#VALUE!</v>
      </c>
      <c r="HM267" s="105" t="e">
        <f t="shared" si="870"/>
        <v>#VALUE!</v>
      </c>
      <c r="HN267" s="105" t="e">
        <f t="shared" si="871"/>
        <v>#VALUE!</v>
      </c>
      <c r="HO267" s="105" t="e">
        <f t="shared" si="872"/>
        <v>#VALUE!</v>
      </c>
      <c r="HP267" s="105" t="e">
        <f t="shared" si="873"/>
        <v>#VALUE!</v>
      </c>
      <c r="HQ267" s="105" t="e">
        <f t="shared" si="874"/>
        <v>#VALUE!</v>
      </c>
      <c r="HR267" s="105" t="e">
        <f t="shared" si="875"/>
        <v>#VALUE!</v>
      </c>
      <c r="HS267" s="105" t="str">
        <f t="shared" si="876"/>
        <v>i.a</v>
      </c>
      <c r="HT267" s="105" t="str">
        <f t="shared" si="877"/>
        <v>i.a</v>
      </c>
      <c r="HU267" s="105" t="str">
        <f t="shared" si="878"/>
        <v>i.a</v>
      </c>
      <c r="HV267" s="105" t="str">
        <f t="shared" si="879"/>
        <v>i.a</v>
      </c>
      <c r="HW267" s="105" t="str">
        <f t="shared" si="880"/>
        <v>i.a</v>
      </c>
      <c r="HX267" s="105" t="str">
        <f t="shared" si="881"/>
        <v>i.a</v>
      </c>
      <c r="HY267" s="105" t="str">
        <f t="shared" si="882"/>
        <v>i.a</v>
      </c>
      <c r="HZ267" s="105" t="str">
        <f t="shared" si="883"/>
        <v>i.a</v>
      </c>
      <c r="IA267" s="105" t="str">
        <f t="shared" si="884"/>
        <v>i.a</v>
      </c>
      <c r="IB267" s="105" t="str">
        <f t="shared" si="885"/>
        <v>i.a</v>
      </c>
      <c r="IC267" s="105" t="e">
        <f t="shared" si="886"/>
        <v>#VALUE!</v>
      </c>
      <c r="ID267" s="105" t="e">
        <f t="shared" si="887"/>
        <v>#VALUE!</v>
      </c>
      <c r="IE267" s="105" t="e">
        <f t="shared" si="888"/>
        <v>#VALUE!</v>
      </c>
      <c r="IF267" s="105" t="e">
        <f t="shared" si="889"/>
        <v>#VALUE!</v>
      </c>
      <c r="IG267" s="105" t="e">
        <f t="shared" si="890"/>
        <v>#VALUE!</v>
      </c>
      <c r="IH267" s="105" t="e">
        <f t="shared" si="891"/>
        <v>#VALUE!</v>
      </c>
      <c r="II267" s="105" t="e">
        <f t="shared" si="892"/>
        <v>#VALUE!</v>
      </c>
      <c r="IJ267" s="105" t="e">
        <f t="shared" si="893"/>
        <v>#VALUE!</v>
      </c>
      <c r="IK267" s="105" t="str">
        <f t="shared" si="894"/>
        <v>i.a</v>
      </c>
      <c r="IL267" s="105" t="str">
        <f t="shared" si="895"/>
        <v>i.a</v>
      </c>
      <c r="IM267" s="105" t="str">
        <f t="shared" si="896"/>
        <v>i.a</v>
      </c>
      <c r="IN267" s="105" t="str">
        <f t="shared" si="897"/>
        <v>i.a</v>
      </c>
      <c r="IO267" s="105" t="str">
        <f t="shared" si="898"/>
        <v>i.a</v>
      </c>
      <c r="IP267" s="105" t="str">
        <f t="shared" si="899"/>
        <v>i.a</v>
      </c>
      <c r="IQ267" s="105" t="str">
        <f t="shared" si="900"/>
        <v>i.a</v>
      </c>
      <c r="IR267" s="105" t="str">
        <f t="shared" si="901"/>
        <v>i.a</v>
      </c>
      <c r="IS267" s="105" t="str">
        <f t="shared" si="902"/>
        <v>i.a</v>
      </c>
      <c r="IT267" s="105" t="str">
        <f t="shared" si="903"/>
        <v>i.a</v>
      </c>
      <c r="IU267" s="105" t="e">
        <f t="shared" si="904"/>
        <v>#VALUE!</v>
      </c>
      <c r="IV267" s="105" t="e">
        <f t="shared" si="905"/>
        <v>#VALUE!</v>
      </c>
      <c r="IW267" s="105" t="e">
        <f t="shared" si="906"/>
        <v>#VALUE!</v>
      </c>
      <c r="IX267" s="105">
        <f t="shared" si="907"/>
        <v>1.1731601731601731</v>
      </c>
      <c r="IY267" s="105">
        <f t="shared" si="908"/>
        <v>-6.6189189189189177</v>
      </c>
      <c r="IZ267" s="105">
        <f t="shared" si="909"/>
        <v>1.1283652511795725</v>
      </c>
      <c r="JA267" s="105" t="e">
        <f t="shared" si="910"/>
        <v>#VALUE!</v>
      </c>
      <c r="JB267" s="105" t="e">
        <f t="shared" si="911"/>
        <v>#VALUE!</v>
      </c>
      <c r="JC267" s="106" t="str">
        <f t="shared" si="912"/>
        <v>i.a.</v>
      </c>
      <c r="JD267" s="106" t="str">
        <f t="shared" si="913"/>
        <v>i.a.</v>
      </c>
      <c r="JE267" s="106" t="str">
        <f t="shared" si="914"/>
        <v>i.a.</v>
      </c>
      <c r="JF267" s="106">
        <f t="shared" si="915"/>
        <v>1.4999999999999999E-2</v>
      </c>
      <c r="JG267" s="106">
        <f t="shared" si="916"/>
        <v>-8.6624999999999994E-2</v>
      </c>
      <c r="JH267" s="106">
        <f t="shared" si="917"/>
        <v>1.5416666666666667E-2</v>
      </c>
      <c r="JI267" s="106">
        <f t="shared" si="918"/>
        <v>-0.12010000000000001</v>
      </c>
      <c r="JJ267" s="106" t="str">
        <f t="shared" si="919"/>
        <v>i.a.</v>
      </c>
      <c r="JK267" s="106" t="str">
        <f t="shared" si="920"/>
        <v>i.a.</v>
      </c>
      <c r="JL267" s="106" t="str">
        <f t="shared" si="921"/>
        <v>i.a.</v>
      </c>
      <c r="JM267" s="105" t="e">
        <f t="shared" si="922"/>
        <v>#VALUE!</v>
      </c>
      <c r="JN267" s="105" t="e">
        <f t="shared" si="923"/>
        <v>#VALUE!</v>
      </c>
      <c r="JO267" s="105" t="e">
        <f t="shared" si="924"/>
        <v>#VALUE!</v>
      </c>
      <c r="JP267" s="105" t="e">
        <f t="shared" si="925"/>
        <v>#DIV/0!</v>
      </c>
      <c r="JQ267" s="105" t="e">
        <f t="shared" si="926"/>
        <v>#DIV/0!</v>
      </c>
      <c r="JR267" s="105" t="e">
        <f t="shared" si="927"/>
        <v>#DIV/0!</v>
      </c>
      <c r="JS267" s="105" t="e">
        <f t="shared" si="928"/>
        <v>#VALUE!</v>
      </c>
      <c r="JT267" s="105" t="e">
        <f t="shared" si="929"/>
        <v>#VALUE!</v>
      </c>
      <c r="JU267" s="103" t="str">
        <f t="shared" si="930"/>
        <v>i.a</v>
      </c>
      <c r="JV267" s="103" t="str">
        <f t="shared" si="931"/>
        <v>i.a</v>
      </c>
      <c r="JW267" s="103" t="str">
        <f t="shared" si="932"/>
        <v>i.a</v>
      </c>
      <c r="JX267" s="103">
        <f t="shared" si="933"/>
        <v>0</v>
      </c>
      <c r="JY267" s="103">
        <f t="shared" si="934"/>
        <v>0</v>
      </c>
      <c r="JZ267" s="103">
        <f t="shared" si="935"/>
        <v>0</v>
      </c>
      <c r="KA267" s="103">
        <f t="shared" si="936"/>
        <v>0</v>
      </c>
      <c r="KB267" s="103" t="str">
        <f t="shared" si="937"/>
        <v>i.a</v>
      </c>
      <c r="KC267" s="103" t="str">
        <f t="shared" si="938"/>
        <v>i.a</v>
      </c>
      <c r="KD267" s="103" t="str">
        <f t="shared" si="939"/>
        <v>i.a</v>
      </c>
      <c r="KE267" s="7"/>
      <c r="KF267" s="7"/>
      <c r="KG267" s="22"/>
      <c r="KH267" s="22"/>
      <c r="KI267" s="22"/>
      <c r="KJ267" s="22"/>
    </row>
    <row r="268" spans="1:296" s="11" customFormat="1" ht="15.75" customHeight="1" x14ac:dyDescent="0.25">
      <c r="A268" s="126" t="s">
        <v>327</v>
      </c>
      <c r="B268" s="222">
        <v>16945404</v>
      </c>
      <c r="C268" s="87" t="s">
        <v>82</v>
      </c>
      <c r="D268" s="88">
        <v>522920</v>
      </c>
      <c r="E268" s="88"/>
      <c r="F268" s="87"/>
      <c r="G268" s="92">
        <v>44720</v>
      </c>
      <c r="H268" s="87"/>
      <c r="I268" s="87" t="s">
        <v>133</v>
      </c>
      <c r="J268" s="87" t="s">
        <v>133</v>
      </c>
      <c r="K268" s="87" t="s">
        <v>133</v>
      </c>
      <c r="L268" s="87" t="s">
        <v>133</v>
      </c>
      <c r="M268" s="87" t="s">
        <v>133</v>
      </c>
      <c r="N268" s="87" t="s">
        <v>133</v>
      </c>
      <c r="O268" s="87" t="s">
        <v>133</v>
      </c>
      <c r="P268" s="87" t="s">
        <v>133</v>
      </c>
      <c r="Q268" s="107" t="s">
        <v>133</v>
      </c>
      <c r="R268" s="87" t="e">
        <f t="shared" si="752"/>
        <v>#DIV/0!</v>
      </c>
      <c r="S268" s="238" t="e">
        <f t="shared" si="753"/>
        <v>#DIV/0!</v>
      </c>
      <c r="T268" s="238" t="e">
        <f t="shared" si="754"/>
        <v>#DIV/0!</v>
      </c>
      <c r="U268" s="238" t="e">
        <f t="shared" si="755"/>
        <v>#DIV/0!</v>
      </c>
      <c r="V268" s="238" t="e">
        <f t="shared" si="756"/>
        <v>#DIV/0!</v>
      </c>
      <c r="W268" s="238" t="e">
        <f t="shared" si="757"/>
        <v>#DIV/0!</v>
      </c>
      <c r="X268" s="238" t="e">
        <f t="shared" si="758"/>
        <v>#DIV/0!</v>
      </c>
      <c r="Y268" s="238" t="e">
        <f t="shared" si="759"/>
        <v>#DIV/0!</v>
      </c>
      <c r="Z268" s="94"/>
      <c r="AA268" s="94"/>
      <c r="AB268" s="94"/>
      <c r="AC268" s="94"/>
      <c r="AD268" s="94"/>
      <c r="AE268" s="94"/>
      <c r="AF268" s="95"/>
      <c r="AG268" s="96"/>
      <c r="AH268" s="96"/>
      <c r="AI268" s="96"/>
      <c r="AJ268" s="104">
        <f t="shared" si="760"/>
        <v>-1</v>
      </c>
      <c r="AK268" s="104">
        <f t="shared" si="761"/>
        <v>0.15656905643442165</v>
      </c>
      <c r="AL268" s="104">
        <f t="shared" si="762"/>
        <v>9.4492540062626737E-2</v>
      </c>
      <c r="AM268" s="104">
        <f t="shared" si="763"/>
        <v>5.4945054945054099E-3</v>
      </c>
      <c r="AN268" s="104">
        <f t="shared" si="764"/>
        <v>-1.2557912704218454E-2</v>
      </c>
      <c r="AO268" s="104">
        <f t="shared" si="765"/>
        <v>2.4737631184407846E-2</v>
      </c>
      <c r="AP268" s="104">
        <f t="shared" si="766"/>
        <v>0.1622740143759529</v>
      </c>
      <c r="AQ268" s="104">
        <f t="shared" si="767"/>
        <v>-3.7613019891500617E-3</v>
      </c>
      <c r="AR268" s="190"/>
      <c r="AS268" s="190">
        <v>20.617000000000001</v>
      </c>
      <c r="AT268" s="190">
        <v>17.826000000000001</v>
      </c>
      <c r="AU268" s="190">
        <v>16.286999999999999</v>
      </c>
      <c r="AV268" s="190">
        <v>16.198</v>
      </c>
      <c r="AW268" s="190">
        <v>16.404</v>
      </c>
      <c r="AX268" s="191">
        <v>16.007999999999999</v>
      </c>
      <c r="AY268" s="191">
        <v>13.773</v>
      </c>
      <c r="AZ268" s="193">
        <v>13.824999999999999</v>
      </c>
      <c r="BA268" s="193">
        <v>13.172000000000001</v>
      </c>
      <c r="BB268" s="104">
        <f t="shared" si="768"/>
        <v>-1</v>
      </c>
      <c r="BC268" s="104">
        <f t="shared" si="769"/>
        <v>0.47298674821610609</v>
      </c>
      <c r="BD268" s="104">
        <f t="shared" si="770"/>
        <v>0.28319162851536955</v>
      </c>
      <c r="BE268" s="104">
        <f t="shared" si="771"/>
        <v>-7.3614056346561749E-2</v>
      </c>
      <c r="BF268" s="104">
        <f t="shared" si="772"/>
        <v>-3.9569391911550678E-2</v>
      </c>
      <c r="BG268" s="104">
        <f t="shared" si="773"/>
        <v>-0.18881283927307063</v>
      </c>
      <c r="BH268" s="104">
        <f t="shared" si="774"/>
        <v>0.66156862745098055</v>
      </c>
      <c r="BI268" s="104">
        <f t="shared" si="775"/>
        <v>1.0901639344262295</v>
      </c>
      <c r="BJ268" s="190"/>
      <c r="BK268" s="190">
        <v>5.78</v>
      </c>
      <c r="BL268" s="190">
        <v>3.9239999999999999</v>
      </c>
      <c r="BM268" s="190">
        <v>3.0579999999999998</v>
      </c>
      <c r="BN268" s="190">
        <v>3.3010000000000002</v>
      </c>
      <c r="BO268" s="190">
        <v>3.4369999999999998</v>
      </c>
      <c r="BP268" s="193">
        <v>4.2370000000000001</v>
      </c>
      <c r="BQ268" s="193">
        <v>2.5499999999999998</v>
      </c>
      <c r="BR268" s="193">
        <v>1.22</v>
      </c>
      <c r="BS268" s="193">
        <v>0.84899999999999998</v>
      </c>
      <c r="BT268" s="104">
        <f t="shared" si="776"/>
        <v>-1</v>
      </c>
      <c r="BU268" s="104">
        <f t="shared" si="777"/>
        <v>0.47803881511746688</v>
      </c>
      <c r="BV268" s="104">
        <f t="shared" si="778"/>
        <v>0.27184150698278653</v>
      </c>
      <c r="BW268" s="104">
        <f t="shared" si="779"/>
        <v>-9.8653395784543255E-2</v>
      </c>
      <c r="BX268" s="104">
        <f t="shared" si="780"/>
        <v>-1.0715320011584107E-2</v>
      </c>
      <c r="BY268" s="104">
        <f t="shared" si="781"/>
        <v>-0.17707340324118206</v>
      </c>
      <c r="BZ268" s="104">
        <f t="shared" si="782"/>
        <v>0.65196850393700778</v>
      </c>
      <c r="CA268" s="104">
        <f t="shared" si="783"/>
        <v>0.99059561128526641</v>
      </c>
      <c r="CB268" s="190"/>
      <c r="CC268" s="190">
        <v>5.7880000000000003</v>
      </c>
      <c r="CD268" s="190">
        <v>3.9159999999999999</v>
      </c>
      <c r="CE268" s="190">
        <v>3.0790000000000002</v>
      </c>
      <c r="CF268" s="190">
        <v>3.4159999999999999</v>
      </c>
      <c r="CG268" s="190">
        <v>3.4529999999999998</v>
      </c>
      <c r="CH268" s="191">
        <v>4.1959999999999997</v>
      </c>
      <c r="CI268" s="191">
        <v>2.54</v>
      </c>
      <c r="CJ268" s="193">
        <v>1.276</v>
      </c>
      <c r="CK268" s="193">
        <v>0.81100000000000005</v>
      </c>
      <c r="CL268" s="105">
        <f t="shared" si="784"/>
        <v>-1</v>
      </c>
      <c r="CM268" s="105">
        <f t="shared" si="785"/>
        <v>0.47803278688524597</v>
      </c>
      <c r="CN268" s="105">
        <f t="shared" si="786"/>
        <v>0.2734864300626304</v>
      </c>
      <c r="CO268" s="105">
        <f t="shared" si="787"/>
        <v>-0.10097597597597602</v>
      </c>
      <c r="CP268" s="105">
        <f t="shared" si="788"/>
        <v>-1.0033444816053397E-2</v>
      </c>
      <c r="CQ268" s="105">
        <f t="shared" si="789"/>
        <v>-0.17756723716381417</v>
      </c>
      <c r="CR268" s="105">
        <f t="shared" si="790"/>
        <v>0.65336028297119741</v>
      </c>
      <c r="CS268" s="105">
        <f t="shared" si="791"/>
        <v>1.0318275154004108</v>
      </c>
      <c r="CT268" s="190"/>
      <c r="CU268" s="190">
        <v>4.508</v>
      </c>
      <c r="CV268" s="190">
        <v>3.05</v>
      </c>
      <c r="CW268" s="190">
        <v>2.395</v>
      </c>
      <c r="CX268" s="190">
        <v>2.6640000000000001</v>
      </c>
      <c r="CY268" s="190">
        <v>2.6909999999999998</v>
      </c>
      <c r="CZ268" s="191">
        <v>3.2719999999999998</v>
      </c>
      <c r="DA268" s="191">
        <v>1.9790000000000001</v>
      </c>
      <c r="DB268" s="193">
        <v>0.97399999999999998</v>
      </c>
      <c r="DC268" s="193">
        <v>0.72599999999999998</v>
      </c>
      <c r="DD268" s="104">
        <f t="shared" si="792"/>
        <v>-1</v>
      </c>
      <c r="DE268" s="104">
        <f t="shared" si="793"/>
        <v>0.10572527392787162</v>
      </c>
      <c r="DF268" s="104">
        <f t="shared" si="794"/>
        <v>1.1375311903713574E-2</v>
      </c>
      <c r="DG268" s="104">
        <f t="shared" si="795"/>
        <v>-5.3355564818674497E-2</v>
      </c>
      <c r="DH268" s="104">
        <f t="shared" si="796"/>
        <v>-3.5383996783273051E-2</v>
      </c>
      <c r="DI268" s="104">
        <f t="shared" si="797"/>
        <v>-6.7491563554555573E-2</v>
      </c>
      <c r="DJ268" s="104">
        <f t="shared" si="798"/>
        <v>5.2140180156486242E-2</v>
      </c>
      <c r="DK268" s="104">
        <f t="shared" si="799"/>
        <v>-0.16571585298957767</v>
      </c>
      <c r="DL268" s="190"/>
      <c r="DM268" s="190">
        <v>15.238</v>
      </c>
      <c r="DN268" s="190">
        <v>13.781000000000001</v>
      </c>
      <c r="DO268" s="190">
        <v>13.625999999999999</v>
      </c>
      <c r="DP268" s="190">
        <v>14.394</v>
      </c>
      <c r="DQ268" s="190">
        <v>14.922000000000001</v>
      </c>
      <c r="DR268" s="193">
        <v>16.001999999999999</v>
      </c>
      <c r="DS268" s="193">
        <v>15.209</v>
      </c>
      <c r="DT268" s="193">
        <v>18.23</v>
      </c>
      <c r="DU268" s="193">
        <v>17.256</v>
      </c>
      <c r="DV268" s="104">
        <f t="shared" si="800"/>
        <v>-1</v>
      </c>
      <c r="DW268" s="104">
        <f t="shared" si="801"/>
        <v>5.2153194493469668E-2</v>
      </c>
      <c r="DX268" s="104">
        <f t="shared" si="802"/>
        <v>0.11987350528708385</v>
      </c>
      <c r="DY268" s="104">
        <f t="shared" si="803"/>
        <v>-7.1850062677714321E-2</v>
      </c>
      <c r="DZ268" s="104">
        <f t="shared" si="804"/>
        <v>7.3451705011651214E-2</v>
      </c>
      <c r="EA268" s="104">
        <f t="shared" si="805"/>
        <v>-0.150382019965423</v>
      </c>
      <c r="EB268" s="104">
        <f t="shared" si="806"/>
        <v>0.1749942662429147</v>
      </c>
      <c r="EC268" s="104">
        <f t="shared" si="807"/>
        <v>-7.897278049369294E-2</v>
      </c>
      <c r="ED268" s="156"/>
      <c r="EE268" s="156">
        <v>35.768999999999998</v>
      </c>
      <c r="EF268" s="94">
        <v>33.996000000000002</v>
      </c>
      <c r="EG268" s="94">
        <v>30.356999999999999</v>
      </c>
      <c r="EH268" s="94">
        <v>32.707000000000001</v>
      </c>
      <c r="EI268" s="94">
        <v>30.469000000000001</v>
      </c>
      <c r="EJ268" s="96">
        <v>35.862000000000002</v>
      </c>
      <c r="EK268" s="96">
        <v>30.521000000000001</v>
      </c>
      <c r="EL268" s="96">
        <v>33.137999999999998</v>
      </c>
      <c r="EM268" s="96">
        <v>32.790999999999997</v>
      </c>
      <c r="EN268" s="104">
        <f t="shared" si="808"/>
        <v>-1</v>
      </c>
      <c r="EO268" s="104">
        <f t="shared" si="809"/>
        <v>0</v>
      </c>
      <c r="EP268" s="104">
        <f t="shared" si="810"/>
        <v>3.7037037037036979E-2</v>
      </c>
      <c r="EQ268" s="104">
        <f t="shared" si="811"/>
        <v>-3.5714285714285698E-2</v>
      </c>
      <c r="ER268" s="104">
        <f t="shared" si="812"/>
        <v>0</v>
      </c>
      <c r="ES268" s="104">
        <f t="shared" si="813"/>
        <v>7.6923076923076872E-2</v>
      </c>
      <c r="ET268" s="104">
        <f t="shared" si="814"/>
        <v>4.0000000000000036E-2</v>
      </c>
      <c r="EU268" s="104">
        <f t="shared" si="815"/>
        <v>-0.16666666666666663</v>
      </c>
      <c r="EV268" s="101"/>
      <c r="EW268" s="101">
        <v>28</v>
      </c>
      <c r="EX268" s="101">
        <v>28</v>
      </c>
      <c r="EY268" s="101">
        <v>27</v>
      </c>
      <c r="EZ268" s="101">
        <v>28</v>
      </c>
      <c r="FA268" s="101">
        <v>28</v>
      </c>
      <c r="FB268" s="110">
        <v>26</v>
      </c>
      <c r="FC268" s="110">
        <v>25</v>
      </c>
      <c r="FD268" s="110">
        <v>30</v>
      </c>
      <c r="FE268" s="110"/>
      <c r="FF268" s="90"/>
      <c r="FG268" s="90" t="s">
        <v>481</v>
      </c>
      <c r="FH268" s="91">
        <v>6330</v>
      </c>
      <c r="FI268" s="90" t="s">
        <v>134</v>
      </c>
      <c r="FJ268" s="90" t="s">
        <v>91</v>
      </c>
      <c r="FK268" s="253">
        <f t="shared" si="816"/>
        <v>-1</v>
      </c>
      <c r="FL268" s="253">
        <f t="shared" si="817"/>
        <v>0.3959340365251876</v>
      </c>
      <c r="FM268" s="253">
        <f t="shared" si="818"/>
        <v>0.30028821197714739</v>
      </c>
      <c r="FN268" s="253">
        <f t="shared" si="819"/>
        <v>-5.6963702741601369E-2</v>
      </c>
      <c r="FO268" s="253">
        <f t="shared" si="820"/>
        <v>4.3547531858431243E-2</v>
      </c>
      <c r="FP268" s="253">
        <f t="shared" si="821"/>
        <v>-0.16943597169061361</v>
      </c>
      <c r="FQ268" s="253">
        <f t="shared" si="822"/>
        <v>0.76989442193936797</v>
      </c>
      <c r="FR268" s="253">
        <f t="shared" si="823"/>
        <v>1.1124518036445159</v>
      </c>
      <c r="FS268" s="105">
        <f t="shared" si="824"/>
        <v>0</v>
      </c>
      <c r="FT268" s="105">
        <f t="shared" si="825"/>
        <v>0.39891105827216655</v>
      </c>
      <c r="FU268" s="105">
        <f t="shared" si="826"/>
        <v>0.28576641004123032</v>
      </c>
      <c r="FV268" s="105">
        <f t="shared" si="827"/>
        <v>0.21977159172019986</v>
      </c>
      <c r="FW268" s="105">
        <f t="shared" si="828"/>
        <v>0.23304680038204392</v>
      </c>
      <c r="FX268" s="105">
        <f t="shared" si="829"/>
        <v>0.22332169188979434</v>
      </c>
      <c r="FY268" s="105">
        <f t="shared" si="830"/>
        <v>0.26887956169299287</v>
      </c>
      <c r="FZ268" s="105">
        <f t="shared" si="831"/>
        <v>0.15191841861299679</v>
      </c>
      <c r="GA268" s="105">
        <f t="shared" si="832"/>
        <v>7.1915685058896464E-2</v>
      </c>
      <c r="GB268" s="105">
        <f t="shared" si="833"/>
        <v>-1</v>
      </c>
      <c r="GC268" s="105">
        <f t="shared" si="834"/>
        <v>0.35872022085502869</v>
      </c>
      <c r="GD268" s="105">
        <f t="shared" si="835"/>
        <v>0.25748911256185814</v>
      </c>
      <c r="GE268" s="105">
        <f t="shared" si="836"/>
        <v>-7.1968819354154251E-2</v>
      </c>
      <c r="GF268" s="105">
        <f t="shared" si="837"/>
        <v>8.3943691451649378E-3</v>
      </c>
      <c r="GG268" s="105">
        <f t="shared" si="838"/>
        <v>-0.18817691139081646</v>
      </c>
      <c r="GH268" s="105">
        <f t="shared" si="839"/>
        <v>0.59338681974152951</v>
      </c>
      <c r="GI268" s="105">
        <f t="shared" si="840"/>
        <v>1.1646965555975886</v>
      </c>
      <c r="GJ268" s="105">
        <f t="shared" si="841"/>
        <v>0</v>
      </c>
      <c r="GK268" s="105">
        <f t="shared" si="842"/>
        <v>0.16569913280298143</v>
      </c>
      <c r="GL268" s="105">
        <f t="shared" si="843"/>
        <v>0.12195235653349493</v>
      </c>
      <c r="GM268" s="105">
        <f t="shared" si="844"/>
        <v>9.698084485601928E-2</v>
      </c>
      <c r="GN268" s="105">
        <f t="shared" si="845"/>
        <v>0.10450170950994049</v>
      </c>
      <c r="GO268" s="105">
        <f t="shared" si="846"/>
        <v>0.1036317860427251</v>
      </c>
      <c r="GP268" s="105">
        <f t="shared" si="847"/>
        <v>0.12765316421372941</v>
      </c>
      <c r="GQ268" s="105">
        <f t="shared" si="848"/>
        <v>8.0114359320755904E-2</v>
      </c>
      <c r="GR268" s="105">
        <f t="shared" si="849"/>
        <v>3.7009510230702723E-2</v>
      </c>
      <c r="GS268" s="105" t="e">
        <f t="shared" si="850"/>
        <v>#VALUE!</v>
      </c>
      <c r="GT268" s="105">
        <f t="shared" si="851"/>
        <v>5.0916615294023575E-2</v>
      </c>
      <c r="GU268" s="105">
        <f t="shared" si="852"/>
        <v>-9.6884329231055721E-2</v>
      </c>
      <c r="GV268" s="105">
        <f t="shared" si="853"/>
        <v>1.9926196313061664E-2</v>
      </c>
      <c r="GW268" s="105">
        <f t="shared" si="854"/>
        <v>-0.10138854061789668</v>
      </c>
      <c r="GX268" s="105">
        <f t="shared" si="855"/>
        <v>9.7562031829286522E-2</v>
      </c>
      <c r="GY268" s="105">
        <f t="shared" si="856"/>
        <v>-0.10455717922714539</v>
      </c>
      <c r="GZ268" s="105">
        <f t="shared" si="857"/>
        <v>-9.418079146714145E-2</v>
      </c>
      <c r="HA268" s="105" t="str">
        <f t="shared" si="858"/>
        <v>i.a.</v>
      </c>
      <c r="HB268" s="105">
        <f t="shared" si="859"/>
        <v>0.42601135061086415</v>
      </c>
      <c r="HC268" s="105">
        <f t="shared" si="860"/>
        <v>0.40537122014354626</v>
      </c>
      <c r="HD268" s="105">
        <f t="shared" si="861"/>
        <v>0.44885858286391933</v>
      </c>
      <c r="HE268" s="105">
        <f t="shared" si="862"/>
        <v>0.4400892775246889</v>
      </c>
      <c r="HF268" s="105">
        <f t="shared" si="863"/>
        <v>0.48974367389806034</v>
      </c>
      <c r="HG268" s="105">
        <f t="shared" si="864"/>
        <v>0.44621047348167969</v>
      </c>
      <c r="HH268" s="105">
        <f t="shared" si="865"/>
        <v>0.49831263720061597</v>
      </c>
      <c r="HI268" s="105">
        <f t="shared" si="866"/>
        <v>0.55012372502866802</v>
      </c>
      <c r="HJ268" s="105">
        <f t="shared" si="867"/>
        <v>0.5262419566344424</v>
      </c>
      <c r="HK268" s="105" t="e">
        <f t="shared" si="868"/>
        <v>#VALUE!</v>
      </c>
      <c r="HL268" s="105" t="e">
        <f t="shared" si="869"/>
        <v>#VALUE!</v>
      </c>
      <c r="HM268" s="105" t="e">
        <f t="shared" si="870"/>
        <v>#VALUE!</v>
      </c>
      <c r="HN268" s="105" t="e">
        <f t="shared" si="871"/>
        <v>#VALUE!</v>
      </c>
      <c r="HO268" s="105" t="e">
        <f t="shared" si="872"/>
        <v>#VALUE!</v>
      </c>
      <c r="HP268" s="105" t="e">
        <f t="shared" si="873"/>
        <v>#VALUE!</v>
      </c>
      <c r="HQ268" s="105" t="e">
        <f t="shared" si="874"/>
        <v>#VALUE!</v>
      </c>
      <c r="HR268" s="105" t="e">
        <f t="shared" si="875"/>
        <v>#VALUE!</v>
      </c>
      <c r="HS268" s="105" t="str">
        <f t="shared" si="876"/>
        <v>i.a</v>
      </c>
      <c r="HT268" s="105" t="str">
        <f t="shared" si="877"/>
        <v>i.a</v>
      </c>
      <c r="HU268" s="105" t="str">
        <f t="shared" si="878"/>
        <v>i.a</v>
      </c>
      <c r="HV268" s="105" t="str">
        <f t="shared" si="879"/>
        <v>i.a</v>
      </c>
      <c r="HW268" s="105" t="str">
        <f t="shared" si="880"/>
        <v>i.a</v>
      </c>
      <c r="HX268" s="105" t="str">
        <f t="shared" si="881"/>
        <v>i.a</v>
      </c>
      <c r="HY268" s="105" t="str">
        <f t="shared" si="882"/>
        <v>i.a</v>
      </c>
      <c r="HZ268" s="105" t="str">
        <f t="shared" si="883"/>
        <v>i.a</v>
      </c>
      <c r="IA268" s="105" t="str">
        <f t="shared" si="884"/>
        <v>i.a</v>
      </c>
      <c r="IB268" s="105" t="str">
        <f t="shared" si="885"/>
        <v>i.a</v>
      </c>
      <c r="IC268" s="105" t="e">
        <f t="shared" si="886"/>
        <v>#VALUE!</v>
      </c>
      <c r="ID268" s="105" t="e">
        <f t="shared" si="887"/>
        <v>#VALUE!</v>
      </c>
      <c r="IE268" s="105" t="e">
        <f t="shared" si="888"/>
        <v>#VALUE!</v>
      </c>
      <c r="IF268" s="105" t="e">
        <f t="shared" si="889"/>
        <v>#VALUE!</v>
      </c>
      <c r="IG268" s="105" t="e">
        <f t="shared" si="890"/>
        <v>#VALUE!</v>
      </c>
      <c r="IH268" s="105" t="e">
        <f t="shared" si="891"/>
        <v>#VALUE!</v>
      </c>
      <c r="II268" s="105" t="e">
        <f t="shared" si="892"/>
        <v>#VALUE!</v>
      </c>
      <c r="IJ268" s="105" t="e">
        <f t="shared" si="893"/>
        <v>#VALUE!</v>
      </c>
      <c r="IK268" s="105" t="str">
        <f t="shared" si="894"/>
        <v>i.a</v>
      </c>
      <c r="IL268" s="105" t="str">
        <f t="shared" si="895"/>
        <v>i.a</v>
      </c>
      <c r="IM268" s="105" t="str">
        <f t="shared" si="896"/>
        <v>i.a</v>
      </c>
      <c r="IN268" s="105" t="str">
        <f t="shared" si="897"/>
        <v>i.a</v>
      </c>
      <c r="IO268" s="105" t="str">
        <f t="shared" si="898"/>
        <v>i.a</v>
      </c>
      <c r="IP268" s="105" t="str">
        <f t="shared" si="899"/>
        <v>i.a</v>
      </c>
      <c r="IQ268" s="105" t="str">
        <f t="shared" si="900"/>
        <v>i.a</v>
      </c>
      <c r="IR268" s="105" t="str">
        <f t="shared" si="901"/>
        <v>i.a</v>
      </c>
      <c r="IS268" s="105" t="str">
        <f t="shared" si="902"/>
        <v>i.a</v>
      </c>
      <c r="IT268" s="105" t="str">
        <f t="shared" si="903"/>
        <v>i.a</v>
      </c>
      <c r="IU268" s="105" t="e">
        <f t="shared" si="904"/>
        <v>#VALUE!</v>
      </c>
      <c r="IV268" s="105">
        <f t="shared" si="905"/>
        <v>0.47803881511746688</v>
      </c>
      <c r="IW268" s="105">
        <f t="shared" si="906"/>
        <v>0.22641859601911546</v>
      </c>
      <c r="IX268" s="105">
        <f t="shared" si="907"/>
        <v>-6.5270188221007788E-2</v>
      </c>
      <c r="IY268" s="105">
        <f t="shared" si="908"/>
        <v>-1.0715320011584123E-2</v>
      </c>
      <c r="IZ268" s="105">
        <f t="shared" si="909"/>
        <v>-0.23585387443824049</v>
      </c>
      <c r="JA268" s="105">
        <f t="shared" si="910"/>
        <v>0.58843125378558447</v>
      </c>
      <c r="JB268" s="105">
        <f t="shared" si="911"/>
        <v>1.3887147335423198</v>
      </c>
      <c r="JC268" s="106" t="str">
        <f t="shared" si="912"/>
        <v>i.a.</v>
      </c>
      <c r="JD268" s="106">
        <f t="shared" si="913"/>
        <v>0.20671428571428571</v>
      </c>
      <c r="JE268" s="106">
        <f t="shared" si="914"/>
        <v>0.13985714285714285</v>
      </c>
      <c r="JF268" s="106">
        <f t="shared" si="915"/>
        <v>0.11403703703703705</v>
      </c>
      <c r="JG268" s="106">
        <f t="shared" si="916"/>
        <v>0.122</v>
      </c>
      <c r="JH268" s="106">
        <f t="shared" si="917"/>
        <v>0.12332142857142857</v>
      </c>
      <c r="JI268" s="106">
        <f t="shared" si="918"/>
        <v>0.16138461538461538</v>
      </c>
      <c r="JJ268" s="106">
        <f t="shared" si="919"/>
        <v>0.1016</v>
      </c>
      <c r="JK268" s="106">
        <f t="shared" si="920"/>
        <v>4.2533333333333333E-2</v>
      </c>
      <c r="JL268" s="106" t="str">
        <f t="shared" si="921"/>
        <v>i.a.</v>
      </c>
      <c r="JM268" s="105" t="e">
        <f t="shared" si="922"/>
        <v>#VALUE!</v>
      </c>
      <c r="JN268" s="105" t="e">
        <f t="shared" si="923"/>
        <v>#DIV/0!</v>
      </c>
      <c r="JO268" s="105" t="e">
        <f t="shared" si="924"/>
        <v>#DIV/0!</v>
      </c>
      <c r="JP268" s="105" t="e">
        <f t="shared" si="925"/>
        <v>#DIV/0!</v>
      </c>
      <c r="JQ268" s="105" t="e">
        <f t="shared" si="926"/>
        <v>#DIV/0!</v>
      </c>
      <c r="JR268" s="105" t="e">
        <f t="shared" si="927"/>
        <v>#DIV/0!</v>
      </c>
      <c r="JS268" s="105" t="e">
        <f t="shared" si="928"/>
        <v>#DIV/0!</v>
      </c>
      <c r="JT268" s="105" t="e">
        <f t="shared" si="929"/>
        <v>#DIV/0!</v>
      </c>
      <c r="JU268" s="103" t="str">
        <f t="shared" si="930"/>
        <v>i.a</v>
      </c>
      <c r="JV268" s="103">
        <f t="shared" si="931"/>
        <v>0</v>
      </c>
      <c r="JW268" s="103">
        <f t="shared" si="932"/>
        <v>0</v>
      </c>
      <c r="JX268" s="103">
        <f t="shared" si="933"/>
        <v>0</v>
      </c>
      <c r="JY268" s="103">
        <f t="shared" si="934"/>
        <v>0</v>
      </c>
      <c r="JZ268" s="103">
        <f t="shared" si="935"/>
        <v>0</v>
      </c>
      <c r="KA268" s="103">
        <f t="shared" si="936"/>
        <v>0</v>
      </c>
      <c r="KB268" s="103">
        <f t="shared" si="937"/>
        <v>0</v>
      </c>
      <c r="KC268" s="103">
        <f t="shared" si="938"/>
        <v>0</v>
      </c>
      <c r="KD268" s="103" t="str">
        <f t="shared" si="939"/>
        <v>i.a</v>
      </c>
      <c r="KE268" s="7"/>
      <c r="KF268" s="7"/>
      <c r="KG268" s="22"/>
      <c r="KH268" s="22"/>
      <c r="KI268" s="22"/>
      <c r="KJ268" s="22"/>
    </row>
    <row r="269" spans="1:296" s="11" customFormat="1" ht="15.75" customHeight="1" x14ac:dyDescent="0.25">
      <c r="A269" s="126" t="s">
        <v>328</v>
      </c>
      <c r="B269" s="222">
        <v>31744520</v>
      </c>
      <c r="C269" s="87" t="s">
        <v>86</v>
      </c>
      <c r="D269" s="88">
        <v>462300</v>
      </c>
      <c r="E269" s="88"/>
      <c r="F269" s="87"/>
      <c r="G269" s="99">
        <v>44910</v>
      </c>
      <c r="H269" s="87" t="s">
        <v>105</v>
      </c>
      <c r="I269" s="87" t="s">
        <v>105</v>
      </c>
      <c r="J269" s="87" t="s">
        <v>105</v>
      </c>
      <c r="K269" s="87" t="s">
        <v>105</v>
      </c>
      <c r="L269" s="87" t="s">
        <v>105</v>
      </c>
      <c r="M269" s="87" t="s">
        <v>105</v>
      </c>
      <c r="N269" s="87" t="s">
        <v>105</v>
      </c>
      <c r="O269" s="87" t="s">
        <v>105</v>
      </c>
      <c r="P269" s="87" t="s">
        <v>105</v>
      </c>
      <c r="Q269" s="121" t="s">
        <v>105</v>
      </c>
      <c r="R269" s="87">
        <f t="shared" si="752"/>
        <v>-1.08898415366393E-2</v>
      </c>
      <c r="S269" s="238">
        <f t="shared" si="753"/>
        <v>-0.16277116448461593</v>
      </c>
      <c r="T269" s="238">
        <f t="shared" si="754"/>
        <v>6.8913824628511922E-2</v>
      </c>
      <c r="U269" s="238">
        <f t="shared" si="755"/>
        <v>-0.11557972263915683</v>
      </c>
      <c r="V269" s="238">
        <f t="shared" si="756"/>
        <v>-0.24958357792030017</v>
      </c>
      <c r="W269" s="238">
        <f t="shared" si="757"/>
        <v>0.2663456380874194</v>
      </c>
      <c r="X269" s="238">
        <f t="shared" si="758"/>
        <v>6.2848521955279235E-2</v>
      </c>
      <c r="Y269" s="238">
        <f t="shared" si="759"/>
        <v>-0.23590658338253201</v>
      </c>
      <c r="Z269" s="94">
        <v>862.69100000000003</v>
      </c>
      <c r="AA269" s="94">
        <v>872.18899999999996</v>
      </c>
      <c r="AB269" s="94">
        <v>1041.7570000000001</v>
      </c>
      <c r="AC269" s="94">
        <v>974.59400000000005</v>
      </c>
      <c r="AD269" s="94">
        <v>1101.9580000000001</v>
      </c>
      <c r="AE269" s="94">
        <v>1468.462</v>
      </c>
      <c r="AF269" s="95">
        <v>1159.606</v>
      </c>
      <c r="AG269" s="95">
        <v>1091.0360000000001</v>
      </c>
      <c r="AH269" s="97">
        <v>1427.883</v>
      </c>
      <c r="AI269" s="97">
        <v>1363.0540000000001</v>
      </c>
      <c r="AJ269" s="104">
        <f t="shared" si="760"/>
        <v>-0.14437598163585844</v>
      </c>
      <c r="AK269" s="104">
        <f t="shared" si="761"/>
        <v>-0.18143518335377193</v>
      </c>
      <c r="AL269" s="104">
        <f t="shared" si="762"/>
        <v>8.2566057128174428E-2</v>
      </c>
      <c r="AM269" s="104">
        <f t="shared" si="763"/>
        <v>0.29619761310019421</v>
      </c>
      <c r="AN269" s="104">
        <f t="shared" si="764"/>
        <v>-0.6367284386279769</v>
      </c>
      <c r="AO269" s="104">
        <f t="shared" si="765"/>
        <v>-2.784666202718989E-2</v>
      </c>
      <c r="AP269" s="104">
        <f t="shared" si="766"/>
        <v>5.8307918922843871E-2</v>
      </c>
      <c r="AQ269" s="104">
        <f t="shared" si="767"/>
        <v>-3.7116202880600829E-2</v>
      </c>
      <c r="AR269" s="190">
        <v>35.409999999999997</v>
      </c>
      <c r="AS269" s="190">
        <v>41.384999999999998</v>
      </c>
      <c r="AT269" s="190">
        <v>50.558</v>
      </c>
      <c r="AU269" s="190">
        <v>46.701999999999998</v>
      </c>
      <c r="AV269" s="190">
        <v>36.03</v>
      </c>
      <c r="AW269" s="190">
        <v>99.182000000000002</v>
      </c>
      <c r="AX269" s="191">
        <v>102.023</v>
      </c>
      <c r="AY269" s="191">
        <v>96.402000000000001</v>
      </c>
      <c r="AZ269" s="191">
        <v>100.11799999999999</v>
      </c>
      <c r="BA269" s="191">
        <v>95.599000000000004</v>
      </c>
      <c r="BB269" s="104">
        <f t="shared" si="768"/>
        <v>2.308141799766265E-2</v>
      </c>
      <c r="BC269" s="104">
        <f t="shared" si="769"/>
        <v>-0.36542858908596504</v>
      </c>
      <c r="BD269" s="104">
        <f t="shared" si="770"/>
        <v>-0.11550235049743082</v>
      </c>
      <c r="BE269" s="104">
        <f t="shared" si="771"/>
        <v>-0.89074882501537778</v>
      </c>
      <c r="BF269" s="104">
        <f t="shared" si="772"/>
        <v>3.3457126544171087</v>
      </c>
      <c r="BG269" s="104">
        <f t="shared" si="773"/>
        <v>1.8691341705221246E-2</v>
      </c>
      <c r="BH269" s="104">
        <f t="shared" si="774"/>
        <v>0.11073589005696836</v>
      </c>
      <c r="BI269" s="104">
        <f t="shared" si="775"/>
        <v>0.11262129578201074</v>
      </c>
      <c r="BJ269" s="190">
        <v>10.505000000000001</v>
      </c>
      <c r="BK269" s="190">
        <v>10.268000000000001</v>
      </c>
      <c r="BL269" s="190">
        <v>16.181000000000001</v>
      </c>
      <c r="BM269" s="190">
        <v>18.294</v>
      </c>
      <c r="BN269" s="190">
        <v>167.44900000000001</v>
      </c>
      <c r="BO269" s="190">
        <v>38.531999999999996</v>
      </c>
      <c r="BP269" s="191">
        <v>37.825000000000003</v>
      </c>
      <c r="BQ269" s="191">
        <v>34.054000000000002</v>
      </c>
      <c r="BR269" s="191">
        <v>30.606999999999999</v>
      </c>
      <c r="BS269" s="191">
        <v>33.165999999999997</v>
      </c>
      <c r="BT269" s="104">
        <f t="shared" si="776"/>
        <v>2.357320099255579E-2</v>
      </c>
      <c r="BU269" s="104">
        <f t="shared" si="777"/>
        <v>-0.39972918077183478</v>
      </c>
      <c r="BV269" s="104">
        <f t="shared" si="778"/>
        <v>-0.15231864095500458</v>
      </c>
      <c r="BW269" s="104">
        <f t="shared" si="779"/>
        <v>-0.89849229837112288</v>
      </c>
      <c r="BX269" s="104">
        <f t="shared" si="780"/>
        <v>3.5479161698858062</v>
      </c>
      <c r="BY269" s="104">
        <f t="shared" si="781"/>
        <v>2.3370070375780365E-3</v>
      </c>
      <c r="BZ269" s="104">
        <f t="shared" si="782"/>
        <v>0.12483570319034538</v>
      </c>
      <c r="CA269" s="104">
        <f t="shared" si="783"/>
        <v>0.13316633944892009</v>
      </c>
      <c r="CB269" s="190">
        <v>9.0749999999999993</v>
      </c>
      <c r="CC269" s="190">
        <v>8.8659999999999997</v>
      </c>
      <c r="CD269" s="190">
        <v>14.77</v>
      </c>
      <c r="CE269" s="190">
        <v>17.423999999999999</v>
      </c>
      <c r="CF269" s="190">
        <v>171.65199999999999</v>
      </c>
      <c r="CG269" s="190">
        <v>37.743000000000002</v>
      </c>
      <c r="CH269" s="191">
        <v>37.655000000000001</v>
      </c>
      <c r="CI269" s="191">
        <v>33.475999999999999</v>
      </c>
      <c r="CJ269" s="191">
        <v>29.542000000000002</v>
      </c>
      <c r="CK269" s="191">
        <v>32.124000000000002</v>
      </c>
      <c r="CL269" s="105">
        <f t="shared" si="784"/>
        <v>4.3447792571829083E-2</v>
      </c>
      <c r="CM269" s="105">
        <f t="shared" si="785"/>
        <v>-0.373793224504125</v>
      </c>
      <c r="CN269" s="105">
        <f t="shared" si="786"/>
        <v>-0.156</v>
      </c>
      <c r="CO269" s="105">
        <f t="shared" si="787"/>
        <v>-0.90455991516436907</v>
      </c>
      <c r="CP269" s="105">
        <f t="shared" si="788"/>
        <v>3.8618271808620332</v>
      </c>
      <c r="CQ269" s="105">
        <f t="shared" si="789"/>
        <v>6.874742197176009E-5</v>
      </c>
      <c r="CR269" s="105">
        <f t="shared" si="790"/>
        <v>-7.1047673787399859E-2</v>
      </c>
      <c r="CS269" s="105">
        <f t="shared" si="791"/>
        <v>-1.6178688112591121E-2</v>
      </c>
      <c r="CT269" s="190">
        <v>7.4450000000000003</v>
      </c>
      <c r="CU269" s="190">
        <v>7.1349999999999998</v>
      </c>
      <c r="CV269" s="190">
        <v>11.394</v>
      </c>
      <c r="CW269" s="190">
        <v>13.5</v>
      </c>
      <c r="CX269" s="190">
        <v>141.44999999999999</v>
      </c>
      <c r="CY269" s="190">
        <v>29.094000000000001</v>
      </c>
      <c r="CZ269" s="191">
        <v>29.091999999999999</v>
      </c>
      <c r="DA269" s="191">
        <v>31.317</v>
      </c>
      <c r="DB269" s="191">
        <v>31.832000000000001</v>
      </c>
      <c r="DC269" s="191">
        <v>32.124000000000002</v>
      </c>
      <c r="DD269" s="104">
        <f t="shared" si="792"/>
        <v>5.1493305870237245E-3</v>
      </c>
      <c r="DE269" s="104">
        <f t="shared" si="793"/>
        <v>-6.6070957633297664E-2</v>
      </c>
      <c r="DF269" s="104">
        <f t="shared" si="794"/>
        <v>-3.1637297760151346E-2</v>
      </c>
      <c r="DG269" s="104">
        <f t="shared" si="795"/>
        <v>-0.65778312435416963</v>
      </c>
      <c r="DH269" s="104">
        <f t="shared" si="796"/>
        <v>1.3702218918688391</v>
      </c>
      <c r="DI269" s="104">
        <f t="shared" si="797"/>
        <v>1.0246026615272552E-3</v>
      </c>
      <c r="DJ269" s="104">
        <f t="shared" si="798"/>
        <v>-2.6307038171927949E-2</v>
      </c>
      <c r="DK269" s="104">
        <f t="shared" si="799"/>
        <v>-0.15530854041473138</v>
      </c>
      <c r="DL269" s="190">
        <v>60.512</v>
      </c>
      <c r="DM269" s="190">
        <v>60.201999999999998</v>
      </c>
      <c r="DN269" s="190">
        <v>64.460999999999999</v>
      </c>
      <c r="DO269" s="190">
        <v>66.566999999999993</v>
      </c>
      <c r="DP269" s="190">
        <v>194.517</v>
      </c>
      <c r="DQ269" s="190">
        <v>82.066999999999993</v>
      </c>
      <c r="DR269" s="191">
        <v>81.983000000000004</v>
      </c>
      <c r="DS269" s="191">
        <v>84.197999999999993</v>
      </c>
      <c r="DT269" s="191">
        <v>99.679000000000002</v>
      </c>
      <c r="DU269" s="191">
        <v>107.124</v>
      </c>
      <c r="DV269" s="104">
        <f t="shared" si="800"/>
        <v>0.20325874535860855</v>
      </c>
      <c r="DW269" s="104">
        <f t="shared" si="801"/>
        <v>-0.12893973052796437</v>
      </c>
      <c r="DX269" s="104">
        <f t="shared" si="802"/>
        <v>-3.3036221327868431E-2</v>
      </c>
      <c r="DY269" s="104">
        <f t="shared" si="803"/>
        <v>-0.28276403519387039</v>
      </c>
      <c r="DZ269" s="104">
        <f t="shared" si="804"/>
        <v>0.34707273920044557</v>
      </c>
      <c r="EA269" s="104">
        <f t="shared" si="805"/>
        <v>-1.0609255267257311E-2</v>
      </c>
      <c r="EB269" s="104">
        <f t="shared" si="806"/>
        <v>0.15733979203467308</v>
      </c>
      <c r="EC269" s="104">
        <f t="shared" si="807"/>
        <v>6.5501166631902086E-2</v>
      </c>
      <c r="ED269" s="156">
        <v>246.28299999999999</v>
      </c>
      <c r="EE269" s="156">
        <v>204.68</v>
      </c>
      <c r="EF269" s="94">
        <v>234.97800000000001</v>
      </c>
      <c r="EG269" s="94">
        <v>243.006</v>
      </c>
      <c r="EH269" s="94">
        <v>338.80900000000003</v>
      </c>
      <c r="EI269" s="94">
        <v>251.51499999999999</v>
      </c>
      <c r="EJ269" s="95">
        <v>254.21199999999999</v>
      </c>
      <c r="EK269" s="95">
        <v>219.65199999999999</v>
      </c>
      <c r="EL269" s="95">
        <v>206.149</v>
      </c>
      <c r="EM269" s="95">
        <v>271.09300000000002</v>
      </c>
      <c r="EN269" s="104">
        <f t="shared" si="808"/>
        <v>-2.7272727272727226E-2</v>
      </c>
      <c r="EO269" s="104">
        <f t="shared" si="809"/>
        <v>-4.5248868778280382E-3</v>
      </c>
      <c r="EP269" s="104">
        <f t="shared" si="810"/>
        <v>-9.0534979423868345E-2</v>
      </c>
      <c r="EQ269" s="104">
        <f t="shared" si="811"/>
        <v>-0.11956521739130432</v>
      </c>
      <c r="ER269" s="104">
        <f t="shared" si="812"/>
        <v>3.7593984962406068E-2</v>
      </c>
      <c r="ES269" s="104">
        <f t="shared" si="813"/>
        <v>1.9157088122605304E-2</v>
      </c>
      <c r="ET269" s="104">
        <f t="shared" si="814"/>
        <v>1.953125E-2</v>
      </c>
      <c r="EU269" s="104">
        <f t="shared" si="815"/>
        <v>3.9215686274509665E-3</v>
      </c>
      <c r="EV269" s="101">
        <v>214</v>
      </c>
      <c r="EW269" s="101">
        <v>220</v>
      </c>
      <c r="EX269" s="101">
        <v>221</v>
      </c>
      <c r="EY269" s="101">
        <v>243</v>
      </c>
      <c r="EZ269" s="101">
        <v>276</v>
      </c>
      <c r="FA269" s="101">
        <v>266</v>
      </c>
      <c r="FB269" s="102">
        <v>261</v>
      </c>
      <c r="FC269" s="102">
        <v>256</v>
      </c>
      <c r="FD269" s="102">
        <v>255</v>
      </c>
      <c r="FE269" s="102">
        <v>244</v>
      </c>
      <c r="FF269" s="90" t="s">
        <v>329</v>
      </c>
      <c r="FG269" s="90" t="s">
        <v>481</v>
      </c>
      <c r="FH269" s="91">
        <v>6600</v>
      </c>
      <c r="FI269" s="90" t="s">
        <v>330</v>
      </c>
      <c r="FJ269" s="90" t="s">
        <v>91</v>
      </c>
      <c r="FK269" s="253">
        <f t="shared" si="816"/>
        <v>5.7058054205270124E-2</v>
      </c>
      <c r="FL269" s="253">
        <f t="shared" si="817"/>
        <v>-0.3690807625211327</v>
      </c>
      <c r="FM269" s="253">
        <f t="shared" si="818"/>
        <v>0.68907439589174513</v>
      </c>
      <c r="FN269" s="253">
        <f t="shared" si="819"/>
        <v>-0.89246600271437038</v>
      </c>
      <c r="FO269" s="253">
        <f t="shared" si="820"/>
        <v>1.6975011123917743</v>
      </c>
      <c r="FP269" s="253">
        <f t="shared" si="821"/>
        <v>1.5357306714487887E-2</v>
      </c>
      <c r="FQ269" s="253">
        <f t="shared" si="822"/>
        <v>0.24461529654732583</v>
      </c>
      <c r="FR269" s="253">
        <f t="shared" si="823"/>
        <v>0.27445084756144056</v>
      </c>
      <c r="FS269" s="105">
        <f t="shared" si="824"/>
        <v>0.15035538545653362</v>
      </c>
      <c r="FT269" s="105">
        <f t="shared" si="825"/>
        <v>0.14223947763169506</v>
      </c>
      <c r="FU269" s="105">
        <f t="shared" si="826"/>
        <v>0.22544799584821565</v>
      </c>
      <c r="FV269" s="105">
        <f t="shared" si="827"/>
        <v>0.1334742841384382</v>
      </c>
      <c r="FW269" s="105">
        <f t="shared" si="828"/>
        <v>1.2412287044803747</v>
      </c>
      <c r="FX269" s="105">
        <f t="shared" si="829"/>
        <v>0.46014020115818349</v>
      </c>
      <c r="FY269" s="105">
        <f t="shared" si="830"/>
        <v>0.45318056817566393</v>
      </c>
      <c r="FZ269" s="105">
        <f t="shared" si="831"/>
        <v>0.36411296682021133</v>
      </c>
      <c r="GA269" s="105">
        <f t="shared" si="832"/>
        <v>0.28570185152052924</v>
      </c>
      <c r="GB269" s="105">
        <f t="shared" si="833"/>
        <v>-2.5657757420977016E-3</v>
      </c>
      <c r="GC269" s="105">
        <f t="shared" si="834"/>
        <v>-0.31011153834495431</v>
      </c>
      <c r="GD269" s="105">
        <f t="shared" si="835"/>
        <v>7.6634364215825881E-2</v>
      </c>
      <c r="GE269" s="105">
        <f t="shared" si="836"/>
        <v>-0.88915103491380931</v>
      </c>
      <c r="GF269" s="105">
        <f t="shared" si="837"/>
        <v>2.7229457443376872</v>
      </c>
      <c r="GG269" s="105">
        <f t="shared" si="838"/>
        <v>-4.5490642291586336E-2</v>
      </c>
      <c r="GH269" s="105">
        <f t="shared" si="839"/>
        <v>-1.9236474554994967E-3</v>
      </c>
      <c r="GI269" s="105">
        <f t="shared" si="840"/>
        <v>0.24703702537476069</v>
      </c>
      <c r="GJ269" s="105">
        <f t="shared" si="841"/>
        <v>4.6589188026512157E-2</v>
      </c>
      <c r="GK269" s="105">
        <f t="shared" si="842"/>
        <v>4.6709032930141156E-2</v>
      </c>
      <c r="GL269" s="105">
        <f t="shared" si="843"/>
        <v>6.7705195152975836E-2</v>
      </c>
      <c r="GM269" s="105">
        <f t="shared" si="844"/>
        <v>6.2885968907642462E-2</v>
      </c>
      <c r="GN269" s="105">
        <f t="shared" si="845"/>
        <v>0.5673121878832641</v>
      </c>
      <c r="GO269" s="105">
        <f t="shared" si="846"/>
        <v>0.15238260958975888</v>
      </c>
      <c r="GP269" s="105">
        <f t="shared" si="847"/>
        <v>0.15964496142353082</v>
      </c>
      <c r="GQ269" s="105">
        <f t="shared" si="848"/>
        <v>0.15995265393928151</v>
      </c>
      <c r="GR269" s="105">
        <f t="shared" si="849"/>
        <v>0.12826616265961502</v>
      </c>
      <c r="GS269" s="105">
        <f t="shared" si="850"/>
        <v>-0.16464406806579404</v>
      </c>
      <c r="GT269" s="105">
        <f t="shared" si="851"/>
        <v>7.2174997641405891E-2</v>
      </c>
      <c r="GU269" s="105">
        <f t="shared" si="852"/>
        <v>1.4467176522766892E-3</v>
      </c>
      <c r="GV269" s="105">
        <f t="shared" si="853"/>
        <v>-0.52286710031567873</v>
      </c>
      <c r="GW269" s="105">
        <f t="shared" si="854"/>
        <v>0.75953519278824044</v>
      </c>
      <c r="GX269" s="105">
        <f t="shared" si="855"/>
        <v>1.1758608002672479E-2</v>
      </c>
      <c r="GY269" s="105">
        <f t="shared" si="856"/>
        <v>-0.15868013134132272</v>
      </c>
      <c r="GZ269" s="105">
        <f t="shared" si="857"/>
        <v>-0.20723553756831911</v>
      </c>
      <c r="HA269" s="105">
        <f t="shared" si="858"/>
        <v>0.24570108371263955</v>
      </c>
      <c r="HB269" s="105">
        <f t="shared" si="859"/>
        <v>0.29412741840922413</v>
      </c>
      <c r="HC269" s="105">
        <f t="shared" si="860"/>
        <v>0.27432780941194496</v>
      </c>
      <c r="HD269" s="105">
        <f t="shared" si="861"/>
        <v>0.27393150786400333</v>
      </c>
      <c r="HE269" s="105">
        <f t="shared" si="862"/>
        <v>0.57411993187902322</v>
      </c>
      <c r="HF269" s="105">
        <f t="shared" si="863"/>
        <v>0.32629067848836052</v>
      </c>
      <c r="HG269" s="105">
        <f t="shared" si="864"/>
        <v>0.32249854452189514</v>
      </c>
      <c r="HH269" s="105">
        <f t="shared" si="865"/>
        <v>0.3833245315316956</v>
      </c>
      <c r="HI269" s="105">
        <f t="shared" si="866"/>
        <v>0.48352890385109798</v>
      </c>
      <c r="HJ269" s="105">
        <f t="shared" si="867"/>
        <v>0.39515590590682897</v>
      </c>
      <c r="HK269" s="105">
        <f t="shared" si="868"/>
        <v>3.4345274127078253E-2</v>
      </c>
      <c r="HL269" s="105">
        <f t="shared" si="869"/>
        <v>-0.24205738742454624</v>
      </c>
      <c r="HM269" s="105">
        <f t="shared" si="870"/>
        <v>-0.17252670035401069</v>
      </c>
      <c r="HN269" s="105">
        <f t="shared" si="871"/>
        <v>-0.87647142678520051</v>
      </c>
      <c r="HO269" s="105">
        <f t="shared" si="872"/>
        <v>4.7910681676893825</v>
      </c>
      <c r="HP269" s="105">
        <f t="shared" si="873"/>
        <v>-0.19556611475855357</v>
      </c>
      <c r="HQ269" s="105">
        <f t="shared" si="874"/>
        <v>4.5055684900038855E-2</v>
      </c>
      <c r="HR269" s="105">
        <f t="shared" si="875"/>
        <v>0.4561325507912708</v>
      </c>
      <c r="HS269" s="105">
        <f t="shared" si="876"/>
        <v>1.2177013554099904E-2</v>
      </c>
      <c r="HT269" s="105">
        <f t="shared" si="877"/>
        <v>1.177267771090899E-2</v>
      </c>
      <c r="HU269" s="105">
        <f t="shared" si="878"/>
        <v>1.5532413029142112E-2</v>
      </c>
      <c r="HV269" s="105">
        <f t="shared" si="879"/>
        <v>1.877089331557551E-2</v>
      </c>
      <c r="HW269" s="105">
        <f t="shared" si="880"/>
        <v>0.15195588216610798</v>
      </c>
      <c r="HX269" s="105">
        <f t="shared" si="881"/>
        <v>2.6239698405542668E-2</v>
      </c>
      <c r="HY269" s="105">
        <f t="shared" si="882"/>
        <v>3.2618837777658963E-2</v>
      </c>
      <c r="HZ269" s="105">
        <f t="shared" si="883"/>
        <v>3.1212535608357562E-2</v>
      </c>
      <c r="IA269" s="105">
        <f t="shared" si="884"/>
        <v>2.1435229637162146E-2</v>
      </c>
      <c r="IB269" s="105">
        <f t="shared" si="885"/>
        <v>2.4332124772752945E-2</v>
      </c>
      <c r="IC269" s="105">
        <f t="shared" si="886"/>
        <v>3.48424715228235E-2</v>
      </c>
      <c r="ID269" s="105">
        <f t="shared" si="887"/>
        <v>-0.28302658273989267</v>
      </c>
      <c r="IE269" s="105">
        <f t="shared" si="888"/>
        <v>-0.20696941183299156</v>
      </c>
      <c r="IF269" s="105">
        <f t="shared" si="889"/>
        <v>-0.88522684946597852</v>
      </c>
      <c r="IG269" s="105">
        <f t="shared" si="890"/>
        <v>5.0605232455890787</v>
      </c>
      <c r="IH269" s="105">
        <f t="shared" si="891"/>
        <v>-0.20848070472179894</v>
      </c>
      <c r="II269" s="105">
        <f t="shared" si="892"/>
        <v>5.8321745718788787E-2</v>
      </c>
      <c r="IJ269" s="105">
        <f t="shared" si="893"/>
        <v>0.48302068150944821</v>
      </c>
      <c r="IK269" s="105">
        <f t="shared" si="894"/>
        <v>1.0519409614798345E-2</v>
      </c>
      <c r="IL269" s="105">
        <f t="shared" si="895"/>
        <v>1.0165227949446737E-2</v>
      </c>
      <c r="IM269" s="105">
        <f t="shared" si="896"/>
        <v>1.4177970486399419E-2</v>
      </c>
      <c r="IN269" s="105">
        <f t="shared" si="897"/>
        <v>1.7878213902404488E-2</v>
      </c>
      <c r="IO269" s="105">
        <f t="shared" si="898"/>
        <v>0.15577000212349287</v>
      </c>
      <c r="IP269" s="105">
        <f t="shared" si="899"/>
        <v>2.5702401560271905E-2</v>
      </c>
      <c r="IQ269" s="105">
        <f t="shared" si="900"/>
        <v>3.2472236259557127E-2</v>
      </c>
      <c r="IR269" s="105">
        <f t="shared" si="901"/>
        <v>3.0682763905132367E-2</v>
      </c>
      <c r="IS269" s="105">
        <f t="shared" si="902"/>
        <v>2.0689370207502996E-2</v>
      </c>
      <c r="IT269" s="105">
        <f t="shared" si="903"/>
        <v>2.3567664964117344E-2</v>
      </c>
      <c r="IU269" s="105">
        <f t="shared" si="904"/>
        <v>5.227151503907608E-2</v>
      </c>
      <c r="IV269" s="105">
        <f t="shared" si="905"/>
        <v>-0.39700067704807052</v>
      </c>
      <c r="IW269" s="105">
        <f t="shared" si="906"/>
        <v>-6.7934071276317162E-2</v>
      </c>
      <c r="IX269" s="105">
        <f t="shared" si="907"/>
        <v>-0.88470730185362112</v>
      </c>
      <c r="IY269" s="105">
        <f t="shared" si="908"/>
        <v>3.3831365985131319</v>
      </c>
      <c r="IZ269" s="105">
        <f t="shared" si="909"/>
        <v>-1.6503914147338806E-2</v>
      </c>
      <c r="JA269" s="105">
        <f t="shared" si="910"/>
        <v>0.1032871265008752</v>
      </c>
      <c r="JB269" s="105">
        <f t="shared" si="911"/>
        <v>0.12873990843544775</v>
      </c>
      <c r="JC269" s="106">
        <f t="shared" si="912"/>
        <v>4.2406542056074761E-2</v>
      </c>
      <c r="JD269" s="106">
        <f t="shared" si="913"/>
        <v>4.0299999999999996E-2</v>
      </c>
      <c r="JE269" s="106">
        <f t="shared" si="914"/>
        <v>6.6832579185520366E-2</v>
      </c>
      <c r="JF269" s="106">
        <f t="shared" si="915"/>
        <v>7.17037037037037E-2</v>
      </c>
      <c r="JG269" s="106">
        <f t="shared" si="916"/>
        <v>0.62192753623188402</v>
      </c>
      <c r="JH269" s="106">
        <f t="shared" si="917"/>
        <v>0.14189097744360904</v>
      </c>
      <c r="JI269" s="106">
        <f t="shared" si="918"/>
        <v>0.144272030651341</v>
      </c>
      <c r="JJ269" s="106">
        <f t="shared" si="919"/>
        <v>0.130765625</v>
      </c>
      <c r="JK269" s="106">
        <f t="shared" si="920"/>
        <v>0.11585098039215687</v>
      </c>
      <c r="JL269" s="106">
        <f t="shared" si="921"/>
        <v>0.13165573770491804</v>
      </c>
      <c r="JM269" s="105">
        <f t="shared" si="922"/>
        <v>1.6842218981024944E-2</v>
      </c>
      <c r="JN269" s="105">
        <f t="shared" si="923"/>
        <v>-0.15896557886863699</v>
      </c>
      <c r="JO269" s="105">
        <f t="shared" si="924"/>
        <v>0.17532153567750433</v>
      </c>
      <c r="JP269" s="105">
        <f t="shared" si="925"/>
        <v>4.5267347802167464E-3</v>
      </c>
      <c r="JQ269" s="105">
        <f t="shared" si="926"/>
        <v>-0.27677257872028932</v>
      </c>
      <c r="JR269" s="105">
        <f t="shared" si="927"/>
        <v>0.24254214864968576</v>
      </c>
      <c r="JS269" s="105">
        <f t="shared" si="928"/>
        <v>4.2487439159201099E-2</v>
      </c>
      <c r="JT269" s="105">
        <f t="shared" si="929"/>
        <v>-0.23889132329119406</v>
      </c>
      <c r="JU269" s="103">
        <f t="shared" si="930"/>
        <v>4.0312663551401871</v>
      </c>
      <c r="JV269" s="103">
        <f t="shared" si="931"/>
        <v>3.9644954545454545</v>
      </c>
      <c r="JW269" s="103">
        <f t="shared" si="932"/>
        <v>4.7138325791855209</v>
      </c>
      <c r="JX269" s="103">
        <f t="shared" si="933"/>
        <v>4.0106748971193413</v>
      </c>
      <c r="JY269" s="103">
        <f t="shared" si="934"/>
        <v>3.9926014492753628</v>
      </c>
      <c r="JZ269" s="103">
        <f t="shared" si="935"/>
        <v>5.5205338345864661</v>
      </c>
      <c r="KA269" s="103">
        <f t="shared" si="936"/>
        <v>4.4429348659003836</v>
      </c>
      <c r="KB269" s="103">
        <f t="shared" si="937"/>
        <v>4.2618593750000002</v>
      </c>
      <c r="KC269" s="103">
        <f t="shared" si="938"/>
        <v>5.5995411764705887</v>
      </c>
      <c r="KD269" s="103">
        <f t="shared" si="939"/>
        <v>5.5862868852459018</v>
      </c>
      <c r="KE269" s="7"/>
      <c r="KF269" s="7"/>
      <c r="KG269" s="22"/>
      <c r="KH269" s="22"/>
      <c r="KI269" s="22"/>
      <c r="KJ269" s="22"/>
    </row>
    <row r="270" spans="1:296" s="11" customFormat="1" ht="15.75" customHeight="1" x14ac:dyDescent="0.25">
      <c r="A270" s="126" t="s">
        <v>458</v>
      </c>
      <c r="B270" s="222">
        <v>85500228</v>
      </c>
      <c r="C270" s="87" t="s">
        <v>82</v>
      </c>
      <c r="D270" s="88">
        <v>522920</v>
      </c>
      <c r="E270" s="87"/>
      <c r="F270" s="87"/>
      <c r="G270" s="92">
        <v>44889</v>
      </c>
      <c r="H270" s="87"/>
      <c r="I270" s="87" t="s">
        <v>268</v>
      </c>
      <c r="J270" s="87" t="s">
        <v>268</v>
      </c>
      <c r="K270" s="87" t="s">
        <v>268</v>
      </c>
      <c r="L270" s="87" t="s">
        <v>268</v>
      </c>
      <c r="M270" s="87" t="s">
        <v>268</v>
      </c>
      <c r="N270" s="87" t="s">
        <v>268</v>
      </c>
      <c r="O270" s="87" t="s">
        <v>268</v>
      </c>
      <c r="P270" s="87" t="s">
        <v>268</v>
      </c>
      <c r="Q270" s="87" t="s">
        <v>268</v>
      </c>
      <c r="R270" s="87" t="e">
        <f t="shared" si="752"/>
        <v>#DIV/0!</v>
      </c>
      <c r="S270" s="238" t="e">
        <f t="shared" si="753"/>
        <v>#DIV/0!</v>
      </c>
      <c r="T270" s="238" t="e">
        <f t="shared" si="754"/>
        <v>#DIV/0!</v>
      </c>
      <c r="U270" s="238" t="e">
        <f t="shared" si="755"/>
        <v>#DIV/0!</v>
      </c>
      <c r="V270" s="238" t="e">
        <f t="shared" si="756"/>
        <v>#DIV/0!</v>
      </c>
      <c r="W270" s="238" t="e">
        <f t="shared" si="757"/>
        <v>#DIV/0!</v>
      </c>
      <c r="X270" s="238" t="e">
        <f t="shared" si="758"/>
        <v>#DIV/0!</v>
      </c>
      <c r="Y270" s="238" t="e">
        <f t="shared" si="759"/>
        <v>#DIV/0!</v>
      </c>
      <c r="Z270" s="94"/>
      <c r="AA270" s="94"/>
      <c r="AB270" s="94"/>
      <c r="AC270" s="94"/>
      <c r="AD270" s="94"/>
      <c r="AE270" s="94"/>
      <c r="AF270" s="95"/>
      <c r="AG270" s="95"/>
      <c r="AH270" s="95"/>
      <c r="AI270" s="97"/>
      <c r="AJ270" s="104">
        <f t="shared" si="760"/>
        <v>-1</v>
      </c>
      <c r="AK270" s="104">
        <f t="shared" si="761"/>
        <v>-0.30995335436959798</v>
      </c>
      <c r="AL270" s="104">
        <f t="shared" si="762"/>
        <v>0.50731530786330969</v>
      </c>
      <c r="AM270" s="104">
        <f t="shared" si="763"/>
        <v>0.20217526413921691</v>
      </c>
      <c r="AN270" s="104">
        <f t="shared" si="764"/>
        <v>-1.8064201147320845E-2</v>
      </c>
      <c r="AO270" s="104">
        <f t="shared" si="765"/>
        <v>0.20008788633367505</v>
      </c>
      <c r="AP270" s="104">
        <f t="shared" si="766"/>
        <v>1.3200352009387418E-3</v>
      </c>
      <c r="AQ270" s="104">
        <f t="shared" si="767"/>
        <v>0.14443978178766262</v>
      </c>
      <c r="AR270" s="190"/>
      <c r="AS270" s="190">
        <v>20.119</v>
      </c>
      <c r="AT270" s="190">
        <v>29.155999999999999</v>
      </c>
      <c r="AU270" s="190">
        <v>19.343</v>
      </c>
      <c r="AV270" s="190">
        <v>16.09</v>
      </c>
      <c r="AW270" s="190">
        <v>16.385999999999999</v>
      </c>
      <c r="AX270" s="190">
        <v>13.654</v>
      </c>
      <c r="AY270" s="191">
        <v>13.635999999999999</v>
      </c>
      <c r="AZ270" s="191">
        <v>11.914999999999999</v>
      </c>
      <c r="BA270" s="191">
        <v>11.147</v>
      </c>
      <c r="BB270" s="104">
        <f t="shared" si="768"/>
        <v>-1</v>
      </c>
      <c r="BC270" s="104">
        <f t="shared" si="769"/>
        <v>-0.68615358621272282</v>
      </c>
      <c r="BD270" s="104">
        <f t="shared" si="770"/>
        <v>1.3745235707121362</v>
      </c>
      <c r="BE270" s="104">
        <f t="shared" si="771"/>
        <v>0.96879936808846767</v>
      </c>
      <c r="BF270" s="104">
        <f t="shared" si="772"/>
        <v>-0.33699921445404557</v>
      </c>
      <c r="BG270" s="104">
        <f t="shared" si="773"/>
        <v>0.31146978021978022</v>
      </c>
      <c r="BH270" s="104">
        <f t="shared" si="774"/>
        <v>-0.17249218527990912</v>
      </c>
      <c r="BI270" s="104">
        <f t="shared" si="775"/>
        <v>0.54342105263157914</v>
      </c>
      <c r="BJ270" s="190"/>
      <c r="BK270" s="190">
        <v>3.7149999999999999</v>
      </c>
      <c r="BL270" s="190">
        <v>11.837</v>
      </c>
      <c r="BM270" s="190">
        <v>4.9850000000000003</v>
      </c>
      <c r="BN270" s="190">
        <v>2.532</v>
      </c>
      <c r="BO270" s="190">
        <v>3.819</v>
      </c>
      <c r="BP270" s="190">
        <v>2.9119999999999999</v>
      </c>
      <c r="BQ270" s="191">
        <v>3.5190000000000001</v>
      </c>
      <c r="BR270" s="191">
        <v>2.2799999999999998</v>
      </c>
      <c r="BS270" s="191">
        <v>2.2730000000000001</v>
      </c>
      <c r="BT270" s="104">
        <f t="shared" si="776"/>
        <v>-1</v>
      </c>
      <c r="BU270" s="104">
        <f t="shared" si="777"/>
        <v>-0.73283569134623738</v>
      </c>
      <c r="BV270" s="104">
        <f t="shared" si="778"/>
        <v>0.84365498479756784</v>
      </c>
      <c r="BW270" s="104">
        <f t="shared" si="779"/>
        <v>1.6113664855829504</v>
      </c>
      <c r="BX270" s="104">
        <f t="shared" si="780"/>
        <v>-0.3660927152317881</v>
      </c>
      <c r="BY270" s="104">
        <f t="shared" si="781"/>
        <v>0.28401360544217685</v>
      </c>
      <c r="BZ270" s="104">
        <f t="shared" si="782"/>
        <v>-0.16643039410263685</v>
      </c>
      <c r="CA270" s="104">
        <f t="shared" si="783"/>
        <v>0.56338652482269524</v>
      </c>
      <c r="CB270" s="190"/>
      <c r="CC270" s="190">
        <v>3.0779999999999998</v>
      </c>
      <c r="CD270" s="190">
        <v>11.521000000000001</v>
      </c>
      <c r="CE270" s="190">
        <v>6.2489999999999997</v>
      </c>
      <c r="CF270" s="190">
        <v>2.3929999999999998</v>
      </c>
      <c r="CG270" s="190">
        <v>3.7749999999999999</v>
      </c>
      <c r="CH270" s="190">
        <v>2.94</v>
      </c>
      <c r="CI270" s="191">
        <v>3.5270000000000001</v>
      </c>
      <c r="CJ270" s="191">
        <v>2.2559999999999998</v>
      </c>
      <c r="CK270" s="191">
        <v>2.2989999999999999</v>
      </c>
      <c r="CL270" s="105">
        <f t="shared" si="784"/>
        <v>-1</v>
      </c>
      <c r="CM270" s="105">
        <f t="shared" si="785"/>
        <v>-0.73295454545454541</v>
      </c>
      <c r="CN270" s="105">
        <f t="shared" si="786"/>
        <v>0.86031088082901563</v>
      </c>
      <c r="CO270" s="105">
        <f t="shared" si="787"/>
        <v>1.208237986270023</v>
      </c>
      <c r="CP270" s="105">
        <f t="shared" si="788"/>
        <v>-0.25730795377294358</v>
      </c>
      <c r="CQ270" s="105">
        <f t="shared" si="789"/>
        <v>0.30755555555555564</v>
      </c>
      <c r="CR270" s="105">
        <f t="shared" si="790"/>
        <v>-0.12075029308323569</v>
      </c>
      <c r="CS270" s="105">
        <f t="shared" si="791"/>
        <v>0.39151712887438839</v>
      </c>
      <c r="CT270" s="190"/>
      <c r="CU270" s="190">
        <v>2.3969999999999998</v>
      </c>
      <c r="CV270" s="190">
        <v>8.9760000000000009</v>
      </c>
      <c r="CW270" s="190">
        <v>4.8250000000000002</v>
      </c>
      <c r="CX270" s="190">
        <v>2.1850000000000001</v>
      </c>
      <c r="CY270" s="190">
        <v>2.9420000000000002</v>
      </c>
      <c r="CZ270" s="190">
        <v>2.25</v>
      </c>
      <c r="DA270" s="191">
        <v>2.5590000000000002</v>
      </c>
      <c r="DB270" s="191">
        <v>1.839</v>
      </c>
      <c r="DC270" s="191">
        <v>1.7829999999999999</v>
      </c>
      <c r="DD270" s="104">
        <f t="shared" si="792"/>
        <v>-1</v>
      </c>
      <c r="DE270" s="104">
        <f t="shared" si="793"/>
        <v>-0.18859924623115579</v>
      </c>
      <c r="DF270" s="104">
        <f t="shared" si="794"/>
        <v>0.45521023765996338</v>
      </c>
      <c r="DG270" s="104">
        <f t="shared" si="795"/>
        <v>0.27419198291759672</v>
      </c>
      <c r="DH270" s="104">
        <f t="shared" si="796"/>
        <v>0.12996271112085989</v>
      </c>
      <c r="DI270" s="104">
        <f t="shared" si="797"/>
        <v>0.27044726208722319</v>
      </c>
      <c r="DJ270" s="104">
        <f t="shared" si="798"/>
        <v>0.21110361120485985</v>
      </c>
      <c r="DK270" s="104">
        <f t="shared" si="799"/>
        <v>0.76054664289958407</v>
      </c>
      <c r="DL270" s="190"/>
      <c r="DM270" s="190">
        <v>15.500999999999999</v>
      </c>
      <c r="DN270" s="190">
        <v>19.103999999999999</v>
      </c>
      <c r="DO270" s="190">
        <v>13.128</v>
      </c>
      <c r="DP270" s="190">
        <v>10.303000000000001</v>
      </c>
      <c r="DQ270" s="190">
        <v>9.1180000000000003</v>
      </c>
      <c r="DR270" s="190">
        <v>7.1769999999999996</v>
      </c>
      <c r="DS270" s="191">
        <v>5.9260000000000002</v>
      </c>
      <c r="DT270" s="191">
        <v>3.3660000000000001</v>
      </c>
      <c r="DU270" s="191">
        <v>2.528</v>
      </c>
      <c r="DV270" s="104">
        <f t="shared" si="800"/>
        <v>-1</v>
      </c>
      <c r="DW270" s="104">
        <f t="shared" si="801"/>
        <v>-0.22122940683712955</v>
      </c>
      <c r="DX270" s="104">
        <f t="shared" si="802"/>
        <v>0.42146745293717403</v>
      </c>
      <c r="DY270" s="104">
        <f t="shared" si="803"/>
        <v>0.24188437433983512</v>
      </c>
      <c r="DZ270" s="104">
        <f t="shared" si="804"/>
        <v>9.3141405588484494E-2</v>
      </c>
      <c r="EA270" s="104">
        <f t="shared" si="805"/>
        <v>0.14822343998585819</v>
      </c>
      <c r="EB270" s="104">
        <f t="shared" si="806"/>
        <v>0.21839328020676296</v>
      </c>
      <c r="EC270" s="104">
        <f t="shared" si="807"/>
        <v>0.38804185351270548</v>
      </c>
      <c r="ED270" s="156"/>
      <c r="EE270" s="156">
        <v>19.523</v>
      </c>
      <c r="EF270" s="94">
        <v>25.068999999999999</v>
      </c>
      <c r="EG270" s="94">
        <v>17.635999999999999</v>
      </c>
      <c r="EH270" s="94">
        <v>14.201000000000001</v>
      </c>
      <c r="EI270" s="94">
        <v>12.991</v>
      </c>
      <c r="EJ270" s="94">
        <v>11.314</v>
      </c>
      <c r="EK270" s="95">
        <v>9.2859999999999996</v>
      </c>
      <c r="EL270" s="95">
        <v>6.69</v>
      </c>
      <c r="EM270" s="95">
        <v>8.6649999999999991</v>
      </c>
      <c r="EN270" s="104">
        <f t="shared" si="808"/>
        <v>-1</v>
      </c>
      <c r="EO270" s="104">
        <f t="shared" si="809"/>
        <v>-8.333333333333337E-2</v>
      </c>
      <c r="EP270" s="104">
        <f t="shared" si="810"/>
        <v>0.24137931034482762</v>
      </c>
      <c r="EQ270" s="104">
        <f t="shared" si="811"/>
        <v>7.4074074074074181E-2</v>
      </c>
      <c r="ER270" s="104">
        <f t="shared" si="812"/>
        <v>0</v>
      </c>
      <c r="ES270" s="104">
        <f t="shared" si="813"/>
        <v>0.17391304347826098</v>
      </c>
      <c r="ET270" s="104">
        <f t="shared" si="814"/>
        <v>0.1004784688995215</v>
      </c>
      <c r="EU270" s="104" t="e">
        <f t="shared" si="815"/>
        <v>#DIV/0!</v>
      </c>
      <c r="EV270" s="101"/>
      <c r="EW270" s="101">
        <v>33</v>
      </c>
      <c r="EX270" s="101">
        <v>36</v>
      </c>
      <c r="EY270" s="101">
        <v>29</v>
      </c>
      <c r="EZ270" s="101">
        <v>27</v>
      </c>
      <c r="FA270" s="101">
        <v>27</v>
      </c>
      <c r="FB270" s="101">
        <v>23</v>
      </c>
      <c r="FC270" s="102">
        <v>20.9</v>
      </c>
      <c r="FD270" s="102"/>
      <c r="FE270" s="102"/>
      <c r="FF270" s="136"/>
      <c r="FG270" s="136" t="s">
        <v>497</v>
      </c>
      <c r="FH270" s="91">
        <v>2150</v>
      </c>
      <c r="FI270" s="120" t="s">
        <v>200</v>
      </c>
      <c r="FJ270" s="120" t="s">
        <v>84</v>
      </c>
      <c r="FK270" s="253">
        <f t="shared" si="816"/>
        <v>-1</v>
      </c>
      <c r="FL270" s="253">
        <f t="shared" si="817"/>
        <v>-0.75115619140216505</v>
      </c>
      <c r="FM270" s="253">
        <f t="shared" si="818"/>
        <v>0.34024199394365268</v>
      </c>
      <c r="FN270" s="253">
        <f t="shared" si="819"/>
        <v>1.1644551455979886</v>
      </c>
      <c r="FO270" s="253">
        <f t="shared" si="820"/>
        <v>-0.46812629600442746</v>
      </c>
      <c r="FP270" s="253">
        <f t="shared" si="821"/>
        <v>3.2490351157339135E-2</v>
      </c>
      <c r="FQ270" s="253">
        <f t="shared" si="822"/>
        <v>-0.40887363367180812</v>
      </c>
      <c r="FR270" s="253">
        <f t="shared" si="823"/>
        <v>-8.3297269366158118E-3</v>
      </c>
      <c r="FS270" s="105">
        <f t="shared" si="824"/>
        <v>0</v>
      </c>
      <c r="FT270" s="105">
        <f t="shared" si="825"/>
        <v>0.17789336801040312</v>
      </c>
      <c r="FU270" s="105">
        <f t="shared" si="826"/>
        <v>0.71487962273517003</v>
      </c>
      <c r="FV270" s="105">
        <f t="shared" si="827"/>
        <v>0.53339592847082917</v>
      </c>
      <c r="FW270" s="105">
        <f t="shared" si="828"/>
        <v>0.2464342721795994</v>
      </c>
      <c r="FX270" s="105">
        <f t="shared" si="829"/>
        <v>0.46333231052470075</v>
      </c>
      <c r="FY270" s="105">
        <f t="shared" si="830"/>
        <v>0.44875219415401052</v>
      </c>
      <c r="FZ270" s="105">
        <f t="shared" si="831"/>
        <v>0.75914765389582439</v>
      </c>
      <c r="GA270" s="105">
        <f t="shared" si="832"/>
        <v>0.76552426196131651</v>
      </c>
      <c r="GB270" s="105">
        <f t="shared" si="833"/>
        <v>-1</v>
      </c>
      <c r="GC270" s="105">
        <f t="shared" si="834"/>
        <v>-0.69943462726978667</v>
      </c>
      <c r="GD270" s="105">
        <f t="shared" si="835"/>
        <v>0.7702308142082257</v>
      </c>
      <c r="GE270" s="105">
        <f t="shared" si="836"/>
        <v>0.68155267195595104</v>
      </c>
      <c r="GF270" s="105">
        <f t="shared" si="837"/>
        <v>-0.40739062618805438</v>
      </c>
      <c r="GG270" s="105">
        <f t="shared" si="838"/>
        <v>0.11155225149259297</v>
      </c>
      <c r="GH270" s="105">
        <f t="shared" si="839"/>
        <v>-0.35823957048698202</v>
      </c>
      <c r="GI270" s="105">
        <f t="shared" si="840"/>
        <v>0.48342703199536191</v>
      </c>
      <c r="GJ270" s="105">
        <f t="shared" si="841"/>
        <v>0</v>
      </c>
      <c r="GK270" s="105">
        <f t="shared" si="842"/>
        <v>0.16662181557229996</v>
      </c>
      <c r="GL270" s="105">
        <f t="shared" si="843"/>
        <v>0.55436131600515159</v>
      </c>
      <c r="GM270" s="105">
        <f t="shared" si="844"/>
        <v>0.31315764676320007</v>
      </c>
      <c r="GN270" s="105">
        <f t="shared" si="845"/>
        <v>0.18623124448367168</v>
      </c>
      <c r="GO270" s="105">
        <f t="shared" si="846"/>
        <v>0.31425632585887675</v>
      </c>
      <c r="GP270" s="105">
        <f t="shared" si="847"/>
        <v>0.28271844660194173</v>
      </c>
      <c r="GQ270" s="105">
        <f t="shared" si="848"/>
        <v>0.44053580370555839</v>
      </c>
      <c r="GR270" s="105">
        <f t="shared" si="849"/>
        <v>0.29697167046564632</v>
      </c>
      <c r="GS270" s="105" t="e">
        <f t="shared" si="850"/>
        <v>#VALUE!</v>
      </c>
      <c r="GT270" s="105">
        <f t="shared" si="851"/>
        <v>4.1899579789538358E-2</v>
      </c>
      <c r="GU270" s="105">
        <f t="shared" si="852"/>
        <v>2.3737993193630121E-2</v>
      </c>
      <c r="GV270" s="105">
        <f t="shared" si="853"/>
        <v>2.6014989193285921E-2</v>
      </c>
      <c r="GW270" s="105">
        <f t="shared" si="854"/>
        <v>3.3683936354558901E-2</v>
      </c>
      <c r="GX270" s="105">
        <f t="shared" si="855"/>
        <v>0.1064460259606531</v>
      </c>
      <c r="GY270" s="105">
        <f t="shared" si="856"/>
        <v>-5.9830180618413008E-3</v>
      </c>
      <c r="GZ270" s="105">
        <f t="shared" si="857"/>
        <v>0.26836711619623282</v>
      </c>
      <c r="HA270" s="105" t="str">
        <f t="shared" si="858"/>
        <v>i.a.</v>
      </c>
      <c r="HB270" s="105">
        <f t="shared" si="859"/>
        <v>0.79398657993136301</v>
      </c>
      <c r="HC270" s="105">
        <f t="shared" si="860"/>
        <v>0.76205672344329645</v>
      </c>
      <c r="HD270" s="105">
        <f t="shared" si="861"/>
        <v>0.74438648219550918</v>
      </c>
      <c r="HE270" s="105">
        <f t="shared" si="862"/>
        <v>0.72551228786705169</v>
      </c>
      <c r="HF270" s="105">
        <f t="shared" si="863"/>
        <v>0.70187052574859521</v>
      </c>
      <c r="HG270" s="105">
        <f t="shared" si="864"/>
        <v>0.63434682694007416</v>
      </c>
      <c r="HH270" s="105">
        <f t="shared" si="865"/>
        <v>0.63816497953909113</v>
      </c>
      <c r="HI270" s="105">
        <f t="shared" si="866"/>
        <v>0.50313901345291479</v>
      </c>
      <c r="HJ270" s="105">
        <f t="shared" si="867"/>
        <v>0.29174841315637629</v>
      </c>
      <c r="HK270" s="105" t="e">
        <f t="shared" si="868"/>
        <v>#VALUE!</v>
      </c>
      <c r="HL270" s="105" t="e">
        <f t="shared" si="869"/>
        <v>#VALUE!</v>
      </c>
      <c r="HM270" s="105" t="e">
        <f t="shared" si="870"/>
        <v>#VALUE!</v>
      </c>
      <c r="HN270" s="105" t="e">
        <f t="shared" si="871"/>
        <v>#VALUE!</v>
      </c>
      <c r="HO270" s="105" t="e">
        <f t="shared" si="872"/>
        <v>#VALUE!</v>
      </c>
      <c r="HP270" s="105" t="e">
        <f t="shared" si="873"/>
        <v>#VALUE!</v>
      </c>
      <c r="HQ270" s="105" t="e">
        <f t="shared" si="874"/>
        <v>#VALUE!</v>
      </c>
      <c r="HR270" s="105" t="e">
        <f t="shared" si="875"/>
        <v>#VALUE!</v>
      </c>
      <c r="HS270" s="105" t="str">
        <f t="shared" si="876"/>
        <v>i.a</v>
      </c>
      <c r="HT270" s="105" t="str">
        <f t="shared" si="877"/>
        <v>i.a</v>
      </c>
      <c r="HU270" s="105" t="str">
        <f t="shared" si="878"/>
        <v>i.a</v>
      </c>
      <c r="HV270" s="105" t="str">
        <f t="shared" si="879"/>
        <v>i.a</v>
      </c>
      <c r="HW270" s="105" t="str">
        <f t="shared" si="880"/>
        <v>i.a</v>
      </c>
      <c r="HX270" s="105" t="str">
        <f t="shared" si="881"/>
        <v>i.a</v>
      </c>
      <c r="HY270" s="105" t="str">
        <f t="shared" si="882"/>
        <v>i.a</v>
      </c>
      <c r="HZ270" s="105" t="str">
        <f t="shared" si="883"/>
        <v>i.a</v>
      </c>
      <c r="IA270" s="105" t="str">
        <f t="shared" si="884"/>
        <v>i.a</v>
      </c>
      <c r="IB270" s="105" t="str">
        <f t="shared" si="885"/>
        <v>i.a</v>
      </c>
      <c r="IC270" s="105" t="e">
        <f t="shared" si="886"/>
        <v>#VALUE!</v>
      </c>
      <c r="ID270" s="105" t="e">
        <f t="shared" si="887"/>
        <v>#VALUE!</v>
      </c>
      <c r="IE270" s="105" t="e">
        <f t="shared" si="888"/>
        <v>#VALUE!</v>
      </c>
      <c r="IF270" s="105" t="e">
        <f t="shared" si="889"/>
        <v>#VALUE!</v>
      </c>
      <c r="IG270" s="105" t="e">
        <f t="shared" si="890"/>
        <v>#VALUE!</v>
      </c>
      <c r="IH270" s="105" t="e">
        <f t="shared" si="891"/>
        <v>#VALUE!</v>
      </c>
      <c r="II270" s="105" t="e">
        <f t="shared" si="892"/>
        <v>#VALUE!</v>
      </c>
      <c r="IJ270" s="105" t="e">
        <f t="shared" si="893"/>
        <v>#VALUE!</v>
      </c>
      <c r="IK270" s="105" t="str">
        <f t="shared" si="894"/>
        <v>i.a</v>
      </c>
      <c r="IL270" s="105" t="str">
        <f t="shared" si="895"/>
        <v>i.a</v>
      </c>
      <c r="IM270" s="105" t="str">
        <f t="shared" si="896"/>
        <v>i.a</v>
      </c>
      <c r="IN270" s="105" t="str">
        <f t="shared" si="897"/>
        <v>i.a</v>
      </c>
      <c r="IO270" s="105" t="str">
        <f t="shared" si="898"/>
        <v>i.a</v>
      </c>
      <c r="IP270" s="105" t="str">
        <f t="shared" si="899"/>
        <v>i.a</v>
      </c>
      <c r="IQ270" s="105" t="str">
        <f t="shared" si="900"/>
        <v>i.a</v>
      </c>
      <c r="IR270" s="105" t="str">
        <f t="shared" si="901"/>
        <v>i.a</v>
      </c>
      <c r="IS270" s="105" t="str">
        <f t="shared" si="902"/>
        <v>i.a</v>
      </c>
      <c r="IT270" s="105" t="str">
        <f t="shared" si="903"/>
        <v>i.a</v>
      </c>
      <c r="IU270" s="105" t="e">
        <f t="shared" si="904"/>
        <v>#VALUE!</v>
      </c>
      <c r="IV270" s="105">
        <f t="shared" si="905"/>
        <v>-0.70854802692316798</v>
      </c>
      <c r="IW270" s="105">
        <f t="shared" si="906"/>
        <v>0.48516651553137413</v>
      </c>
      <c r="IX270" s="105">
        <f t="shared" si="907"/>
        <v>1.431272245197919</v>
      </c>
      <c r="IY270" s="105">
        <f t="shared" si="908"/>
        <v>-0.36609271523178805</v>
      </c>
      <c r="IZ270" s="105">
        <f t="shared" si="909"/>
        <v>9.3789367598891449E-2</v>
      </c>
      <c r="JA270" s="105">
        <f t="shared" si="910"/>
        <v>-0.24253892333674407</v>
      </c>
      <c r="JB270" s="105" t="e">
        <f t="shared" si="911"/>
        <v>#VALUE!</v>
      </c>
      <c r="JC270" s="106" t="str">
        <f t="shared" si="912"/>
        <v>i.a.</v>
      </c>
      <c r="JD270" s="106">
        <f t="shared" si="913"/>
        <v>9.3272727272727271E-2</v>
      </c>
      <c r="JE270" s="106">
        <f t="shared" si="914"/>
        <v>0.3200277777777778</v>
      </c>
      <c r="JF270" s="106">
        <f t="shared" si="915"/>
        <v>0.21548275862068964</v>
      </c>
      <c r="JG270" s="106">
        <f t="shared" si="916"/>
        <v>8.8629629629629628E-2</v>
      </c>
      <c r="JH270" s="106">
        <f t="shared" si="917"/>
        <v>0.13981481481481481</v>
      </c>
      <c r="JI270" s="106">
        <f t="shared" si="918"/>
        <v>0.12782608695652173</v>
      </c>
      <c r="JJ270" s="106">
        <f t="shared" si="919"/>
        <v>0.16875598086124405</v>
      </c>
      <c r="JK270" s="106" t="str">
        <f t="shared" si="920"/>
        <v>i.a.</v>
      </c>
      <c r="JL270" s="106" t="str">
        <f t="shared" si="921"/>
        <v>i.a.</v>
      </c>
      <c r="JM270" s="105" t="e">
        <f t="shared" si="922"/>
        <v>#VALUE!</v>
      </c>
      <c r="JN270" s="105" t="e">
        <f t="shared" si="923"/>
        <v>#DIV/0!</v>
      </c>
      <c r="JO270" s="105" t="e">
        <f t="shared" si="924"/>
        <v>#DIV/0!</v>
      </c>
      <c r="JP270" s="105" t="e">
        <f t="shared" si="925"/>
        <v>#DIV/0!</v>
      </c>
      <c r="JQ270" s="105" t="e">
        <f t="shared" si="926"/>
        <v>#DIV/0!</v>
      </c>
      <c r="JR270" s="105" t="e">
        <f t="shared" si="927"/>
        <v>#DIV/0!</v>
      </c>
      <c r="JS270" s="105" t="e">
        <f t="shared" si="928"/>
        <v>#DIV/0!</v>
      </c>
      <c r="JT270" s="105" t="e">
        <f t="shared" si="929"/>
        <v>#VALUE!</v>
      </c>
      <c r="JU270" s="103" t="str">
        <f t="shared" si="930"/>
        <v>i.a</v>
      </c>
      <c r="JV270" s="103">
        <f t="shared" si="931"/>
        <v>0</v>
      </c>
      <c r="JW270" s="103">
        <f t="shared" si="932"/>
        <v>0</v>
      </c>
      <c r="JX270" s="103">
        <f t="shared" si="933"/>
        <v>0</v>
      </c>
      <c r="JY270" s="103">
        <f t="shared" si="934"/>
        <v>0</v>
      </c>
      <c r="JZ270" s="103">
        <f t="shared" si="935"/>
        <v>0</v>
      </c>
      <c r="KA270" s="103">
        <f t="shared" si="936"/>
        <v>0</v>
      </c>
      <c r="KB270" s="103">
        <f t="shared" si="937"/>
        <v>0</v>
      </c>
      <c r="KC270" s="103" t="str">
        <f t="shared" si="938"/>
        <v>i.a</v>
      </c>
      <c r="KD270" s="103" t="str">
        <f t="shared" si="939"/>
        <v>i.a</v>
      </c>
      <c r="KE270" s="7"/>
      <c r="KF270" s="7"/>
      <c r="KG270" s="22"/>
      <c r="KH270" s="22"/>
      <c r="KI270" s="22"/>
      <c r="KJ270" s="22"/>
    </row>
    <row r="271" spans="1:296" s="11" customFormat="1" ht="15.75" customHeight="1" x14ac:dyDescent="0.25">
      <c r="A271" s="126" t="s">
        <v>331</v>
      </c>
      <c r="B271" s="222">
        <v>30710266</v>
      </c>
      <c r="C271" s="87" t="s">
        <v>86</v>
      </c>
      <c r="D271" s="88">
        <v>494100</v>
      </c>
      <c r="E271" s="88"/>
      <c r="F271" s="87"/>
      <c r="G271" s="99">
        <v>44711</v>
      </c>
      <c r="H271" s="87"/>
      <c r="I271" s="87" t="s">
        <v>78</v>
      </c>
      <c r="J271" s="87" t="s">
        <v>78</v>
      </c>
      <c r="K271" s="87" t="s">
        <v>78</v>
      </c>
      <c r="L271" s="87" t="s">
        <v>78</v>
      </c>
      <c r="M271" s="87" t="s">
        <v>78</v>
      </c>
      <c r="N271" s="87" t="s">
        <v>78</v>
      </c>
      <c r="O271" s="87" t="s">
        <v>78</v>
      </c>
      <c r="P271" s="87" t="s">
        <v>78</v>
      </c>
      <c r="Q271" s="87" t="s">
        <v>78</v>
      </c>
      <c r="R271" s="87" t="e">
        <f t="shared" si="752"/>
        <v>#DIV/0!</v>
      </c>
      <c r="S271" s="238" t="e">
        <f t="shared" si="753"/>
        <v>#DIV/0!</v>
      </c>
      <c r="T271" s="238" t="e">
        <f t="shared" si="754"/>
        <v>#DIV/0!</v>
      </c>
      <c r="U271" s="238" t="e">
        <f t="shared" si="755"/>
        <v>#DIV/0!</v>
      </c>
      <c r="V271" s="238" t="e">
        <f t="shared" si="756"/>
        <v>#DIV/0!</v>
      </c>
      <c r="W271" s="238" t="e">
        <f t="shared" si="757"/>
        <v>#DIV/0!</v>
      </c>
      <c r="X271" s="238" t="e">
        <f t="shared" si="758"/>
        <v>#DIV/0!</v>
      </c>
      <c r="Y271" s="238" t="e">
        <f t="shared" si="759"/>
        <v>#DIV/0!</v>
      </c>
      <c r="Z271" s="94"/>
      <c r="AA271" s="94"/>
      <c r="AB271" s="94"/>
      <c r="AC271" s="94"/>
      <c r="AD271" s="94"/>
      <c r="AE271" s="94"/>
      <c r="AF271" s="95"/>
      <c r="AG271" s="95"/>
      <c r="AH271" s="95"/>
      <c r="AI271" s="97"/>
      <c r="AJ271" s="104">
        <f t="shared" si="760"/>
        <v>-1</v>
      </c>
      <c r="AK271" s="104">
        <f t="shared" si="761"/>
        <v>5.8676422914833486E-2</v>
      </c>
      <c r="AL271" s="104">
        <f t="shared" si="762"/>
        <v>0.12895720597077354</v>
      </c>
      <c r="AM271" s="104">
        <f t="shared" si="763"/>
        <v>4.1606535057862451E-2</v>
      </c>
      <c r="AN271" s="104">
        <f t="shared" si="764"/>
        <v>1.1067367783498087E-2</v>
      </c>
      <c r="AO271" s="104">
        <f t="shared" si="765"/>
        <v>-8.6282796266948403E-2</v>
      </c>
      <c r="AP271" s="104">
        <f t="shared" si="766"/>
        <v>0.61821216315232441</v>
      </c>
      <c r="AQ271" s="104">
        <f t="shared" si="767"/>
        <v>0.55299096476102561</v>
      </c>
      <c r="AR271" s="190"/>
      <c r="AS271" s="190">
        <v>45.72</v>
      </c>
      <c r="AT271" s="190">
        <v>43.186</v>
      </c>
      <c r="AU271" s="190">
        <v>38.253</v>
      </c>
      <c r="AV271" s="190">
        <v>36.725000000000001</v>
      </c>
      <c r="AW271" s="190">
        <v>36.323</v>
      </c>
      <c r="AX271" s="191">
        <v>39.753</v>
      </c>
      <c r="AY271" s="191">
        <v>24.565999999999999</v>
      </c>
      <c r="AZ271" s="191">
        <f>45.375876-29.557368</f>
        <v>15.818507999999998</v>
      </c>
      <c r="BA271" s="191">
        <f>45.724502-26.62324</f>
        <v>19.101262000000002</v>
      </c>
      <c r="BB271" s="104">
        <f t="shared" si="768"/>
        <v>-1</v>
      </c>
      <c r="BC271" s="104">
        <f t="shared" si="769"/>
        <v>0.16012488849241749</v>
      </c>
      <c r="BD271" s="104">
        <f t="shared" si="770"/>
        <v>2.5031249999999998</v>
      </c>
      <c r="BE271" s="104">
        <f t="shared" si="771"/>
        <v>2.152709359605911</v>
      </c>
      <c r="BF271" s="104">
        <f t="shared" si="772"/>
        <v>-4.4301115766677529E-2</v>
      </c>
      <c r="BG271" s="104">
        <f t="shared" si="773"/>
        <v>-0.59961546798865251</v>
      </c>
      <c r="BH271" s="104">
        <f t="shared" si="774"/>
        <v>1.0670095995958064</v>
      </c>
      <c r="BI271" s="104">
        <f t="shared" si="775"/>
        <v>3.0909660877136428E-2</v>
      </c>
      <c r="BJ271" s="190"/>
      <c r="BK271" s="190">
        <v>2.601</v>
      </c>
      <c r="BL271" s="190">
        <v>2.242</v>
      </c>
      <c r="BM271" s="190">
        <v>0.64</v>
      </c>
      <c r="BN271" s="190">
        <v>0.20300000000000001</v>
      </c>
      <c r="BO271" s="190">
        <v>0.21240999999999999</v>
      </c>
      <c r="BP271" s="191">
        <v>0.53051499999999996</v>
      </c>
      <c r="BQ271" s="191">
        <v>-7.9169999999999998</v>
      </c>
      <c r="BR271" s="191">
        <v>-8.1695170000000008</v>
      </c>
      <c r="BS271" s="191">
        <v>-5.79739</v>
      </c>
      <c r="BT271" s="104">
        <f t="shared" si="776"/>
        <v>-1</v>
      </c>
      <c r="BU271" s="104">
        <f t="shared" si="777"/>
        <v>0.25011205737337533</v>
      </c>
      <c r="BV271" s="104">
        <f t="shared" si="778"/>
        <v>2.0353741496598641</v>
      </c>
      <c r="BW271" s="104">
        <f t="shared" si="779"/>
        <v>1.4257425742574257</v>
      </c>
      <c r="BX271" s="104">
        <f t="shared" si="780"/>
        <v>-7.0552147239263868E-2</v>
      </c>
      <c r="BY271" s="104">
        <f t="shared" si="781"/>
        <v>-0.4750402576489533</v>
      </c>
      <c r="BZ271" s="104">
        <f t="shared" si="782"/>
        <v>1.0792900919305413</v>
      </c>
      <c r="CA271" s="104">
        <f t="shared" si="783"/>
        <v>4.4630817877504336E-2</v>
      </c>
      <c r="CB271" s="190"/>
      <c r="CC271" s="190">
        <v>2.7890000000000001</v>
      </c>
      <c r="CD271" s="190">
        <v>2.2309999999999999</v>
      </c>
      <c r="CE271" s="190">
        <v>0.73499999999999999</v>
      </c>
      <c r="CF271" s="190">
        <v>0.30299999999999999</v>
      </c>
      <c r="CG271" s="190">
        <v>0.32600000000000001</v>
      </c>
      <c r="CH271" s="191">
        <v>0.621</v>
      </c>
      <c r="CI271" s="191">
        <v>-7.8319999999999999</v>
      </c>
      <c r="CJ271" s="191">
        <v>-8.1978779999999993</v>
      </c>
      <c r="CK271" s="191">
        <v>-5.9690000000000003</v>
      </c>
      <c r="CL271" s="105">
        <f t="shared" si="784"/>
        <v>-1</v>
      </c>
      <c r="CM271" s="105">
        <f t="shared" si="785"/>
        <v>0.2853717026378898</v>
      </c>
      <c r="CN271" s="105">
        <f t="shared" si="786"/>
        <v>2.1954022988505746</v>
      </c>
      <c r="CO271" s="105">
        <f t="shared" si="787"/>
        <v>1.7473684210526317</v>
      </c>
      <c r="CP271" s="105">
        <f t="shared" si="788"/>
        <v>-0.184549356223176</v>
      </c>
      <c r="CQ271" s="105">
        <f t="shared" si="789"/>
        <v>1.4907567131516479</v>
      </c>
      <c r="CR271" s="105">
        <f t="shared" si="790"/>
        <v>0.92055271084337342</v>
      </c>
      <c r="CS271" s="105">
        <f t="shared" si="791"/>
        <v>4.3227665706051945E-2</v>
      </c>
      <c r="CT271" s="190"/>
      <c r="CU271" s="190">
        <v>2.1440000000000001</v>
      </c>
      <c r="CV271" s="190">
        <v>1.6679999999999999</v>
      </c>
      <c r="CW271" s="190">
        <v>0.52200000000000002</v>
      </c>
      <c r="CX271" s="190">
        <v>0.19</v>
      </c>
      <c r="CY271" s="190">
        <v>0.23300000000000001</v>
      </c>
      <c r="CZ271" s="191">
        <v>-0.474777</v>
      </c>
      <c r="DA271" s="191">
        <v>-5.976</v>
      </c>
      <c r="DB271" s="191">
        <v>-6.2460000000000004</v>
      </c>
      <c r="DC271" s="191">
        <v>-4.585</v>
      </c>
      <c r="DD271" s="104">
        <f t="shared" si="792"/>
        <v>-1</v>
      </c>
      <c r="DE271" s="104">
        <f t="shared" si="793"/>
        <v>0.67400188619930845</v>
      </c>
      <c r="DF271" s="104">
        <f t="shared" si="794"/>
        <v>1.1024454725710511</v>
      </c>
      <c r="DG271" s="104">
        <f t="shared" si="795"/>
        <v>0.52674066599394542</v>
      </c>
      <c r="DH271" s="104">
        <f t="shared" si="796"/>
        <v>0.23720349563046184</v>
      </c>
      <c r="DI271" s="104">
        <f t="shared" si="797"/>
        <v>0.41096394731696667</v>
      </c>
      <c r="DJ271" s="104">
        <f t="shared" si="798"/>
        <v>-0.45518522072936662</v>
      </c>
      <c r="DK271" s="104">
        <f t="shared" si="799"/>
        <v>2.3165568220202569E-2</v>
      </c>
      <c r="DL271" s="190"/>
      <c r="DM271" s="190">
        <v>5.3250000000000002</v>
      </c>
      <c r="DN271" s="190">
        <v>3.181</v>
      </c>
      <c r="DO271" s="190">
        <v>1.5129999999999999</v>
      </c>
      <c r="DP271" s="190">
        <v>0.99099999999999999</v>
      </c>
      <c r="DQ271" s="190">
        <v>0.80100000000000005</v>
      </c>
      <c r="DR271" s="191">
        <v>0.56769700000000001</v>
      </c>
      <c r="DS271" s="191">
        <v>1.042</v>
      </c>
      <c r="DT271" s="191">
        <v>1.018408</v>
      </c>
      <c r="DU271" s="191">
        <v>1.0144489999999999</v>
      </c>
      <c r="DV271" s="104">
        <f t="shared" si="800"/>
        <v>-1</v>
      </c>
      <c r="DW271" s="104">
        <f t="shared" si="801"/>
        <v>0.15830954449546963</v>
      </c>
      <c r="DX271" s="104">
        <f t="shared" si="802"/>
        <v>0.33184560707496491</v>
      </c>
      <c r="DY271" s="104">
        <f t="shared" si="803"/>
        <v>5.1172893136403275E-2</v>
      </c>
      <c r="DZ271" s="104">
        <f t="shared" si="804"/>
        <v>0.13131511696481235</v>
      </c>
      <c r="EA271" s="104">
        <f t="shared" si="805"/>
        <v>-0.12238494608110462</v>
      </c>
      <c r="EB271" s="104">
        <f t="shared" si="806"/>
        <v>-0.38985357894736838</v>
      </c>
      <c r="EC271" s="104">
        <f t="shared" si="807"/>
        <v>0.80077717751871869</v>
      </c>
      <c r="ED271" s="156"/>
      <c r="EE271" s="156">
        <v>18.664999999999999</v>
      </c>
      <c r="EF271" s="94">
        <v>16.114000000000001</v>
      </c>
      <c r="EG271" s="94">
        <v>12.099</v>
      </c>
      <c r="EH271" s="94">
        <v>11.51</v>
      </c>
      <c r="EI271" s="94">
        <v>10.173999999999999</v>
      </c>
      <c r="EJ271" s="95">
        <v>11.592782</v>
      </c>
      <c r="EK271" s="95">
        <v>19</v>
      </c>
      <c r="EL271" s="95">
        <v>10.551</v>
      </c>
      <c r="EM271" s="95">
        <v>32.353949</v>
      </c>
      <c r="EN271" s="104">
        <f t="shared" si="808"/>
        <v>-1</v>
      </c>
      <c r="EO271" s="104">
        <f t="shared" si="809"/>
        <v>-2.7027027027026973E-2</v>
      </c>
      <c r="EP271" s="104">
        <f t="shared" si="810"/>
        <v>4.2253521126760507E-2</v>
      </c>
      <c r="EQ271" s="104">
        <f t="shared" si="811"/>
        <v>-0.12345679012345678</v>
      </c>
      <c r="ER271" s="104">
        <f t="shared" si="812"/>
        <v>0</v>
      </c>
      <c r="ES271" s="104">
        <f t="shared" si="813"/>
        <v>-8.98876404494382E-2</v>
      </c>
      <c r="ET271" s="104">
        <f t="shared" si="814"/>
        <v>0.17105263157894735</v>
      </c>
      <c r="EU271" s="104">
        <f t="shared" si="815"/>
        <v>0.1515151515151516</v>
      </c>
      <c r="EV271" s="101"/>
      <c r="EW271" s="101">
        <v>72</v>
      </c>
      <c r="EX271" s="101">
        <v>74</v>
      </c>
      <c r="EY271" s="101">
        <v>71</v>
      </c>
      <c r="EZ271" s="101">
        <v>81</v>
      </c>
      <c r="FA271" s="101">
        <v>81</v>
      </c>
      <c r="FB271" s="102">
        <v>89</v>
      </c>
      <c r="FC271" s="102">
        <v>76</v>
      </c>
      <c r="FD271" s="102">
        <v>66</v>
      </c>
      <c r="FE271" s="102">
        <v>55</v>
      </c>
      <c r="FF271" s="153"/>
      <c r="FG271" s="153" t="s">
        <v>497</v>
      </c>
      <c r="FH271" s="91">
        <v>3400</v>
      </c>
      <c r="FI271" s="90" t="s">
        <v>332</v>
      </c>
      <c r="FJ271" s="90" t="s">
        <v>84</v>
      </c>
      <c r="FK271" s="253">
        <f t="shared" si="816"/>
        <v>-1</v>
      </c>
      <c r="FL271" s="253">
        <f t="shared" si="817"/>
        <v>-0.31013096669284934</v>
      </c>
      <c r="FM271" s="253">
        <f t="shared" si="818"/>
        <v>0.6192110930439495</v>
      </c>
      <c r="FN271" s="253">
        <f t="shared" si="819"/>
        <v>0.73599468573055393</v>
      </c>
      <c r="FO271" s="253">
        <f t="shared" si="820"/>
        <v>-0.29010463854349261</v>
      </c>
      <c r="FP271" s="253">
        <f t="shared" si="821"/>
        <v>-0.38260541055963959</v>
      </c>
      <c r="FQ271" s="253">
        <f t="shared" si="822"/>
        <v>1.1014911127587508</v>
      </c>
      <c r="FR271" s="253">
        <f t="shared" si="823"/>
        <v>5.7405654869331579E-2</v>
      </c>
      <c r="FS271" s="105">
        <f t="shared" si="824"/>
        <v>0</v>
      </c>
      <c r="FT271" s="105">
        <f t="shared" si="825"/>
        <v>0.65577239595579595</v>
      </c>
      <c r="FU271" s="105">
        <f t="shared" si="826"/>
        <v>0.95057520238602466</v>
      </c>
      <c r="FV271" s="105">
        <f t="shared" si="827"/>
        <v>0.58706070287539935</v>
      </c>
      <c r="FW271" s="105">
        <f t="shared" si="828"/>
        <v>0.33816964285714285</v>
      </c>
      <c r="FX271" s="105">
        <f t="shared" si="829"/>
        <v>0.47636547753081948</v>
      </c>
      <c r="FY271" s="105">
        <f t="shared" si="830"/>
        <v>0.77157378065561399</v>
      </c>
      <c r="FZ271" s="105">
        <f t="shared" si="831"/>
        <v>-7.602377781487939</v>
      </c>
      <c r="GA271" s="105">
        <f t="shared" si="832"/>
        <v>-8.0653759708626822</v>
      </c>
      <c r="GB271" s="105">
        <f t="shared" si="833"/>
        <v>-1</v>
      </c>
      <c r="GC271" s="105">
        <f t="shared" si="834"/>
        <v>-5.8897510594422386E-2</v>
      </c>
      <c r="GD271" s="105">
        <f t="shared" si="835"/>
        <v>1.9314598988055152</v>
      </c>
      <c r="GE271" s="105">
        <f t="shared" si="836"/>
        <v>1.89564783572767</v>
      </c>
      <c r="GF271" s="105">
        <f t="shared" si="837"/>
        <v>-4.06525885099627E-2</v>
      </c>
      <c r="GG271" s="105">
        <f t="shared" si="838"/>
        <v>-0.43726745166119751</v>
      </c>
      <c r="GH271" s="105">
        <f t="shared" si="839"/>
        <v>1.0647277085704621</v>
      </c>
      <c r="GI271" s="105">
        <f t="shared" si="840"/>
        <v>-0.40701741316568535</v>
      </c>
      <c r="GJ271" s="105">
        <f t="shared" si="841"/>
        <v>0</v>
      </c>
      <c r="GK271" s="105">
        <f t="shared" si="842"/>
        <v>0.14957301820063834</v>
      </c>
      <c r="GL271" s="105">
        <f t="shared" si="843"/>
        <v>0.158933824832524</v>
      </c>
      <c r="GM271" s="105">
        <f t="shared" si="844"/>
        <v>5.4216612308865257E-2</v>
      </c>
      <c r="GN271" s="105">
        <f t="shared" si="845"/>
        <v>1.8723482752259733E-2</v>
      </c>
      <c r="GO271" s="105">
        <f t="shared" si="846"/>
        <v>1.9516895055961877E-2</v>
      </c>
      <c r="GP271" s="105">
        <f t="shared" si="847"/>
        <v>3.4682363964153369E-2</v>
      </c>
      <c r="GQ271" s="105">
        <f t="shared" si="848"/>
        <v>-0.53581943081452399</v>
      </c>
      <c r="GR271" s="105">
        <f t="shared" si="849"/>
        <v>-0.38081933158806458</v>
      </c>
      <c r="GS271" s="105" t="e">
        <f t="shared" si="850"/>
        <v>#VALUE!</v>
      </c>
      <c r="GT271" s="105">
        <f t="shared" si="851"/>
        <v>0.44521116497271152</v>
      </c>
      <c r="GU271" s="105">
        <f t="shared" si="852"/>
        <v>0.57859549290288836</v>
      </c>
      <c r="GV271" s="105">
        <f t="shared" si="853"/>
        <v>0.45241632081910171</v>
      </c>
      <c r="GW271" s="105">
        <f t="shared" si="854"/>
        <v>9.3597599004719298E-2</v>
      </c>
      <c r="GX271" s="105">
        <f t="shared" si="855"/>
        <v>0.60772532446482008</v>
      </c>
      <c r="GY271" s="105">
        <f t="shared" si="856"/>
        <v>-0.10707535032211977</v>
      </c>
      <c r="GZ271" s="105">
        <f t="shared" si="857"/>
        <v>-0.4318200047215075</v>
      </c>
      <c r="HA271" s="105" t="str">
        <f t="shared" si="858"/>
        <v>i.a.</v>
      </c>
      <c r="HB271" s="105">
        <f t="shared" si="859"/>
        <v>0.28529332976158589</v>
      </c>
      <c r="HC271" s="105">
        <f t="shared" si="860"/>
        <v>0.19740598237557402</v>
      </c>
      <c r="HD271" s="105">
        <f t="shared" si="861"/>
        <v>0.1250516571617489</v>
      </c>
      <c r="HE271" s="105">
        <f t="shared" si="862"/>
        <v>8.6099044309296269E-2</v>
      </c>
      <c r="HF271" s="105">
        <f t="shared" si="863"/>
        <v>7.873009632396305E-2</v>
      </c>
      <c r="HG271" s="105">
        <f t="shared" si="864"/>
        <v>4.8969867629702693E-2</v>
      </c>
      <c r="HH271" s="105">
        <f t="shared" si="865"/>
        <v>5.4842105263157893E-2</v>
      </c>
      <c r="HI271" s="105">
        <f t="shared" si="866"/>
        <v>9.6522414936972792E-2</v>
      </c>
      <c r="HJ271" s="105">
        <f t="shared" si="867"/>
        <v>3.1354719635615425E-2</v>
      </c>
      <c r="HK271" s="105" t="e">
        <f t="shared" si="868"/>
        <v>#VALUE!</v>
      </c>
      <c r="HL271" s="105" t="e">
        <f t="shared" si="869"/>
        <v>#VALUE!</v>
      </c>
      <c r="HM271" s="105" t="e">
        <f t="shared" si="870"/>
        <v>#VALUE!</v>
      </c>
      <c r="HN271" s="105" t="e">
        <f t="shared" si="871"/>
        <v>#VALUE!</v>
      </c>
      <c r="HO271" s="105" t="e">
        <f t="shared" si="872"/>
        <v>#VALUE!</v>
      </c>
      <c r="HP271" s="105" t="e">
        <f t="shared" si="873"/>
        <v>#VALUE!</v>
      </c>
      <c r="HQ271" s="105" t="e">
        <f t="shared" si="874"/>
        <v>#VALUE!</v>
      </c>
      <c r="HR271" s="105" t="e">
        <f t="shared" si="875"/>
        <v>#VALUE!</v>
      </c>
      <c r="HS271" s="105" t="str">
        <f t="shared" si="876"/>
        <v>i.a</v>
      </c>
      <c r="HT271" s="105" t="str">
        <f t="shared" si="877"/>
        <v>i.a</v>
      </c>
      <c r="HU271" s="105" t="str">
        <f t="shared" si="878"/>
        <v>i.a</v>
      </c>
      <c r="HV271" s="105" t="str">
        <f t="shared" si="879"/>
        <v>i.a</v>
      </c>
      <c r="HW271" s="105" t="str">
        <f t="shared" si="880"/>
        <v>i.a</v>
      </c>
      <c r="HX271" s="105" t="str">
        <f t="shared" si="881"/>
        <v>i.a</v>
      </c>
      <c r="HY271" s="105" t="str">
        <f t="shared" si="882"/>
        <v>i.a</v>
      </c>
      <c r="HZ271" s="105" t="str">
        <f t="shared" si="883"/>
        <v>i.a</v>
      </c>
      <c r="IA271" s="105" t="str">
        <f t="shared" si="884"/>
        <v>i.a</v>
      </c>
      <c r="IB271" s="105" t="str">
        <f t="shared" si="885"/>
        <v>i.a</v>
      </c>
      <c r="IC271" s="105" t="e">
        <f t="shared" si="886"/>
        <v>#VALUE!</v>
      </c>
      <c r="ID271" s="105" t="e">
        <f t="shared" si="887"/>
        <v>#VALUE!</v>
      </c>
      <c r="IE271" s="105" t="e">
        <f t="shared" si="888"/>
        <v>#VALUE!</v>
      </c>
      <c r="IF271" s="105" t="e">
        <f t="shared" si="889"/>
        <v>#VALUE!</v>
      </c>
      <c r="IG271" s="105" t="e">
        <f t="shared" si="890"/>
        <v>#VALUE!</v>
      </c>
      <c r="IH271" s="105" t="e">
        <f t="shared" si="891"/>
        <v>#VALUE!</v>
      </c>
      <c r="II271" s="105" t="e">
        <f t="shared" si="892"/>
        <v>#VALUE!</v>
      </c>
      <c r="IJ271" s="105" t="e">
        <f t="shared" si="893"/>
        <v>#VALUE!</v>
      </c>
      <c r="IK271" s="105" t="str">
        <f t="shared" si="894"/>
        <v>i.a</v>
      </c>
      <c r="IL271" s="105" t="str">
        <f t="shared" si="895"/>
        <v>i.a</v>
      </c>
      <c r="IM271" s="105" t="str">
        <f t="shared" si="896"/>
        <v>i.a</v>
      </c>
      <c r="IN271" s="105" t="str">
        <f t="shared" si="897"/>
        <v>i.a</v>
      </c>
      <c r="IO271" s="105" t="str">
        <f t="shared" si="898"/>
        <v>i.a</v>
      </c>
      <c r="IP271" s="105" t="str">
        <f t="shared" si="899"/>
        <v>i.a</v>
      </c>
      <c r="IQ271" s="105" t="str">
        <f t="shared" si="900"/>
        <v>i.a</v>
      </c>
      <c r="IR271" s="105" t="str">
        <f t="shared" si="901"/>
        <v>i.a</v>
      </c>
      <c r="IS271" s="105" t="str">
        <f t="shared" si="902"/>
        <v>i.a</v>
      </c>
      <c r="IT271" s="105" t="str">
        <f t="shared" si="903"/>
        <v>i.a</v>
      </c>
      <c r="IU271" s="105" t="e">
        <f t="shared" si="904"/>
        <v>#VALUE!</v>
      </c>
      <c r="IV271" s="105">
        <f t="shared" si="905"/>
        <v>0.28483739230041349</v>
      </c>
      <c r="IW271" s="105">
        <f t="shared" si="906"/>
        <v>1.9123184408898695</v>
      </c>
      <c r="IX271" s="105">
        <f t="shared" si="907"/>
        <v>1.7673964579556547</v>
      </c>
      <c r="IY271" s="105">
        <f t="shared" si="908"/>
        <v>-7.0552147239263938E-2</v>
      </c>
      <c r="IZ271" s="105">
        <f t="shared" si="909"/>
        <v>-0.42319238186119551</v>
      </c>
      <c r="JA271" s="105">
        <f t="shared" si="910"/>
        <v>1.0677083931092264</v>
      </c>
      <c r="JB271" s="105">
        <f t="shared" si="911"/>
        <v>0.1703372892094116</v>
      </c>
      <c r="JC271" s="106" t="str">
        <f t="shared" si="912"/>
        <v>i.a.</v>
      </c>
      <c r="JD271" s="106">
        <f t="shared" si="913"/>
        <v>3.873611111111111E-2</v>
      </c>
      <c r="JE271" s="106">
        <f t="shared" si="914"/>
        <v>3.0148648648648645E-2</v>
      </c>
      <c r="JF271" s="106">
        <f t="shared" si="915"/>
        <v>1.0352112676056338E-2</v>
      </c>
      <c r="JG271" s="106">
        <f t="shared" si="916"/>
        <v>3.7407407407407407E-3</v>
      </c>
      <c r="JH271" s="106">
        <f t="shared" si="917"/>
        <v>4.0246913580246919E-3</v>
      </c>
      <c r="JI271" s="106">
        <f t="shared" si="918"/>
        <v>6.9775280898876401E-3</v>
      </c>
      <c r="JJ271" s="106">
        <f t="shared" si="919"/>
        <v>-0.10305263157894737</v>
      </c>
      <c r="JK271" s="106">
        <f t="shared" si="920"/>
        <v>-0.12421027272727271</v>
      </c>
      <c r="JL271" s="106">
        <f t="shared" si="921"/>
        <v>-0.10852727272727274</v>
      </c>
      <c r="JM271" s="105" t="e">
        <f t="shared" si="922"/>
        <v>#VALUE!</v>
      </c>
      <c r="JN271" s="105" t="e">
        <f t="shared" si="923"/>
        <v>#DIV/0!</v>
      </c>
      <c r="JO271" s="105" t="e">
        <f t="shared" si="924"/>
        <v>#DIV/0!</v>
      </c>
      <c r="JP271" s="105" t="e">
        <f t="shared" si="925"/>
        <v>#DIV/0!</v>
      </c>
      <c r="JQ271" s="105" t="e">
        <f t="shared" si="926"/>
        <v>#DIV/0!</v>
      </c>
      <c r="JR271" s="105" t="e">
        <f t="shared" si="927"/>
        <v>#DIV/0!</v>
      </c>
      <c r="JS271" s="105" t="e">
        <f t="shared" si="928"/>
        <v>#DIV/0!</v>
      </c>
      <c r="JT271" s="105" t="e">
        <f t="shared" si="929"/>
        <v>#DIV/0!</v>
      </c>
      <c r="JU271" s="103" t="str">
        <f t="shared" si="930"/>
        <v>i.a</v>
      </c>
      <c r="JV271" s="103">
        <f t="shared" si="931"/>
        <v>0</v>
      </c>
      <c r="JW271" s="103">
        <f t="shared" si="932"/>
        <v>0</v>
      </c>
      <c r="JX271" s="103">
        <f t="shared" si="933"/>
        <v>0</v>
      </c>
      <c r="JY271" s="103">
        <f t="shared" si="934"/>
        <v>0</v>
      </c>
      <c r="JZ271" s="103">
        <f t="shared" si="935"/>
        <v>0</v>
      </c>
      <c r="KA271" s="103">
        <f t="shared" si="936"/>
        <v>0</v>
      </c>
      <c r="KB271" s="103">
        <f t="shared" si="937"/>
        <v>0</v>
      </c>
      <c r="KC271" s="103">
        <f t="shared" si="938"/>
        <v>0</v>
      </c>
      <c r="KD271" s="103">
        <f t="shared" si="939"/>
        <v>0</v>
      </c>
      <c r="KE271" s="7"/>
      <c r="KF271" s="7"/>
      <c r="KG271" s="22"/>
      <c r="KH271" s="22"/>
      <c r="KI271" s="22"/>
      <c r="KJ271" s="22"/>
    </row>
    <row r="272" spans="1:296" s="11" customFormat="1" ht="15.75" customHeight="1" x14ac:dyDescent="0.25">
      <c r="A272" s="126" t="s">
        <v>639</v>
      </c>
      <c r="B272" s="222">
        <v>21809144</v>
      </c>
      <c r="C272" s="87" t="s">
        <v>86</v>
      </c>
      <c r="D272" s="88">
        <v>494100</v>
      </c>
      <c r="E272" s="88"/>
      <c r="F272" s="87"/>
      <c r="G272" s="99">
        <v>44736</v>
      </c>
      <c r="H272" s="87"/>
      <c r="I272" s="87" t="s">
        <v>78</v>
      </c>
      <c r="J272" s="87" t="s">
        <v>78</v>
      </c>
      <c r="K272" s="87" t="s">
        <v>78</v>
      </c>
      <c r="L272" s="87" t="s">
        <v>78</v>
      </c>
      <c r="M272" s="87" t="s">
        <v>78</v>
      </c>
      <c r="N272" s="87" t="s">
        <v>78</v>
      </c>
      <c r="O272" s="87" t="s">
        <v>78</v>
      </c>
      <c r="P272" s="87" t="s">
        <v>78</v>
      </c>
      <c r="Q272" s="87" t="s">
        <v>78</v>
      </c>
      <c r="R272" s="87" t="e">
        <f t="shared" si="752"/>
        <v>#DIV/0!</v>
      </c>
      <c r="S272" s="238" t="e">
        <f t="shared" si="753"/>
        <v>#DIV/0!</v>
      </c>
      <c r="T272" s="238" t="e">
        <f t="shared" si="754"/>
        <v>#DIV/0!</v>
      </c>
      <c r="U272" s="238" t="e">
        <f t="shared" si="755"/>
        <v>#DIV/0!</v>
      </c>
      <c r="V272" s="238" t="e">
        <f t="shared" si="756"/>
        <v>#DIV/0!</v>
      </c>
      <c r="W272" s="238" t="e">
        <f t="shared" si="757"/>
        <v>#DIV/0!</v>
      </c>
      <c r="X272" s="238" t="e">
        <f t="shared" si="758"/>
        <v>#DIV/0!</v>
      </c>
      <c r="Y272" s="238" t="e">
        <f t="shared" si="759"/>
        <v>#DIV/0!</v>
      </c>
      <c r="Z272" s="94"/>
      <c r="AA272" s="94"/>
      <c r="AB272" s="94"/>
      <c r="AC272" s="94"/>
      <c r="AD272" s="94"/>
      <c r="AE272" s="94"/>
      <c r="AF272" s="95"/>
      <c r="AG272" s="95"/>
      <c r="AH272" s="95"/>
      <c r="AI272" s="97"/>
      <c r="AJ272" s="104">
        <f t="shared" si="760"/>
        <v>-1</v>
      </c>
      <c r="AK272" s="104">
        <f t="shared" si="761"/>
        <v>-0.13800747095767832</v>
      </c>
      <c r="AL272" s="104">
        <f t="shared" si="762"/>
        <v>8.0214615111741799E-2</v>
      </c>
      <c r="AM272" s="104">
        <f t="shared" si="763"/>
        <v>0.48887568495411626</v>
      </c>
      <c r="AN272" s="104">
        <f t="shared" si="764"/>
        <v>0.24482248520710068</v>
      </c>
      <c r="AO272" s="104">
        <f t="shared" si="765"/>
        <v>-2.8813153483917366E-2</v>
      </c>
      <c r="AP272" s="104">
        <f t="shared" si="766"/>
        <v>-9.4267331742933586E-2</v>
      </c>
      <c r="AQ272" s="104">
        <f t="shared" si="767"/>
        <v>3.560830860534125</v>
      </c>
      <c r="AR272" s="190"/>
      <c r="AS272" s="190">
        <v>20.998999999999999</v>
      </c>
      <c r="AT272" s="198">
        <v>24.361000000000001</v>
      </c>
      <c r="AU272" s="198">
        <v>22.552</v>
      </c>
      <c r="AV272" s="198">
        <v>15.147</v>
      </c>
      <c r="AW272" s="190">
        <v>12.167999999999999</v>
      </c>
      <c r="AX272" s="191">
        <v>12.529</v>
      </c>
      <c r="AY272" s="191">
        <v>13.833</v>
      </c>
      <c r="AZ272" s="191">
        <v>3.0329999999999999</v>
      </c>
      <c r="BA272" s="191">
        <v>4.5279999999999996</v>
      </c>
      <c r="BB272" s="104">
        <f t="shared" si="768"/>
        <v>-1</v>
      </c>
      <c r="BC272" s="104">
        <f t="shared" si="769"/>
        <v>0.1875079023896826</v>
      </c>
      <c r="BD272" s="104">
        <f t="shared" si="770"/>
        <v>-4.4691387848774022E-2</v>
      </c>
      <c r="BE272" s="104">
        <f t="shared" si="771"/>
        <v>1.7633511348464617</v>
      </c>
      <c r="BF272" s="104">
        <f t="shared" si="772"/>
        <v>1.1098591549295775</v>
      </c>
      <c r="BG272" s="104">
        <f t="shared" si="773"/>
        <v>0.37065637065637053</v>
      </c>
      <c r="BH272" s="104">
        <f t="shared" si="774"/>
        <v>2.4882154882154888</v>
      </c>
      <c r="BI272" s="104">
        <f t="shared" si="775"/>
        <v>0.98</v>
      </c>
      <c r="BJ272" s="190"/>
      <c r="BK272" s="190">
        <v>9.3919999999999995</v>
      </c>
      <c r="BL272" s="190">
        <v>7.9089999999999998</v>
      </c>
      <c r="BM272" s="190">
        <v>8.2789999999999999</v>
      </c>
      <c r="BN272" s="190">
        <v>2.996</v>
      </c>
      <c r="BO272" s="190">
        <v>1.42</v>
      </c>
      <c r="BP272" s="191">
        <v>1.036</v>
      </c>
      <c r="BQ272" s="191">
        <v>0.29699999999999999</v>
      </c>
      <c r="BR272" s="191">
        <v>0.15</v>
      </c>
      <c r="BS272" s="191">
        <v>1.2929999999999999</v>
      </c>
      <c r="BT272" s="104">
        <f t="shared" si="776"/>
        <v>-1</v>
      </c>
      <c r="BU272" s="104">
        <f t="shared" si="777"/>
        <v>0.2105740572761437</v>
      </c>
      <c r="BV272" s="104">
        <f t="shared" si="778"/>
        <v>-6.8332729687311342E-2</v>
      </c>
      <c r="BW272" s="104">
        <f t="shared" si="779"/>
        <v>1.6454806770999679</v>
      </c>
      <c r="BX272" s="104">
        <f t="shared" si="780"/>
        <v>0.93033292231812548</v>
      </c>
      <c r="BY272" s="104">
        <f t="shared" si="781"/>
        <v>0.71822033898305104</v>
      </c>
      <c r="BZ272" s="104">
        <f t="shared" si="782"/>
        <v>1.8606060606060602</v>
      </c>
      <c r="CA272" s="104">
        <f t="shared" si="783"/>
        <v>1.4444444444444444</v>
      </c>
      <c r="CB272" s="190"/>
      <c r="CC272" s="190">
        <v>9.3420000000000005</v>
      </c>
      <c r="CD272" s="190">
        <v>7.7169999999999996</v>
      </c>
      <c r="CE272" s="190">
        <v>8.2829999999999995</v>
      </c>
      <c r="CF272" s="190">
        <v>3.1309999999999998</v>
      </c>
      <c r="CG272" s="190">
        <v>1.6220000000000001</v>
      </c>
      <c r="CH272" s="191">
        <v>0.94399999999999995</v>
      </c>
      <c r="CI272" s="191">
        <v>0.33</v>
      </c>
      <c r="CJ272" s="191">
        <v>0.13500000000000001</v>
      </c>
      <c r="CK272" s="191">
        <v>1.206</v>
      </c>
      <c r="CL272" s="105">
        <f t="shared" si="784"/>
        <v>-1</v>
      </c>
      <c r="CM272" s="105">
        <f t="shared" si="785"/>
        <v>0.33776595744680854</v>
      </c>
      <c r="CN272" s="105">
        <f t="shared" si="786"/>
        <v>-5.8528951486697914E-2</v>
      </c>
      <c r="CO272" s="105">
        <f t="shared" si="787"/>
        <v>1.6285479226655695</v>
      </c>
      <c r="CP272" s="105">
        <f t="shared" si="788"/>
        <v>0.93550955414012738</v>
      </c>
      <c r="CQ272" s="105">
        <f t="shared" si="789"/>
        <v>0.63116883116883116</v>
      </c>
      <c r="CR272" s="105">
        <f t="shared" si="790"/>
        <v>1.9615384615384615</v>
      </c>
      <c r="CS272" s="105">
        <f t="shared" si="791"/>
        <v>1.736842105263158</v>
      </c>
      <c r="CT272" s="190"/>
      <c r="CU272" s="190">
        <v>8.048</v>
      </c>
      <c r="CV272" s="190">
        <v>6.016</v>
      </c>
      <c r="CW272" s="190">
        <v>6.39</v>
      </c>
      <c r="CX272" s="190">
        <v>2.431</v>
      </c>
      <c r="CY272" s="190">
        <v>1.256</v>
      </c>
      <c r="CZ272" s="191">
        <v>0.77</v>
      </c>
      <c r="DA272" s="191">
        <v>0.26</v>
      </c>
      <c r="DB272" s="191">
        <v>9.5000000000000001E-2</v>
      </c>
      <c r="DC272" s="191">
        <v>0.91100000000000003</v>
      </c>
      <c r="DD272" s="104">
        <f t="shared" si="792"/>
        <v>-1</v>
      </c>
      <c r="DE272" s="104">
        <f t="shared" si="793"/>
        <v>-0.63820422535211274</v>
      </c>
      <c r="DF272" s="104">
        <f t="shared" si="794"/>
        <v>0.60857691918681089</v>
      </c>
      <c r="DG272" s="104">
        <f t="shared" si="795"/>
        <v>4.1065599663051552E-2</v>
      </c>
      <c r="DH272" s="104">
        <f t="shared" si="796"/>
        <v>-5.6526922312736025E-2</v>
      </c>
      <c r="DI272" s="104">
        <f t="shared" si="797"/>
        <v>0.14256526674233827</v>
      </c>
      <c r="DJ272" s="104">
        <f t="shared" si="798"/>
        <v>9.577114427860714E-2</v>
      </c>
      <c r="DK272" s="104">
        <f t="shared" si="799"/>
        <v>-0.31748726655348053</v>
      </c>
      <c r="DL272" s="190"/>
      <c r="DM272" s="190">
        <v>5.7539999999999996</v>
      </c>
      <c r="DN272" s="190">
        <v>15.904</v>
      </c>
      <c r="DO272" s="190">
        <v>9.8870000000000005</v>
      </c>
      <c r="DP272" s="190">
        <v>9.4969999999999999</v>
      </c>
      <c r="DQ272" s="190">
        <v>10.066000000000001</v>
      </c>
      <c r="DR272" s="191">
        <v>8.81</v>
      </c>
      <c r="DS272" s="191">
        <v>8.0399999999999991</v>
      </c>
      <c r="DT272" s="191">
        <v>11.78</v>
      </c>
      <c r="DU272" s="191">
        <v>11.685</v>
      </c>
      <c r="DV272" s="104">
        <f t="shared" si="800"/>
        <v>-1</v>
      </c>
      <c r="DW272" s="104">
        <f t="shared" si="801"/>
        <v>-0.53211754282339041</v>
      </c>
      <c r="DX272" s="104">
        <f t="shared" si="802"/>
        <v>0.45036587542387996</v>
      </c>
      <c r="DY272" s="104">
        <f t="shared" si="803"/>
        <v>-5.5812072393919943E-2</v>
      </c>
      <c r="DZ272" s="104">
        <f t="shared" si="804"/>
        <v>6.0057163272597469E-2</v>
      </c>
      <c r="EA272" s="104">
        <f t="shared" si="805"/>
        <v>4.9611879851501728E-2</v>
      </c>
      <c r="EB272" s="104">
        <f t="shared" si="806"/>
        <v>6.4720913519124901E-2</v>
      </c>
      <c r="EC272" s="104">
        <f t="shared" si="807"/>
        <v>-0.20433318508164433</v>
      </c>
      <c r="ED272" s="156"/>
      <c r="EE272" s="156">
        <v>19.010999999999999</v>
      </c>
      <c r="EF272" s="94">
        <v>40.631999999999998</v>
      </c>
      <c r="EG272" s="94">
        <v>28.015000000000001</v>
      </c>
      <c r="EH272" s="94">
        <v>29.670999999999999</v>
      </c>
      <c r="EI272" s="94">
        <v>27.99</v>
      </c>
      <c r="EJ272" s="95">
        <v>26.667000000000002</v>
      </c>
      <c r="EK272" s="95">
        <v>25.045999999999999</v>
      </c>
      <c r="EL272" s="95">
        <v>31.478000000000002</v>
      </c>
      <c r="EM272" s="95">
        <v>27.568999999999999</v>
      </c>
      <c r="EN272" s="104">
        <f t="shared" si="808"/>
        <v>-1</v>
      </c>
      <c r="EO272" s="104">
        <f t="shared" si="809"/>
        <v>-4.5454545454545414E-2</v>
      </c>
      <c r="EP272" s="104">
        <f t="shared" si="810"/>
        <v>4.7619047619047672E-2</v>
      </c>
      <c r="EQ272" s="104">
        <f t="shared" si="811"/>
        <v>5.0000000000000044E-2</v>
      </c>
      <c r="ER272" s="104">
        <f t="shared" si="812"/>
        <v>0.11111111111111116</v>
      </c>
      <c r="ES272" s="104">
        <f t="shared" si="813"/>
        <v>-5.2631578947368474E-2</v>
      </c>
      <c r="ET272" s="104">
        <f t="shared" si="814"/>
        <v>-0.17391304347826086</v>
      </c>
      <c r="EU272" s="104" t="e">
        <f t="shared" si="815"/>
        <v>#DIV/0!</v>
      </c>
      <c r="EV272" s="101"/>
      <c r="EW272" s="101">
        <v>21</v>
      </c>
      <c r="EX272" s="101">
        <v>22</v>
      </c>
      <c r="EY272" s="101">
        <v>21</v>
      </c>
      <c r="EZ272" s="101">
        <v>20</v>
      </c>
      <c r="FA272" s="101">
        <v>18</v>
      </c>
      <c r="FB272" s="102">
        <v>19</v>
      </c>
      <c r="FC272" s="102">
        <v>23</v>
      </c>
      <c r="FD272" s="102"/>
      <c r="FE272" s="102"/>
      <c r="FF272" s="90"/>
      <c r="FG272" s="90" t="s">
        <v>497</v>
      </c>
      <c r="FH272" s="91">
        <v>4100</v>
      </c>
      <c r="FI272" s="153" t="s">
        <v>565</v>
      </c>
      <c r="FJ272" s="153" t="s">
        <v>158</v>
      </c>
      <c r="FK272" s="253">
        <f t="shared" si="816"/>
        <v>-1</v>
      </c>
      <c r="FL272" s="253">
        <f t="shared" si="817"/>
        <v>0.44158812038087647</v>
      </c>
      <c r="FM272" s="253">
        <f t="shared" si="818"/>
        <v>-0.29977750503116762</v>
      </c>
      <c r="FN272" s="253">
        <f t="shared" si="819"/>
        <v>1.6699101571454127</v>
      </c>
      <c r="FO272" s="253">
        <f t="shared" si="820"/>
        <v>0.86254481632044855</v>
      </c>
      <c r="FP272" s="253">
        <f t="shared" si="821"/>
        <v>0.5338002072401149</v>
      </c>
      <c r="FQ272" s="253">
        <f t="shared" si="822"/>
        <v>2.364819710457692</v>
      </c>
      <c r="FR272" s="253">
        <f t="shared" si="823"/>
        <v>1.8939903576634154</v>
      </c>
      <c r="FS272" s="105">
        <f t="shared" si="824"/>
        <v>0</v>
      </c>
      <c r="FT272" s="105">
        <f t="shared" si="825"/>
        <v>0.86268353495244254</v>
      </c>
      <c r="FU272" s="105">
        <f t="shared" si="826"/>
        <v>0.59842580745221197</v>
      </c>
      <c r="FV272" s="105">
        <f t="shared" si="827"/>
        <v>0.85462236896409405</v>
      </c>
      <c r="FW272" s="105">
        <f t="shared" si="828"/>
        <v>0.32009405510402283</v>
      </c>
      <c r="FX272" s="105">
        <f t="shared" si="829"/>
        <v>0.17185844458571731</v>
      </c>
      <c r="FY272" s="105">
        <f t="shared" si="830"/>
        <v>0.11204747774480711</v>
      </c>
      <c r="FZ272" s="105">
        <f t="shared" si="831"/>
        <v>3.3299697275479316E-2</v>
      </c>
      <c r="GA272" s="105">
        <f t="shared" si="832"/>
        <v>1.1506499041125081E-2</v>
      </c>
      <c r="GB272" s="105">
        <f t="shared" si="833"/>
        <v>-1</v>
      </c>
      <c r="GC272" s="105">
        <f t="shared" si="834"/>
        <v>0.36677992346703764</v>
      </c>
      <c r="GD272" s="105">
        <f t="shared" si="835"/>
        <v>-0.19722737190910553</v>
      </c>
      <c r="GE272" s="105">
        <f t="shared" si="836"/>
        <v>1.7621535517522768</v>
      </c>
      <c r="GF272" s="105">
        <f t="shared" si="837"/>
        <v>0.99994054614012784</v>
      </c>
      <c r="GG272" s="105">
        <f t="shared" si="838"/>
        <v>0.29682845556384169</v>
      </c>
      <c r="GH272" s="105">
        <f t="shared" si="839"/>
        <v>2.8127335922474477</v>
      </c>
      <c r="GI272" s="105">
        <f t="shared" si="840"/>
        <v>1.0683790956054064</v>
      </c>
      <c r="GJ272" s="105">
        <f t="shared" si="841"/>
        <v>0</v>
      </c>
      <c r="GK272" s="105">
        <f t="shared" si="842"/>
        <v>0.31494056301661549</v>
      </c>
      <c r="GL272" s="105">
        <f t="shared" si="843"/>
        <v>0.23042521887336667</v>
      </c>
      <c r="GM272" s="105">
        <f t="shared" si="844"/>
        <v>0.28703671601428421</v>
      </c>
      <c r="GN272" s="105">
        <f t="shared" si="845"/>
        <v>0.10391772601931981</v>
      </c>
      <c r="GO272" s="105">
        <f t="shared" si="846"/>
        <v>5.1960407633057065E-2</v>
      </c>
      <c r="GP272" s="105">
        <f t="shared" si="847"/>
        <v>4.0067294490747009E-2</v>
      </c>
      <c r="GQ272" s="105">
        <f t="shared" si="848"/>
        <v>1.0508810416814096E-2</v>
      </c>
      <c r="GR272" s="105">
        <f t="shared" si="849"/>
        <v>5.0806984266770537E-3</v>
      </c>
      <c r="GS272" s="105" t="e">
        <f t="shared" si="850"/>
        <v>#VALUE!</v>
      </c>
      <c r="GT272" s="105">
        <f t="shared" si="851"/>
        <v>-0.22673789303598155</v>
      </c>
      <c r="GU272" s="105">
        <f t="shared" si="852"/>
        <v>0.10908353984589753</v>
      </c>
      <c r="GV272" s="105">
        <f t="shared" si="853"/>
        <v>0.10260422657870438</v>
      </c>
      <c r="GW272" s="105">
        <f t="shared" si="854"/>
        <v>-0.10997905549302288</v>
      </c>
      <c r="GX272" s="105">
        <f t="shared" si="855"/>
        <v>8.8559770211430466E-2</v>
      </c>
      <c r="GY272" s="105">
        <f t="shared" si="856"/>
        <v>2.9162788450219048E-2</v>
      </c>
      <c r="GZ272" s="105">
        <f t="shared" si="857"/>
        <v>-0.14221289533540121</v>
      </c>
      <c r="HA272" s="105" t="str">
        <f t="shared" si="858"/>
        <v>i.a.</v>
      </c>
      <c r="HB272" s="105">
        <f t="shared" si="859"/>
        <v>0.30266687707116929</v>
      </c>
      <c r="HC272" s="105">
        <f t="shared" si="860"/>
        <v>0.39141563299862181</v>
      </c>
      <c r="HD272" s="105">
        <f t="shared" si="861"/>
        <v>0.35291807960021421</v>
      </c>
      <c r="HE272" s="105">
        <f t="shared" si="862"/>
        <v>0.32007684270836845</v>
      </c>
      <c r="HF272" s="105">
        <f t="shared" si="863"/>
        <v>0.35962843872811723</v>
      </c>
      <c r="HG272" s="105">
        <f t="shared" si="864"/>
        <v>0.33037087036412044</v>
      </c>
      <c r="HH272" s="105">
        <f t="shared" si="865"/>
        <v>0.32100934280923099</v>
      </c>
      <c r="HI272" s="105">
        <f t="shared" si="866"/>
        <v>0.37422962068746424</v>
      </c>
      <c r="HJ272" s="105">
        <f t="shared" si="867"/>
        <v>0.42384562370778778</v>
      </c>
      <c r="HK272" s="105" t="e">
        <f t="shared" si="868"/>
        <v>#VALUE!</v>
      </c>
      <c r="HL272" s="105" t="e">
        <f t="shared" si="869"/>
        <v>#VALUE!</v>
      </c>
      <c r="HM272" s="105" t="e">
        <f t="shared" si="870"/>
        <v>#VALUE!</v>
      </c>
      <c r="HN272" s="105" t="e">
        <f t="shared" si="871"/>
        <v>#VALUE!</v>
      </c>
      <c r="HO272" s="105" t="e">
        <f t="shared" si="872"/>
        <v>#VALUE!</v>
      </c>
      <c r="HP272" s="105" t="e">
        <f t="shared" si="873"/>
        <v>#VALUE!</v>
      </c>
      <c r="HQ272" s="105" t="e">
        <f t="shared" si="874"/>
        <v>#VALUE!</v>
      </c>
      <c r="HR272" s="105" t="e">
        <f t="shared" si="875"/>
        <v>#VALUE!</v>
      </c>
      <c r="HS272" s="105" t="str">
        <f t="shared" si="876"/>
        <v>i.a</v>
      </c>
      <c r="HT272" s="105" t="str">
        <f t="shared" si="877"/>
        <v>i.a</v>
      </c>
      <c r="HU272" s="105" t="str">
        <f t="shared" si="878"/>
        <v>i.a</v>
      </c>
      <c r="HV272" s="105" t="str">
        <f t="shared" si="879"/>
        <v>i.a</v>
      </c>
      <c r="HW272" s="105" t="str">
        <f t="shared" si="880"/>
        <v>i.a</v>
      </c>
      <c r="HX272" s="105" t="str">
        <f t="shared" si="881"/>
        <v>i.a</v>
      </c>
      <c r="HY272" s="105" t="str">
        <f t="shared" si="882"/>
        <v>i.a</v>
      </c>
      <c r="HZ272" s="105" t="str">
        <f t="shared" si="883"/>
        <v>i.a</v>
      </c>
      <c r="IA272" s="105" t="str">
        <f t="shared" si="884"/>
        <v>i.a</v>
      </c>
      <c r="IB272" s="105" t="str">
        <f t="shared" si="885"/>
        <v>i.a</v>
      </c>
      <c r="IC272" s="105" t="e">
        <f t="shared" si="886"/>
        <v>#VALUE!</v>
      </c>
      <c r="ID272" s="105" t="e">
        <f t="shared" si="887"/>
        <v>#VALUE!</v>
      </c>
      <c r="IE272" s="105" t="e">
        <f t="shared" si="888"/>
        <v>#VALUE!</v>
      </c>
      <c r="IF272" s="105" t="e">
        <f t="shared" si="889"/>
        <v>#VALUE!</v>
      </c>
      <c r="IG272" s="105" t="e">
        <f t="shared" si="890"/>
        <v>#VALUE!</v>
      </c>
      <c r="IH272" s="105" t="e">
        <f t="shared" si="891"/>
        <v>#VALUE!</v>
      </c>
      <c r="II272" s="105" t="e">
        <f t="shared" si="892"/>
        <v>#VALUE!</v>
      </c>
      <c r="IJ272" s="105" t="e">
        <f t="shared" si="893"/>
        <v>#VALUE!</v>
      </c>
      <c r="IK272" s="105" t="str">
        <f t="shared" si="894"/>
        <v>i.a</v>
      </c>
      <c r="IL272" s="105" t="str">
        <f t="shared" si="895"/>
        <v>i.a</v>
      </c>
      <c r="IM272" s="105" t="str">
        <f t="shared" si="896"/>
        <v>i.a</v>
      </c>
      <c r="IN272" s="105" t="str">
        <f t="shared" si="897"/>
        <v>i.a</v>
      </c>
      <c r="IO272" s="105" t="str">
        <f t="shared" si="898"/>
        <v>i.a</v>
      </c>
      <c r="IP272" s="105" t="str">
        <f t="shared" si="899"/>
        <v>i.a</v>
      </c>
      <c r="IQ272" s="105" t="str">
        <f t="shared" si="900"/>
        <v>i.a</v>
      </c>
      <c r="IR272" s="105" t="str">
        <f t="shared" si="901"/>
        <v>i.a</v>
      </c>
      <c r="IS272" s="105" t="str">
        <f t="shared" si="902"/>
        <v>i.a</v>
      </c>
      <c r="IT272" s="105" t="str">
        <f t="shared" si="903"/>
        <v>i.a</v>
      </c>
      <c r="IU272" s="105" t="e">
        <f t="shared" si="904"/>
        <v>#VALUE!</v>
      </c>
      <c r="IV272" s="105">
        <f t="shared" si="905"/>
        <v>0.2682204409559602</v>
      </c>
      <c r="IW272" s="105">
        <f t="shared" si="906"/>
        <v>-0.11068124197425179</v>
      </c>
      <c r="IX272" s="105">
        <f t="shared" si="907"/>
        <v>1.5195054067618743</v>
      </c>
      <c r="IY272" s="105">
        <f t="shared" si="908"/>
        <v>0.73729963008631305</v>
      </c>
      <c r="IZ272" s="105">
        <f t="shared" si="909"/>
        <v>0.81367702448210932</v>
      </c>
      <c r="JA272" s="105">
        <f t="shared" si="910"/>
        <v>2.4628389154704942</v>
      </c>
      <c r="JB272" s="105" t="e">
        <f t="shared" si="911"/>
        <v>#VALUE!</v>
      </c>
      <c r="JC272" s="106" t="str">
        <f t="shared" si="912"/>
        <v>i.a.</v>
      </c>
      <c r="JD272" s="106">
        <f t="shared" si="913"/>
        <v>0.4448571428571429</v>
      </c>
      <c r="JE272" s="106">
        <f t="shared" si="914"/>
        <v>0.35077272727272724</v>
      </c>
      <c r="JF272" s="106">
        <f t="shared" si="915"/>
        <v>0.39442857142857141</v>
      </c>
      <c r="JG272" s="106">
        <f t="shared" si="916"/>
        <v>0.15654999999999999</v>
      </c>
      <c r="JH272" s="106">
        <f t="shared" si="917"/>
        <v>9.0111111111111114E-2</v>
      </c>
      <c r="JI272" s="106">
        <f t="shared" si="918"/>
        <v>4.9684210526315789E-2</v>
      </c>
      <c r="JJ272" s="106">
        <f t="shared" si="919"/>
        <v>1.4347826086956523E-2</v>
      </c>
      <c r="JK272" s="106" t="str">
        <f t="shared" si="920"/>
        <v>i.a.</v>
      </c>
      <c r="JL272" s="106" t="str">
        <f t="shared" si="921"/>
        <v>i.a.</v>
      </c>
      <c r="JM272" s="105" t="e">
        <f t="shared" si="922"/>
        <v>#VALUE!</v>
      </c>
      <c r="JN272" s="105" t="e">
        <f t="shared" si="923"/>
        <v>#DIV/0!</v>
      </c>
      <c r="JO272" s="105" t="e">
        <f t="shared" si="924"/>
        <v>#DIV/0!</v>
      </c>
      <c r="JP272" s="105" t="e">
        <f t="shared" si="925"/>
        <v>#DIV/0!</v>
      </c>
      <c r="JQ272" s="105" t="e">
        <f t="shared" si="926"/>
        <v>#DIV/0!</v>
      </c>
      <c r="JR272" s="105" t="e">
        <f t="shared" si="927"/>
        <v>#DIV/0!</v>
      </c>
      <c r="JS272" s="105" t="e">
        <f t="shared" si="928"/>
        <v>#DIV/0!</v>
      </c>
      <c r="JT272" s="105" t="e">
        <f t="shared" si="929"/>
        <v>#VALUE!</v>
      </c>
      <c r="JU272" s="103" t="str">
        <f t="shared" si="930"/>
        <v>i.a</v>
      </c>
      <c r="JV272" s="103">
        <f t="shared" si="931"/>
        <v>0</v>
      </c>
      <c r="JW272" s="103">
        <f t="shared" si="932"/>
        <v>0</v>
      </c>
      <c r="JX272" s="103">
        <f t="shared" si="933"/>
        <v>0</v>
      </c>
      <c r="JY272" s="103">
        <f t="shared" si="934"/>
        <v>0</v>
      </c>
      <c r="JZ272" s="103">
        <f t="shared" si="935"/>
        <v>0</v>
      </c>
      <c r="KA272" s="103">
        <f t="shared" si="936"/>
        <v>0</v>
      </c>
      <c r="KB272" s="103">
        <f t="shared" si="937"/>
        <v>0</v>
      </c>
      <c r="KC272" s="103" t="str">
        <f t="shared" si="938"/>
        <v>i.a</v>
      </c>
      <c r="KD272" s="103" t="str">
        <f t="shared" si="939"/>
        <v>i.a</v>
      </c>
      <c r="KE272" s="7"/>
      <c r="KF272" s="7"/>
      <c r="KG272" s="22"/>
      <c r="KH272" s="22"/>
      <c r="KI272" s="22"/>
      <c r="KJ272" s="22"/>
    </row>
    <row r="273" spans="1:296" s="11" customFormat="1" ht="15.75" customHeight="1" x14ac:dyDescent="0.25">
      <c r="A273" s="126" t="s">
        <v>333</v>
      </c>
      <c r="B273" s="221">
        <v>36545844</v>
      </c>
      <c r="C273" s="87" t="s">
        <v>503</v>
      </c>
      <c r="D273" s="88">
        <v>522990</v>
      </c>
      <c r="E273" s="88"/>
      <c r="F273" s="87"/>
      <c r="G273" s="7">
        <v>44748</v>
      </c>
      <c r="H273" s="87"/>
      <c r="I273" s="87" t="s">
        <v>78</v>
      </c>
      <c r="J273" s="87" t="s">
        <v>78</v>
      </c>
      <c r="K273" s="87" t="s">
        <v>78</v>
      </c>
      <c r="L273" s="87" t="s">
        <v>78</v>
      </c>
      <c r="M273" s="87" t="s">
        <v>78</v>
      </c>
      <c r="N273" s="87" t="s">
        <v>78</v>
      </c>
      <c r="O273" s="87" t="s">
        <v>78</v>
      </c>
      <c r="P273" s="87"/>
      <c r="Q273" s="87"/>
      <c r="R273" s="87" t="e">
        <f t="shared" si="752"/>
        <v>#DIV/0!</v>
      </c>
      <c r="S273" s="238" t="e">
        <f t="shared" si="753"/>
        <v>#DIV/0!</v>
      </c>
      <c r="T273" s="238" t="e">
        <f t="shared" si="754"/>
        <v>#DIV/0!</v>
      </c>
      <c r="U273" s="238" t="e">
        <f t="shared" si="755"/>
        <v>#DIV/0!</v>
      </c>
      <c r="V273" s="238" t="e">
        <f t="shared" si="756"/>
        <v>#DIV/0!</v>
      </c>
      <c r="W273" s="238" t="e">
        <f t="shared" si="757"/>
        <v>#DIV/0!</v>
      </c>
      <c r="X273" s="238" t="e">
        <f t="shared" si="758"/>
        <v>#DIV/0!</v>
      </c>
      <c r="Y273" s="238" t="e">
        <f t="shared" si="759"/>
        <v>#DIV/0!</v>
      </c>
      <c r="Z273" s="94"/>
      <c r="AA273" s="94"/>
      <c r="AB273" s="94"/>
      <c r="AC273" s="94"/>
      <c r="AD273" s="94"/>
      <c r="AE273" s="94"/>
      <c r="AF273" s="95"/>
      <c r="AG273" s="95"/>
      <c r="AH273" s="95"/>
      <c r="AI273" s="97"/>
      <c r="AJ273" s="104">
        <f t="shared" si="760"/>
        <v>-1</v>
      </c>
      <c r="AK273" s="104">
        <f t="shared" si="761"/>
        <v>0.30914261638929857</v>
      </c>
      <c r="AL273" s="104">
        <f t="shared" si="762"/>
        <v>1.838266068759342</v>
      </c>
      <c r="AM273" s="104">
        <f t="shared" si="763"/>
        <v>-0.20319199618866129</v>
      </c>
      <c r="AN273" s="104">
        <f t="shared" si="764"/>
        <v>-4.1333637816852974E-2</v>
      </c>
      <c r="AO273" s="104">
        <f t="shared" si="765"/>
        <v>0.41349257585539051</v>
      </c>
      <c r="AP273" s="104">
        <f t="shared" si="766"/>
        <v>3.5094614264919932</v>
      </c>
      <c r="AQ273" s="104" t="e">
        <f t="shared" si="767"/>
        <v>#DIV/0!</v>
      </c>
      <c r="AR273" s="190"/>
      <c r="AS273" s="190">
        <v>12.429</v>
      </c>
      <c r="AT273" s="190">
        <v>9.4939999999999998</v>
      </c>
      <c r="AU273" s="190">
        <v>3.3450000000000002</v>
      </c>
      <c r="AV273" s="190">
        <v>4.1980000000000004</v>
      </c>
      <c r="AW273" s="190">
        <v>4.3789999999999996</v>
      </c>
      <c r="AX273" s="191">
        <v>3.0979999999999999</v>
      </c>
      <c r="AY273" s="191">
        <v>0.68700000000000006</v>
      </c>
      <c r="AZ273" s="191"/>
      <c r="BA273" s="191"/>
      <c r="BB273" s="104">
        <f t="shared" si="768"/>
        <v>-1</v>
      </c>
      <c r="BC273" s="104">
        <f t="shared" si="769"/>
        <v>-0.1746866154468257</v>
      </c>
      <c r="BD273" s="104">
        <f t="shared" si="770"/>
        <v>4.2668428005284014</v>
      </c>
      <c r="BE273" s="104">
        <f t="shared" si="771"/>
        <v>-1.5426523297491039</v>
      </c>
      <c r="BF273" s="104">
        <f t="shared" si="772"/>
        <v>1.1796875</v>
      </c>
      <c r="BG273" s="104">
        <f t="shared" si="773"/>
        <v>0.91044776119402981</v>
      </c>
      <c r="BH273" s="104">
        <f t="shared" si="774"/>
        <v>0.78191489361702138</v>
      </c>
      <c r="BI273" s="104" t="e">
        <f t="shared" si="775"/>
        <v>#DIV/0!</v>
      </c>
      <c r="BJ273" s="190"/>
      <c r="BK273" s="190">
        <v>2.0409999999999999</v>
      </c>
      <c r="BL273" s="190">
        <v>2.4729999999999999</v>
      </c>
      <c r="BM273" s="190">
        <v>-0.75700000000000001</v>
      </c>
      <c r="BN273" s="190">
        <v>1.395</v>
      </c>
      <c r="BO273" s="190">
        <v>0.64</v>
      </c>
      <c r="BP273" s="191">
        <v>0.33500000000000002</v>
      </c>
      <c r="BQ273" s="191">
        <v>0.188</v>
      </c>
      <c r="BR273" s="191"/>
      <c r="BS273" s="191"/>
      <c r="BT273" s="104">
        <f t="shared" si="776"/>
        <v>-1</v>
      </c>
      <c r="BU273" s="104">
        <f t="shared" si="777"/>
        <v>-0.19329560296038317</v>
      </c>
      <c r="BV273" s="104">
        <f t="shared" si="778"/>
        <v>3.6585648148148149</v>
      </c>
      <c r="BW273" s="104">
        <f t="shared" si="779"/>
        <v>-1.6106007067137809</v>
      </c>
      <c r="BX273" s="104">
        <f t="shared" si="780"/>
        <v>1.2496025437201908</v>
      </c>
      <c r="BY273" s="104">
        <f t="shared" si="781"/>
        <v>0.87761194029850731</v>
      </c>
      <c r="BZ273" s="104">
        <f t="shared" si="782"/>
        <v>0.78191489361702138</v>
      </c>
      <c r="CA273" s="104" t="e">
        <f t="shared" si="783"/>
        <v>#DIV/0!</v>
      </c>
      <c r="CB273" s="190"/>
      <c r="CC273" s="190">
        <v>1.853</v>
      </c>
      <c r="CD273" s="190">
        <v>2.2970000000000002</v>
      </c>
      <c r="CE273" s="190">
        <v>-0.86399999999999999</v>
      </c>
      <c r="CF273" s="190">
        <v>1.415</v>
      </c>
      <c r="CG273" s="190">
        <v>0.629</v>
      </c>
      <c r="CH273" s="191">
        <v>0.33500000000000002</v>
      </c>
      <c r="CI273" s="191">
        <v>0.188</v>
      </c>
      <c r="CJ273" s="191"/>
      <c r="CK273" s="191"/>
      <c r="CL273" s="105">
        <f t="shared" si="784"/>
        <v>-1</v>
      </c>
      <c r="CM273" s="105">
        <f t="shared" si="785"/>
        <v>-9.68354430379747E-2</v>
      </c>
      <c r="CN273" s="105">
        <f t="shared" si="786"/>
        <v>2.7614269788182835</v>
      </c>
      <c r="CO273" s="105">
        <f t="shared" si="787"/>
        <v>-1.8290203327171903</v>
      </c>
      <c r="CP273" s="105">
        <f t="shared" si="788"/>
        <v>1.2401656314699796</v>
      </c>
      <c r="CQ273" s="105">
        <f t="shared" si="789"/>
        <v>0.91666666666666663</v>
      </c>
      <c r="CR273" s="105">
        <f t="shared" si="790"/>
        <v>0.82608695652173902</v>
      </c>
      <c r="CS273" s="105" t="e">
        <f t="shared" si="791"/>
        <v>#DIV/0!</v>
      </c>
      <c r="CT273" s="190"/>
      <c r="CU273" s="190">
        <v>1.427</v>
      </c>
      <c r="CV273" s="190">
        <v>1.58</v>
      </c>
      <c r="CW273" s="190">
        <v>-0.89700000000000002</v>
      </c>
      <c r="CX273" s="190">
        <v>1.0820000000000001</v>
      </c>
      <c r="CY273" s="190">
        <v>0.48299999999999998</v>
      </c>
      <c r="CZ273" s="191">
        <v>0.252</v>
      </c>
      <c r="DA273" s="191">
        <v>0.13800000000000001</v>
      </c>
      <c r="DB273" s="191"/>
      <c r="DC273" s="191"/>
      <c r="DD273" s="104">
        <f t="shared" si="792"/>
        <v>-1</v>
      </c>
      <c r="DE273" s="104">
        <f t="shared" si="793"/>
        <v>0.56943858168003358</v>
      </c>
      <c r="DF273" s="104">
        <f t="shared" si="794"/>
        <v>1.7578579743888245</v>
      </c>
      <c r="DG273" s="104">
        <f t="shared" si="795"/>
        <v>-0.57178464606181456</v>
      </c>
      <c r="DH273" s="104">
        <f t="shared" si="796"/>
        <v>1.1733477789815814</v>
      </c>
      <c r="DI273" s="104">
        <f t="shared" si="797"/>
        <v>1.0977272727272729</v>
      </c>
      <c r="DJ273" s="104">
        <f t="shared" si="798"/>
        <v>1.3404255319148937</v>
      </c>
      <c r="DK273" s="104" t="e">
        <f t="shared" si="799"/>
        <v>#DIV/0!</v>
      </c>
      <c r="DL273" s="190"/>
      <c r="DM273" s="190">
        <v>3.718</v>
      </c>
      <c r="DN273" s="190">
        <v>2.3690000000000002</v>
      </c>
      <c r="DO273" s="190">
        <v>0.85899999999999999</v>
      </c>
      <c r="DP273" s="190">
        <v>2.0059999999999998</v>
      </c>
      <c r="DQ273" s="190">
        <v>0.92300000000000004</v>
      </c>
      <c r="DR273" s="191">
        <v>0.44</v>
      </c>
      <c r="DS273" s="191">
        <v>0.188</v>
      </c>
      <c r="DT273" s="191"/>
      <c r="DU273" s="191"/>
      <c r="DV273" s="104">
        <f t="shared" si="800"/>
        <v>-1</v>
      </c>
      <c r="DW273" s="104">
        <f t="shared" si="801"/>
        <v>0.12917691306234635</v>
      </c>
      <c r="DX273" s="104">
        <f t="shared" si="802"/>
        <v>0.63196411709159594</v>
      </c>
      <c r="DY273" s="104">
        <f t="shared" si="803"/>
        <v>0.39365027142622133</v>
      </c>
      <c r="DZ273" s="104">
        <f t="shared" si="804"/>
        <v>-4.0864626065004739E-2</v>
      </c>
      <c r="EA273" s="104">
        <f t="shared" si="805"/>
        <v>0.31849386311628858</v>
      </c>
      <c r="EB273" s="104">
        <f t="shared" si="806"/>
        <v>4.544405997693195</v>
      </c>
      <c r="EC273" s="104" t="e">
        <f t="shared" si="807"/>
        <v>#DIV/0!</v>
      </c>
      <c r="ED273" s="156"/>
      <c r="EE273" s="156">
        <v>15.612</v>
      </c>
      <c r="EF273" s="94">
        <v>13.826000000000001</v>
      </c>
      <c r="EG273" s="94">
        <v>8.4719999999999995</v>
      </c>
      <c r="EH273" s="94">
        <v>6.0789999999999997</v>
      </c>
      <c r="EI273" s="94">
        <v>6.3380000000000001</v>
      </c>
      <c r="EJ273" s="95">
        <v>4.8070000000000004</v>
      </c>
      <c r="EK273" s="95">
        <v>0.86699999999999999</v>
      </c>
      <c r="EL273" s="95"/>
      <c r="EM273" s="95"/>
      <c r="EN273" s="104">
        <f t="shared" si="808"/>
        <v>-1</v>
      </c>
      <c r="EO273" s="104">
        <f t="shared" si="809"/>
        <v>0.26666666666666661</v>
      </c>
      <c r="EP273" s="104">
        <f t="shared" si="810"/>
        <v>0.66666666666666674</v>
      </c>
      <c r="EQ273" s="104">
        <f t="shared" si="811"/>
        <v>0.8</v>
      </c>
      <c r="ER273" s="104">
        <f t="shared" si="812"/>
        <v>-0.375</v>
      </c>
      <c r="ES273" s="104">
        <f t="shared" si="813"/>
        <v>0</v>
      </c>
      <c r="ET273" s="104" t="e">
        <f t="shared" si="814"/>
        <v>#DIV/0!</v>
      </c>
      <c r="EU273" s="104" t="e">
        <f t="shared" si="815"/>
        <v>#DIV/0!</v>
      </c>
      <c r="EV273" s="101"/>
      <c r="EW273" s="101">
        <v>19</v>
      </c>
      <c r="EX273" s="101">
        <v>15</v>
      </c>
      <c r="EY273" s="101">
        <v>9</v>
      </c>
      <c r="EZ273" s="101">
        <v>5</v>
      </c>
      <c r="FA273" s="101">
        <v>8</v>
      </c>
      <c r="FB273" s="102">
        <v>8</v>
      </c>
      <c r="FC273" s="102"/>
      <c r="FD273" s="102"/>
      <c r="FE273" s="102"/>
      <c r="FF273" s="153"/>
      <c r="FG273" s="90" t="s">
        <v>481</v>
      </c>
      <c r="FH273" s="91">
        <v>2770</v>
      </c>
      <c r="FI273" s="90" t="s">
        <v>122</v>
      </c>
      <c r="FJ273" s="90" t="s">
        <v>84</v>
      </c>
      <c r="FK273" s="253">
        <f t="shared" si="816"/>
        <v>-1</v>
      </c>
      <c r="FL273" s="253">
        <f t="shared" si="817"/>
        <v>-0.57219618964286456</v>
      </c>
      <c r="FM273" s="253">
        <f t="shared" si="818"/>
        <v>3.3595998124053419</v>
      </c>
      <c r="FN273" s="253">
        <f t="shared" si="819"/>
        <v>-1.6242406526927273</v>
      </c>
      <c r="FO273" s="253">
        <f t="shared" si="820"/>
        <v>4.6844748067811692E-2</v>
      </c>
      <c r="FP273" s="253">
        <f t="shared" si="821"/>
        <v>-0.13489339801360048</v>
      </c>
      <c r="FQ273" s="253">
        <f t="shared" si="822"/>
        <v>6.6878980891719841E-2</v>
      </c>
      <c r="FR273" s="253" t="e">
        <f t="shared" si="823"/>
        <v>#VALUE!</v>
      </c>
      <c r="FS273" s="105">
        <f t="shared" si="824"/>
        <v>0</v>
      </c>
      <c r="FT273" s="105">
        <f t="shared" si="825"/>
        <v>0.60883850829636932</v>
      </c>
      <c r="FU273" s="105">
        <f t="shared" si="826"/>
        <v>1.423172242874845</v>
      </c>
      <c r="FV273" s="105">
        <f t="shared" si="827"/>
        <v>-0.60314136125654449</v>
      </c>
      <c r="FW273" s="105">
        <f t="shared" si="828"/>
        <v>0.96620006828269045</v>
      </c>
      <c r="FX273" s="105">
        <f t="shared" si="829"/>
        <v>0.92296404988994862</v>
      </c>
      <c r="FY273" s="105">
        <f t="shared" si="830"/>
        <v>1.0668789808917198</v>
      </c>
      <c r="FZ273" s="105">
        <f t="shared" si="831"/>
        <v>1</v>
      </c>
      <c r="GA273" s="105" t="str">
        <f t="shared" si="832"/>
        <v>Negativ EK</v>
      </c>
      <c r="GB273" s="105">
        <f t="shared" si="833"/>
        <v>-1</v>
      </c>
      <c r="GC273" s="105">
        <f t="shared" si="834"/>
        <v>-0.37486113700772189</v>
      </c>
      <c r="GD273" s="105">
        <f t="shared" si="835"/>
        <v>3.1318427478019895</v>
      </c>
      <c r="GE273" s="105">
        <f t="shared" si="836"/>
        <v>-1.4630687910449196</v>
      </c>
      <c r="GF273" s="105">
        <f t="shared" si="837"/>
        <v>0.95639987013771421</v>
      </c>
      <c r="GG273" s="105">
        <f t="shared" si="838"/>
        <v>-2.7377245669365082E-2</v>
      </c>
      <c r="GH273" s="105">
        <f t="shared" si="839"/>
        <v>-0.45543876885232382</v>
      </c>
      <c r="GI273" s="105" t="e">
        <f t="shared" si="840"/>
        <v>#VALUE!</v>
      </c>
      <c r="GJ273" s="105">
        <f t="shared" si="841"/>
        <v>0</v>
      </c>
      <c r="GK273" s="105">
        <f t="shared" si="842"/>
        <v>0.13866431143420069</v>
      </c>
      <c r="GL273" s="105">
        <f t="shared" si="843"/>
        <v>0.22181361557090318</v>
      </c>
      <c r="GM273" s="105">
        <f t="shared" si="844"/>
        <v>-0.10404783176413994</v>
      </c>
      <c r="GN273" s="105">
        <f t="shared" si="845"/>
        <v>0.22469195457840058</v>
      </c>
      <c r="GO273" s="105">
        <f t="shared" si="846"/>
        <v>0.1148497083894123</v>
      </c>
      <c r="GP273" s="105">
        <f t="shared" si="847"/>
        <v>0.11808248149453648</v>
      </c>
      <c r="GQ273" s="105">
        <f t="shared" si="848"/>
        <v>0.21683967704728951</v>
      </c>
      <c r="GR273" s="105" t="str">
        <f t="shared" si="849"/>
        <v>i.a</v>
      </c>
      <c r="GS273" s="105" t="e">
        <f t="shared" si="850"/>
        <v>#VALUE!</v>
      </c>
      <c r="GT273" s="105">
        <f t="shared" si="851"/>
        <v>0.38989609469050385</v>
      </c>
      <c r="GU273" s="105">
        <f t="shared" si="852"/>
        <v>0.68990111087965555</v>
      </c>
      <c r="GV273" s="105">
        <f t="shared" si="853"/>
        <v>-0.69273829832504374</v>
      </c>
      <c r="GW273" s="105">
        <f t="shared" si="854"/>
        <v>1.265944764465416</v>
      </c>
      <c r="GX273" s="105">
        <f t="shared" si="855"/>
        <v>0.59100268223414332</v>
      </c>
      <c r="GY273" s="105">
        <f t="shared" si="856"/>
        <v>-0.57787623545450129</v>
      </c>
      <c r="GZ273" s="105" t="e">
        <f t="shared" si="857"/>
        <v>#VALUE!</v>
      </c>
      <c r="HA273" s="105" t="str">
        <f t="shared" si="858"/>
        <v>i.a.</v>
      </c>
      <c r="HB273" s="105">
        <f t="shared" si="859"/>
        <v>0.23815014091724315</v>
      </c>
      <c r="HC273" s="105">
        <f t="shared" si="860"/>
        <v>0.17134384492984234</v>
      </c>
      <c r="HD273" s="105">
        <f t="shared" si="861"/>
        <v>0.10139282341831918</v>
      </c>
      <c r="HE273" s="105">
        <f t="shared" si="862"/>
        <v>0.32998848494818223</v>
      </c>
      <c r="HF273" s="105">
        <f t="shared" si="863"/>
        <v>0.14562953613127169</v>
      </c>
      <c r="HG273" s="105">
        <f t="shared" si="864"/>
        <v>9.1533180778032033E-2</v>
      </c>
      <c r="HH273" s="105">
        <f t="shared" si="865"/>
        <v>0.21683967704728951</v>
      </c>
      <c r="HI273" s="105" t="str">
        <f t="shared" si="866"/>
        <v>i.a.</v>
      </c>
      <c r="HJ273" s="105" t="str">
        <f t="shared" si="867"/>
        <v>i.a.</v>
      </c>
      <c r="HK273" s="105" t="e">
        <f t="shared" si="868"/>
        <v>#VALUE!</v>
      </c>
      <c r="HL273" s="105" t="e">
        <f t="shared" si="869"/>
        <v>#VALUE!</v>
      </c>
      <c r="HM273" s="105" t="e">
        <f t="shared" si="870"/>
        <v>#VALUE!</v>
      </c>
      <c r="HN273" s="105" t="e">
        <f t="shared" si="871"/>
        <v>#VALUE!</v>
      </c>
      <c r="HO273" s="105" t="e">
        <f t="shared" si="872"/>
        <v>#VALUE!</v>
      </c>
      <c r="HP273" s="105" t="e">
        <f t="shared" si="873"/>
        <v>#VALUE!</v>
      </c>
      <c r="HQ273" s="105" t="e">
        <f t="shared" si="874"/>
        <v>#VALUE!</v>
      </c>
      <c r="HR273" s="105" t="e">
        <f t="shared" si="875"/>
        <v>#VALUE!</v>
      </c>
      <c r="HS273" s="105" t="str">
        <f t="shared" si="876"/>
        <v>i.a</v>
      </c>
      <c r="HT273" s="105" t="str">
        <f t="shared" si="877"/>
        <v>i.a</v>
      </c>
      <c r="HU273" s="105" t="str">
        <f t="shared" si="878"/>
        <v>i.a</v>
      </c>
      <c r="HV273" s="105" t="str">
        <f t="shared" si="879"/>
        <v>i.a</v>
      </c>
      <c r="HW273" s="105" t="str">
        <f t="shared" si="880"/>
        <v>i.a</v>
      </c>
      <c r="HX273" s="105" t="str">
        <f t="shared" si="881"/>
        <v>i.a</v>
      </c>
      <c r="HY273" s="105" t="str">
        <f t="shared" si="882"/>
        <v>i.a</v>
      </c>
      <c r="HZ273" s="105" t="str">
        <f t="shared" si="883"/>
        <v>i.a</v>
      </c>
      <c r="IA273" s="105" t="str">
        <f t="shared" si="884"/>
        <v>i.a</v>
      </c>
      <c r="IB273" s="105" t="str">
        <f t="shared" si="885"/>
        <v>i.a</v>
      </c>
      <c r="IC273" s="105" t="e">
        <f t="shared" si="886"/>
        <v>#VALUE!</v>
      </c>
      <c r="ID273" s="105" t="e">
        <f t="shared" si="887"/>
        <v>#VALUE!</v>
      </c>
      <c r="IE273" s="105" t="e">
        <f t="shared" si="888"/>
        <v>#VALUE!</v>
      </c>
      <c r="IF273" s="105" t="e">
        <f t="shared" si="889"/>
        <v>#VALUE!</v>
      </c>
      <c r="IG273" s="105" t="e">
        <f t="shared" si="890"/>
        <v>#VALUE!</v>
      </c>
      <c r="IH273" s="105" t="e">
        <f t="shared" si="891"/>
        <v>#VALUE!</v>
      </c>
      <c r="II273" s="105" t="e">
        <f t="shared" si="892"/>
        <v>#VALUE!</v>
      </c>
      <c r="IJ273" s="105" t="e">
        <f t="shared" si="893"/>
        <v>#VALUE!</v>
      </c>
      <c r="IK273" s="105" t="str">
        <f t="shared" si="894"/>
        <v>i.a</v>
      </c>
      <c r="IL273" s="105" t="str">
        <f t="shared" si="895"/>
        <v>i.a</v>
      </c>
      <c r="IM273" s="105" t="str">
        <f t="shared" si="896"/>
        <v>i.a</v>
      </c>
      <c r="IN273" s="105" t="str">
        <f t="shared" si="897"/>
        <v>i.a</v>
      </c>
      <c r="IO273" s="105" t="str">
        <f t="shared" si="898"/>
        <v>i.a</v>
      </c>
      <c r="IP273" s="105" t="str">
        <f t="shared" si="899"/>
        <v>i.a</v>
      </c>
      <c r="IQ273" s="105" t="str">
        <f t="shared" si="900"/>
        <v>i.a</v>
      </c>
      <c r="IR273" s="105" t="str">
        <f t="shared" si="901"/>
        <v>i.a</v>
      </c>
      <c r="IS273" s="105" t="str">
        <f t="shared" si="902"/>
        <v>i.a</v>
      </c>
      <c r="IT273" s="105" t="str">
        <f t="shared" si="903"/>
        <v>i.a</v>
      </c>
      <c r="IU273" s="105" t="e">
        <f t="shared" si="904"/>
        <v>#VALUE!</v>
      </c>
      <c r="IV273" s="105">
        <f t="shared" si="905"/>
        <v>-0.36312810760030251</v>
      </c>
      <c r="IW273" s="105">
        <f t="shared" si="906"/>
        <v>2.5951388888888891</v>
      </c>
      <c r="IX273" s="105">
        <f t="shared" si="907"/>
        <v>-1.3392226148409894</v>
      </c>
      <c r="IY273" s="105">
        <f t="shared" si="908"/>
        <v>2.5993640699523057</v>
      </c>
      <c r="IZ273" s="105">
        <f t="shared" si="909"/>
        <v>0.87761194029850731</v>
      </c>
      <c r="JA273" s="105" t="e">
        <f t="shared" si="910"/>
        <v>#VALUE!</v>
      </c>
      <c r="JB273" s="105" t="e">
        <f t="shared" si="911"/>
        <v>#VALUE!</v>
      </c>
      <c r="JC273" s="106" t="str">
        <f t="shared" si="912"/>
        <v>i.a.</v>
      </c>
      <c r="JD273" s="106">
        <f t="shared" si="913"/>
        <v>9.7526315789473683E-2</v>
      </c>
      <c r="JE273" s="106">
        <f t="shared" si="914"/>
        <v>0.15313333333333334</v>
      </c>
      <c r="JF273" s="106">
        <f t="shared" si="915"/>
        <v>-9.6000000000000002E-2</v>
      </c>
      <c r="JG273" s="106">
        <f t="shared" si="916"/>
        <v>0.28300000000000003</v>
      </c>
      <c r="JH273" s="106">
        <f t="shared" si="917"/>
        <v>7.8625E-2</v>
      </c>
      <c r="JI273" s="106">
        <f t="shared" si="918"/>
        <v>4.1875000000000002E-2</v>
      </c>
      <c r="JJ273" s="106" t="str">
        <f t="shared" si="919"/>
        <v>i.a.</v>
      </c>
      <c r="JK273" s="106" t="str">
        <f t="shared" si="920"/>
        <v>i.a.</v>
      </c>
      <c r="JL273" s="106" t="str">
        <f t="shared" si="921"/>
        <v>i.a.</v>
      </c>
      <c r="JM273" s="105" t="e">
        <f t="shared" si="922"/>
        <v>#VALUE!</v>
      </c>
      <c r="JN273" s="105" t="e">
        <f t="shared" si="923"/>
        <v>#DIV/0!</v>
      </c>
      <c r="JO273" s="105" t="e">
        <f t="shared" si="924"/>
        <v>#DIV/0!</v>
      </c>
      <c r="JP273" s="105" t="e">
        <f t="shared" si="925"/>
        <v>#DIV/0!</v>
      </c>
      <c r="JQ273" s="105" t="e">
        <f t="shared" si="926"/>
        <v>#DIV/0!</v>
      </c>
      <c r="JR273" s="105" t="e">
        <f t="shared" si="927"/>
        <v>#DIV/0!</v>
      </c>
      <c r="JS273" s="105" t="e">
        <f t="shared" si="928"/>
        <v>#VALUE!</v>
      </c>
      <c r="JT273" s="105" t="e">
        <f t="shared" si="929"/>
        <v>#VALUE!</v>
      </c>
      <c r="JU273" s="103" t="str">
        <f t="shared" si="930"/>
        <v>i.a</v>
      </c>
      <c r="JV273" s="103">
        <f t="shared" si="931"/>
        <v>0</v>
      </c>
      <c r="JW273" s="103">
        <f t="shared" si="932"/>
        <v>0</v>
      </c>
      <c r="JX273" s="103">
        <f t="shared" si="933"/>
        <v>0</v>
      </c>
      <c r="JY273" s="103">
        <f t="shared" si="934"/>
        <v>0</v>
      </c>
      <c r="JZ273" s="103">
        <f t="shared" si="935"/>
        <v>0</v>
      </c>
      <c r="KA273" s="103">
        <f t="shared" si="936"/>
        <v>0</v>
      </c>
      <c r="KB273" s="103" t="str">
        <f t="shared" si="937"/>
        <v>i.a</v>
      </c>
      <c r="KC273" s="103" t="str">
        <f t="shared" si="938"/>
        <v>i.a</v>
      </c>
      <c r="KD273" s="103" t="str">
        <f t="shared" si="939"/>
        <v>i.a</v>
      </c>
      <c r="KE273" s="7"/>
      <c r="KF273" s="7"/>
      <c r="KG273" s="22"/>
      <c r="KH273" s="22"/>
      <c r="KI273" s="22"/>
      <c r="KJ273" s="22"/>
    </row>
    <row r="274" spans="1:296" s="11" customFormat="1" ht="15.75" customHeight="1" x14ac:dyDescent="0.25">
      <c r="A274" s="126" t="s">
        <v>334</v>
      </c>
      <c r="B274" s="222">
        <v>28489897</v>
      </c>
      <c r="C274" s="87" t="s">
        <v>86</v>
      </c>
      <c r="D274" s="88">
        <v>494100</v>
      </c>
      <c r="E274" s="87"/>
      <c r="F274" s="87"/>
      <c r="G274" s="99">
        <v>44713</v>
      </c>
      <c r="H274" s="87"/>
      <c r="I274" s="87" t="s">
        <v>78</v>
      </c>
      <c r="J274" s="87" t="s">
        <v>78</v>
      </c>
      <c r="K274" s="87" t="s">
        <v>78</v>
      </c>
      <c r="L274" s="87" t="s">
        <v>78</v>
      </c>
      <c r="M274" s="87" t="s">
        <v>78</v>
      </c>
      <c r="N274" s="87" t="s">
        <v>78</v>
      </c>
      <c r="O274" s="87" t="s">
        <v>78</v>
      </c>
      <c r="P274" s="87" t="s">
        <v>78</v>
      </c>
      <c r="Q274" s="121" t="s">
        <v>78</v>
      </c>
      <c r="R274" s="87" t="e">
        <f t="shared" si="752"/>
        <v>#DIV/0!</v>
      </c>
      <c r="S274" s="238" t="e">
        <f t="shared" si="753"/>
        <v>#DIV/0!</v>
      </c>
      <c r="T274" s="238" t="e">
        <f t="shared" si="754"/>
        <v>#DIV/0!</v>
      </c>
      <c r="U274" s="238" t="e">
        <f t="shared" si="755"/>
        <v>#DIV/0!</v>
      </c>
      <c r="V274" s="238" t="e">
        <f t="shared" si="756"/>
        <v>#DIV/0!</v>
      </c>
      <c r="W274" s="238" t="e">
        <f t="shared" si="757"/>
        <v>#DIV/0!</v>
      </c>
      <c r="X274" s="238" t="e">
        <f t="shared" si="758"/>
        <v>#DIV/0!</v>
      </c>
      <c r="Y274" s="238" t="e">
        <f t="shared" si="759"/>
        <v>#DIV/0!</v>
      </c>
      <c r="Z274" s="94"/>
      <c r="AA274" s="94"/>
      <c r="AB274" s="94"/>
      <c r="AC274" s="94"/>
      <c r="AD274" s="94"/>
      <c r="AE274" s="94"/>
      <c r="AF274" s="95"/>
      <c r="AG274" s="95"/>
      <c r="AH274" s="97"/>
      <c r="AI274" s="97"/>
      <c r="AJ274" s="104">
        <f t="shared" si="760"/>
        <v>-1</v>
      </c>
      <c r="AK274" s="104">
        <f t="shared" si="761"/>
        <v>-5.2170630426575992E-2</v>
      </c>
      <c r="AL274" s="104">
        <f t="shared" si="762"/>
        <v>-0.41427497457214879</v>
      </c>
      <c r="AM274" s="104">
        <f t="shared" si="763"/>
        <v>-0.13996120640474649</v>
      </c>
      <c r="AN274" s="104">
        <f t="shared" si="764"/>
        <v>-0.25080495797122099</v>
      </c>
      <c r="AO274" s="104">
        <f t="shared" si="765"/>
        <v>0.15897757669825965</v>
      </c>
      <c r="AP274" s="104">
        <f t="shared" si="766"/>
        <v>0.16694284943543092</v>
      </c>
      <c r="AQ274" s="104">
        <f t="shared" si="767"/>
        <v>0.45617283950617293</v>
      </c>
      <c r="AR274" s="190"/>
      <c r="AS274" s="190">
        <v>12.554</v>
      </c>
      <c r="AT274" s="190">
        <v>13.244999999999999</v>
      </c>
      <c r="AU274" s="190">
        <v>22.613</v>
      </c>
      <c r="AV274" s="190">
        <v>26.292999999999999</v>
      </c>
      <c r="AW274" s="190">
        <v>35.094999999999999</v>
      </c>
      <c r="AX274" s="191">
        <v>30.280999999999999</v>
      </c>
      <c r="AY274" s="191">
        <v>25.949000000000002</v>
      </c>
      <c r="AZ274" s="191">
        <v>17.82</v>
      </c>
      <c r="BA274" s="191">
        <v>14.956</v>
      </c>
      <c r="BB274" s="104">
        <f t="shared" si="768"/>
        <v>-1</v>
      </c>
      <c r="BC274" s="104">
        <f t="shared" si="769"/>
        <v>0.41708542713567842</v>
      </c>
      <c r="BD274" s="104">
        <f t="shared" si="770"/>
        <v>-0.23657289002557549</v>
      </c>
      <c r="BE274" s="104">
        <f t="shared" si="771"/>
        <v>-0.43781452192667142</v>
      </c>
      <c r="BF274" s="104">
        <f t="shared" si="772"/>
        <v>-0.42234219269102985</v>
      </c>
      <c r="BG274" s="104">
        <f t="shared" si="773"/>
        <v>0.71754636233951508</v>
      </c>
      <c r="BH274" s="104">
        <f t="shared" si="774"/>
        <v>-0.64443317271113376</v>
      </c>
      <c r="BI274" s="104">
        <f t="shared" si="775"/>
        <v>0.88570062171209929</v>
      </c>
      <c r="BJ274" s="190"/>
      <c r="BK274" s="190">
        <v>0.84599999999999997</v>
      </c>
      <c r="BL274" s="190">
        <v>0.59699999999999998</v>
      </c>
      <c r="BM274" s="190">
        <v>0.78200000000000003</v>
      </c>
      <c r="BN274" s="190">
        <v>1.391</v>
      </c>
      <c r="BO274" s="190">
        <v>2.4079999999999999</v>
      </c>
      <c r="BP274" s="191">
        <v>1.4019999999999999</v>
      </c>
      <c r="BQ274" s="191">
        <v>3.9430000000000001</v>
      </c>
      <c r="BR274" s="191">
        <v>2.0910000000000002</v>
      </c>
      <c r="BS274" s="191">
        <v>1.3620000000000001</v>
      </c>
      <c r="BT274" s="104">
        <f t="shared" si="776"/>
        <v>-1</v>
      </c>
      <c r="BU274" s="104">
        <f t="shared" si="777"/>
        <v>0.84916201117318457</v>
      </c>
      <c r="BV274" s="104">
        <f t="shared" si="778"/>
        <v>-0.19369369369369374</v>
      </c>
      <c r="BW274" s="104">
        <f t="shared" si="779"/>
        <v>-0.61391304347826092</v>
      </c>
      <c r="BX274" s="104">
        <f t="shared" si="780"/>
        <v>-0.61016949152542377</v>
      </c>
      <c r="BY274" s="104">
        <f t="shared" si="781"/>
        <v>2.0793319415448854</v>
      </c>
      <c r="BZ274" s="104">
        <f t="shared" si="782"/>
        <v>-0.84627727856225932</v>
      </c>
      <c r="CA274" s="104">
        <f t="shared" si="783"/>
        <v>1.2241256245538901</v>
      </c>
      <c r="CB274" s="190"/>
      <c r="CC274" s="190">
        <v>0.33100000000000002</v>
      </c>
      <c r="CD274" s="190">
        <v>0.17899999999999999</v>
      </c>
      <c r="CE274" s="190">
        <v>0.222</v>
      </c>
      <c r="CF274" s="190">
        <v>0.57499999999999996</v>
      </c>
      <c r="CG274" s="190">
        <v>1.4750000000000001</v>
      </c>
      <c r="CH274" s="191">
        <v>0.47899999999999998</v>
      </c>
      <c r="CI274" s="191">
        <v>3.1160000000000001</v>
      </c>
      <c r="CJ274" s="191">
        <v>1.401</v>
      </c>
      <c r="CK274" s="191">
        <v>1.0269999999999999</v>
      </c>
      <c r="CL274" s="105">
        <f t="shared" si="784"/>
        <v>-1</v>
      </c>
      <c r="CM274" s="105">
        <f t="shared" si="785"/>
        <v>5.25</v>
      </c>
      <c r="CN274" s="105">
        <f t="shared" si="786"/>
        <v>1.3973509933774835</v>
      </c>
      <c r="CO274" s="105">
        <f t="shared" si="787"/>
        <v>-1.2715827338129497</v>
      </c>
      <c r="CP274" s="105">
        <f t="shared" si="788"/>
        <v>-0.62709590878604959</v>
      </c>
      <c r="CQ274" s="105">
        <f t="shared" si="789"/>
        <v>1.6913357400722022</v>
      </c>
      <c r="CR274" s="105">
        <f t="shared" si="790"/>
        <v>-0.76545300592718035</v>
      </c>
      <c r="CS274" s="105">
        <f t="shared" si="791"/>
        <v>0.89871382636655961</v>
      </c>
      <c r="CT274" s="190"/>
      <c r="CU274" s="190">
        <v>0.375</v>
      </c>
      <c r="CV274" s="190">
        <v>0.06</v>
      </c>
      <c r="CW274" s="190">
        <v>-0.151</v>
      </c>
      <c r="CX274" s="190">
        <v>0.55600000000000005</v>
      </c>
      <c r="CY274" s="190">
        <v>1.4910000000000001</v>
      </c>
      <c r="CZ274" s="191">
        <v>0.55400000000000005</v>
      </c>
      <c r="DA274" s="191">
        <v>2.3620000000000001</v>
      </c>
      <c r="DB274" s="191">
        <v>1.244</v>
      </c>
      <c r="DC274" s="191">
        <v>0.61799999999999999</v>
      </c>
      <c r="DD274" s="104">
        <f t="shared" si="792"/>
        <v>-1</v>
      </c>
      <c r="DE274" s="104">
        <f t="shared" si="793"/>
        <v>3.8576278160683056E-2</v>
      </c>
      <c r="DF274" s="104">
        <f t="shared" si="794"/>
        <v>6.1063961912646725E-3</v>
      </c>
      <c r="DG274" s="104">
        <f t="shared" si="795"/>
        <v>-1.5387750942627105E-2</v>
      </c>
      <c r="DH274" s="104">
        <f t="shared" si="796"/>
        <v>1.305144467935166</v>
      </c>
      <c r="DI274" s="104">
        <f t="shared" si="797"/>
        <v>-0.45184135977337114</v>
      </c>
      <c r="DJ274" s="104">
        <f t="shared" si="798"/>
        <v>7.6816417082640087E-2</v>
      </c>
      <c r="DK274" s="104">
        <f t="shared" si="799"/>
        <v>0.48731697257166412</v>
      </c>
      <c r="DL274" s="190"/>
      <c r="DM274" s="190">
        <v>10.096</v>
      </c>
      <c r="DN274" s="190">
        <v>9.7210000000000001</v>
      </c>
      <c r="DO274" s="190">
        <v>9.6620000000000008</v>
      </c>
      <c r="DP274" s="190">
        <v>9.8130000000000006</v>
      </c>
      <c r="DQ274" s="190">
        <v>4.2569999999999997</v>
      </c>
      <c r="DR274" s="191">
        <v>7.766</v>
      </c>
      <c r="DS274" s="191">
        <v>7.2119999999999997</v>
      </c>
      <c r="DT274" s="191">
        <v>4.8490000000000002</v>
      </c>
      <c r="DU274" s="191">
        <v>3.6059999999999999</v>
      </c>
      <c r="DV274" s="104">
        <f t="shared" si="800"/>
        <v>-1</v>
      </c>
      <c r="DW274" s="104">
        <f t="shared" si="801"/>
        <v>-0.14713387689052104</v>
      </c>
      <c r="DX274" s="104">
        <f t="shared" si="802"/>
        <v>-0.29898121686773271</v>
      </c>
      <c r="DY274" s="104">
        <f t="shared" si="803"/>
        <v>5.8466298750779133E-2</v>
      </c>
      <c r="DZ274" s="104">
        <f t="shared" si="804"/>
        <v>-0.16683660709132531</v>
      </c>
      <c r="EA274" s="104">
        <f t="shared" si="805"/>
        <v>-0.16991647902393847</v>
      </c>
      <c r="EB274" s="104">
        <f t="shared" si="806"/>
        <v>0.52814993776996855</v>
      </c>
      <c r="EC274" s="104">
        <f t="shared" si="807"/>
        <v>0.36113602391629285</v>
      </c>
      <c r="ED274" s="156"/>
      <c r="EE274" s="156">
        <v>27.405999999999999</v>
      </c>
      <c r="EF274" s="94">
        <v>32.134</v>
      </c>
      <c r="EG274" s="94">
        <v>45.838999999999999</v>
      </c>
      <c r="EH274" s="94">
        <v>43.307000000000002</v>
      </c>
      <c r="EI274" s="94">
        <v>51.978999999999999</v>
      </c>
      <c r="EJ274" s="95">
        <v>62.619</v>
      </c>
      <c r="EK274" s="95">
        <v>40.976999999999997</v>
      </c>
      <c r="EL274" s="95">
        <v>30.105</v>
      </c>
      <c r="EM274" s="95">
        <v>15.558</v>
      </c>
      <c r="EN274" s="104">
        <f t="shared" si="808"/>
        <v>-1</v>
      </c>
      <c r="EO274" s="104">
        <f t="shared" si="809"/>
        <v>-6.25E-2</v>
      </c>
      <c r="EP274" s="104">
        <f t="shared" si="810"/>
        <v>-0.30434782608695654</v>
      </c>
      <c r="EQ274" s="104">
        <f t="shared" si="811"/>
        <v>-7.999999999999996E-2</v>
      </c>
      <c r="ER274" s="104">
        <f t="shared" si="812"/>
        <v>-0.32432432432432434</v>
      </c>
      <c r="ES274" s="104">
        <f t="shared" si="813"/>
        <v>5.7142857142857162E-2</v>
      </c>
      <c r="ET274" s="104" t="e">
        <f t="shared" si="814"/>
        <v>#DIV/0!</v>
      </c>
      <c r="EU274" s="104" t="e">
        <f t="shared" si="815"/>
        <v>#DIV/0!</v>
      </c>
      <c r="EV274" s="101"/>
      <c r="EW274" s="101">
        <v>15</v>
      </c>
      <c r="EX274" s="101">
        <v>16</v>
      </c>
      <c r="EY274" s="101">
        <v>23</v>
      </c>
      <c r="EZ274" s="101">
        <v>25</v>
      </c>
      <c r="FA274" s="101">
        <v>37</v>
      </c>
      <c r="FB274" s="102">
        <v>35</v>
      </c>
      <c r="FC274" s="102"/>
      <c r="FD274" s="102"/>
      <c r="FE274" s="102"/>
      <c r="FF274" s="153"/>
      <c r="FG274" s="90" t="s">
        <v>481</v>
      </c>
      <c r="FH274" s="91">
        <v>2610</v>
      </c>
      <c r="FI274" s="90" t="s">
        <v>335</v>
      </c>
      <c r="FJ274" s="90" t="s">
        <v>84</v>
      </c>
      <c r="FK274" s="253">
        <f t="shared" si="816"/>
        <v>-1</v>
      </c>
      <c r="FL274" s="253">
        <f t="shared" si="817"/>
        <v>0.8086646446268273</v>
      </c>
      <c r="FM274" s="253">
        <f t="shared" si="818"/>
        <v>-0.18986661944408431</v>
      </c>
      <c r="FN274" s="253">
        <f t="shared" si="819"/>
        <v>-0.72106580342691295</v>
      </c>
      <c r="FO274" s="253">
        <f t="shared" si="820"/>
        <v>-0.66688470480527151</v>
      </c>
      <c r="FP274" s="253">
        <f t="shared" si="821"/>
        <v>2.8361668319437152</v>
      </c>
      <c r="FQ274" s="253">
        <f t="shared" si="822"/>
        <v>-0.87621513264383821</v>
      </c>
      <c r="FR274" s="253">
        <f t="shared" si="823"/>
        <v>0.55915613594255376</v>
      </c>
      <c r="FS274" s="105">
        <f t="shared" si="824"/>
        <v>0</v>
      </c>
      <c r="FT274" s="105">
        <f t="shared" si="825"/>
        <v>3.3405661805520515E-2</v>
      </c>
      <c r="FU274" s="105">
        <f t="shared" si="826"/>
        <v>1.846979311768044E-2</v>
      </c>
      <c r="FV274" s="105">
        <f t="shared" si="827"/>
        <v>2.2798459563543004E-2</v>
      </c>
      <c r="FW274" s="105">
        <f t="shared" si="828"/>
        <v>8.1734186211798149E-2</v>
      </c>
      <c r="FX274" s="105">
        <f t="shared" si="829"/>
        <v>0.24536305414621976</v>
      </c>
      <c r="FY274" s="105">
        <f t="shared" si="830"/>
        <v>6.3960475363867009E-2</v>
      </c>
      <c r="FZ274" s="105">
        <f t="shared" si="831"/>
        <v>0.5167067407345991</v>
      </c>
      <c r="GA274" s="105">
        <f t="shared" si="832"/>
        <v>0.33140153755174451</v>
      </c>
      <c r="GB274" s="105">
        <f t="shared" si="833"/>
        <v>-1</v>
      </c>
      <c r="GC274" s="105">
        <f t="shared" si="834"/>
        <v>0.85580117584901338</v>
      </c>
      <c r="GD274" s="105">
        <f t="shared" si="835"/>
        <v>-0.12717898316365861</v>
      </c>
      <c r="GE274" s="105">
        <f t="shared" si="836"/>
        <v>-0.39909356040994343</v>
      </c>
      <c r="GF274" s="105">
        <f t="shared" si="837"/>
        <v>-0.30526594250998723</v>
      </c>
      <c r="GG274" s="105">
        <f t="shared" si="838"/>
        <v>0.55265303890926898</v>
      </c>
      <c r="GH274" s="105">
        <f t="shared" si="839"/>
        <v>-0.75602917856531926</v>
      </c>
      <c r="GI274" s="105">
        <f t="shared" si="840"/>
        <v>0.21137204199712431</v>
      </c>
      <c r="GJ274" s="105">
        <f t="shared" si="841"/>
        <v>0</v>
      </c>
      <c r="GK274" s="105">
        <f t="shared" si="842"/>
        <v>2.8417870339267719E-2</v>
      </c>
      <c r="GL274" s="105">
        <f t="shared" si="843"/>
        <v>1.5312992959101226E-2</v>
      </c>
      <c r="GM274" s="105">
        <f t="shared" si="844"/>
        <v>1.7544253247481659E-2</v>
      </c>
      <c r="GN274" s="105">
        <f t="shared" si="845"/>
        <v>2.9196314253930274E-2</v>
      </c>
      <c r="GO274" s="105">
        <f t="shared" si="846"/>
        <v>4.2025166233267595E-2</v>
      </c>
      <c r="GP274" s="105">
        <f t="shared" si="847"/>
        <v>2.7066682111278426E-2</v>
      </c>
      <c r="GQ274" s="105">
        <f t="shared" si="848"/>
        <v>0.11094229200078784</v>
      </c>
      <c r="GR274" s="105">
        <f t="shared" si="849"/>
        <v>9.1583995795282855E-2</v>
      </c>
      <c r="GS274" s="105" t="e">
        <f t="shared" si="850"/>
        <v>#VALUE!</v>
      </c>
      <c r="GT274" s="105">
        <f t="shared" si="851"/>
        <v>0.21774830775798706</v>
      </c>
      <c r="GU274" s="105">
        <f t="shared" si="852"/>
        <v>0.43520604639980637</v>
      </c>
      <c r="GV274" s="105">
        <f t="shared" si="853"/>
        <v>-6.9774587797996307E-2</v>
      </c>
      <c r="GW274" s="105">
        <f t="shared" si="854"/>
        <v>1.7667375781929475</v>
      </c>
      <c r="GX274" s="105">
        <f t="shared" si="855"/>
        <v>-0.33963435440560091</v>
      </c>
      <c r="GY274" s="105">
        <f t="shared" si="856"/>
        <v>-0.29534635936703973</v>
      </c>
      <c r="GZ274" s="105">
        <f t="shared" si="857"/>
        <v>9.270267367718367E-2</v>
      </c>
      <c r="HA274" s="105" t="str">
        <f t="shared" si="858"/>
        <v>i.a.</v>
      </c>
      <c r="HB274" s="105">
        <f t="shared" si="859"/>
        <v>0.36838648471137708</v>
      </c>
      <c r="HC274" s="105">
        <f t="shared" si="860"/>
        <v>0.30251447065413578</v>
      </c>
      <c r="HD274" s="105">
        <f t="shared" si="861"/>
        <v>0.2107812125046358</v>
      </c>
      <c r="HE274" s="105">
        <f t="shared" si="862"/>
        <v>0.2265915440921791</v>
      </c>
      <c r="HF274" s="105">
        <f t="shared" si="863"/>
        <v>8.1898458993054882E-2</v>
      </c>
      <c r="HG274" s="105">
        <f t="shared" si="864"/>
        <v>0.12401986617480318</v>
      </c>
      <c r="HH274" s="105">
        <f t="shared" si="865"/>
        <v>0.1760011713888279</v>
      </c>
      <c r="HI274" s="105">
        <f t="shared" si="866"/>
        <v>0.16106958976914135</v>
      </c>
      <c r="HJ274" s="105">
        <f t="shared" si="867"/>
        <v>0.23177786347859622</v>
      </c>
      <c r="HK274" s="105" t="e">
        <f t="shared" si="868"/>
        <v>#VALUE!</v>
      </c>
      <c r="HL274" s="105" t="e">
        <f t="shared" si="869"/>
        <v>#VALUE!</v>
      </c>
      <c r="HM274" s="105" t="e">
        <f t="shared" si="870"/>
        <v>#VALUE!</v>
      </c>
      <c r="HN274" s="105" t="e">
        <f t="shared" si="871"/>
        <v>#VALUE!</v>
      </c>
      <c r="HO274" s="105" t="e">
        <f t="shared" si="872"/>
        <v>#VALUE!</v>
      </c>
      <c r="HP274" s="105" t="e">
        <f t="shared" si="873"/>
        <v>#VALUE!</v>
      </c>
      <c r="HQ274" s="105" t="e">
        <f t="shared" si="874"/>
        <v>#VALUE!</v>
      </c>
      <c r="HR274" s="105" t="e">
        <f t="shared" si="875"/>
        <v>#VALUE!</v>
      </c>
      <c r="HS274" s="105" t="str">
        <f t="shared" si="876"/>
        <v>i.a</v>
      </c>
      <c r="HT274" s="105" t="str">
        <f t="shared" si="877"/>
        <v>i.a</v>
      </c>
      <c r="HU274" s="105" t="str">
        <f t="shared" si="878"/>
        <v>i.a</v>
      </c>
      <c r="HV274" s="105" t="str">
        <f t="shared" si="879"/>
        <v>i.a</v>
      </c>
      <c r="HW274" s="105" t="str">
        <f t="shared" si="880"/>
        <v>i.a</v>
      </c>
      <c r="HX274" s="105" t="str">
        <f t="shared" si="881"/>
        <v>i.a</v>
      </c>
      <c r="HY274" s="105" t="str">
        <f t="shared" si="882"/>
        <v>i.a</v>
      </c>
      <c r="HZ274" s="105" t="str">
        <f t="shared" si="883"/>
        <v>i.a</v>
      </c>
      <c r="IA274" s="105" t="str">
        <f t="shared" si="884"/>
        <v>i.a</v>
      </c>
      <c r="IB274" s="105" t="str">
        <f t="shared" si="885"/>
        <v>i.a</v>
      </c>
      <c r="IC274" s="105" t="e">
        <f t="shared" si="886"/>
        <v>#VALUE!</v>
      </c>
      <c r="ID274" s="105" t="e">
        <f t="shared" si="887"/>
        <v>#VALUE!</v>
      </c>
      <c r="IE274" s="105" t="e">
        <f t="shared" si="888"/>
        <v>#VALUE!</v>
      </c>
      <c r="IF274" s="105" t="e">
        <f t="shared" si="889"/>
        <v>#VALUE!</v>
      </c>
      <c r="IG274" s="105" t="e">
        <f t="shared" si="890"/>
        <v>#VALUE!</v>
      </c>
      <c r="IH274" s="105" t="e">
        <f t="shared" si="891"/>
        <v>#VALUE!</v>
      </c>
      <c r="II274" s="105" t="e">
        <f t="shared" si="892"/>
        <v>#VALUE!</v>
      </c>
      <c r="IJ274" s="105" t="e">
        <f t="shared" si="893"/>
        <v>#VALUE!</v>
      </c>
      <c r="IK274" s="105" t="str">
        <f t="shared" si="894"/>
        <v>i.a</v>
      </c>
      <c r="IL274" s="105" t="str">
        <f t="shared" si="895"/>
        <v>i.a</v>
      </c>
      <c r="IM274" s="105" t="str">
        <f t="shared" si="896"/>
        <v>i.a</v>
      </c>
      <c r="IN274" s="105" t="str">
        <f t="shared" si="897"/>
        <v>i.a</v>
      </c>
      <c r="IO274" s="105" t="str">
        <f t="shared" si="898"/>
        <v>i.a</v>
      </c>
      <c r="IP274" s="105" t="str">
        <f t="shared" si="899"/>
        <v>i.a</v>
      </c>
      <c r="IQ274" s="105" t="str">
        <f t="shared" si="900"/>
        <v>i.a</v>
      </c>
      <c r="IR274" s="105" t="str">
        <f t="shared" si="901"/>
        <v>i.a</v>
      </c>
      <c r="IS274" s="105" t="str">
        <f t="shared" si="902"/>
        <v>i.a</v>
      </c>
      <c r="IT274" s="105" t="str">
        <f t="shared" si="903"/>
        <v>i.a</v>
      </c>
      <c r="IU274" s="105" t="e">
        <f t="shared" si="904"/>
        <v>#VALUE!</v>
      </c>
      <c r="IV274" s="105">
        <f t="shared" si="905"/>
        <v>0.97243947858473023</v>
      </c>
      <c r="IW274" s="105">
        <f t="shared" si="906"/>
        <v>0.15906531531531534</v>
      </c>
      <c r="IX274" s="105">
        <f t="shared" si="907"/>
        <v>-0.58034026465028354</v>
      </c>
      <c r="IY274" s="105">
        <f t="shared" si="908"/>
        <v>-0.42305084745762717</v>
      </c>
      <c r="IZ274" s="105">
        <f t="shared" si="909"/>
        <v>1.9128815663262428</v>
      </c>
      <c r="JA274" s="105" t="e">
        <f t="shared" si="910"/>
        <v>#VALUE!</v>
      </c>
      <c r="JB274" s="105" t="e">
        <f t="shared" si="911"/>
        <v>#VALUE!</v>
      </c>
      <c r="JC274" s="106" t="str">
        <f t="shared" si="912"/>
        <v>i.a.</v>
      </c>
      <c r="JD274" s="106">
        <f t="shared" si="913"/>
        <v>2.2066666666666668E-2</v>
      </c>
      <c r="JE274" s="106">
        <f t="shared" si="914"/>
        <v>1.11875E-2</v>
      </c>
      <c r="JF274" s="106">
        <f t="shared" si="915"/>
        <v>9.6521739130434776E-3</v>
      </c>
      <c r="JG274" s="106">
        <f t="shared" si="916"/>
        <v>2.3E-2</v>
      </c>
      <c r="JH274" s="106">
        <f t="shared" si="917"/>
        <v>3.9864864864864867E-2</v>
      </c>
      <c r="JI274" s="106">
        <f t="shared" si="918"/>
        <v>1.3685714285714285E-2</v>
      </c>
      <c r="JJ274" s="106" t="str">
        <f t="shared" si="919"/>
        <v>i.a.</v>
      </c>
      <c r="JK274" s="106" t="str">
        <f t="shared" si="920"/>
        <v>i.a.</v>
      </c>
      <c r="JL274" s="106" t="str">
        <f t="shared" si="921"/>
        <v>i.a.</v>
      </c>
      <c r="JM274" s="105" t="e">
        <f t="shared" si="922"/>
        <v>#VALUE!</v>
      </c>
      <c r="JN274" s="105" t="e">
        <f t="shared" si="923"/>
        <v>#DIV/0!</v>
      </c>
      <c r="JO274" s="105" t="e">
        <f t="shared" si="924"/>
        <v>#DIV/0!</v>
      </c>
      <c r="JP274" s="105" t="e">
        <f t="shared" si="925"/>
        <v>#DIV/0!</v>
      </c>
      <c r="JQ274" s="105" t="e">
        <f t="shared" si="926"/>
        <v>#DIV/0!</v>
      </c>
      <c r="JR274" s="105" t="e">
        <f t="shared" si="927"/>
        <v>#DIV/0!</v>
      </c>
      <c r="JS274" s="105" t="e">
        <f t="shared" si="928"/>
        <v>#VALUE!</v>
      </c>
      <c r="JT274" s="105" t="e">
        <f t="shared" si="929"/>
        <v>#VALUE!</v>
      </c>
      <c r="JU274" s="103" t="str">
        <f t="shared" si="930"/>
        <v>i.a</v>
      </c>
      <c r="JV274" s="103">
        <f t="shared" si="931"/>
        <v>0</v>
      </c>
      <c r="JW274" s="103">
        <f t="shared" si="932"/>
        <v>0</v>
      </c>
      <c r="JX274" s="103">
        <f t="shared" si="933"/>
        <v>0</v>
      </c>
      <c r="JY274" s="103">
        <f t="shared" si="934"/>
        <v>0</v>
      </c>
      <c r="JZ274" s="103">
        <f t="shared" si="935"/>
        <v>0</v>
      </c>
      <c r="KA274" s="103">
        <f t="shared" si="936"/>
        <v>0</v>
      </c>
      <c r="KB274" s="103" t="str">
        <f t="shared" si="937"/>
        <v>i.a</v>
      </c>
      <c r="KC274" s="103" t="str">
        <f t="shared" si="938"/>
        <v>i.a</v>
      </c>
      <c r="KD274" s="103" t="str">
        <f t="shared" si="939"/>
        <v>i.a</v>
      </c>
      <c r="KE274" s="7"/>
      <c r="KF274" s="7"/>
      <c r="KG274" s="22"/>
      <c r="KH274" s="22"/>
      <c r="KI274" s="22"/>
      <c r="KJ274" s="22"/>
    </row>
    <row r="275" spans="1:296" s="11" customFormat="1" ht="15.75" customHeight="1" x14ac:dyDescent="0.25">
      <c r="A275" s="126" t="s">
        <v>658</v>
      </c>
      <c r="B275" s="221">
        <v>27042104</v>
      </c>
      <c r="C275" s="87" t="s">
        <v>653</v>
      </c>
      <c r="D275" s="88">
        <v>532000</v>
      </c>
      <c r="E275" s="88"/>
      <c r="F275" s="87"/>
      <c r="G275" s="89">
        <v>44723</v>
      </c>
      <c r="H275" s="87"/>
      <c r="I275" s="87" t="s">
        <v>78</v>
      </c>
      <c r="J275" s="87" t="s">
        <v>78</v>
      </c>
      <c r="K275" s="87" t="s">
        <v>78</v>
      </c>
      <c r="L275" s="87" t="s">
        <v>78</v>
      </c>
      <c r="M275" s="87" t="s">
        <v>78</v>
      </c>
      <c r="N275" s="87" t="s">
        <v>78</v>
      </c>
      <c r="O275" s="87" t="s">
        <v>78</v>
      </c>
      <c r="P275" s="87" t="s">
        <v>78</v>
      </c>
      <c r="Q275" s="87" t="s">
        <v>78</v>
      </c>
      <c r="R275" s="87" t="e">
        <f t="shared" si="752"/>
        <v>#DIV/0!</v>
      </c>
      <c r="S275" s="238" t="e">
        <f t="shared" si="753"/>
        <v>#DIV/0!</v>
      </c>
      <c r="T275" s="238" t="e">
        <f t="shared" si="754"/>
        <v>#DIV/0!</v>
      </c>
      <c r="U275" s="238" t="e">
        <f t="shared" si="755"/>
        <v>#DIV/0!</v>
      </c>
      <c r="V275" s="238" t="e">
        <f t="shared" si="756"/>
        <v>#DIV/0!</v>
      </c>
      <c r="W275" s="238" t="e">
        <f t="shared" si="757"/>
        <v>#DIV/0!</v>
      </c>
      <c r="X275" s="238" t="e">
        <f t="shared" si="758"/>
        <v>#DIV/0!</v>
      </c>
      <c r="Y275" s="238" t="e">
        <f t="shared" si="759"/>
        <v>#DIV/0!</v>
      </c>
      <c r="Z275" s="94"/>
      <c r="AA275" s="94"/>
      <c r="AB275" s="94"/>
      <c r="AC275" s="94"/>
      <c r="AD275" s="94"/>
      <c r="AE275" s="94"/>
      <c r="AF275" s="95"/>
      <c r="AG275" s="96"/>
      <c r="AH275" s="96"/>
      <c r="AI275" s="96"/>
      <c r="AJ275" s="104">
        <f t="shared" si="760"/>
        <v>-1</v>
      </c>
      <c r="AK275" s="104">
        <f t="shared" si="761"/>
        <v>-0.12175751637357524</v>
      </c>
      <c r="AL275" s="104">
        <f t="shared" si="762"/>
        <v>4.1239327713042853E-2</v>
      </c>
      <c r="AM275" s="104">
        <f t="shared" si="763"/>
        <v>1.7872759073021521E-2</v>
      </c>
      <c r="AN275" s="104">
        <f t="shared" si="764"/>
        <v>-6.1502949474224237E-2</v>
      </c>
      <c r="AO275" s="104">
        <f t="shared" si="765"/>
        <v>-4.5345477694530061E-2</v>
      </c>
      <c r="AP275" s="104">
        <f t="shared" si="766"/>
        <v>-2.5669163605133844E-2</v>
      </c>
      <c r="AQ275" s="104">
        <f t="shared" si="767"/>
        <v>-1.3694117647058841E-2</v>
      </c>
      <c r="AR275" s="190"/>
      <c r="AS275" s="190">
        <v>17.03</v>
      </c>
      <c r="AT275" s="190">
        <v>19.390999999999998</v>
      </c>
      <c r="AU275" s="190">
        <v>18.623000000000001</v>
      </c>
      <c r="AV275" s="190">
        <v>18.295999999999999</v>
      </c>
      <c r="AW275" s="190">
        <v>19.495000000000001</v>
      </c>
      <c r="AX275" s="191">
        <v>20.420999999999999</v>
      </c>
      <c r="AY275" s="193">
        <v>20.959</v>
      </c>
      <c r="AZ275" s="193">
        <v>21.25</v>
      </c>
      <c r="BA275" s="193">
        <v>22.749575</v>
      </c>
      <c r="BB275" s="104">
        <f t="shared" si="768"/>
        <v>-1</v>
      </c>
      <c r="BC275" s="104">
        <f t="shared" si="769"/>
        <v>-0.16607773851590107</v>
      </c>
      <c r="BD275" s="104">
        <f t="shared" si="770"/>
        <v>-0.30975609756097561</v>
      </c>
      <c r="BE275" s="104">
        <f t="shared" si="771"/>
        <v>3.58955223880597</v>
      </c>
      <c r="BF275" s="104">
        <f t="shared" si="772"/>
        <v>-0.44628099173553715</v>
      </c>
      <c r="BG275" s="104">
        <f t="shared" si="773"/>
        <v>-0.34149659863945581</v>
      </c>
      <c r="BH275" s="104">
        <f t="shared" si="774"/>
        <v>1.2826086956521738</v>
      </c>
      <c r="BI275" s="104">
        <f t="shared" si="775"/>
        <v>1.6192307692307693</v>
      </c>
      <c r="BJ275" s="190"/>
      <c r="BK275" s="190">
        <v>0.70799999999999996</v>
      </c>
      <c r="BL275" s="190">
        <v>0.84899999999999998</v>
      </c>
      <c r="BM275" s="190">
        <v>1.23</v>
      </c>
      <c r="BN275" s="190">
        <v>0.26800000000000002</v>
      </c>
      <c r="BO275" s="190">
        <v>0.48399999999999999</v>
      </c>
      <c r="BP275" s="193">
        <v>0.73499999999999999</v>
      </c>
      <c r="BQ275" s="193">
        <v>0.32200000000000001</v>
      </c>
      <c r="BR275" s="193">
        <v>-0.52</v>
      </c>
      <c r="BS275" s="193">
        <v>0.69299999999999995</v>
      </c>
      <c r="BT275" s="104">
        <f t="shared" si="776"/>
        <v>-1</v>
      </c>
      <c r="BU275" s="104">
        <f t="shared" si="777"/>
        <v>-3.6605657237936809E-2</v>
      </c>
      <c r="BV275" s="104">
        <f t="shared" si="778"/>
        <v>-0.43033175355450237</v>
      </c>
      <c r="BW275" s="104">
        <f t="shared" si="779"/>
        <v>24.73170731707317</v>
      </c>
      <c r="BX275" s="104">
        <f t="shared" si="780"/>
        <v>-0.89295039164490864</v>
      </c>
      <c r="BY275" s="104">
        <f t="shared" si="781"/>
        <v>-0.47317744154057767</v>
      </c>
      <c r="BZ275" s="104">
        <f t="shared" si="782"/>
        <v>1.0951008645533142</v>
      </c>
      <c r="CA275" s="104">
        <f t="shared" si="783"/>
        <v>1.6926147704590817</v>
      </c>
      <c r="CB275" s="190"/>
      <c r="CC275" s="190">
        <v>0.57899999999999996</v>
      </c>
      <c r="CD275" s="190">
        <v>0.60099999999999998</v>
      </c>
      <c r="CE275" s="190">
        <v>1.0549999999999999</v>
      </c>
      <c r="CF275" s="190">
        <v>4.1000000000000002E-2</v>
      </c>
      <c r="CG275" s="190">
        <v>0.38300000000000001</v>
      </c>
      <c r="CH275" s="191">
        <v>0.72699999999999998</v>
      </c>
      <c r="CI275" s="193">
        <v>0.34699999999999998</v>
      </c>
      <c r="CJ275" s="193">
        <v>-0.501</v>
      </c>
      <c r="CK275" s="193">
        <v>0.92300000000000004</v>
      </c>
      <c r="CL275" s="105">
        <f t="shared" si="784"/>
        <v>-1</v>
      </c>
      <c r="CM275" s="105">
        <f t="shared" si="785"/>
        <v>-7.1111111111111167E-2</v>
      </c>
      <c r="CN275" s="105">
        <f t="shared" si="786"/>
        <v>-0.44649446494464939</v>
      </c>
      <c r="CO275" s="105">
        <f t="shared" si="787"/>
        <v>136.5</v>
      </c>
      <c r="CP275" s="105">
        <f t="shared" si="788"/>
        <v>-1.0195439739413681</v>
      </c>
      <c r="CQ275" s="105">
        <f t="shared" si="789"/>
        <v>-0.46045694200351489</v>
      </c>
      <c r="CR275" s="105">
        <f t="shared" si="790"/>
        <v>1.0690909090909086</v>
      </c>
      <c r="CS275" s="105">
        <f t="shared" si="791"/>
        <v>1.7069408740359897</v>
      </c>
      <c r="CT275" s="190"/>
      <c r="CU275" s="190">
        <v>0.41799999999999998</v>
      </c>
      <c r="CV275" s="190">
        <v>0.45</v>
      </c>
      <c r="CW275" s="190">
        <v>0.81299999999999994</v>
      </c>
      <c r="CX275" s="190">
        <v>-6.0000000000000001E-3</v>
      </c>
      <c r="CY275" s="190">
        <v>0.307</v>
      </c>
      <c r="CZ275" s="191">
        <v>0.56899999999999995</v>
      </c>
      <c r="DA275" s="193">
        <v>0.27500000000000002</v>
      </c>
      <c r="DB275" s="193">
        <v>-0.38900000000000001</v>
      </c>
      <c r="DC275" s="193">
        <v>0.753</v>
      </c>
      <c r="DD275" s="104">
        <f t="shared" si="792"/>
        <v>-1</v>
      </c>
      <c r="DE275" s="104">
        <f t="shared" si="793"/>
        <v>7.0769230769230834E-2</v>
      </c>
      <c r="DF275" s="104">
        <f t="shared" si="794"/>
        <v>-0.31578947368421056</v>
      </c>
      <c r="DG275" s="104">
        <f t="shared" si="795"/>
        <v>0.70047732696897391</v>
      </c>
      <c r="DH275" s="104">
        <f t="shared" si="796"/>
        <v>-0.26684164479440076</v>
      </c>
      <c r="DI275" s="104">
        <f t="shared" si="797"/>
        <v>-0.11119751166407466</v>
      </c>
      <c r="DJ275" s="104">
        <f t="shared" si="798"/>
        <v>0.3651804670912952</v>
      </c>
      <c r="DK275" s="104">
        <f t="shared" si="799"/>
        <v>0.41017964071856272</v>
      </c>
      <c r="DL275" s="190"/>
      <c r="DM275" s="190">
        <v>1.044</v>
      </c>
      <c r="DN275" s="190">
        <v>0.97499999999999998</v>
      </c>
      <c r="DO275" s="190">
        <v>1.425</v>
      </c>
      <c r="DP275" s="190">
        <v>0.83799999999999997</v>
      </c>
      <c r="DQ275" s="190">
        <v>1.143</v>
      </c>
      <c r="DR275" s="193">
        <v>1.286</v>
      </c>
      <c r="DS275" s="193">
        <v>0.94199999999999995</v>
      </c>
      <c r="DT275" s="193">
        <v>0.66800000000000004</v>
      </c>
      <c r="DU275" s="193">
        <v>1.0569999999999999</v>
      </c>
      <c r="DV275" s="104">
        <f t="shared" si="800"/>
        <v>-1</v>
      </c>
      <c r="DW275" s="104">
        <f t="shared" si="801"/>
        <v>-0.23137429504303952</v>
      </c>
      <c r="DX275" s="104">
        <f t="shared" si="802"/>
        <v>0.37819595009204332</v>
      </c>
      <c r="DY275" s="104">
        <f t="shared" si="803"/>
        <v>0.12055924822369923</v>
      </c>
      <c r="DZ275" s="104">
        <f t="shared" si="804"/>
        <v>-9.1987513007283916E-2</v>
      </c>
      <c r="EA275" s="104">
        <f t="shared" si="805"/>
        <v>4.661293835765612E-2</v>
      </c>
      <c r="EB275" s="104">
        <f t="shared" si="806"/>
        <v>9.4398092967818759E-2</v>
      </c>
      <c r="EC275" s="104">
        <f t="shared" si="807"/>
        <v>5.1642015542742614E-2</v>
      </c>
      <c r="ED275" s="156"/>
      <c r="EE275" s="156">
        <v>5.1790000000000003</v>
      </c>
      <c r="EF275" s="94">
        <v>6.7380000000000004</v>
      </c>
      <c r="EG275" s="94">
        <v>4.8890000000000002</v>
      </c>
      <c r="EH275" s="94">
        <v>4.3630000000000004</v>
      </c>
      <c r="EI275" s="94">
        <v>4.8049999999999997</v>
      </c>
      <c r="EJ275" s="96">
        <v>4.5910000000000002</v>
      </c>
      <c r="EK275" s="96">
        <v>4.1950000000000003</v>
      </c>
      <c r="EL275" s="96">
        <v>3.9889999999999999</v>
      </c>
      <c r="EM275" s="96">
        <v>4.0339999999999998</v>
      </c>
      <c r="EN275" s="104">
        <f t="shared" si="808"/>
        <v>-1</v>
      </c>
      <c r="EO275" s="104">
        <f t="shared" si="809"/>
        <v>-0.17391304347826086</v>
      </c>
      <c r="EP275" s="104">
        <f t="shared" si="810"/>
        <v>4.5454545454545414E-2</v>
      </c>
      <c r="EQ275" s="104">
        <f t="shared" si="811"/>
        <v>-4.3478260869565188E-2</v>
      </c>
      <c r="ER275" s="104">
        <f t="shared" si="812"/>
        <v>-6.1224489795918324E-2</v>
      </c>
      <c r="ES275" s="104">
        <f t="shared" si="813"/>
        <v>-3.9215686274509776E-2</v>
      </c>
      <c r="ET275" s="104">
        <f t="shared" si="814"/>
        <v>-8.9285714285714302E-2</v>
      </c>
      <c r="EU275" s="104" t="e">
        <f t="shared" si="815"/>
        <v>#DIV/0!</v>
      </c>
      <c r="EV275" s="101"/>
      <c r="EW275" s="101">
        <v>38</v>
      </c>
      <c r="EX275" s="101">
        <v>46</v>
      </c>
      <c r="EY275" s="101">
        <v>44</v>
      </c>
      <c r="EZ275" s="101">
        <v>46</v>
      </c>
      <c r="FA275" s="101">
        <v>49</v>
      </c>
      <c r="FB275" s="110">
        <v>51</v>
      </c>
      <c r="FC275" s="110">
        <v>56</v>
      </c>
      <c r="FD275" s="110"/>
      <c r="FE275" s="110"/>
      <c r="FF275" s="153"/>
      <c r="FG275" s="93" t="s">
        <v>497</v>
      </c>
      <c r="FH275" s="91">
        <v>2920</v>
      </c>
      <c r="FI275" s="153" t="s">
        <v>659</v>
      </c>
      <c r="FJ275" s="153" t="s">
        <v>84</v>
      </c>
      <c r="FK275" s="253">
        <f t="shared" si="816"/>
        <v>-1</v>
      </c>
      <c r="FL275" s="253">
        <f t="shared" si="817"/>
        <v>0.14519386955371547</v>
      </c>
      <c r="FM275" s="253">
        <f t="shared" si="818"/>
        <v>-0.4628503159557662</v>
      </c>
      <c r="FN275" s="253">
        <f t="shared" si="819"/>
        <v>21.525193192718493</v>
      </c>
      <c r="FO275" s="253">
        <f t="shared" si="820"/>
        <v>-0.86874129293563007</v>
      </c>
      <c r="FP275" s="253">
        <f t="shared" si="821"/>
        <v>-0.51677206247526031</v>
      </c>
      <c r="FQ275" s="253">
        <f t="shared" si="822"/>
        <v>0.51396426926877714</v>
      </c>
      <c r="FR275" s="253">
        <f t="shared" si="823"/>
        <v>1.7420872540633019</v>
      </c>
      <c r="FS275" s="105">
        <f t="shared" si="824"/>
        <v>0</v>
      </c>
      <c r="FT275" s="105">
        <f t="shared" si="825"/>
        <v>0.57355126300148584</v>
      </c>
      <c r="FU275" s="105">
        <f t="shared" si="826"/>
        <v>0.50083333333333335</v>
      </c>
      <c r="FV275" s="105">
        <f t="shared" si="827"/>
        <v>0.93239063190455151</v>
      </c>
      <c r="FW275" s="105">
        <f t="shared" si="828"/>
        <v>4.1393235739525497E-2</v>
      </c>
      <c r="FX275" s="105">
        <f t="shared" si="829"/>
        <v>0.315356113627007</v>
      </c>
      <c r="FY275" s="105">
        <f t="shared" si="830"/>
        <v>0.65260323159784561</v>
      </c>
      <c r="FZ275" s="105">
        <f t="shared" si="831"/>
        <v>0.43105590062111804</v>
      </c>
      <c r="GA275" s="105">
        <f t="shared" si="832"/>
        <v>-0.5808695652173913</v>
      </c>
      <c r="GB275" s="105">
        <f t="shared" si="833"/>
        <v>-1</v>
      </c>
      <c r="GC275" s="105">
        <f t="shared" si="834"/>
        <v>-0.18637122310349766</v>
      </c>
      <c r="GD275" s="105">
        <f t="shared" si="835"/>
        <v>-0.45074941211268144</v>
      </c>
      <c r="GE275" s="105">
        <f t="shared" si="836"/>
        <v>3.547883152331726</v>
      </c>
      <c r="GF275" s="105">
        <f t="shared" si="837"/>
        <v>-0.43251049283890775</v>
      </c>
      <c r="GG275" s="105">
        <f t="shared" si="838"/>
        <v>-0.38424745802961457</v>
      </c>
      <c r="GH275" s="105">
        <f t="shared" si="839"/>
        <v>1.1262086916933067</v>
      </c>
      <c r="GI275" s="105">
        <f t="shared" si="840"/>
        <v>1.607048932250545</v>
      </c>
      <c r="GJ275" s="105">
        <f t="shared" si="841"/>
        <v>0</v>
      </c>
      <c r="GK275" s="105">
        <f t="shared" si="842"/>
        <v>0.11882185113703111</v>
      </c>
      <c r="GL275" s="105">
        <f t="shared" si="843"/>
        <v>0.14603939107250363</v>
      </c>
      <c r="GM275" s="105">
        <f t="shared" si="844"/>
        <v>0.26588845654993515</v>
      </c>
      <c r="GN275" s="105">
        <f t="shared" si="845"/>
        <v>5.8464223385689365E-2</v>
      </c>
      <c r="GO275" s="105">
        <f t="shared" si="846"/>
        <v>0.10302256279267773</v>
      </c>
      <c r="GP275" s="105">
        <f t="shared" si="847"/>
        <v>0.16731163214204414</v>
      </c>
      <c r="GQ275" s="105">
        <f t="shared" si="848"/>
        <v>7.8690127077223837E-2</v>
      </c>
      <c r="GR275" s="105">
        <f t="shared" si="849"/>
        <v>-0.12962732145082886</v>
      </c>
      <c r="GS275" s="105" t="e">
        <f t="shared" si="850"/>
        <v>#VALUE!</v>
      </c>
      <c r="GT275" s="105">
        <f t="shared" si="851"/>
        <v>0.39309578623731956</v>
      </c>
      <c r="GU275" s="105">
        <f t="shared" si="852"/>
        <v>-0.50354626548561976</v>
      </c>
      <c r="GV275" s="105">
        <f t="shared" si="853"/>
        <v>0.51752558346607336</v>
      </c>
      <c r="GW275" s="105">
        <f t="shared" si="854"/>
        <v>-0.19256798148913504</v>
      </c>
      <c r="GX275" s="105">
        <f t="shared" si="855"/>
        <v>-0.15078205536935813</v>
      </c>
      <c r="GY275" s="105">
        <f t="shared" si="856"/>
        <v>0.24742584610062804</v>
      </c>
      <c r="GZ275" s="105">
        <f t="shared" si="857"/>
        <v>0.34093124834954613</v>
      </c>
      <c r="HA275" s="105" t="str">
        <f t="shared" si="858"/>
        <v>i.a.</v>
      </c>
      <c r="HB275" s="105">
        <f t="shared" si="859"/>
        <v>0.20158331724271095</v>
      </c>
      <c r="HC275" s="105">
        <f t="shared" si="860"/>
        <v>0.14470169189670523</v>
      </c>
      <c r="HD275" s="105">
        <f t="shared" si="861"/>
        <v>0.29147064839435466</v>
      </c>
      <c r="HE275" s="105">
        <f t="shared" si="862"/>
        <v>0.19206967682787071</v>
      </c>
      <c r="HF275" s="105">
        <f t="shared" si="863"/>
        <v>0.23787721123829347</v>
      </c>
      <c r="HG275" s="105">
        <f t="shared" si="864"/>
        <v>0.2801132650838597</v>
      </c>
      <c r="HH275" s="105">
        <f t="shared" si="865"/>
        <v>0.2245530393325387</v>
      </c>
      <c r="HI275" s="105">
        <f t="shared" si="866"/>
        <v>0.16746051642015544</v>
      </c>
      <c r="HJ275" s="105">
        <f t="shared" si="867"/>
        <v>0.26202280614774415</v>
      </c>
      <c r="HK275" s="105" t="e">
        <f t="shared" si="868"/>
        <v>#VALUE!</v>
      </c>
      <c r="HL275" s="105" t="e">
        <f t="shared" si="869"/>
        <v>#VALUE!</v>
      </c>
      <c r="HM275" s="105" t="e">
        <f t="shared" si="870"/>
        <v>#VALUE!</v>
      </c>
      <c r="HN275" s="105" t="e">
        <f t="shared" si="871"/>
        <v>#VALUE!</v>
      </c>
      <c r="HO275" s="105" t="e">
        <f t="shared" si="872"/>
        <v>#VALUE!</v>
      </c>
      <c r="HP275" s="105" t="e">
        <f t="shared" si="873"/>
        <v>#VALUE!</v>
      </c>
      <c r="HQ275" s="105" t="e">
        <f t="shared" si="874"/>
        <v>#VALUE!</v>
      </c>
      <c r="HR275" s="105" t="e">
        <f t="shared" si="875"/>
        <v>#VALUE!</v>
      </c>
      <c r="HS275" s="105" t="str">
        <f t="shared" si="876"/>
        <v>i.a</v>
      </c>
      <c r="HT275" s="105" t="str">
        <f t="shared" si="877"/>
        <v>i.a</v>
      </c>
      <c r="HU275" s="105" t="str">
        <f t="shared" si="878"/>
        <v>i.a</v>
      </c>
      <c r="HV275" s="105" t="str">
        <f t="shared" si="879"/>
        <v>i.a</v>
      </c>
      <c r="HW275" s="105" t="str">
        <f t="shared" si="880"/>
        <v>i.a</v>
      </c>
      <c r="HX275" s="105" t="str">
        <f t="shared" si="881"/>
        <v>i.a</v>
      </c>
      <c r="HY275" s="105" t="str">
        <f t="shared" si="882"/>
        <v>i.a</v>
      </c>
      <c r="HZ275" s="105" t="str">
        <f t="shared" si="883"/>
        <v>i.a</v>
      </c>
      <c r="IA275" s="105" t="str">
        <f t="shared" si="884"/>
        <v>i.a</v>
      </c>
      <c r="IB275" s="105" t="str">
        <f t="shared" si="885"/>
        <v>i.a</v>
      </c>
      <c r="IC275" s="105" t="e">
        <f t="shared" si="886"/>
        <v>#VALUE!</v>
      </c>
      <c r="ID275" s="105" t="e">
        <f t="shared" si="887"/>
        <v>#VALUE!</v>
      </c>
      <c r="IE275" s="105" t="e">
        <f t="shared" si="888"/>
        <v>#VALUE!</v>
      </c>
      <c r="IF275" s="105" t="e">
        <f t="shared" si="889"/>
        <v>#VALUE!</v>
      </c>
      <c r="IG275" s="105" t="e">
        <f t="shared" si="890"/>
        <v>#VALUE!</v>
      </c>
      <c r="IH275" s="105" t="e">
        <f t="shared" si="891"/>
        <v>#VALUE!</v>
      </c>
      <c r="II275" s="105" t="e">
        <f t="shared" si="892"/>
        <v>#VALUE!</v>
      </c>
      <c r="IJ275" s="105" t="e">
        <f t="shared" si="893"/>
        <v>#VALUE!</v>
      </c>
      <c r="IK275" s="105" t="str">
        <f t="shared" si="894"/>
        <v>i.a</v>
      </c>
      <c r="IL275" s="105" t="str">
        <f t="shared" si="895"/>
        <v>i.a</v>
      </c>
      <c r="IM275" s="105" t="str">
        <f t="shared" si="896"/>
        <v>i.a</v>
      </c>
      <c r="IN275" s="105" t="str">
        <f t="shared" si="897"/>
        <v>i.a</v>
      </c>
      <c r="IO275" s="105" t="str">
        <f t="shared" si="898"/>
        <v>i.a</v>
      </c>
      <c r="IP275" s="105" t="str">
        <f t="shared" si="899"/>
        <v>i.a</v>
      </c>
      <c r="IQ275" s="105" t="str">
        <f t="shared" si="900"/>
        <v>i.a</v>
      </c>
      <c r="IR275" s="105" t="str">
        <f t="shared" si="901"/>
        <v>i.a</v>
      </c>
      <c r="IS275" s="105" t="str">
        <f t="shared" si="902"/>
        <v>i.a</v>
      </c>
      <c r="IT275" s="105" t="str">
        <f t="shared" si="903"/>
        <v>i.a</v>
      </c>
      <c r="IU275" s="105" t="e">
        <f t="shared" si="904"/>
        <v>#VALUE!</v>
      </c>
      <c r="IV275" s="105">
        <f t="shared" si="905"/>
        <v>0.16621420439618176</v>
      </c>
      <c r="IW275" s="105">
        <f t="shared" si="906"/>
        <v>-0.4550999381825675</v>
      </c>
      <c r="IX275" s="105">
        <f t="shared" si="907"/>
        <v>25.90133037694013</v>
      </c>
      <c r="IY275" s="105">
        <f t="shared" si="908"/>
        <v>-0.88596889544783741</v>
      </c>
      <c r="IZ275" s="105">
        <f t="shared" si="909"/>
        <v>-0.45167447997080534</v>
      </c>
      <c r="JA275" s="105">
        <f t="shared" si="910"/>
        <v>1.3005029100977568</v>
      </c>
      <c r="JB275" s="105" t="e">
        <f t="shared" si="911"/>
        <v>#VALUE!</v>
      </c>
      <c r="JC275" s="106" t="str">
        <f t="shared" si="912"/>
        <v>i.a.</v>
      </c>
      <c r="JD275" s="106">
        <f t="shared" si="913"/>
        <v>1.5236842105263156E-2</v>
      </c>
      <c r="JE275" s="106">
        <f t="shared" si="914"/>
        <v>1.3065217391304347E-2</v>
      </c>
      <c r="JF275" s="106">
        <f t="shared" si="915"/>
        <v>2.3977272727272726E-2</v>
      </c>
      <c r="JG275" s="106">
        <f t="shared" si="916"/>
        <v>8.9130434782608704E-4</v>
      </c>
      <c r="JH275" s="106">
        <f t="shared" si="917"/>
        <v>7.8163265306122453E-3</v>
      </c>
      <c r="JI275" s="106">
        <f t="shared" si="918"/>
        <v>1.4254901960784314E-2</v>
      </c>
      <c r="JJ275" s="106">
        <f t="shared" si="919"/>
        <v>6.1964285714285706E-3</v>
      </c>
      <c r="JK275" s="106" t="str">
        <f t="shared" si="920"/>
        <v>i.a.</v>
      </c>
      <c r="JL275" s="106" t="str">
        <f t="shared" si="921"/>
        <v>i.a.</v>
      </c>
      <c r="JM275" s="105" t="e">
        <f t="shared" si="922"/>
        <v>#VALUE!</v>
      </c>
      <c r="JN275" s="105" t="e">
        <f t="shared" si="923"/>
        <v>#DIV/0!</v>
      </c>
      <c r="JO275" s="105" t="e">
        <f t="shared" si="924"/>
        <v>#DIV/0!</v>
      </c>
      <c r="JP275" s="105" t="e">
        <f t="shared" si="925"/>
        <v>#DIV/0!</v>
      </c>
      <c r="JQ275" s="105" t="e">
        <f t="shared" si="926"/>
        <v>#DIV/0!</v>
      </c>
      <c r="JR275" s="105" t="e">
        <f t="shared" si="927"/>
        <v>#DIV/0!</v>
      </c>
      <c r="JS275" s="105" t="e">
        <f t="shared" si="928"/>
        <v>#DIV/0!</v>
      </c>
      <c r="JT275" s="105" t="e">
        <f t="shared" si="929"/>
        <v>#VALUE!</v>
      </c>
      <c r="JU275" s="103" t="str">
        <f t="shared" si="930"/>
        <v>i.a</v>
      </c>
      <c r="JV275" s="103">
        <f t="shared" si="931"/>
        <v>0</v>
      </c>
      <c r="JW275" s="103">
        <f t="shared" si="932"/>
        <v>0</v>
      </c>
      <c r="JX275" s="103">
        <f t="shared" si="933"/>
        <v>0</v>
      </c>
      <c r="JY275" s="103">
        <f t="shared" si="934"/>
        <v>0</v>
      </c>
      <c r="JZ275" s="103">
        <f t="shared" si="935"/>
        <v>0</v>
      </c>
      <c r="KA275" s="103">
        <f t="shared" si="936"/>
        <v>0</v>
      </c>
      <c r="KB275" s="103">
        <f t="shared" si="937"/>
        <v>0</v>
      </c>
      <c r="KC275" s="103" t="str">
        <f t="shared" si="938"/>
        <v>i.a</v>
      </c>
      <c r="KD275" s="103" t="str">
        <f t="shared" si="939"/>
        <v>i.a</v>
      </c>
      <c r="KE275" s="7"/>
      <c r="KF275" s="7"/>
      <c r="KG275" s="22"/>
      <c r="KH275" s="22"/>
      <c r="KI275" s="22"/>
      <c r="KJ275" s="22"/>
    </row>
    <row r="276" spans="1:296" s="11" customFormat="1" ht="15.75" customHeight="1" x14ac:dyDescent="0.25">
      <c r="A276" s="126" t="s">
        <v>426</v>
      </c>
      <c r="B276" s="221">
        <v>18964090</v>
      </c>
      <c r="C276" s="87" t="s">
        <v>86</v>
      </c>
      <c r="D276" s="88">
        <v>494100</v>
      </c>
      <c r="E276" s="88"/>
      <c r="F276" s="87"/>
      <c r="G276" s="89">
        <v>44872</v>
      </c>
      <c r="H276" s="87" t="s">
        <v>87</v>
      </c>
      <c r="I276" s="87" t="s">
        <v>87</v>
      </c>
      <c r="J276" s="87" t="s">
        <v>87</v>
      </c>
      <c r="K276" s="87" t="s">
        <v>87</v>
      </c>
      <c r="L276" s="87" t="s">
        <v>87</v>
      </c>
      <c r="M276" s="87" t="s">
        <v>87</v>
      </c>
      <c r="N276" s="87" t="s">
        <v>87</v>
      </c>
      <c r="O276" s="87" t="s">
        <v>87</v>
      </c>
      <c r="P276" s="87" t="s">
        <v>87</v>
      </c>
      <c r="Q276" s="107"/>
      <c r="R276" s="87" t="e">
        <f t="shared" si="752"/>
        <v>#DIV/0!</v>
      </c>
      <c r="S276" s="238" t="e">
        <f t="shared" si="753"/>
        <v>#DIV/0!</v>
      </c>
      <c r="T276" s="238" t="e">
        <f t="shared" si="754"/>
        <v>#DIV/0!</v>
      </c>
      <c r="U276" s="238" t="e">
        <f t="shared" si="755"/>
        <v>#DIV/0!</v>
      </c>
      <c r="V276" s="238" t="e">
        <f t="shared" si="756"/>
        <v>#DIV/0!</v>
      </c>
      <c r="W276" s="238" t="e">
        <f t="shared" si="757"/>
        <v>#DIV/0!</v>
      </c>
      <c r="X276" s="238" t="e">
        <f t="shared" si="758"/>
        <v>#DIV/0!</v>
      </c>
      <c r="Y276" s="238" t="e">
        <f t="shared" si="759"/>
        <v>#DIV/0!</v>
      </c>
      <c r="Z276" s="94"/>
      <c r="AA276" s="94"/>
      <c r="AB276" s="94"/>
      <c r="AC276" s="94"/>
      <c r="AD276" s="94"/>
      <c r="AE276" s="94"/>
      <c r="AF276" s="95"/>
      <c r="AG276" s="96"/>
      <c r="AH276" s="96"/>
      <c r="AI276" s="96"/>
      <c r="AJ276" s="104">
        <f t="shared" si="760"/>
        <v>0.26879049149982953</v>
      </c>
      <c r="AK276" s="104">
        <f t="shared" si="761"/>
        <v>4.1394003956779737E-2</v>
      </c>
      <c r="AL276" s="104">
        <f t="shared" si="762"/>
        <v>-6.3511265688793624E-3</v>
      </c>
      <c r="AM276" s="104">
        <f t="shared" si="763"/>
        <v>0.1876085004489674</v>
      </c>
      <c r="AN276" s="104">
        <f t="shared" si="764"/>
        <v>1.7976843388177826E-2</v>
      </c>
      <c r="AO276" s="104">
        <f t="shared" si="765"/>
        <v>0.17786391042204994</v>
      </c>
      <c r="AP276" s="104">
        <f t="shared" si="766"/>
        <v>0.10056086578718695</v>
      </c>
      <c r="AQ276" s="104">
        <f t="shared" si="767"/>
        <v>0.34000211707420364</v>
      </c>
      <c r="AR276" s="190">
        <v>26.047000000000001</v>
      </c>
      <c r="AS276" s="190">
        <v>20.529</v>
      </c>
      <c r="AT276" s="190">
        <v>19.713000000000001</v>
      </c>
      <c r="AU276" s="190">
        <v>19.838999999999999</v>
      </c>
      <c r="AV276" s="190">
        <v>16.704999999999998</v>
      </c>
      <c r="AW276" s="190">
        <v>16.41</v>
      </c>
      <c r="AX276" s="191">
        <v>13.932</v>
      </c>
      <c r="AY276" s="193">
        <v>12.659000000000001</v>
      </c>
      <c r="AZ276" s="193">
        <v>9.4469999999999992</v>
      </c>
      <c r="BA276" s="193"/>
      <c r="BB276" s="104">
        <f t="shared" si="768"/>
        <v>0.52478460333445243</v>
      </c>
      <c r="BC276" s="104">
        <f t="shared" si="769"/>
        <v>0.19542536115569817</v>
      </c>
      <c r="BD276" s="104">
        <f t="shared" si="770"/>
        <v>-0.25015045135406222</v>
      </c>
      <c r="BE276" s="104">
        <f t="shared" si="771"/>
        <v>0.24453875920609183</v>
      </c>
      <c r="BF276" s="104">
        <f t="shared" si="772"/>
        <v>-0.2114381336745744</v>
      </c>
      <c r="BG276" s="104">
        <f t="shared" si="773"/>
        <v>0.25357847976308018</v>
      </c>
      <c r="BH276" s="104">
        <f t="shared" si="774"/>
        <v>0.24753694581280766</v>
      </c>
      <c r="BI276" s="104">
        <f t="shared" si="775"/>
        <v>0.51245634458672884</v>
      </c>
      <c r="BJ276" s="190">
        <v>13.627000000000001</v>
      </c>
      <c r="BK276" s="190">
        <v>8.9369999999999994</v>
      </c>
      <c r="BL276" s="190">
        <v>7.476</v>
      </c>
      <c r="BM276" s="190">
        <v>9.9700000000000006</v>
      </c>
      <c r="BN276" s="190">
        <v>8.0109999999999992</v>
      </c>
      <c r="BO276" s="190">
        <v>10.159000000000001</v>
      </c>
      <c r="BP276" s="193">
        <v>8.1039999999999992</v>
      </c>
      <c r="BQ276" s="193">
        <v>6.4960000000000004</v>
      </c>
      <c r="BR276" s="193">
        <v>4.2949999999999999</v>
      </c>
      <c r="BS276" s="193"/>
      <c r="BT276" s="104">
        <f t="shared" si="776"/>
        <v>0.55736543909348457</v>
      </c>
      <c r="BU276" s="104">
        <f t="shared" si="777"/>
        <v>0.19492242595204509</v>
      </c>
      <c r="BV276" s="104">
        <f t="shared" si="778"/>
        <v>-0.27748904514419653</v>
      </c>
      <c r="BW276" s="104">
        <f t="shared" si="779"/>
        <v>0.28190725016329199</v>
      </c>
      <c r="BX276" s="104">
        <f t="shared" si="780"/>
        <v>-0.21871810573586445</v>
      </c>
      <c r="BY276" s="104">
        <f t="shared" si="781"/>
        <v>0.26621866115275261</v>
      </c>
      <c r="BZ276" s="104">
        <f t="shared" si="782"/>
        <v>0.24585412976976334</v>
      </c>
      <c r="CA276" s="104">
        <f t="shared" si="783"/>
        <v>0.49770918736435976</v>
      </c>
      <c r="CB276" s="190">
        <v>13.194000000000001</v>
      </c>
      <c r="CC276" s="190">
        <v>8.4719999999999995</v>
      </c>
      <c r="CD276" s="190">
        <v>7.09</v>
      </c>
      <c r="CE276" s="190">
        <v>9.8130000000000006</v>
      </c>
      <c r="CF276" s="190">
        <v>7.6550000000000002</v>
      </c>
      <c r="CG276" s="190">
        <v>9.798</v>
      </c>
      <c r="CH276" s="191">
        <v>7.7380000000000004</v>
      </c>
      <c r="CI276" s="193">
        <v>6.2110000000000003</v>
      </c>
      <c r="CJ276" s="193">
        <v>4.1470000000000002</v>
      </c>
      <c r="CK276" s="193"/>
      <c r="CL276" s="105">
        <f t="shared" si="784"/>
        <v>0.58255741775294856</v>
      </c>
      <c r="CM276" s="105">
        <f t="shared" si="785"/>
        <v>0.20291207765540409</v>
      </c>
      <c r="CN276" s="105">
        <f t="shared" si="786"/>
        <v>-0.2995554393305439</v>
      </c>
      <c r="CO276" s="105">
        <f t="shared" si="787"/>
        <v>0.28732536609998316</v>
      </c>
      <c r="CP276" s="105">
        <f t="shared" si="788"/>
        <v>-0.22874204855251207</v>
      </c>
      <c r="CQ276" s="105">
        <f t="shared" si="789"/>
        <v>0.27238189626693093</v>
      </c>
      <c r="CR276" s="105">
        <f t="shared" si="790"/>
        <v>0.2500516208961388</v>
      </c>
      <c r="CS276" s="105">
        <f t="shared" si="791"/>
        <v>0.50310366232153947</v>
      </c>
      <c r="CT276" s="190">
        <v>10.198</v>
      </c>
      <c r="CU276" s="190">
        <v>6.444</v>
      </c>
      <c r="CV276" s="190">
        <v>5.3570000000000002</v>
      </c>
      <c r="CW276" s="190">
        <v>7.6479999999999997</v>
      </c>
      <c r="CX276" s="190">
        <v>5.9409999999999998</v>
      </c>
      <c r="CY276" s="190">
        <v>7.7030000000000003</v>
      </c>
      <c r="CZ276" s="191">
        <v>6.0540000000000003</v>
      </c>
      <c r="DA276" s="193">
        <v>4.843</v>
      </c>
      <c r="DB276" s="193">
        <v>3.222</v>
      </c>
      <c r="DC276" s="193"/>
      <c r="DD276" s="104">
        <f t="shared" si="792"/>
        <v>0.50887966804979257</v>
      </c>
      <c r="DE276" s="104">
        <f t="shared" si="793"/>
        <v>0.19456744431960868</v>
      </c>
      <c r="DF276" s="104">
        <f t="shared" si="794"/>
        <v>-4.0763281349055339E-2</v>
      </c>
      <c r="DG276" s="104">
        <f t="shared" si="795"/>
        <v>0.15763980625275206</v>
      </c>
      <c r="DH276" s="104">
        <f t="shared" si="796"/>
        <v>-4.3112897332846945E-3</v>
      </c>
      <c r="DI276" s="104">
        <f t="shared" si="797"/>
        <v>0.14212986145885506</v>
      </c>
      <c r="DJ276" s="104">
        <f t="shared" si="798"/>
        <v>0.20688960515713117</v>
      </c>
      <c r="DK276" s="104">
        <f t="shared" si="799"/>
        <v>-0.14302977988778592</v>
      </c>
      <c r="DL276" s="190">
        <v>27.273</v>
      </c>
      <c r="DM276" s="190">
        <v>18.074999999999999</v>
      </c>
      <c r="DN276" s="190">
        <v>15.131</v>
      </c>
      <c r="DO276" s="190">
        <v>15.773999999999999</v>
      </c>
      <c r="DP276" s="190">
        <v>13.625999999999999</v>
      </c>
      <c r="DQ276" s="190">
        <v>13.685</v>
      </c>
      <c r="DR276" s="193">
        <v>11.981999999999999</v>
      </c>
      <c r="DS276" s="193">
        <v>9.9280000000000008</v>
      </c>
      <c r="DT276" s="193">
        <v>11.585000000000001</v>
      </c>
      <c r="DU276" s="193"/>
      <c r="DV276" s="104">
        <f t="shared" si="800"/>
        <v>0.16616538338145648</v>
      </c>
      <c r="DW276" s="104">
        <f t="shared" si="801"/>
        <v>-0.14579336804604004</v>
      </c>
      <c r="DX276" s="104">
        <f t="shared" si="802"/>
        <v>0.27331414114978636</v>
      </c>
      <c r="DY276" s="104">
        <f t="shared" si="803"/>
        <v>0.31163110017735574</v>
      </c>
      <c r="DZ276" s="104">
        <f t="shared" si="804"/>
        <v>-1.8559232504355982E-3</v>
      </c>
      <c r="EA276" s="104">
        <f t="shared" si="805"/>
        <v>0.20602617079889818</v>
      </c>
      <c r="EB276" s="104">
        <f t="shared" si="806"/>
        <v>7.9313164349959164E-2</v>
      </c>
      <c r="EC276" s="104">
        <f t="shared" si="807"/>
        <v>5.3807637695237887E-3</v>
      </c>
      <c r="ED276" s="156">
        <v>58.158999999999999</v>
      </c>
      <c r="EE276" s="156">
        <v>49.872</v>
      </c>
      <c r="EF276" s="94">
        <v>58.384</v>
      </c>
      <c r="EG276" s="94">
        <v>45.851999999999997</v>
      </c>
      <c r="EH276" s="94">
        <v>34.957999999999998</v>
      </c>
      <c r="EI276" s="94">
        <v>35.023000000000003</v>
      </c>
      <c r="EJ276" s="96">
        <v>29.04</v>
      </c>
      <c r="EK276" s="96">
        <v>26.905999999999999</v>
      </c>
      <c r="EL276" s="96">
        <v>26.762</v>
      </c>
      <c r="EM276" s="96"/>
      <c r="EN276" s="104">
        <f t="shared" si="808"/>
        <v>2.3255813953488413E-2</v>
      </c>
      <c r="EO276" s="104">
        <f t="shared" si="809"/>
        <v>6.1728395061728447E-2</v>
      </c>
      <c r="EP276" s="104">
        <f t="shared" si="810"/>
        <v>0.22727272727272729</v>
      </c>
      <c r="EQ276" s="104">
        <f t="shared" si="811"/>
        <v>6.4516129032258007E-2</v>
      </c>
      <c r="ER276" s="104">
        <f t="shared" si="812"/>
        <v>0.1272727272727272</v>
      </c>
      <c r="ES276" s="104">
        <f t="shared" si="813"/>
        <v>0.14583333333333326</v>
      </c>
      <c r="ET276" s="104">
        <f t="shared" si="814"/>
        <v>6.6666666666666652E-2</v>
      </c>
      <c r="EU276" s="104">
        <f t="shared" si="815"/>
        <v>4.6511627906976827E-2</v>
      </c>
      <c r="EV276" s="101">
        <v>88</v>
      </c>
      <c r="EW276" s="101">
        <v>86</v>
      </c>
      <c r="EX276" s="101">
        <v>81</v>
      </c>
      <c r="EY276" s="101">
        <v>66</v>
      </c>
      <c r="EZ276" s="101">
        <v>62</v>
      </c>
      <c r="FA276" s="101">
        <v>55</v>
      </c>
      <c r="FB276" s="110">
        <v>48</v>
      </c>
      <c r="FC276" s="110">
        <v>45</v>
      </c>
      <c r="FD276" s="110">
        <v>43</v>
      </c>
      <c r="FE276" s="110"/>
      <c r="FF276" s="125"/>
      <c r="FG276" s="125" t="s">
        <v>481</v>
      </c>
      <c r="FH276" s="91">
        <v>7800</v>
      </c>
      <c r="FI276" s="93" t="s">
        <v>326</v>
      </c>
      <c r="FJ276" s="93" t="s">
        <v>80</v>
      </c>
      <c r="FK276" s="253">
        <f t="shared" si="816"/>
        <v>0.14037833577088865</v>
      </c>
      <c r="FL276" s="253">
        <f t="shared" si="817"/>
        <v>0.11212062802047673</v>
      </c>
      <c r="FM276" s="253">
        <f t="shared" si="818"/>
        <v>-0.31267361032970009</v>
      </c>
      <c r="FN276" s="253">
        <f t="shared" si="819"/>
        <v>0.19082207174182553</v>
      </c>
      <c r="FO276" s="253">
        <f t="shared" si="820"/>
        <v>-0.26574778001253824</v>
      </c>
      <c r="FP276" s="253">
        <f t="shared" si="821"/>
        <v>8.0876256120964954E-2</v>
      </c>
      <c r="FQ276" s="253">
        <f t="shared" si="822"/>
        <v>0.22327977607197272</v>
      </c>
      <c r="FR276" s="253">
        <f t="shared" si="823"/>
        <v>0.61306753457129248</v>
      </c>
      <c r="FS276" s="105">
        <f t="shared" si="824"/>
        <v>0.58189997353797307</v>
      </c>
      <c r="FT276" s="105">
        <f t="shared" si="825"/>
        <v>0.51026922845268918</v>
      </c>
      <c r="FU276" s="105">
        <f t="shared" si="826"/>
        <v>0.45882543277786764</v>
      </c>
      <c r="FV276" s="105">
        <f t="shared" si="827"/>
        <v>0.66755102040816339</v>
      </c>
      <c r="FW276" s="105">
        <f t="shared" si="828"/>
        <v>0.56057998608619242</v>
      </c>
      <c r="FX276" s="105">
        <f t="shared" si="829"/>
        <v>0.7634706042778665</v>
      </c>
      <c r="FY276" s="105">
        <f t="shared" si="830"/>
        <v>0.70634413509812877</v>
      </c>
      <c r="FZ276" s="105">
        <f t="shared" si="831"/>
        <v>0.57741830521080273</v>
      </c>
      <c r="GA276" s="105">
        <f t="shared" si="832"/>
        <v>0.35796288303841173</v>
      </c>
      <c r="GB276" s="105">
        <f t="shared" si="833"/>
        <v>0.52796032637460066</v>
      </c>
      <c r="GC276" s="105">
        <f t="shared" si="834"/>
        <v>0.15103419621476247</v>
      </c>
      <c r="GD276" s="105">
        <f t="shared" si="835"/>
        <v>-0.41867164870027401</v>
      </c>
      <c r="GE276" s="105">
        <f t="shared" si="836"/>
        <v>7.7763481103842375E-2</v>
      </c>
      <c r="GF276" s="105">
        <f t="shared" si="837"/>
        <v>-0.27812350720330165</v>
      </c>
      <c r="GG276" s="105">
        <f t="shared" si="838"/>
        <v>9.4745822531340687E-2</v>
      </c>
      <c r="GH276" s="105">
        <f t="shared" si="839"/>
        <v>0.19673994222789409</v>
      </c>
      <c r="GI276" s="105">
        <f t="shared" si="840"/>
        <v>0.50839817745509563</v>
      </c>
      <c r="GJ276" s="105">
        <f t="shared" si="841"/>
        <v>0.25227943830937416</v>
      </c>
      <c r="GK276" s="105">
        <f t="shared" si="842"/>
        <v>0.16510863139225537</v>
      </c>
      <c r="GL276" s="105">
        <f t="shared" si="843"/>
        <v>0.14344372385740053</v>
      </c>
      <c r="GM276" s="105">
        <f t="shared" si="844"/>
        <v>0.24675163964855837</v>
      </c>
      <c r="GN276" s="105">
        <f t="shared" si="845"/>
        <v>0.22894785727554623</v>
      </c>
      <c r="GO276" s="105">
        <f t="shared" si="846"/>
        <v>0.31715654902205642</v>
      </c>
      <c r="GP276" s="105">
        <f t="shared" si="847"/>
        <v>0.28970793264934042</v>
      </c>
      <c r="GQ276" s="105">
        <f t="shared" si="848"/>
        <v>0.24208094208839534</v>
      </c>
      <c r="GR276" s="105">
        <f t="shared" si="849"/>
        <v>0.1604887527090651</v>
      </c>
      <c r="GS276" s="105">
        <f t="shared" si="850"/>
        <v>0.29388137356177474</v>
      </c>
      <c r="GT276" s="105">
        <f t="shared" si="851"/>
        <v>0.39845255191602585</v>
      </c>
      <c r="GU276" s="105">
        <f t="shared" si="852"/>
        <v>-0.24666137942615943</v>
      </c>
      <c r="GV276" s="105">
        <f t="shared" si="853"/>
        <v>-0.11740442408218384</v>
      </c>
      <c r="GW276" s="105">
        <f t="shared" si="854"/>
        <v>-2.4599319277082113E-3</v>
      </c>
      <c r="GX276" s="105">
        <f t="shared" si="855"/>
        <v>-5.298086466707172E-2</v>
      </c>
      <c r="GY276" s="105">
        <f t="shared" si="856"/>
        <v>0.11820150538422065</v>
      </c>
      <c r="GZ276" s="105">
        <f t="shared" si="857"/>
        <v>-0.14761625545814774</v>
      </c>
      <c r="HA276" s="105">
        <f t="shared" si="858"/>
        <v>0.46893859935693533</v>
      </c>
      <c r="HB276" s="105">
        <f t="shared" si="859"/>
        <v>0.36242781520692974</v>
      </c>
      <c r="HC276" s="105">
        <f t="shared" si="860"/>
        <v>0.25916346944368318</v>
      </c>
      <c r="HD276" s="105">
        <f t="shared" si="861"/>
        <v>0.3440198900811306</v>
      </c>
      <c r="HE276" s="105">
        <f t="shared" si="862"/>
        <v>0.38978202414325763</v>
      </c>
      <c r="HF276" s="105">
        <f t="shared" si="863"/>
        <v>0.39074322588013588</v>
      </c>
      <c r="HG276" s="105">
        <f t="shared" si="864"/>
        <v>0.41260330578512394</v>
      </c>
      <c r="HH276" s="105">
        <f t="shared" si="865"/>
        <v>0.36898832974057838</v>
      </c>
      <c r="HI276" s="105">
        <f t="shared" si="866"/>
        <v>0.43288991854121517</v>
      </c>
      <c r="HJ276" s="105" t="str">
        <f t="shared" si="867"/>
        <v>i.a.</v>
      </c>
      <c r="HK276" s="105" t="e">
        <f t="shared" si="868"/>
        <v>#VALUE!</v>
      </c>
      <c r="HL276" s="105" t="e">
        <f t="shared" si="869"/>
        <v>#VALUE!</v>
      </c>
      <c r="HM276" s="105" t="e">
        <f t="shared" si="870"/>
        <v>#VALUE!</v>
      </c>
      <c r="HN276" s="105" t="e">
        <f t="shared" si="871"/>
        <v>#VALUE!</v>
      </c>
      <c r="HO276" s="105" t="e">
        <f t="shared" si="872"/>
        <v>#VALUE!</v>
      </c>
      <c r="HP276" s="105" t="e">
        <f t="shared" si="873"/>
        <v>#VALUE!</v>
      </c>
      <c r="HQ276" s="105" t="e">
        <f t="shared" si="874"/>
        <v>#VALUE!</v>
      </c>
      <c r="HR276" s="105" t="e">
        <f t="shared" si="875"/>
        <v>#VALUE!</v>
      </c>
      <c r="HS276" s="105" t="str">
        <f t="shared" si="876"/>
        <v>i.a</v>
      </c>
      <c r="HT276" s="105" t="str">
        <f t="shared" si="877"/>
        <v>i.a</v>
      </c>
      <c r="HU276" s="105" t="str">
        <f t="shared" si="878"/>
        <v>i.a</v>
      </c>
      <c r="HV276" s="105" t="str">
        <f t="shared" si="879"/>
        <v>i.a</v>
      </c>
      <c r="HW276" s="105" t="str">
        <f t="shared" si="880"/>
        <v>i.a</v>
      </c>
      <c r="HX276" s="105" t="str">
        <f t="shared" si="881"/>
        <v>i.a</v>
      </c>
      <c r="HY276" s="105" t="str">
        <f t="shared" si="882"/>
        <v>i.a</v>
      </c>
      <c r="HZ276" s="105" t="str">
        <f t="shared" si="883"/>
        <v>i.a</v>
      </c>
      <c r="IA276" s="105" t="str">
        <f t="shared" si="884"/>
        <v>i.a</v>
      </c>
      <c r="IB276" s="105" t="str">
        <f t="shared" si="885"/>
        <v>i.a</v>
      </c>
      <c r="IC276" s="105" t="e">
        <f t="shared" si="886"/>
        <v>#VALUE!</v>
      </c>
      <c r="ID276" s="105" t="e">
        <f t="shared" si="887"/>
        <v>#VALUE!</v>
      </c>
      <c r="IE276" s="105" t="e">
        <f t="shared" si="888"/>
        <v>#VALUE!</v>
      </c>
      <c r="IF276" s="105" t="e">
        <f t="shared" si="889"/>
        <v>#VALUE!</v>
      </c>
      <c r="IG276" s="105" t="e">
        <f t="shared" si="890"/>
        <v>#VALUE!</v>
      </c>
      <c r="IH276" s="105" t="e">
        <f t="shared" si="891"/>
        <v>#VALUE!</v>
      </c>
      <c r="II276" s="105" t="e">
        <f t="shared" si="892"/>
        <v>#VALUE!</v>
      </c>
      <c r="IJ276" s="105" t="e">
        <f t="shared" si="893"/>
        <v>#VALUE!</v>
      </c>
      <c r="IK276" s="105" t="str">
        <f t="shared" si="894"/>
        <v>i.a</v>
      </c>
      <c r="IL276" s="105" t="str">
        <f t="shared" si="895"/>
        <v>i.a</v>
      </c>
      <c r="IM276" s="105" t="str">
        <f t="shared" si="896"/>
        <v>i.a</v>
      </c>
      <c r="IN276" s="105" t="str">
        <f t="shared" si="897"/>
        <v>i.a</v>
      </c>
      <c r="IO276" s="105" t="str">
        <f t="shared" si="898"/>
        <v>i.a</v>
      </c>
      <c r="IP276" s="105" t="str">
        <f t="shared" si="899"/>
        <v>i.a</v>
      </c>
      <c r="IQ276" s="105" t="str">
        <f t="shared" si="900"/>
        <v>i.a</v>
      </c>
      <c r="IR276" s="105" t="str">
        <f t="shared" si="901"/>
        <v>i.a</v>
      </c>
      <c r="IS276" s="105" t="str">
        <f t="shared" si="902"/>
        <v>i.a</v>
      </c>
      <c r="IT276" s="105" t="str">
        <f t="shared" si="903"/>
        <v>i.a</v>
      </c>
      <c r="IU276" s="105">
        <f t="shared" si="904"/>
        <v>0.52197077002317827</v>
      </c>
      <c r="IV276" s="105">
        <f t="shared" si="905"/>
        <v>0.12545019188506562</v>
      </c>
      <c r="IW276" s="105">
        <f t="shared" si="906"/>
        <v>-0.41128737011749344</v>
      </c>
      <c r="IX276" s="105">
        <f t="shared" si="907"/>
        <v>0.20421590166854703</v>
      </c>
      <c r="IY276" s="105">
        <f t="shared" si="908"/>
        <v>-0.3069273518624604</v>
      </c>
      <c r="IZ276" s="105">
        <f t="shared" si="909"/>
        <v>0.10506355882422047</v>
      </c>
      <c r="JA276" s="105">
        <f t="shared" si="910"/>
        <v>0.16798824665915302</v>
      </c>
      <c r="JB276" s="105">
        <f t="shared" si="911"/>
        <v>0.43114433459261059</v>
      </c>
      <c r="JC276" s="106">
        <f t="shared" si="912"/>
        <v>0.14993181818181819</v>
      </c>
      <c r="JD276" s="106">
        <f t="shared" si="913"/>
        <v>9.8511627906976734E-2</v>
      </c>
      <c r="JE276" s="106">
        <f t="shared" si="914"/>
        <v>8.7530864197530867E-2</v>
      </c>
      <c r="JF276" s="106">
        <f t="shared" si="915"/>
        <v>0.14868181818181819</v>
      </c>
      <c r="JG276" s="106">
        <f t="shared" si="916"/>
        <v>0.12346774193548388</v>
      </c>
      <c r="JH276" s="106">
        <f t="shared" si="917"/>
        <v>0.17814545454545455</v>
      </c>
      <c r="JI276" s="106">
        <f t="shared" si="918"/>
        <v>0.16120833333333334</v>
      </c>
      <c r="JJ276" s="106">
        <f t="shared" si="919"/>
        <v>0.13802222222222224</v>
      </c>
      <c r="JK276" s="106">
        <f t="shared" si="920"/>
        <v>9.6441860465116283E-2</v>
      </c>
      <c r="JL276" s="106" t="str">
        <f t="shared" si="921"/>
        <v>i.a.</v>
      </c>
      <c r="JM276" s="105" t="e">
        <f t="shared" si="922"/>
        <v>#DIV/0!</v>
      </c>
      <c r="JN276" s="105" t="e">
        <f t="shared" si="923"/>
        <v>#DIV/0!</v>
      </c>
      <c r="JO276" s="105" t="e">
        <f t="shared" si="924"/>
        <v>#DIV/0!</v>
      </c>
      <c r="JP276" s="105" t="e">
        <f t="shared" si="925"/>
        <v>#DIV/0!</v>
      </c>
      <c r="JQ276" s="105" t="e">
        <f t="shared" si="926"/>
        <v>#DIV/0!</v>
      </c>
      <c r="JR276" s="105" t="e">
        <f t="shared" si="927"/>
        <v>#DIV/0!</v>
      </c>
      <c r="JS276" s="105" t="e">
        <f t="shared" si="928"/>
        <v>#DIV/0!</v>
      </c>
      <c r="JT276" s="105" t="e">
        <f t="shared" si="929"/>
        <v>#DIV/0!</v>
      </c>
      <c r="JU276" s="103">
        <f t="shared" si="930"/>
        <v>0</v>
      </c>
      <c r="JV276" s="103">
        <f t="shared" si="931"/>
        <v>0</v>
      </c>
      <c r="JW276" s="103">
        <f t="shared" si="932"/>
        <v>0</v>
      </c>
      <c r="JX276" s="103">
        <f t="shared" si="933"/>
        <v>0</v>
      </c>
      <c r="JY276" s="103">
        <f t="shared" si="934"/>
        <v>0</v>
      </c>
      <c r="JZ276" s="103">
        <f t="shared" si="935"/>
        <v>0</v>
      </c>
      <c r="KA276" s="103">
        <f t="shared" si="936"/>
        <v>0</v>
      </c>
      <c r="KB276" s="103">
        <f t="shared" si="937"/>
        <v>0</v>
      </c>
      <c r="KC276" s="103">
        <f t="shared" si="938"/>
        <v>0</v>
      </c>
      <c r="KD276" s="103" t="str">
        <f t="shared" si="939"/>
        <v>i.a</v>
      </c>
      <c r="KE276" s="7"/>
      <c r="KF276" s="7"/>
      <c r="KG276" s="22"/>
      <c r="KH276" s="22"/>
      <c r="KI276" s="22"/>
      <c r="KJ276" s="22"/>
    </row>
    <row r="277" spans="1:296" s="11" customFormat="1" ht="15.75" customHeight="1" x14ac:dyDescent="0.25">
      <c r="A277" s="181" t="s">
        <v>336</v>
      </c>
      <c r="B277" s="222">
        <v>29144885</v>
      </c>
      <c r="C277" s="187" t="s">
        <v>77</v>
      </c>
      <c r="D277" s="88">
        <v>494200</v>
      </c>
      <c r="E277" s="87"/>
      <c r="F277" s="87"/>
      <c r="G277" s="99">
        <v>43637</v>
      </c>
      <c r="H277" s="87"/>
      <c r="I277" s="87"/>
      <c r="J277" s="87"/>
      <c r="K277" s="87"/>
      <c r="L277" s="87" t="s">
        <v>78</v>
      </c>
      <c r="M277" s="87" t="s">
        <v>78</v>
      </c>
      <c r="N277" s="87" t="s">
        <v>78</v>
      </c>
      <c r="O277" s="87" t="s">
        <v>78</v>
      </c>
      <c r="P277" s="87" t="s">
        <v>78</v>
      </c>
      <c r="Q277" s="121" t="s">
        <v>78</v>
      </c>
      <c r="R277" s="87" t="e">
        <f t="shared" si="752"/>
        <v>#DIV/0!</v>
      </c>
      <c r="S277" s="87" t="e">
        <f t="shared" si="753"/>
        <v>#DIV/0!</v>
      </c>
      <c r="T277" s="87" t="e">
        <f t="shared" si="754"/>
        <v>#DIV/0!</v>
      </c>
      <c r="U277" s="87" t="e">
        <f t="shared" si="755"/>
        <v>#DIV/0!</v>
      </c>
      <c r="V277" s="87" t="e">
        <f t="shared" si="756"/>
        <v>#DIV/0!</v>
      </c>
      <c r="W277" s="87" t="e">
        <f t="shared" si="757"/>
        <v>#DIV/0!</v>
      </c>
      <c r="X277" s="87" t="e">
        <f t="shared" si="758"/>
        <v>#DIV/0!</v>
      </c>
      <c r="Y277" s="87" t="e">
        <f t="shared" si="759"/>
        <v>#DIV/0!</v>
      </c>
      <c r="Z277" s="94"/>
      <c r="AA277" s="94"/>
      <c r="AB277" s="94"/>
      <c r="AC277" s="94"/>
      <c r="AD277" s="94"/>
      <c r="AE277" s="94"/>
      <c r="AF277" s="95"/>
      <c r="AG277" s="95"/>
      <c r="AH277" s="97"/>
      <c r="AI277" s="97"/>
      <c r="AJ277" s="104" t="e">
        <f t="shared" si="760"/>
        <v>#DIV/0!</v>
      </c>
      <c r="AK277" s="104" t="e">
        <f t="shared" si="761"/>
        <v>#DIV/0!</v>
      </c>
      <c r="AL277" s="104" t="e">
        <f t="shared" si="762"/>
        <v>#DIV/0!</v>
      </c>
      <c r="AM277" s="104">
        <f t="shared" si="763"/>
        <v>-1</v>
      </c>
      <c r="AN277" s="104">
        <f t="shared" si="764"/>
        <v>-0.24608577263444528</v>
      </c>
      <c r="AO277" s="104">
        <f t="shared" si="765"/>
        <v>3.8345997526064768E-2</v>
      </c>
      <c r="AP277" s="104">
        <f t="shared" si="766"/>
        <v>1.0246869409660107</v>
      </c>
      <c r="AQ277" s="104">
        <f t="shared" si="767"/>
        <v>0.29879182156133816</v>
      </c>
      <c r="AR277" s="190"/>
      <c r="AS277" s="190"/>
      <c r="AT277" s="190"/>
      <c r="AU277" s="190"/>
      <c r="AV277" s="190">
        <v>4.43</v>
      </c>
      <c r="AW277" s="190">
        <v>5.8760000000000003</v>
      </c>
      <c r="AX277" s="191">
        <v>5.6589999999999998</v>
      </c>
      <c r="AY277" s="191">
        <v>2.7949999999999999</v>
      </c>
      <c r="AZ277" s="191">
        <v>2.1520000000000001</v>
      </c>
      <c r="BA277" s="191">
        <v>2.0489999999999999</v>
      </c>
      <c r="BB277" s="104" t="e">
        <f t="shared" si="768"/>
        <v>#DIV/0!</v>
      </c>
      <c r="BC277" s="104" t="e">
        <f t="shared" si="769"/>
        <v>#DIV/0!</v>
      </c>
      <c r="BD277" s="104" t="e">
        <f t="shared" si="770"/>
        <v>#DIV/0!</v>
      </c>
      <c r="BE277" s="104">
        <f t="shared" si="771"/>
        <v>1</v>
      </c>
      <c r="BF277" s="104">
        <f t="shared" si="772"/>
        <v>-1.0553359683794468</v>
      </c>
      <c r="BG277" s="104">
        <f t="shared" si="773"/>
        <v>0.20859872611464969</v>
      </c>
      <c r="BH277" s="104">
        <f t="shared" si="774"/>
        <v>7.4864864864864877</v>
      </c>
      <c r="BI277" s="104">
        <f t="shared" si="775"/>
        <v>0.49494949494949481</v>
      </c>
      <c r="BJ277" s="190"/>
      <c r="BK277" s="190"/>
      <c r="BL277" s="190"/>
      <c r="BM277" s="190"/>
      <c r="BN277" s="190">
        <v>-8.4000000000000005E-2</v>
      </c>
      <c r="BO277" s="190">
        <v>1.518</v>
      </c>
      <c r="BP277" s="191">
        <v>1.256</v>
      </c>
      <c r="BQ277" s="191">
        <v>0.14799999999999999</v>
      </c>
      <c r="BR277" s="191">
        <v>9.9000000000000005E-2</v>
      </c>
      <c r="BS277" s="191">
        <v>0.378</v>
      </c>
      <c r="BT277" s="104" t="e">
        <f t="shared" si="776"/>
        <v>#DIV/0!</v>
      </c>
      <c r="BU277" s="104" t="e">
        <f t="shared" si="777"/>
        <v>#DIV/0!</v>
      </c>
      <c r="BV277" s="104" t="e">
        <f t="shared" si="778"/>
        <v>#DIV/0!</v>
      </c>
      <c r="BW277" s="104">
        <f t="shared" si="779"/>
        <v>1</v>
      </c>
      <c r="BX277" s="104">
        <f t="shared" si="780"/>
        <v>-1.6101694915254237</v>
      </c>
      <c r="BY277" s="104">
        <f t="shared" si="781"/>
        <v>0.20211898940505296</v>
      </c>
      <c r="BZ277" s="104">
        <f t="shared" si="782"/>
        <v>5.5265957446808516</v>
      </c>
      <c r="CA277" s="104">
        <f t="shared" si="783"/>
        <v>1.8059701492537312</v>
      </c>
      <c r="CB277" s="190"/>
      <c r="CC277" s="190"/>
      <c r="CD277" s="190"/>
      <c r="CE277" s="190"/>
      <c r="CF277" s="190">
        <v>-0.9</v>
      </c>
      <c r="CG277" s="190">
        <v>1.4750000000000001</v>
      </c>
      <c r="CH277" s="191">
        <v>1.2270000000000001</v>
      </c>
      <c r="CI277" s="191">
        <v>0.188</v>
      </c>
      <c r="CJ277" s="191">
        <v>6.7000000000000004E-2</v>
      </c>
      <c r="CK277" s="191">
        <v>0.33800000000000002</v>
      </c>
      <c r="CL277" s="105" t="e">
        <f t="shared" si="784"/>
        <v>#DIV/0!</v>
      </c>
      <c r="CM277" s="105" t="e">
        <f t="shared" si="785"/>
        <v>#DIV/0!</v>
      </c>
      <c r="CN277" s="105" t="e">
        <f t="shared" si="786"/>
        <v>#DIV/0!</v>
      </c>
      <c r="CO277" s="105">
        <f t="shared" si="787"/>
        <v>1</v>
      </c>
      <c r="CP277" s="105">
        <f t="shared" si="788"/>
        <v>-1.1416083916083914</v>
      </c>
      <c r="CQ277" s="105">
        <f t="shared" si="789"/>
        <v>0.19665271966527192</v>
      </c>
      <c r="CR277" s="105">
        <f t="shared" si="790"/>
        <v>5.2077922077922079</v>
      </c>
      <c r="CS277" s="105">
        <f t="shared" si="791"/>
        <v>0.65591397849462363</v>
      </c>
      <c r="CT277" s="190"/>
      <c r="CU277" s="190"/>
      <c r="CV277" s="190"/>
      <c r="CW277" s="190"/>
      <c r="CX277" s="190">
        <v>-0.16200000000000001</v>
      </c>
      <c r="CY277" s="190">
        <v>1.1439999999999999</v>
      </c>
      <c r="CZ277" s="191">
        <v>0.95599999999999996</v>
      </c>
      <c r="DA277" s="191">
        <v>0.154</v>
      </c>
      <c r="DB277" s="191">
        <v>9.2999999999999999E-2</v>
      </c>
      <c r="DC277" s="191">
        <v>0.248</v>
      </c>
      <c r="DD277" s="104" t="e">
        <f t="shared" si="792"/>
        <v>#DIV/0!</v>
      </c>
      <c r="DE277" s="104" t="e">
        <f t="shared" si="793"/>
        <v>#DIV/0!</v>
      </c>
      <c r="DF277" s="104" t="e">
        <f t="shared" si="794"/>
        <v>#DIV/0!</v>
      </c>
      <c r="DG277" s="104">
        <f t="shared" si="795"/>
        <v>-1</v>
      </c>
      <c r="DH277" s="104">
        <f t="shared" si="796"/>
        <v>-0.65202196704942583</v>
      </c>
      <c r="DI277" s="104">
        <f t="shared" si="797"/>
        <v>0.28479794740218101</v>
      </c>
      <c r="DJ277" s="104">
        <f t="shared" si="798"/>
        <v>0.91758917589175892</v>
      </c>
      <c r="DK277" s="104">
        <f t="shared" si="799"/>
        <v>0.23368740515933217</v>
      </c>
      <c r="DL277" s="190"/>
      <c r="DM277" s="190"/>
      <c r="DN277" s="190"/>
      <c r="DO277" s="190"/>
      <c r="DP277" s="190">
        <v>0.69699999999999995</v>
      </c>
      <c r="DQ277" s="190">
        <v>2.0030000000000001</v>
      </c>
      <c r="DR277" s="191">
        <v>1.5589999999999999</v>
      </c>
      <c r="DS277" s="191">
        <v>0.81299999999999994</v>
      </c>
      <c r="DT277" s="191">
        <v>0.65900000000000003</v>
      </c>
      <c r="DU277" s="191">
        <v>0.66500000000000004</v>
      </c>
      <c r="DV277" s="104" t="e">
        <f t="shared" si="800"/>
        <v>#DIV/0!</v>
      </c>
      <c r="DW277" s="104" t="e">
        <f t="shared" si="801"/>
        <v>#DIV/0!</v>
      </c>
      <c r="DX277" s="104" t="e">
        <f t="shared" si="802"/>
        <v>#DIV/0!</v>
      </c>
      <c r="DY277" s="104">
        <f t="shared" si="803"/>
        <v>-1</v>
      </c>
      <c r="DZ277" s="104">
        <f t="shared" si="804"/>
        <v>-0.54949817518248179</v>
      </c>
      <c r="EA277" s="104">
        <f t="shared" si="805"/>
        <v>-2.8584090405495144E-2</v>
      </c>
      <c r="EB277" s="104">
        <f t="shared" si="806"/>
        <v>0.90743871513102259</v>
      </c>
      <c r="EC277" s="104">
        <f t="shared" si="807"/>
        <v>4.0457343887423169E-2</v>
      </c>
      <c r="ED277" s="156"/>
      <c r="EE277" s="156"/>
      <c r="EF277" s="94"/>
      <c r="EG277" s="94"/>
      <c r="EH277" s="94">
        <v>1.9750000000000001</v>
      </c>
      <c r="EI277" s="94">
        <v>4.3840000000000003</v>
      </c>
      <c r="EJ277" s="95">
        <v>4.5129999999999999</v>
      </c>
      <c r="EK277" s="95">
        <v>2.3660000000000001</v>
      </c>
      <c r="EL277" s="95">
        <v>2.274</v>
      </c>
      <c r="EM277" s="95">
        <v>1.8640000000000001</v>
      </c>
      <c r="EN277" s="104" t="e">
        <f t="shared" si="808"/>
        <v>#DIV/0!</v>
      </c>
      <c r="EO277" s="104" t="e">
        <f t="shared" si="809"/>
        <v>#DIV/0!</v>
      </c>
      <c r="EP277" s="104" t="e">
        <f t="shared" si="810"/>
        <v>#DIV/0!</v>
      </c>
      <c r="EQ277" s="104">
        <f t="shared" si="811"/>
        <v>-1</v>
      </c>
      <c r="ER277" s="104">
        <f t="shared" si="812"/>
        <v>0</v>
      </c>
      <c r="ES277" s="104">
        <f t="shared" si="813"/>
        <v>0.15384615384615374</v>
      </c>
      <c r="ET277" s="104" t="e">
        <f t="shared" si="814"/>
        <v>#DIV/0!</v>
      </c>
      <c r="EU277" s="104" t="e">
        <f t="shared" si="815"/>
        <v>#DIV/0!</v>
      </c>
      <c r="EV277" s="101"/>
      <c r="EW277" s="101"/>
      <c r="EX277" s="101"/>
      <c r="EY277" s="101"/>
      <c r="EZ277" s="101">
        <v>15</v>
      </c>
      <c r="FA277" s="101">
        <v>15</v>
      </c>
      <c r="FB277" s="102">
        <v>13</v>
      </c>
      <c r="FC277" s="102"/>
      <c r="FD277" s="102"/>
      <c r="FE277" s="102"/>
      <c r="FF277" s="153" t="s">
        <v>532</v>
      </c>
      <c r="FG277" s="90" t="s">
        <v>494</v>
      </c>
      <c r="FH277" s="91">
        <v>4930</v>
      </c>
      <c r="FI277" s="90" t="s">
        <v>337</v>
      </c>
      <c r="FJ277" s="90" t="s">
        <v>158</v>
      </c>
      <c r="FK277" s="253" t="e">
        <f t="shared" si="816"/>
        <v>#VALUE!</v>
      </c>
      <c r="FL277" s="211" t="e">
        <f t="shared" si="817"/>
        <v>#VALUE!</v>
      </c>
      <c r="FM277" s="211" t="e">
        <f t="shared" si="818"/>
        <v>#VALUE!</v>
      </c>
      <c r="FN277" s="211">
        <f t="shared" si="819"/>
        <v>1</v>
      </c>
      <c r="FO277" s="211">
        <f t="shared" si="820"/>
        <v>-1.8049717514124295</v>
      </c>
      <c r="FP277" s="211">
        <f t="shared" si="821"/>
        <v>-0.19948729846468696</v>
      </c>
      <c r="FQ277" s="211">
        <f t="shared" si="822"/>
        <v>3.0502314233432601</v>
      </c>
      <c r="FR277" s="211">
        <f t="shared" si="823"/>
        <v>1.5238481505515902</v>
      </c>
      <c r="FS277" s="105" t="str">
        <f t="shared" si="824"/>
        <v>Negativ EK</v>
      </c>
      <c r="FT277" s="105" t="str">
        <f t="shared" si="825"/>
        <v>Negativ EK</v>
      </c>
      <c r="FU277" s="105" t="str">
        <f t="shared" si="826"/>
        <v>Negativ EK</v>
      </c>
      <c r="FV277" s="105">
        <f t="shared" si="827"/>
        <v>0</v>
      </c>
      <c r="FW277" s="105">
        <f t="shared" si="828"/>
        <v>-0.66666666666666663</v>
      </c>
      <c r="FX277" s="105">
        <f t="shared" si="829"/>
        <v>0.82818641212801791</v>
      </c>
      <c r="FY277" s="105">
        <f t="shared" si="830"/>
        <v>1.0345699831365938</v>
      </c>
      <c r="FZ277" s="105">
        <f t="shared" si="831"/>
        <v>0.25543478260869568</v>
      </c>
      <c r="GA277" s="105">
        <f t="shared" si="832"/>
        <v>0.10120845921450151</v>
      </c>
      <c r="GB277" s="105" t="e">
        <f t="shared" si="833"/>
        <v>#VALUE!</v>
      </c>
      <c r="GC277" s="105" t="e">
        <f t="shared" si="834"/>
        <v>#VALUE!</v>
      </c>
      <c r="GD277" s="105" t="e">
        <f t="shared" si="835"/>
        <v>#VALUE!</v>
      </c>
      <c r="GE277" s="105">
        <f t="shared" si="836"/>
        <v>1</v>
      </c>
      <c r="GF277" s="105">
        <f t="shared" si="837"/>
        <v>-1.0774216245749233</v>
      </c>
      <c r="GG277" s="105">
        <f t="shared" si="838"/>
        <v>-6.5533254249446629E-2</v>
      </c>
      <c r="GH277" s="105">
        <f t="shared" si="839"/>
        <v>4.7242763915245405</v>
      </c>
      <c r="GI277" s="105">
        <f t="shared" si="840"/>
        <v>0.33321142459073455</v>
      </c>
      <c r="GJ277" s="105" t="str">
        <f t="shared" si="841"/>
        <v>i.a</v>
      </c>
      <c r="GK277" s="105" t="str">
        <f t="shared" si="842"/>
        <v>i.a</v>
      </c>
      <c r="GL277" s="105" t="str">
        <f t="shared" si="843"/>
        <v>i.a</v>
      </c>
      <c r="GM277" s="105">
        <f t="shared" si="844"/>
        <v>0</v>
      </c>
      <c r="GN277" s="105">
        <f t="shared" si="845"/>
        <v>-2.6419248309482626E-2</v>
      </c>
      <c r="GO277" s="105">
        <f t="shared" si="846"/>
        <v>0.34123861975946945</v>
      </c>
      <c r="GP277" s="105">
        <f t="shared" si="847"/>
        <v>0.36516935601104816</v>
      </c>
      <c r="GQ277" s="105">
        <f t="shared" si="848"/>
        <v>6.3793103448275851E-2</v>
      </c>
      <c r="GR277" s="105">
        <f t="shared" si="849"/>
        <v>4.7849202513291451E-2</v>
      </c>
      <c r="GS277" s="105" t="e">
        <f t="shared" si="850"/>
        <v>#VALUE!</v>
      </c>
      <c r="GT277" s="105" t="e">
        <f t="shared" si="851"/>
        <v>#VALUE!</v>
      </c>
      <c r="GU277" s="105" t="e">
        <f t="shared" si="852"/>
        <v>#VALUE!</v>
      </c>
      <c r="GV277" s="105" t="e">
        <f t="shared" si="853"/>
        <v>#VALUE!</v>
      </c>
      <c r="GW277" s="105">
        <f t="shared" si="854"/>
        <v>-0.2275768625542699</v>
      </c>
      <c r="GX277" s="105">
        <f t="shared" si="855"/>
        <v>0.32260336145667023</v>
      </c>
      <c r="GY277" s="105">
        <f t="shared" si="856"/>
        <v>5.3215134411482004E-3</v>
      </c>
      <c r="GZ277" s="105">
        <f t="shared" si="857"/>
        <v>0.18571646632811545</v>
      </c>
      <c r="HA277" s="105" t="str">
        <f t="shared" si="858"/>
        <v>i.a.</v>
      </c>
      <c r="HB277" s="105" t="str">
        <f t="shared" si="859"/>
        <v>i.a.</v>
      </c>
      <c r="HC277" s="105" t="str">
        <f t="shared" si="860"/>
        <v>i.a.</v>
      </c>
      <c r="HD277" s="105" t="str">
        <f t="shared" si="861"/>
        <v>i.a.</v>
      </c>
      <c r="HE277" s="105">
        <f t="shared" si="862"/>
        <v>0.35291139240506325</v>
      </c>
      <c r="HF277" s="105">
        <f t="shared" si="863"/>
        <v>0.45688868613138683</v>
      </c>
      <c r="HG277" s="105">
        <f t="shared" si="864"/>
        <v>0.34544648792377575</v>
      </c>
      <c r="HH277" s="105">
        <f t="shared" si="865"/>
        <v>0.34361792054099743</v>
      </c>
      <c r="HI277" s="105">
        <f t="shared" si="866"/>
        <v>0.28979771328056292</v>
      </c>
      <c r="HJ277" s="105">
        <f t="shared" si="867"/>
        <v>0.35675965665236054</v>
      </c>
      <c r="HK277" s="105" t="e">
        <f t="shared" si="868"/>
        <v>#VALUE!</v>
      </c>
      <c r="HL277" s="105" t="e">
        <f t="shared" si="869"/>
        <v>#VALUE!</v>
      </c>
      <c r="HM277" s="105" t="e">
        <f t="shared" si="870"/>
        <v>#VALUE!</v>
      </c>
      <c r="HN277" s="105" t="e">
        <f t="shared" si="871"/>
        <v>#VALUE!</v>
      </c>
      <c r="HO277" s="105" t="e">
        <f t="shared" si="872"/>
        <v>#VALUE!</v>
      </c>
      <c r="HP277" s="105" t="e">
        <f t="shared" si="873"/>
        <v>#VALUE!</v>
      </c>
      <c r="HQ277" s="105" t="e">
        <f t="shared" si="874"/>
        <v>#VALUE!</v>
      </c>
      <c r="HR277" s="105" t="e">
        <f t="shared" si="875"/>
        <v>#VALUE!</v>
      </c>
      <c r="HS277" s="105" t="str">
        <f t="shared" si="876"/>
        <v>i.a</v>
      </c>
      <c r="HT277" s="105" t="str">
        <f t="shared" si="877"/>
        <v>i.a</v>
      </c>
      <c r="HU277" s="105" t="str">
        <f t="shared" si="878"/>
        <v>i.a</v>
      </c>
      <c r="HV277" s="105" t="str">
        <f t="shared" si="879"/>
        <v>i.a</v>
      </c>
      <c r="HW277" s="105" t="str">
        <f t="shared" si="880"/>
        <v>i.a</v>
      </c>
      <c r="HX277" s="105" t="str">
        <f t="shared" si="881"/>
        <v>i.a</v>
      </c>
      <c r="HY277" s="105" t="str">
        <f t="shared" si="882"/>
        <v>i.a</v>
      </c>
      <c r="HZ277" s="105" t="str">
        <f t="shared" si="883"/>
        <v>i.a</v>
      </c>
      <c r="IA277" s="105" t="str">
        <f t="shared" si="884"/>
        <v>i.a</v>
      </c>
      <c r="IB277" s="105" t="str">
        <f t="shared" si="885"/>
        <v>i.a</v>
      </c>
      <c r="IC277" s="105" t="e">
        <f t="shared" si="886"/>
        <v>#VALUE!</v>
      </c>
      <c r="ID277" s="105" t="e">
        <f t="shared" si="887"/>
        <v>#VALUE!</v>
      </c>
      <c r="IE277" s="105" t="e">
        <f t="shared" si="888"/>
        <v>#VALUE!</v>
      </c>
      <c r="IF277" s="105" t="e">
        <f t="shared" si="889"/>
        <v>#VALUE!</v>
      </c>
      <c r="IG277" s="105" t="e">
        <f t="shared" si="890"/>
        <v>#VALUE!</v>
      </c>
      <c r="IH277" s="105" t="e">
        <f t="shared" si="891"/>
        <v>#VALUE!</v>
      </c>
      <c r="II277" s="105" t="e">
        <f t="shared" si="892"/>
        <v>#VALUE!</v>
      </c>
      <c r="IJ277" s="105" t="e">
        <f t="shared" si="893"/>
        <v>#VALUE!</v>
      </c>
      <c r="IK277" s="105" t="str">
        <f t="shared" si="894"/>
        <v>i.a</v>
      </c>
      <c r="IL277" s="105" t="str">
        <f t="shared" si="895"/>
        <v>i.a</v>
      </c>
      <c r="IM277" s="105" t="str">
        <f t="shared" si="896"/>
        <v>i.a</v>
      </c>
      <c r="IN277" s="105" t="str">
        <f t="shared" si="897"/>
        <v>i.a</v>
      </c>
      <c r="IO277" s="105" t="str">
        <f t="shared" si="898"/>
        <v>i.a</v>
      </c>
      <c r="IP277" s="105" t="str">
        <f t="shared" si="899"/>
        <v>i.a</v>
      </c>
      <c r="IQ277" s="105" t="str">
        <f t="shared" si="900"/>
        <v>i.a</v>
      </c>
      <c r="IR277" s="105" t="str">
        <f t="shared" si="901"/>
        <v>i.a</v>
      </c>
      <c r="IS277" s="105" t="str">
        <f t="shared" si="902"/>
        <v>i.a</v>
      </c>
      <c r="IT277" s="105" t="str">
        <f t="shared" si="903"/>
        <v>i.a</v>
      </c>
      <c r="IU277" s="105" t="e">
        <f t="shared" si="904"/>
        <v>#VALUE!</v>
      </c>
      <c r="IV277" s="105" t="e">
        <f t="shared" si="905"/>
        <v>#VALUE!</v>
      </c>
      <c r="IW277" s="105" t="e">
        <f t="shared" si="906"/>
        <v>#VALUE!</v>
      </c>
      <c r="IX277" s="105" t="e">
        <f t="shared" si="907"/>
        <v>#VALUE!</v>
      </c>
      <c r="IY277" s="105">
        <f t="shared" si="908"/>
        <v>-1.6101694915254239</v>
      </c>
      <c r="IZ277" s="105">
        <f t="shared" si="909"/>
        <v>4.1836457484379322E-2</v>
      </c>
      <c r="JA277" s="105" t="e">
        <f t="shared" si="910"/>
        <v>#VALUE!</v>
      </c>
      <c r="JB277" s="105" t="e">
        <f t="shared" si="911"/>
        <v>#VALUE!</v>
      </c>
      <c r="JC277" s="106" t="str">
        <f t="shared" si="912"/>
        <v>i.a.</v>
      </c>
      <c r="JD277" s="106" t="str">
        <f t="shared" si="913"/>
        <v>i.a.</v>
      </c>
      <c r="JE277" s="106" t="str">
        <f t="shared" si="914"/>
        <v>i.a.</v>
      </c>
      <c r="JF277" s="106" t="str">
        <f t="shared" si="915"/>
        <v>i.a.</v>
      </c>
      <c r="JG277" s="106">
        <f t="shared" si="916"/>
        <v>-6.0000000000000005E-2</v>
      </c>
      <c r="JH277" s="106">
        <f t="shared" si="917"/>
        <v>9.8333333333333342E-2</v>
      </c>
      <c r="JI277" s="106">
        <f t="shared" si="918"/>
        <v>9.4384615384615386E-2</v>
      </c>
      <c r="JJ277" s="106" t="str">
        <f t="shared" si="919"/>
        <v>i.a.</v>
      </c>
      <c r="JK277" s="106" t="str">
        <f t="shared" si="920"/>
        <v>i.a.</v>
      </c>
      <c r="JL277" s="106" t="str">
        <f t="shared" si="921"/>
        <v>i.a.</v>
      </c>
      <c r="JM277" s="105" t="e">
        <f t="shared" si="922"/>
        <v>#VALUE!</v>
      </c>
      <c r="JN277" s="105" t="e">
        <f t="shared" si="923"/>
        <v>#VALUE!</v>
      </c>
      <c r="JO277" s="105" t="e">
        <f t="shared" si="924"/>
        <v>#VALUE!</v>
      </c>
      <c r="JP277" s="105" t="e">
        <f t="shared" si="925"/>
        <v>#VALUE!</v>
      </c>
      <c r="JQ277" s="105" t="e">
        <f t="shared" si="926"/>
        <v>#DIV/0!</v>
      </c>
      <c r="JR277" s="105" t="e">
        <f t="shared" si="927"/>
        <v>#DIV/0!</v>
      </c>
      <c r="JS277" s="105" t="e">
        <f t="shared" si="928"/>
        <v>#VALUE!</v>
      </c>
      <c r="JT277" s="105" t="e">
        <f t="shared" si="929"/>
        <v>#VALUE!</v>
      </c>
      <c r="JU277" s="103" t="str">
        <f t="shared" si="930"/>
        <v>i.a</v>
      </c>
      <c r="JV277" s="103" t="str">
        <f t="shared" si="931"/>
        <v>i.a</v>
      </c>
      <c r="JW277" s="103" t="str">
        <f t="shared" si="932"/>
        <v>i.a</v>
      </c>
      <c r="JX277" s="103" t="str">
        <f t="shared" si="933"/>
        <v>i.a</v>
      </c>
      <c r="JY277" s="103">
        <f t="shared" si="934"/>
        <v>0</v>
      </c>
      <c r="JZ277" s="103">
        <f t="shared" si="935"/>
        <v>0</v>
      </c>
      <c r="KA277" s="103">
        <f t="shared" si="936"/>
        <v>0</v>
      </c>
      <c r="KB277" s="103" t="str">
        <f t="shared" si="937"/>
        <v>i.a</v>
      </c>
      <c r="KC277" s="103" t="str">
        <f t="shared" si="938"/>
        <v>i.a</v>
      </c>
      <c r="KD277" s="103" t="str">
        <f t="shared" si="939"/>
        <v>i.a</v>
      </c>
      <c r="KE277" s="7"/>
      <c r="KF277" s="7"/>
      <c r="KG277" s="22"/>
      <c r="KH277" s="22"/>
      <c r="KI277" s="22"/>
      <c r="KJ277" s="22"/>
    </row>
    <row r="278" spans="1:296" s="11" customFormat="1" ht="15.75" customHeight="1" x14ac:dyDescent="0.25">
      <c r="A278" t="s">
        <v>338</v>
      </c>
      <c r="B278" s="222">
        <v>16691380</v>
      </c>
      <c r="C278" s="87" t="s">
        <v>82</v>
      </c>
      <c r="D278" s="88">
        <v>522920</v>
      </c>
      <c r="E278" s="88"/>
      <c r="F278" s="87"/>
      <c r="G278" s="89">
        <v>45009</v>
      </c>
      <c r="H278" s="87" t="s">
        <v>78</v>
      </c>
      <c r="I278" s="87" t="s">
        <v>78</v>
      </c>
      <c r="J278" s="87" t="s">
        <v>78</v>
      </c>
      <c r="K278" s="87" t="s">
        <v>78</v>
      </c>
      <c r="L278" s="87" t="s">
        <v>78</v>
      </c>
      <c r="M278" s="87" t="s">
        <v>78</v>
      </c>
      <c r="N278" s="87" t="s">
        <v>78</v>
      </c>
      <c r="O278" s="87" t="s">
        <v>78</v>
      </c>
      <c r="P278" s="87" t="s">
        <v>78</v>
      </c>
      <c r="Q278" s="107" t="s">
        <v>78</v>
      </c>
      <c r="R278" s="87" t="e">
        <f t="shared" si="752"/>
        <v>#DIV/0!</v>
      </c>
      <c r="S278" s="238" t="e">
        <f t="shared" si="753"/>
        <v>#DIV/0!</v>
      </c>
      <c r="T278" s="238" t="e">
        <f t="shared" si="754"/>
        <v>#DIV/0!</v>
      </c>
      <c r="U278" s="238" t="e">
        <f t="shared" si="755"/>
        <v>#DIV/0!</v>
      </c>
      <c r="V278" s="238" t="e">
        <f t="shared" si="756"/>
        <v>#DIV/0!</v>
      </c>
      <c r="W278" s="238" t="e">
        <f t="shared" si="757"/>
        <v>#DIV/0!</v>
      </c>
      <c r="X278" s="238" t="e">
        <f t="shared" si="758"/>
        <v>#DIV/0!</v>
      </c>
      <c r="Y278" s="238" t="e">
        <f t="shared" si="759"/>
        <v>#DIV/0!</v>
      </c>
      <c r="Z278" s="94"/>
      <c r="AA278" s="94"/>
      <c r="AB278" s="94"/>
      <c r="AC278" s="94"/>
      <c r="AD278" s="94"/>
      <c r="AE278" s="94"/>
      <c r="AF278" s="95"/>
      <c r="AG278" s="96"/>
      <c r="AH278" s="96"/>
      <c r="AI278" s="96"/>
      <c r="AJ278" s="104">
        <f t="shared" si="760"/>
        <v>0.47576235837889636</v>
      </c>
      <c r="AK278" s="104">
        <f t="shared" si="761"/>
        <v>0.25952220368464013</v>
      </c>
      <c r="AL278" s="104">
        <f t="shared" si="762"/>
        <v>0.23092720440443945</v>
      </c>
      <c r="AM278" s="104">
        <f t="shared" si="763"/>
        <v>1.5861273044713443E-2</v>
      </c>
      <c r="AN278" s="104">
        <f t="shared" si="764"/>
        <v>1.5307885288506401E-2</v>
      </c>
      <c r="AO278" s="104">
        <f t="shared" si="765"/>
        <v>4.8910828313934772E-3</v>
      </c>
      <c r="AP278" s="104">
        <f t="shared" si="766"/>
        <v>-0.11393641069541607</v>
      </c>
      <c r="AQ278" s="104">
        <f t="shared" si="767"/>
        <v>0.49498080307150838</v>
      </c>
      <c r="AR278" s="190">
        <v>157.089</v>
      </c>
      <c r="AS278" s="190">
        <v>106.446</v>
      </c>
      <c r="AT278" s="190">
        <v>84.513000000000005</v>
      </c>
      <c r="AU278" s="190">
        <v>68.658000000000001</v>
      </c>
      <c r="AV278" s="190">
        <v>67.585999999999999</v>
      </c>
      <c r="AW278" s="190">
        <v>66.566999999999993</v>
      </c>
      <c r="AX278" s="191">
        <v>66.242999999999995</v>
      </c>
      <c r="AY278" s="193">
        <v>74.760999999999996</v>
      </c>
      <c r="AZ278" s="193">
        <v>50.008000000000003</v>
      </c>
      <c r="BA278" s="193">
        <v>45.973999999999997</v>
      </c>
      <c r="BB278" s="104">
        <f t="shared" si="768"/>
        <v>0.75978693364138095</v>
      </c>
      <c r="BC278" s="104">
        <f t="shared" si="769"/>
        <v>2.9821109123434706</v>
      </c>
      <c r="BD278" s="104">
        <f t="shared" si="770"/>
        <v>1.7599533890075743</v>
      </c>
      <c r="BE278" s="104">
        <f t="shared" si="771"/>
        <v>-5.1664670658682637</v>
      </c>
      <c r="BF278" s="104">
        <f t="shared" si="772"/>
        <v>-1.1860102472711072</v>
      </c>
      <c r="BG278" s="104">
        <f t="shared" si="773"/>
        <v>0.14690853346959626</v>
      </c>
      <c r="BH278" s="104">
        <f t="shared" si="774"/>
        <v>-0.25390773922988946</v>
      </c>
      <c r="BI278" s="104">
        <f t="shared" si="775"/>
        <v>2.6949919224555736</v>
      </c>
      <c r="BJ278" s="190">
        <v>27.420999999999999</v>
      </c>
      <c r="BK278" s="190">
        <v>15.582000000000001</v>
      </c>
      <c r="BL278" s="190">
        <v>3.9129999999999998</v>
      </c>
      <c r="BM278" s="190">
        <v>-5.149</v>
      </c>
      <c r="BN278" s="190">
        <v>-0.83499999999999996</v>
      </c>
      <c r="BO278" s="190">
        <v>4.4889999999999999</v>
      </c>
      <c r="BP278" s="193">
        <v>3.9140000000000001</v>
      </c>
      <c r="BQ278" s="193">
        <v>5.2460000000000004</v>
      </c>
      <c r="BR278" s="193">
        <v>-3.0950000000000002</v>
      </c>
      <c r="BS278" s="193">
        <v>3.649</v>
      </c>
      <c r="BT278" s="104">
        <f t="shared" si="776"/>
        <v>0.57630777044184844</v>
      </c>
      <c r="BU278" s="104">
        <f t="shared" si="777"/>
        <v>3.7878419452887537</v>
      </c>
      <c r="BV278" s="104">
        <f t="shared" si="778"/>
        <v>1.5448824113945012</v>
      </c>
      <c r="BW278" s="104">
        <f t="shared" si="779"/>
        <v>-1.8320825515947468</v>
      </c>
      <c r="BX278" s="104">
        <f t="shared" si="780"/>
        <v>-1.5088305489260143</v>
      </c>
      <c r="BY278" s="104">
        <f t="shared" si="781"/>
        <v>0.26815980629539971</v>
      </c>
      <c r="BZ278" s="104">
        <f t="shared" si="782"/>
        <v>-0.24462734339277548</v>
      </c>
      <c r="CA278" s="104">
        <f t="shared" si="783"/>
        <v>1.8033057851239667</v>
      </c>
      <c r="CB278" s="190">
        <v>24.83</v>
      </c>
      <c r="CC278" s="190">
        <v>15.752000000000001</v>
      </c>
      <c r="CD278" s="190">
        <v>3.29</v>
      </c>
      <c r="CE278" s="190">
        <v>-6.0380000000000003</v>
      </c>
      <c r="CF278" s="190">
        <v>-2.1320000000000001</v>
      </c>
      <c r="CG278" s="190">
        <v>4.1900000000000004</v>
      </c>
      <c r="CH278" s="191">
        <v>3.3039999999999998</v>
      </c>
      <c r="CI278" s="193">
        <v>4.3739999999999997</v>
      </c>
      <c r="CJ278" s="193">
        <v>-5.4450000000000003</v>
      </c>
      <c r="CK278" s="193">
        <v>1.4870000000000001</v>
      </c>
      <c r="CL278" s="105">
        <f t="shared" si="784"/>
        <v>0.52006344171292629</v>
      </c>
      <c r="CM278" s="105">
        <f t="shared" si="785"/>
        <v>3.6669133974833454</v>
      </c>
      <c r="CN278" s="105">
        <f t="shared" si="786"/>
        <v>1.5851017756604591</v>
      </c>
      <c r="CO278" s="105">
        <f t="shared" si="787"/>
        <v>-1.9851325145442797</v>
      </c>
      <c r="CP278" s="105">
        <f t="shared" si="788"/>
        <v>-1.5627500909421608</v>
      </c>
      <c r="CQ278" s="105">
        <f t="shared" si="789"/>
        <v>0.36698160119343609</v>
      </c>
      <c r="CR278" s="105">
        <f t="shared" si="790"/>
        <v>-0.3327803583278035</v>
      </c>
      <c r="CS278" s="105">
        <f t="shared" si="791"/>
        <v>1.6630004399472063</v>
      </c>
      <c r="CT278" s="190">
        <v>19.167999999999999</v>
      </c>
      <c r="CU278" s="190">
        <v>12.61</v>
      </c>
      <c r="CV278" s="190">
        <v>2.702</v>
      </c>
      <c r="CW278" s="190">
        <v>-4.6180000000000003</v>
      </c>
      <c r="CX278" s="190">
        <v>-1.5469999999999999</v>
      </c>
      <c r="CY278" s="190">
        <v>2.7490000000000001</v>
      </c>
      <c r="CZ278" s="191">
        <v>2.0110000000000001</v>
      </c>
      <c r="DA278" s="193">
        <v>3.0139999999999998</v>
      </c>
      <c r="DB278" s="193">
        <v>-4.5460000000000003</v>
      </c>
      <c r="DC278" s="193">
        <v>1.4870000000000001</v>
      </c>
      <c r="DD278" s="104">
        <f t="shared" si="792"/>
        <v>0.16992956574787868</v>
      </c>
      <c r="DE278" s="104">
        <f t="shared" si="793"/>
        <v>1.0583333333333333</v>
      </c>
      <c r="DF278" s="104">
        <f t="shared" si="794"/>
        <v>0.38739309471016786</v>
      </c>
      <c r="DG278" s="104">
        <f t="shared" si="795"/>
        <v>-0.24913782851706512</v>
      </c>
      <c r="DH278" s="104">
        <f t="shared" si="796"/>
        <v>-0.25106875667972917</v>
      </c>
      <c r="DI278" s="104">
        <f t="shared" si="797"/>
        <v>0.33857892226990938</v>
      </c>
      <c r="DJ278" s="104">
        <f t="shared" si="798"/>
        <v>0.30858034321372851</v>
      </c>
      <c r="DK278" s="104">
        <f t="shared" si="799"/>
        <v>0.88974056603773599</v>
      </c>
      <c r="DL278" s="190">
        <v>21.094999999999999</v>
      </c>
      <c r="DM278" s="190">
        <v>18.030999999999999</v>
      </c>
      <c r="DN278" s="190">
        <v>8.76</v>
      </c>
      <c r="DO278" s="190">
        <v>6.3140000000000001</v>
      </c>
      <c r="DP278" s="190">
        <v>8.4090000000000007</v>
      </c>
      <c r="DQ278" s="190">
        <v>11.228</v>
      </c>
      <c r="DR278" s="193">
        <v>8.3879999999999999</v>
      </c>
      <c r="DS278" s="193">
        <v>6.41</v>
      </c>
      <c r="DT278" s="193">
        <v>3.3919999999999999</v>
      </c>
      <c r="DU278" s="193">
        <v>7.992</v>
      </c>
      <c r="DV278" s="104">
        <f t="shared" si="800"/>
        <v>0.30202278322241249</v>
      </c>
      <c r="DW278" s="104">
        <f t="shared" si="801"/>
        <v>6.4137299041775231E-2</v>
      </c>
      <c r="DX278" s="104">
        <f t="shared" si="802"/>
        <v>-9.0032358352896358E-2</v>
      </c>
      <c r="DY278" s="104">
        <f t="shared" si="803"/>
        <v>0.19418316429800719</v>
      </c>
      <c r="DZ278" s="104">
        <f t="shared" si="804"/>
        <v>0.16437078580880971</v>
      </c>
      <c r="EA278" s="104">
        <f t="shared" si="805"/>
        <v>0.46058832192032995</v>
      </c>
      <c r="EB278" s="104">
        <f t="shared" si="806"/>
        <v>-0.13031506147540983</v>
      </c>
      <c r="EC278" s="104">
        <f t="shared" si="807"/>
        <v>0.1525999188102003</v>
      </c>
      <c r="ED278" s="156">
        <v>139.09899999999999</v>
      </c>
      <c r="EE278" s="156">
        <v>106.833</v>
      </c>
      <c r="EF278" s="94">
        <v>100.39400000000001</v>
      </c>
      <c r="EG278" s="94">
        <v>110.327</v>
      </c>
      <c r="EH278" s="94">
        <v>92.387</v>
      </c>
      <c r="EI278" s="94">
        <v>79.344999999999999</v>
      </c>
      <c r="EJ278" s="96">
        <v>54.323999999999998</v>
      </c>
      <c r="EK278" s="96">
        <v>62.463999999999999</v>
      </c>
      <c r="EL278" s="96">
        <v>54.194000000000003</v>
      </c>
      <c r="EM278" s="96">
        <v>46.896999999999998</v>
      </c>
      <c r="EN278" s="104">
        <f t="shared" si="808"/>
        <v>0.45625000000000004</v>
      </c>
      <c r="EO278" s="104">
        <f t="shared" si="809"/>
        <v>6.6666666666666652E-2</v>
      </c>
      <c r="EP278" s="104">
        <f t="shared" si="810"/>
        <v>2.7397260273972712E-2</v>
      </c>
      <c r="EQ278" s="104">
        <f t="shared" si="811"/>
        <v>5.7971014492753659E-2</v>
      </c>
      <c r="ER278" s="104">
        <f t="shared" si="812"/>
        <v>-0.10967741935483866</v>
      </c>
      <c r="ES278" s="104">
        <f t="shared" si="813"/>
        <v>2.6490066225165476E-2</v>
      </c>
      <c r="ET278" s="104">
        <f t="shared" si="814"/>
        <v>0</v>
      </c>
      <c r="EU278" s="104" t="e">
        <f t="shared" si="815"/>
        <v>#DIV/0!</v>
      </c>
      <c r="EV278" s="101">
        <v>233</v>
      </c>
      <c r="EW278" s="101">
        <v>160</v>
      </c>
      <c r="EX278" s="101">
        <v>150</v>
      </c>
      <c r="EY278" s="101">
        <v>146</v>
      </c>
      <c r="EZ278" s="101">
        <v>138</v>
      </c>
      <c r="FA278" s="101">
        <v>155</v>
      </c>
      <c r="FB278" s="110">
        <v>151</v>
      </c>
      <c r="FC278" s="110">
        <v>151</v>
      </c>
      <c r="FD278" s="110"/>
      <c r="FE278" s="110"/>
      <c r="FF278" s="90"/>
      <c r="FG278" s="90" t="s">
        <v>481</v>
      </c>
      <c r="FH278" s="91">
        <v>7400</v>
      </c>
      <c r="FI278" s="90" t="s">
        <v>153</v>
      </c>
      <c r="FJ278" s="90" t="s">
        <v>80</v>
      </c>
      <c r="FK278" s="253">
        <f t="shared" si="816"/>
        <v>7.9355453609046722E-2</v>
      </c>
      <c r="FL278" s="253">
        <f t="shared" si="817"/>
        <v>1.6938871069867749</v>
      </c>
      <c r="FM278" s="253">
        <f t="shared" si="818"/>
        <v>1.5321947554040898</v>
      </c>
      <c r="FN278" s="253">
        <f t="shared" si="819"/>
        <v>-2.7773283342841841</v>
      </c>
      <c r="FO278" s="253">
        <f t="shared" si="820"/>
        <v>-1.5082864005567396</v>
      </c>
      <c r="FP278" s="253">
        <f t="shared" si="821"/>
        <v>-4.3320309259822304E-2</v>
      </c>
      <c r="FQ278" s="253">
        <f t="shared" si="822"/>
        <v>-0.49965111636275078</v>
      </c>
      <c r="FR278" s="253">
        <f t="shared" si="823"/>
        <v>1.9329558312437503</v>
      </c>
      <c r="FS278" s="105">
        <f t="shared" si="824"/>
        <v>1.2692327352655524</v>
      </c>
      <c r="FT278" s="105">
        <f t="shared" si="825"/>
        <v>1.1759172856556308</v>
      </c>
      <c r="FU278" s="105">
        <f t="shared" si="826"/>
        <v>0.43651320153907391</v>
      </c>
      <c r="FV278" s="105">
        <f t="shared" si="827"/>
        <v>-0.82021327175168102</v>
      </c>
      <c r="FW278" s="105">
        <f t="shared" si="828"/>
        <v>-0.21714111116769363</v>
      </c>
      <c r="FX278" s="105">
        <f t="shared" si="829"/>
        <v>0.42720228384991848</v>
      </c>
      <c r="FY278" s="105">
        <f t="shared" si="830"/>
        <v>0.44654683065279088</v>
      </c>
      <c r="FZ278" s="105">
        <f t="shared" si="831"/>
        <v>0.89247092430116304</v>
      </c>
      <c r="GA278" s="105">
        <f t="shared" si="832"/>
        <v>-0.95660576247364726</v>
      </c>
      <c r="GB278" s="105">
        <f t="shared" si="833"/>
        <v>0.48283007863028193</v>
      </c>
      <c r="GC278" s="105">
        <f t="shared" si="834"/>
        <v>3.0492522381732519</v>
      </c>
      <c r="GD278" s="105">
        <f t="shared" si="835"/>
        <v>1.7310765955898149</v>
      </c>
      <c r="GE278" s="105">
        <f t="shared" si="836"/>
        <v>-4.2240088112103198</v>
      </c>
      <c r="GF278" s="105">
        <f t="shared" si="837"/>
        <v>-1.1447825899802111</v>
      </c>
      <c r="GG278" s="105">
        <f t="shared" si="838"/>
        <v>2.0659525158954078E-3</v>
      </c>
      <c r="GH278" s="105">
        <f t="shared" si="839"/>
        <v>-0.25473823546152369</v>
      </c>
      <c r="GI278" s="105">
        <f t="shared" si="840"/>
        <v>2.4688099267341834</v>
      </c>
      <c r="GJ278" s="105">
        <f t="shared" si="841"/>
        <v>0.22299660068636859</v>
      </c>
      <c r="GK278" s="105">
        <f t="shared" si="842"/>
        <v>0.15038580879904645</v>
      </c>
      <c r="GL278" s="105">
        <f t="shared" si="843"/>
        <v>3.7139155565890439E-2</v>
      </c>
      <c r="GM278" s="105">
        <f t="shared" si="844"/>
        <v>-5.0800635377921607E-2</v>
      </c>
      <c r="GN278" s="105">
        <f t="shared" si="845"/>
        <v>-9.7244543824098004E-3</v>
      </c>
      <c r="GO278" s="105">
        <f t="shared" si="846"/>
        <v>6.716590982202307E-2</v>
      </c>
      <c r="GP278" s="105">
        <f t="shared" si="847"/>
        <v>6.7027434325444404E-2</v>
      </c>
      <c r="GQ278" s="105">
        <f t="shared" si="848"/>
        <v>8.9938109688148263E-2</v>
      </c>
      <c r="GR278" s="105">
        <f t="shared" si="849"/>
        <v>-6.1231959323777584E-2</v>
      </c>
      <c r="GS278" s="105">
        <f t="shared" si="850"/>
        <v>-0.10145230880492927</v>
      </c>
      <c r="GT278" s="105">
        <f t="shared" si="851"/>
        <v>0.93427420990393084</v>
      </c>
      <c r="GU278" s="105">
        <f t="shared" si="852"/>
        <v>0.52466201127645762</v>
      </c>
      <c r="GV278" s="105">
        <f t="shared" si="853"/>
        <v>-0.37123366504306371</v>
      </c>
      <c r="GW278" s="105">
        <f t="shared" si="854"/>
        <v>-0.3567931689388455</v>
      </c>
      <c r="GX278" s="105">
        <f t="shared" si="855"/>
        <v>-8.3534420903767601E-2</v>
      </c>
      <c r="GY278" s="105">
        <f t="shared" si="856"/>
        <v>0.50466023412308247</v>
      </c>
      <c r="GZ278" s="105">
        <f t="shared" si="857"/>
        <v>0.63954598225936665</v>
      </c>
      <c r="HA278" s="105">
        <f t="shared" si="858"/>
        <v>0.151654576955981</v>
      </c>
      <c r="HB278" s="105">
        <f t="shared" si="859"/>
        <v>0.16877743768311287</v>
      </c>
      <c r="HC278" s="105">
        <f t="shared" si="860"/>
        <v>8.725621053050979E-2</v>
      </c>
      <c r="HD278" s="105">
        <f t="shared" si="861"/>
        <v>5.7229871201065922E-2</v>
      </c>
      <c r="HE278" s="105">
        <f t="shared" si="862"/>
        <v>9.1019299252059274E-2</v>
      </c>
      <c r="HF278" s="105">
        <f t="shared" si="863"/>
        <v>0.14150860167622409</v>
      </c>
      <c r="HG278" s="105">
        <f t="shared" si="864"/>
        <v>0.15440689198144467</v>
      </c>
      <c r="HH278" s="105">
        <f t="shared" si="865"/>
        <v>0.10261910860655739</v>
      </c>
      <c r="HI278" s="105">
        <f t="shared" si="866"/>
        <v>6.258995460752112E-2</v>
      </c>
      <c r="HJ278" s="105">
        <f t="shared" si="867"/>
        <v>0.1704160180821801</v>
      </c>
      <c r="HK278" s="105" t="e">
        <f t="shared" si="868"/>
        <v>#VALUE!</v>
      </c>
      <c r="HL278" s="105" t="e">
        <f t="shared" si="869"/>
        <v>#VALUE!</v>
      </c>
      <c r="HM278" s="105" t="e">
        <f t="shared" si="870"/>
        <v>#VALUE!</v>
      </c>
      <c r="HN278" s="105" t="e">
        <f t="shared" si="871"/>
        <v>#VALUE!</v>
      </c>
      <c r="HO278" s="105" t="e">
        <f t="shared" si="872"/>
        <v>#VALUE!</v>
      </c>
      <c r="HP278" s="105" t="e">
        <f t="shared" si="873"/>
        <v>#VALUE!</v>
      </c>
      <c r="HQ278" s="105" t="e">
        <f t="shared" si="874"/>
        <v>#VALUE!</v>
      </c>
      <c r="HR278" s="105" t="e">
        <f t="shared" si="875"/>
        <v>#VALUE!</v>
      </c>
      <c r="HS278" s="105" t="str">
        <f t="shared" si="876"/>
        <v>i.a</v>
      </c>
      <c r="HT278" s="105" t="str">
        <f t="shared" si="877"/>
        <v>i.a</v>
      </c>
      <c r="HU278" s="105" t="str">
        <f t="shared" si="878"/>
        <v>i.a</v>
      </c>
      <c r="HV278" s="105" t="str">
        <f t="shared" si="879"/>
        <v>i.a</v>
      </c>
      <c r="HW278" s="105" t="str">
        <f t="shared" si="880"/>
        <v>i.a</v>
      </c>
      <c r="HX278" s="105" t="str">
        <f t="shared" si="881"/>
        <v>i.a</v>
      </c>
      <c r="HY278" s="105" t="str">
        <f t="shared" si="882"/>
        <v>i.a</v>
      </c>
      <c r="HZ278" s="105" t="str">
        <f t="shared" si="883"/>
        <v>i.a</v>
      </c>
      <c r="IA278" s="105" t="str">
        <f t="shared" si="884"/>
        <v>i.a</v>
      </c>
      <c r="IB278" s="105" t="str">
        <f t="shared" si="885"/>
        <v>i.a</v>
      </c>
      <c r="IC278" s="105" t="e">
        <f t="shared" si="886"/>
        <v>#VALUE!</v>
      </c>
      <c r="ID278" s="105" t="e">
        <f t="shared" si="887"/>
        <v>#VALUE!</v>
      </c>
      <c r="IE278" s="105" t="e">
        <f t="shared" si="888"/>
        <v>#VALUE!</v>
      </c>
      <c r="IF278" s="105" t="e">
        <f t="shared" si="889"/>
        <v>#VALUE!</v>
      </c>
      <c r="IG278" s="105" t="e">
        <f t="shared" si="890"/>
        <v>#VALUE!</v>
      </c>
      <c r="IH278" s="105" t="e">
        <f t="shared" si="891"/>
        <v>#VALUE!</v>
      </c>
      <c r="II278" s="105" t="e">
        <f t="shared" si="892"/>
        <v>#VALUE!</v>
      </c>
      <c r="IJ278" s="105" t="e">
        <f t="shared" si="893"/>
        <v>#VALUE!</v>
      </c>
      <c r="IK278" s="105" t="str">
        <f t="shared" si="894"/>
        <v>i.a</v>
      </c>
      <c r="IL278" s="105" t="str">
        <f t="shared" si="895"/>
        <v>i.a</v>
      </c>
      <c r="IM278" s="105" t="str">
        <f t="shared" si="896"/>
        <v>i.a</v>
      </c>
      <c r="IN278" s="105" t="str">
        <f t="shared" si="897"/>
        <v>i.a</v>
      </c>
      <c r="IO278" s="105" t="str">
        <f t="shared" si="898"/>
        <v>i.a</v>
      </c>
      <c r="IP278" s="105" t="str">
        <f t="shared" si="899"/>
        <v>i.a</v>
      </c>
      <c r="IQ278" s="105" t="str">
        <f t="shared" si="900"/>
        <v>i.a</v>
      </c>
      <c r="IR278" s="105" t="str">
        <f t="shared" si="901"/>
        <v>i.a</v>
      </c>
      <c r="IS278" s="105" t="str">
        <f t="shared" si="902"/>
        <v>i.a</v>
      </c>
      <c r="IT278" s="105" t="str">
        <f t="shared" si="903"/>
        <v>i.a</v>
      </c>
      <c r="IU278" s="105">
        <f t="shared" si="904"/>
        <v>8.2443104166076114E-2</v>
      </c>
      <c r="IV278" s="105">
        <f t="shared" si="905"/>
        <v>3.4886018237082075</v>
      </c>
      <c r="IW278" s="105">
        <f t="shared" si="906"/>
        <v>1.5303522137573149</v>
      </c>
      <c r="IX278" s="105">
        <f t="shared" si="907"/>
        <v>-1.6768999460279115</v>
      </c>
      <c r="IY278" s="105">
        <f t="shared" si="908"/>
        <v>-1.571512573069074</v>
      </c>
      <c r="IZ278" s="105">
        <f t="shared" si="909"/>
        <v>0.23543310161680867</v>
      </c>
      <c r="JA278" s="105">
        <f t="shared" si="910"/>
        <v>-0.24462734339277542</v>
      </c>
      <c r="JB278" s="105" t="e">
        <f t="shared" si="911"/>
        <v>#VALUE!</v>
      </c>
      <c r="JC278" s="106">
        <f t="shared" si="912"/>
        <v>0.1065665236051502</v>
      </c>
      <c r="JD278" s="106">
        <f t="shared" si="913"/>
        <v>9.845000000000001E-2</v>
      </c>
      <c r="JE278" s="106">
        <f t="shared" si="914"/>
        <v>2.1933333333333332E-2</v>
      </c>
      <c r="JF278" s="106">
        <f t="shared" si="915"/>
        <v>-4.1356164383561649E-2</v>
      </c>
      <c r="JG278" s="106">
        <f t="shared" si="916"/>
        <v>-1.5449275362318842E-2</v>
      </c>
      <c r="JH278" s="106">
        <f t="shared" si="917"/>
        <v>2.7032258064516132E-2</v>
      </c>
      <c r="JI278" s="106">
        <f t="shared" si="918"/>
        <v>2.1880794701986755E-2</v>
      </c>
      <c r="JJ278" s="106">
        <f t="shared" si="919"/>
        <v>2.8966887417218541E-2</v>
      </c>
      <c r="JK278" s="106" t="str">
        <f t="shared" si="920"/>
        <v>i.a.</v>
      </c>
      <c r="JL278" s="106" t="str">
        <f t="shared" si="921"/>
        <v>i.a.</v>
      </c>
      <c r="JM278" s="105" t="e">
        <f t="shared" si="922"/>
        <v>#DIV/0!</v>
      </c>
      <c r="JN278" s="105" t="e">
        <f t="shared" si="923"/>
        <v>#DIV/0!</v>
      </c>
      <c r="JO278" s="105" t="e">
        <f t="shared" si="924"/>
        <v>#DIV/0!</v>
      </c>
      <c r="JP278" s="105" t="e">
        <f t="shared" si="925"/>
        <v>#DIV/0!</v>
      </c>
      <c r="JQ278" s="105" t="e">
        <f t="shared" si="926"/>
        <v>#DIV/0!</v>
      </c>
      <c r="JR278" s="105" t="e">
        <f t="shared" si="927"/>
        <v>#DIV/0!</v>
      </c>
      <c r="JS278" s="105" t="e">
        <f t="shared" si="928"/>
        <v>#DIV/0!</v>
      </c>
      <c r="JT278" s="105" t="e">
        <f t="shared" si="929"/>
        <v>#VALUE!</v>
      </c>
      <c r="JU278" s="103">
        <f t="shared" si="930"/>
        <v>0</v>
      </c>
      <c r="JV278" s="103">
        <f t="shared" si="931"/>
        <v>0</v>
      </c>
      <c r="JW278" s="103">
        <f t="shared" si="932"/>
        <v>0</v>
      </c>
      <c r="JX278" s="103">
        <f t="shared" si="933"/>
        <v>0</v>
      </c>
      <c r="JY278" s="103">
        <f t="shared" si="934"/>
        <v>0</v>
      </c>
      <c r="JZ278" s="103">
        <f t="shared" si="935"/>
        <v>0</v>
      </c>
      <c r="KA278" s="103">
        <f t="shared" si="936"/>
        <v>0</v>
      </c>
      <c r="KB278" s="103">
        <f t="shared" si="937"/>
        <v>0</v>
      </c>
      <c r="KC278" s="103" t="str">
        <f t="shared" si="938"/>
        <v>i.a</v>
      </c>
      <c r="KD278" s="103" t="str">
        <f t="shared" si="939"/>
        <v>i.a</v>
      </c>
      <c r="KE278" s="7"/>
      <c r="KF278" s="7"/>
      <c r="KG278" s="22"/>
      <c r="KH278" s="22"/>
      <c r="KI278" s="22"/>
      <c r="KJ278" s="22"/>
    </row>
    <row r="279" spans="1:296" s="11" customFormat="1" ht="15.75" customHeight="1" x14ac:dyDescent="0.25">
      <c r="A279" s="126" t="s">
        <v>649</v>
      </c>
      <c r="B279" s="221">
        <v>37986410</v>
      </c>
      <c r="C279" s="87" t="s">
        <v>86</v>
      </c>
      <c r="D279" s="88">
        <v>494100</v>
      </c>
      <c r="E279" s="88"/>
      <c r="F279" s="87"/>
      <c r="G279" s="89">
        <v>44747</v>
      </c>
      <c r="H279" s="87"/>
      <c r="I279" s="87" t="s">
        <v>78</v>
      </c>
      <c r="J279" s="87" t="s">
        <v>78</v>
      </c>
      <c r="K279" s="87" t="s">
        <v>78</v>
      </c>
      <c r="L279" s="87" t="s">
        <v>78</v>
      </c>
      <c r="M279" s="87" t="s">
        <v>78</v>
      </c>
      <c r="N279" s="87"/>
      <c r="O279" s="87"/>
      <c r="P279" s="87"/>
      <c r="Q279" s="107"/>
      <c r="R279" s="87" t="e">
        <f t="shared" si="752"/>
        <v>#DIV/0!</v>
      </c>
      <c r="S279" s="238" t="e">
        <f t="shared" si="753"/>
        <v>#DIV/0!</v>
      </c>
      <c r="T279" s="238" t="e">
        <f t="shared" si="754"/>
        <v>#DIV/0!</v>
      </c>
      <c r="U279" s="238" t="e">
        <f t="shared" si="755"/>
        <v>#DIV/0!</v>
      </c>
      <c r="V279" s="238" t="e">
        <f t="shared" si="756"/>
        <v>#DIV/0!</v>
      </c>
      <c r="W279" s="238" t="e">
        <f t="shared" si="757"/>
        <v>#DIV/0!</v>
      </c>
      <c r="X279" s="238" t="e">
        <f t="shared" si="758"/>
        <v>#DIV/0!</v>
      </c>
      <c r="Y279" s="238" t="e">
        <f t="shared" si="759"/>
        <v>#DIV/0!</v>
      </c>
      <c r="Z279" s="94"/>
      <c r="AA279" s="94"/>
      <c r="AB279" s="94"/>
      <c r="AC279" s="94"/>
      <c r="AD279" s="94"/>
      <c r="AE279" s="94"/>
      <c r="AF279" s="95"/>
      <c r="AG279" s="96"/>
      <c r="AH279" s="96"/>
      <c r="AI279" s="96"/>
      <c r="AJ279" s="104">
        <f t="shared" si="760"/>
        <v>-1</v>
      </c>
      <c r="AK279" s="104">
        <f t="shared" si="761"/>
        <v>6.9594213031435745E-2</v>
      </c>
      <c r="AL279" s="104">
        <f t="shared" si="762"/>
        <v>0.19672394928235809</v>
      </c>
      <c r="AM279" s="104">
        <f t="shared" si="763"/>
        <v>0.25963760184847384</v>
      </c>
      <c r="AN279" s="104">
        <f t="shared" si="764"/>
        <v>0.69267188143268843</v>
      </c>
      <c r="AO279" s="104" t="e">
        <f t="shared" si="765"/>
        <v>#DIV/0!</v>
      </c>
      <c r="AP279" s="104" t="e">
        <f t="shared" si="766"/>
        <v>#DIV/0!</v>
      </c>
      <c r="AQ279" s="104" t="e">
        <f t="shared" si="767"/>
        <v>#DIV/0!</v>
      </c>
      <c r="AR279" s="190"/>
      <c r="AS279" s="190">
        <v>39.774999999999999</v>
      </c>
      <c r="AT279" s="190">
        <v>37.186999999999998</v>
      </c>
      <c r="AU279" s="190">
        <v>31.074000000000002</v>
      </c>
      <c r="AV279" s="190">
        <v>24.669</v>
      </c>
      <c r="AW279" s="190">
        <v>14.574</v>
      </c>
      <c r="AX279" s="191"/>
      <c r="AY279" s="193"/>
      <c r="AZ279" s="193"/>
      <c r="BA279" s="193"/>
      <c r="BB279" s="104">
        <f t="shared" si="768"/>
        <v>-1</v>
      </c>
      <c r="BC279" s="104">
        <f t="shared" si="769"/>
        <v>0.92393736017897088</v>
      </c>
      <c r="BD279" s="104">
        <f t="shared" si="770"/>
        <v>1.0985915492957747</v>
      </c>
      <c r="BE279" s="104">
        <f t="shared" si="771"/>
        <v>-0.74597495527728086</v>
      </c>
      <c r="BF279" s="104">
        <f t="shared" si="772"/>
        <v>-3.0075187969924838E-2</v>
      </c>
      <c r="BG279" s="104" t="e">
        <f t="shared" si="773"/>
        <v>#DIV/0!</v>
      </c>
      <c r="BH279" s="104" t="e">
        <f t="shared" si="774"/>
        <v>#DIV/0!</v>
      </c>
      <c r="BI279" s="104" t="e">
        <f t="shared" si="775"/>
        <v>#DIV/0!</v>
      </c>
      <c r="BJ279" s="190"/>
      <c r="BK279" s="190">
        <v>1.72</v>
      </c>
      <c r="BL279" s="190">
        <v>0.89400000000000002</v>
      </c>
      <c r="BM279" s="190">
        <v>0.42599999999999999</v>
      </c>
      <c r="BN279" s="190">
        <v>1.677</v>
      </c>
      <c r="BO279" s="190">
        <v>1.7290000000000001</v>
      </c>
      <c r="BP279" s="193"/>
      <c r="BQ279" s="193"/>
      <c r="BR279" s="193"/>
      <c r="BS279" s="193"/>
      <c r="BT279" s="104">
        <f t="shared" si="776"/>
        <v>-1</v>
      </c>
      <c r="BU279" s="104">
        <f t="shared" si="777"/>
        <v>0.88457269700332952</v>
      </c>
      <c r="BV279" s="104">
        <f t="shared" si="778"/>
        <v>1.1350710900473935</v>
      </c>
      <c r="BW279" s="104">
        <f t="shared" si="779"/>
        <v>-0.74393203883495151</v>
      </c>
      <c r="BX279" s="104">
        <f t="shared" si="780"/>
        <v>0.11728813559322021</v>
      </c>
      <c r="BY279" s="104" t="e">
        <f t="shared" si="781"/>
        <v>#DIV/0!</v>
      </c>
      <c r="BZ279" s="104" t="e">
        <f t="shared" si="782"/>
        <v>#DIV/0!</v>
      </c>
      <c r="CA279" s="104" t="e">
        <f t="shared" si="783"/>
        <v>#DIV/0!</v>
      </c>
      <c r="CB279" s="190"/>
      <c r="CC279" s="190">
        <v>1.698</v>
      </c>
      <c r="CD279" s="190">
        <v>0.90100000000000002</v>
      </c>
      <c r="CE279" s="190">
        <v>0.42199999999999999</v>
      </c>
      <c r="CF279" s="190">
        <v>1.6479999999999999</v>
      </c>
      <c r="CG279" s="190">
        <v>1.4750000000000001</v>
      </c>
      <c r="CH279" s="191"/>
      <c r="CI279" s="193"/>
      <c r="CJ279" s="193"/>
      <c r="CK279" s="193"/>
      <c r="CL279" s="105">
        <f t="shared" si="784"/>
        <v>-1</v>
      </c>
      <c r="CM279" s="105">
        <f t="shared" si="785"/>
        <v>0.91253644314868798</v>
      </c>
      <c r="CN279" s="105">
        <f t="shared" si="786"/>
        <v>1.1572327044025159</v>
      </c>
      <c r="CO279" s="105">
        <f t="shared" si="787"/>
        <v>-0.75039246467817888</v>
      </c>
      <c r="CP279" s="105">
        <f t="shared" si="788"/>
        <v>0.10879025239338555</v>
      </c>
      <c r="CQ279" s="105" t="e">
        <f t="shared" si="789"/>
        <v>#DIV/0!</v>
      </c>
      <c r="CR279" s="105" t="e">
        <f t="shared" si="790"/>
        <v>#DIV/0!</v>
      </c>
      <c r="CS279" s="105" t="e">
        <f t="shared" si="791"/>
        <v>#DIV/0!</v>
      </c>
      <c r="CT279" s="190"/>
      <c r="CU279" s="190">
        <v>1.3120000000000001</v>
      </c>
      <c r="CV279" s="190">
        <v>0.68600000000000005</v>
      </c>
      <c r="CW279" s="190">
        <v>0.318</v>
      </c>
      <c r="CX279" s="190">
        <v>1.274</v>
      </c>
      <c r="CY279" s="190">
        <v>1.149</v>
      </c>
      <c r="CZ279" s="191"/>
      <c r="DA279" s="193"/>
      <c r="DB279" s="193"/>
      <c r="DC279" s="193"/>
      <c r="DD279" s="104">
        <f t="shared" si="792"/>
        <v>-1</v>
      </c>
      <c r="DE279" s="104">
        <f t="shared" si="793"/>
        <v>0.36056838365896998</v>
      </c>
      <c r="DF279" s="104">
        <f t="shared" si="794"/>
        <v>0.20685959271168256</v>
      </c>
      <c r="DG279" s="104">
        <f t="shared" si="795"/>
        <v>-0.20528109028960809</v>
      </c>
      <c r="DH279" s="104">
        <f t="shared" si="796"/>
        <v>0.95829858215179298</v>
      </c>
      <c r="DI279" s="104" t="e">
        <f t="shared" si="797"/>
        <v>#DIV/0!</v>
      </c>
      <c r="DJ279" s="104" t="e">
        <f t="shared" si="798"/>
        <v>#DIV/0!</v>
      </c>
      <c r="DK279" s="104" t="e">
        <f t="shared" si="799"/>
        <v>#DIV/0!</v>
      </c>
      <c r="DL279" s="190"/>
      <c r="DM279" s="190">
        <v>3.0640000000000001</v>
      </c>
      <c r="DN279" s="190">
        <v>2.2519999999999998</v>
      </c>
      <c r="DO279" s="190">
        <v>1.8660000000000001</v>
      </c>
      <c r="DP279" s="190">
        <v>2.3479999999999999</v>
      </c>
      <c r="DQ279" s="190">
        <v>1.1990000000000001</v>
      </c>
      <c r="DR279" s="193"/>
      <c r="DS279" s="193"/>
      <c r="DT279" s="193"/>
      <c r="DU279" s="193"/>
      <c r="DV279" s="104">
        <f t="shared" si="800"/>
        <v>-1</v>
      </c>
      <c r="DW279" s="104">
        <f t="shared" si="801"/>
        <v>0.21245600312866642</v>
      </c>
      <c r="DX279" s="104">
        <f t="shared" si="802"/>
        <v>-2.4604234217051379E-2</v>
      </c>
      <c r="DY279" s="104">
        <f t="shared" si="803"/>
        <v>9.1609410784926126E-2</v>
      </c>
      <c r="DZ279" s="104">
        <f t="shared" si="804"/>
        <v>0.93591293833131806</v>
      </c>
      <c r="EA279" s="104" t="e">
        <f t="shared" si="805"/>
        <v>#DIV/0!</v>
      </c>
      <c r="EB279" s="104" t="e">
        <f t="shared" si="806"/>
        <v>#DIV/0!</v>
      </c>
      <c r="EC279" s="104" t="e">
        <f t="shared" si="807"/>
        <v>#DIV/0!</v>
      </c>
      <c r="ED279" s="156"/>
      <c r="EE279" s="156">
        <v>12.401</v>
      </c>
      <c r="EF279" s="94">
        <v>10.228</v>
      </c>
      <c r="EG279" s="94">
        <v>10.486000000000001</v>
      </c>
      <c r="EH279" s="94">
        <v>9.6059999999999999</v>
      </c>
      <c r="EI279" s="94">
        <v>4.9619999999999997</v>
      </c>
      <c r="EJ279" s="96"/>
      <c r="EK279" s="96"/>
      <c r="EL279" s="96"/>
      <c r="EM279" s="96"/>
      <c r="EN279" s="104">
        <f t="shared" si="808"/>
        <v>-1</v>
      </c>
      <c r="EO279" s="104">
        <f t="shared" si="809"/>
        <v>5.0000000000000044E-2</v>
      </c>
      <c r="EP279" s="104">
        <f t="shared" si="810"/>
        <v>0.17647058823529416</v>
      </c>
      <c r="EQ279" s="104">
        <f t="shared" si="811"/>
        <v>0.15909090909090917</v>
      </c>
      <c r="ER279" s="104">
        <f t="shared" si="812"/>
        <v>0.83333333333333326</v>
      </c>
      <c r="ES279" s="104" t="e">
        <f t="shared" si="813"/>
        <v>#DIV/0!</v>
      </c>
      <c r="ET279" s="104" t="e">
        <f t="shared" si="814"/>
        <v>#DIV/0!</v>
      </c>
      <c r="EU279" s="104" t="e">
        <f t="shared" si="815"/>
        <v>#DIV/0!</v>
      </c>
      <c r="EV279" s="101"/>
      <c r="EW279" s="101">
        <v>63</v>
      </c>
      <c r="EX279" s="101">
        <v>60</v>
      </c>
      <c r="EY279" s="101">
        <v>51</v>
      </c>
      <c r="EZ279" s="101">
        <v>44</v>
      </c>
      <c r="FA279" s="101">
        <v>24</v>
      </c>
      <c r="FB279" s="110"/>
      <c r="FC279" s="110"/>
      <c r="FD279" s="110"/>
      <c r="FE279" s="110"/>
      <c r="FF279" s="93"/>
      <c r="FG279" s="93" t="s">
        <v>481</v>
      </c>
      <c r="FH279" s="91">
        <v>8600</v>
      </c>
      <c r="FI279" s="153" t="s">
        <v>345</v>
      </c>
      <c r="FJ279" s="153" t="s">
        <v>80</v>
      </c>
      <c r="FK279" s="253">
        <f t="shared" si="816"/>
        <v>-1</v>
      </c>
      <c r="FL279" s="253">
        <f t="shared" si="817"/>
        <v>0.45987027205788417</v>
      </c>
      <c r="FM279" s="253">
        <f t="shared" si="818"/>
        <v>1.1848444811704022</v>
      </c>
      <c r="FN279" s="253">
        <f t="shared" si="819"/>
        <v>-0.78446296671750659</v>
      </c>
      <c r="FO279" s="253">
        <f t="shared" si="820"/>
        <v>-0.24464140142302152</v>
      </c>
      <c r="FP279" s="253" t="e">
        <f t="shared" si="821"/>
        <v>#VALUE!</v>
      </c>
      <c r="FQ279" s="253" t="e">
        <f t="shared" si="822"/>
        <v>#VALUE!</v>
      </c>
      <c r="FR279" s="253" t="e">
        <f t="shared" si="823"/>
        <v>#VALUE!</v>
      </c>
      <c r="FS279" s="105">
        <f t="shared" si="824"/>
        <v>0</v>
      </c>
      <c r="FT279" s="105">
        <f t="shared" si="825"/>
        <v>0.63882618510158018</v>
      </c>
      <c r="FU279" s="105">
        <f t="shared" si="826"/>
        <v>0.437591063623118</v>
      </c>
      <c r="FV279" s="105">
        <f t="shared" si="827"/>
        <v>0.2002847650688182</v>
      </c>
      <c r="FW279" s="105">
        <f t="shared" si="828"/>
        <v>0.92923597406258818</v>
      </c>
      <c r="FX279" s="105">
        <f t="shared" si="829"/>
        <v>1.2301918265221017</v>
      </c>
      <c r="FY279" s="105" t="str">
        <f t="shared" si="830"/>
        <v>Negativ EK</v>
      </c>
      <c r="FZ279" s="105" t="str">
        <f t="shared" si="831"/>
        <v>Negativ EK</v>
      </c>
      <c r="GA279" s="105" t="str">
        <f t="shared" si="832"/>
        <v>Negativ EK</v>
      </c>
      <c r="GB279" s="105">
        <f t="shared" si="833"/>
        <v>-1</v>
      </c>
      <c r="GC279" s="105">
        <f t="shared" si="834"/>
        <v>0.7611223862630786</v>
      </c>
      <c r="GD279" s="105">
        <f t="shared" si="835"/>
        <v>1.0355750414430194</v>
      </c>
      <c r="GE279" s="105">
        <f t="shared" si="836"/>
        <v>-0.81581540655382379</v>
      </c>
      <c r="GF279" s="105">
        <f t="shared" si="837"/>
        <v>-0.33926868241443808</v>
      </c>
      <c r="GG279" s="105" t="e">
        <f t="shared" si="838"/>
        <v>#VALUE!</v>
      </c>
      <c r="GH279" s="105" t="e">
        <f t="shared" si="839"/>
        <v>#VALUE!</v>
      </c>
      <c r="GI279" s="105" t="e">
        <f t="shared" si="840"/>
        <v>#VALUE!</v>
      </c>
      <c r="GJ279" s="105">
        <f t="shared" si="841"/>
        <v>0</v>
      </c>
      <c r="GK279" s="105">
        <f t="shared" si="842"/>
        <v>0.15201732290423794</v>
      </c>
      <c r="GL279" s="105">
        <f t="shared" si="843"/>
        <v>8.631843197837212E-2</v>
      </c>
      <c r="GM279" s="105">
        <f t="shared" si="844"/>
        <v>4.2404937288473027E-2</v>
      </c>
      <c r="GN279" s="105">
        <f t="shared" si="845"/>
        <v>0.23023064250411862</v>
      </c>
      <c r="GO279" s="105">
        <f t="shared" si="846"/>
        <v>0.34844820636839985</v>
      </c>
      <c r="GP279" s="105" t="str">
        <f t="shared" si="847"/>
        <v>i.a</v>
      </c>
      <c r="GQ279" s="105" t="str">
        <f t="shared" si="848"/>
        <v>i.a</v>
      </c>
      <c r="GR279" s="105" t="str">
        <f t="shared" si="849"/>
        <v>i.a</v>
      </c>
      <c r="GS279" s="105" t="e">
        <f t="shared" si="850"/>
        <v>#VALUE!</v>
      </c>
      <c r="GT279" s="105">
        <f t="shared" si="851"/>
        <v>0.12215897331376054</v>
      </c>
      <c r="GU279" s="105">
        <f t="shared" si="852"/>
        <v>0.23730247254347908</v>
      </c>
      <c r="GV279" s="105">
        <f t="shared" si="853"/>
        <v>-0.27197502892637576</v>
      </c>
      <c r="GW279" s="105">
        <f t="shared" si="854"/>
        <v>1.1563352554361526E-2</v>
      </c>
      <c r="GX279" s="105" t="e">
        <f t="shared" si="855"/>
        <v>#VALUE!</v>
      </c>
      <c r="GY279" s="105" t="e">
        <f t="shared" si="856"/>
        <v>#VALUE!</v>
      </c>
      <c r="GZ279" s="105" t="e">
        <f t="shared" si="857"/>
        <v>#VALUE!</v>
      </c>
      <c r="HA279" s="105" t="str">
        <f t="shared" si="858"/>
        <v>i.a.</v>
      </c>
      <c r="HB279" s="105">
        <f t="shared" si="859"/>
        <v>0.24707684864123861</v>
      </c>
      <c r="HC279" s="105">
        <f t="shared" si="860"/>
        <v>0.22017989831834178</v>
      </c>
      <c r="HD279" s="105">
        <f t="shared" si="861"/>
        <v>0.17795155445355712</v>
      </c>
      <c r="HE279" s="105">
        <f t="shared" si="862"/>
        <v>0.24443056423068915</v>
      </c>
      <c r="HF279" s="105">
        <f t="shared" si="863"/>
        <v>0.24163643692059655</v>
      </c>
      <c r="HG279" s="105" t="str">
        <f t="shared" si="864"/>
        <v>i.a.</v>
      </c>
      <c r="HH279" s="105" t="str">
        <f t="shared" si="865"/>
        <v>i.a.</v>
      </c>
      <c r="HI279" s="105" t="str">
        <f t="shared" si="866"/>
        <v>i.a.</v>
      </c>
      <c r="HJ279" s="105" t="str">
        <f t="shared" si="867"/>
        <v>i.a.</v>
      </c>
      <c r="HK279" s="105" t="e">
        <f t="shared" si="868"/>
        <v>#VALUE!</v>
      </c>
      <c r="HL279" s="105" t="e">
        <f t="shared" si="869"/>
        <v>#VALUE!</v>
      </c>
      <c r="HM279" s="105" t="e">
        <f t="shared" si="870"/>
        <v>#VALUE!</v>
      </c>
      <c r="HN279" s="105" t="e">
        <f t="shared" si="871"/>
        <v>#VALUE!</v>
      </c>
      <c r="HO279" s="105" t="e">
        <f t="shared" si="872"/>
        <v>#VALUE!</v>
      </c>
      <c r="HP279" s="105" t="e">
        <f t="shared" si="873"/>
        <v>#VALUE!</v>
      </c>
      <c r="HQ279" s="105" t="e">
        <f t="shared" si="874"/>
        <v>#VALUE!</v>
      </c>
      <c r="HR279" s="105" t="e">
        <f t="shared" si="875"/>
        <v>#VALUE!</v>
      </c>
      <c r="HS279" s="105" t="str">
        <f t="shared" si="876"/>
        <v>i.a</v>
      </c>
      <c r="HT279" s="105" t="str">
        <f t="shared" si="877"/>
        <v>i.a</v>
      </c>
      <c r="HU279" s="105" t="str">
        <f t="shared" si="878"/>
        <v>i.a</v>
      </c>
      <c r="HV279" s="105" t="str">
        <f t="shared" si="879"/>
        <v>i.a</v>
      </c>
      <c r="HW279" s="105" t="str">
        <f t="shared" si="880"/>
        <v>i.a</v>
      </c>
      <c r="HX279" s="105" t="str">
        <f t="shared" si="881"/>
        <v>i.a</v>
      </c>
      <c r="HY279" s="105" t="str">
        <f t="shared" si="882"/>
        <v>i.a</v>
      </c>
      <c r="HZ279" s="105" t="str">
        <f t="shared" si="883"/>
        <v>i.a</v>
      </c>
      <c r="IA279" s="105" t="str">
        <f t="shared" si="884"/>
        <v>i.a</v>
      </c>
      <c r="IB279" s="105" t="str">
        <f t="shared" si="885"/>
        <v>i.a</v>
      </c>
      <c r="IC279" s="105" t="e">
        <f t="shared" si="886"/>
        <v>#VALUE!</v>
      </c>
      <c r="ID279" s="105" t="e">
        <f t="shared" si="887"/>
        <v>#VALUE!</v>
      </c>
      <c r="IE279" s="105" t="e">
        <f t="shared" si="888"/>
        <v>#VALUE!</v>
      </c>
      <c r="IF279" s="105" t="e">
        <f t="shared" si="889"/>
        <v>#VALUE!</v>
      </c>
      <c r="IG279" s="105" t="e">
        <f t="shared" si="890"/>
        <v>#VALUE!</v>
      </c>
      <c r="IH279" s="105" t="e">
        <f t="shared" si="891"/>
        <v>#VALUE!</v>
      </c>
      <c r="II279" s="105" t="e">
        <f t="shared" si="892"/>
        <v>#VALUE!</v>
      </c>
      <c r="IJ279" s="105" t="e">
        <f t="shared" si="893"/>
        <v>#VALUE!</v>
      </c>
      <c r="IK279" s="105" t="str">
        <f t="shared" si="894"/>
        <v>i.a</v>
      </c>
      <c r="IL279" s="105" t="str">
        <f t="shared" si="895"/>
        <v>i.a</v>
      </c>
      <c r="IM279" s="105" t="str">
        <f t="shared" si="896"/>
        <v>i.a</v>
      </c>
      <c r="IN279" s="105" t="str">
        <f t="shared" si="897"/>
        <v>i.a</v>
      </c>
      <c r="IO279" s="105" t="str">
        <f t="shared" si="898"/>
        <v>i.a</v>
      </c>
      <c r="IP279" s="105" t="str">
        <f t="shared" si="899"/>
        <v>i.a</v>
      </c>
      <c r="IQ279" s="105" t="str">
        <f t="shared" si="900"/>
        <v>i.a</v>
      </c>
      <c r="IR279" s="105" t="str">
        <f t="shared" si="901"/>
        <v>i.a</v>
      </c>
      <c r="IS279" s="105" t="str">
        <f t="shared" si="902"/>
        <v>i.a</v>
      </c>
      <c r="IT279" s="105" t="str">
        <f t="shared" si="903"/>
        <v>i.a</v>
      </c>
      <c r="IU279" s="105" t="e">
        <f t="shared" si="904"/>
        <v>#VALUE!</v>
      </c>
      <c r="IV279" s="105">
        <f t="shared" si="905"/>
        <v>0.79483114000317101</v>
      </c>
      <c r="IW279" s="105">
        <f t="shared" si="906"/>
        <v>0.81481042654028468</v>
      </c>
      <c r="IX279" s="105">
        <f t="shared" si="907"/>
        <v>-0.77907862173995812</v>
      </c>
      <c r="IY279" s="105">
        <f t="shared" si="908"/>
        <v>-0.39057010785824348</v>
      </c>
      <c r="IZ279" s="105" t="e">
        <f t="shared" si="909"/>
        <v>#VALUE!</v>
      </c>
      <c r="JA279" s="105" t="e">
        <f t="shared" si="910"/>
        <v>#VALUE!</v>
      </c>
      <c r="JB279" s="105" t="e">
        <f t="shared" si="911"/>
        <v>#VALUE!</v>
      </c>
      <c r="JC279" s="106" t="str">
        <f t="shared" si="912"/>
        <v>i.a.</v>
      </c>
      <c r="JD279" s="106">
        <f t="shared" si="913"/>
        <v>2.6952380952380953E-2</v>
      </c>
      <c r="JE279" s="106">
        <f t="shared" si="914"/>
        <v>1.5016666666666668E-2</v>
      </c>
      <c r="JF279" s="106">
        <f t="shared" si="915"/>
        <v>8.2745098039215675E-3</v>
      </c>
      <c r="JG279" s="106">
        <f t="shared" si="916"/>
        <v>3.7454545454545456E-2</v>
      </c>
      <c r="JH279" s="106">
        <f t="shared" si="917"/>
        <v>6.1458333333333337E-2</v>
      </c>
      <c r="JI279" s="106" t="str">
        <f t="shared" si="918"/>
        <v>i.a.</v>
      </c>
      <c r="JJ279" s="106" t="str">
        <f t="shared" si="919"/>
        <v>i.a.</v>
      </c>
      <c r="JK279" s="106" t="str">
        <f t="shared" si="920"/>
        <v>i.a.</v>
      </c>
      <c r="JL279" s="106" t="str">
        <f t="shared" si="921"/>
        <v>i.a.</v>
      </c>
      <c r="JM279" s="105" t="e">
        <f t="shared" si="922"/>
        <v>#VALUE!</v>
      </c>
      <c r="JN279" s="105" t="e">
        <f t="shared" si="923"/>
        <v>#DIV/0!</v>
      </c>
      <c r="JO279" s="105" t="e">
        <f t="shared" si="924"/>
        <v>#DIV/0!</v>
      </c>
      <c r="JP279" s="105" t="e">
        <f t="shared" si="925"/>
        <v>#DIV/0!</v>
      </c>
      <c r="JQ279" s="105" t="e">
        <f t="shared" si="926"/>
        <v>#DIV/0!</v>
      </c>
      <c r="JR279" s="105" t="e">
        <f t="shared" si="927"/>
        <v>#VALUE!</v>
      </c>
      <c r="JS279" s="105" t="e">
        <f t="shared" si="928"/>
        <v>#VALUE!</v>
      </c>
      <c r="JT279" s="105" t="e">
        <f t="shared" si="929"/>
        <v>#VALUE!</v>
      </c>
      <c r="JU279" s="103" t="str">
        <f t="shared" si="930"/>
        <v>i.a</v>
      </c>
      <c r="JV279" s="103">
        <f t="shared" si="931"/>
        <v>0</v>
      </c>
      <c r="JW279" s="103">
        <f t="shared" si="932"/>
        <v>0</v>
      </c>
      <c r="JX279" s="103">
        <f t="shared" si="933"/>
        <v>0</v>
      </c>
      <c r="JY279" s="103">
        <f t="shared" si="934"/>
        <v>0</v>
      </c>
      <c r="JZ279" s="103">
        <f t="shared" si="935"/>
        <v>0</v>
      </c>
      <c r="KA279" s="103" t="str">
        <f t="shared" si="936"/>
        <v>i.a</v>
      </c>
      <c r="KB279" s="103" t="str">
        <f t="shared" si="937"/>
        <v>i.a</v>
      </c>
      <c r="KC279" s="103" t="str">
        <f t="shared" si="938"/>
        <v>i.a</v>
      </c>
      <c r="KD279" s="103" t="str">
        <f t="shared" si="939"/>
        <v>i.a</v>
      </c>
      <c r="KE279" s="7"/>
      <c r="KF279" s="7"/>
      <c r="KG279" s="22"/>
      <c r="KH279" s="22"/>
      <c r="KI279" s="22"/>
      <c r="KJ279" s="22"/>
    </row>
    <row r="280" spans="1:296" s="11" customFormat="1" ht="15.75" customHeight="1" x14ac:dyDescent="0.25">
      <c r="A280" s="126" t="s">
        <v>339</v>
      </c>
      <c r="B280" s="221">
        <v>14787879</v>
      </c>
      <c r="C280" s="87" t="s">
        <v>86</v>
      </c>
      <c r="D280" s="88">
        <v>494100</v>
      </c>
      <c r="E280" s="88"/>
      <c r="F280" s="87"/>
      <c r="G280" s="7">
        <v>45036</v>
      </c>
      <c r="H280" s="87" t="s">
        <v>78</v>
      </c>
      <c r="I280" s="87" t="s">
        <v>78</v>
      </c>
      <c r="J280" s="87" t="s">
        <v>78</v>
      </c>
      <c r="K280" s="87" t="s">
        <v>78</v>
      </c>
      <c r="L280" s="87" t="s">
        <v>78</v>
      </c>
      <c r="M280" s="87" t="s">
        <v>78</v>
      </c>
      <c r="N280" s="87" t="s">
        <v>78</v>
      </c>
      <c r="O280" s="87" t="s">
        <v>78</v>
      </c>
      <c r="P280" s="87" t="s">
        <v>78</v>
      </c>
      <c r="Q280" s="87" t="s">
        <v>78</v>
      </c>
      <c r="R280" s="87" t="e">
        <f t="shared" si="752"/>
        <v>#DIV/0!</v>
      </c>
      <c r="S280" s="238" t="e">
        <f t="shared" si="753"/>
        <v>#DIV/0!</v>
      </c>
      <c r="T280" s="238" t="e">
        <f t="shared" si="754"/>
        <v>#DIV/0!</v>
      </c>
      <c r="U280" s="238" t="e">
        <f t="shared" si="755"/>
        <v>#DIV/0!</v>
      </c>
      <c r="V280" s="238" t="e">
        <f t="shared" si="756"/>
        <v>#DIV/0!</v>
      </c>
      <c r="W280" s="238" t="e">
        <f t="shared" si="757"/>
        <v>#DIV/0!</v>
      </c>
      <c r="X280" s="238" t="e">
        <f t="shared" si="758"/>
        <v>#DIV/0!</v>
      </c>
      <c r="Y280" s="238" t="e">
        <f t="shared" si="759"/>
        <v>#DIV/0!</v>
      </c>
      <c r="Z280" s="94"/>
      <c r="AA280" s="94"/>
      <c r="AB280" s="94"/>
      <c r="AC280" s="94"/>
      <c r="AD280" s="94"/>
      <c r="AE280" s="94"/>
      <c r="AF280" s="95"/>
      <c r="AG280" s="95"/>
      <c r="AH280" s="95"/>
      <c r="AI280" s="97"/>
      <c r="AJ280" s="104">
        <f t="shared" si="760"/>
        <v>-6.0236929130562188E-2</v>
      </c>
      <c r="AK280" s="104">
        <f t="shared" si="761"/>
        <v>-3.5455076332694107E-3</v>
      </c>
      <c r="AL280" s="104">
        <f t="shared" si="762"/>
        <v>2.4967935014963642E-2</v>
      </c>
      <c r="AM280" s="104">
        <f t="shared" si="763"/>
        <v>-0.12691302724897344</v>
      </c>
      <c r="AN280" s="104">
        <f t="shared" si="764"/>
        <v>0.11937492165629045</v>
      </c>
      <c r="AO280" s="104">
        <f t="shared" si="765"/>
        <v>0.12459178159434244</v>
      </c>
      <c r="AP280" s="104">
        <f t="shared" si="766"/>
        <v>5.5004336466148204E-2</v>
      </c>
      <c r="AQ280" s="104">
        <f t="shared" si="767"/>
        <v>4.7050632111773273E-2</v>
      </c>
      <c r="AR280" s="190">
        <v>22.45</v>
      </c>
      <c r="AS280" s="190">
        <v>23.888999999999999</v>
      </c>
      <c r="AT280" s="190">
        <v>23.974</v>
      </c>
      <c r="AU280" s="190">
        <v>23.39</v>
      </c>
      <c r="AV280" s="190">
        <v>26.79</v>
      </c>
      <c r="AW280" s="190">
        <v>23.933</v>
      </c>
      <c r="AX280" s="191">
        <v>21.281500000000001</v>
      </c>
      <c r="AY280" s="191">
        <v>20.171955000000001</v>
      </c>
      <c r="AZ280" s="191">
        <v>19.265501</v>
      </c>
      <c r="BA280" s="191">
        <v>19.881474999999998</v>
      </c>
      <c r="BB280" s="104">
        <f t="shared" si="768"/>
        <v>-1.6834138066031637E-2</v>
      </c>
      <c r="BC280" s="104">
        <f t="shared" si="769"/>
        <v>0.12724330685495738</v>
      </c>
      <c r="BD280" s="104">
        <f t="shared" si="770"/>
        <v>0.35472299721004391</v>
      </c>
      <c r="BE280" s="104">
        <f t="shared" si="771"/>
        <v>-7.1256709235609811E-2</v>
      </c>
      <c r="BF280" s="104">
        <f t="shared" si="772"/>
        <v>-5.0105485232067537E-2</v>
      </c>
      <c r="BG280" s="104">
        <f t="shared" si="773"/>
        <v>0.14446680080482899</v>
      </c>
      <c r="BH280" s="104">
        <f t="shared" si="774"/>
        <v>-0.31186833285911791</v>
      </c>
      <c r="BI280" s="104">
        <f t="shared" si="775"/>
        <v>0.1177791366094796</v>
      </c>
      <c r="BJ280" s="190">
        <v>7.5339999999999998</v>
      </c>
      <c r="BK280" s="190">
        <v>7.6630000000000003</v>
      </c>
      <c r="BL280" s="190">
        <v>6.798</v>
      </c>
      <c r="BM280" s="190">
        <v>5.0179999999999998</v>
      </c>
      <c r="BN280" s="190">
        <v>5.4029999999999996</v>
      </c>
      <c r="BO280" s="190">
        <v>5.6879999999999997</v>
      </c>
      <c r="BP280" s="191">
        <v>4.97</v>
      </c>
      <c r="BQ280" s="191">
        <v>7.2224550000000001</v>
      </c>
      <c r="BR280" s="191">
        <v>6.4614330000000004</v>
      </c>
      <c r="BS280" s="191">
        <v>3.9226760000000001</v>
      </c>
      <c r="BT280" s="104">
        <f t="shared" si="776"/>
        <v>-4.4595314164004259E-2</v>
      </c>
      <c r="BU280" s="104">
        <f t="shared" si="777"/>
        <v>0.13491463967366668</v>
      </c>
      <c r="BV280" s="104">
        <f t="shared" si="778"/>
        <v>0.44551212055033851</v>
      </c>
      <c r="BW280" s="104">
        <f t="shared" si="779"/>
        <v>-6.4746732026143825E-2</v>
      </c>
      <c r="BX280" s="104">
        <f t="shared" si="780"/>
        <v>-0.10803425031881946</v>
      </c>
      <c r="BY280" s="104">
        <f t="shared" si="781"/>
        <v>0.22123919401328043</v>
      </c>
      <c r="BZ280" s="104">
        <f t="shared" si="782"/>
        <v>0.11434810754095233</v>
      </c>
      <c r="CA280" s="104">
        <f t="shared" si="783"/>
        <v>0.42834129590341075</v>
      </c>
      <c r="CB280" s="190">
        <v>7.1769999999999996</v>
      </c>
      <c r="CC280" s="190">
        <v>7.5119999999999996</v>
      </c>
      <c r="CD280" s="190">
        <v>6.6189999999999998</v>
      </c>
      <c r="CE280" s="190">
        <v>4.5789999999999997</v>
      </c>
      <c r="CF280" s="190">
        <v>4.8959999999999999</v>
      </c>
      <c r="CG280" s="190">
        <v>5.4889999999999999</v>
      </c>
      <c r="CH280" s="191">
        <v>4.4946149999999996</v>
      </c>
      <c r="CI280" s="191">
        <v>4.0334029999999998</v>
      </c>
      <c r="CJ280" s="191">
        <v>2.8238370000000002</v>
      </c>
      <c r="CK280" s="191">
        <v>3.5897950000000001</v>
      </c>
      <c r="CL280" s="105">
        <f t="shared" si="784"/>
        <v>-4.4213041993854466E-2</v>
      </c>
      <c r="CM280" s="105">
        <f t="shared" si="785"/>
        <v>0.13527131782945725</v>
      </c>
      <c r="CN280" s="105">
        <f t="shared" si="786"/>
        <v>0.44578313253012053</v>
      </c>
      <c r="CO280" s="105">
        <f t="shared" si="787"/>
        <v>-6.4972491485459846E-2</v>
      </c>
      <c r="CP280" s="105">
        <f t="shared" si="788"/>
        <v>-0.1079691516709511</v>
      </c>
      <c r="CQ280" s="105">
        <f t="shared" si="789"/>
        <v>0.21911228454348533</v>
      </c>
      <c r="CR280" s="105">
        <f t="shared" si="790"/>
        <v>9.7904337808346009E-2</v>
      </c>
      <c r="CS280" s="105">
        <f t="shared" si="791"/>
        <v>0.48473208347730423</v>
      </c>
      <c r="CT280" s="190">
        <v>5.5990000000000002</v>
      </c>
      <c r="CU280" s="190">
        <v>5.8579999999999997</v>
      </c>
      <c r="CV280" s="190">
        <v>5.16</v>
      </c>
      <c r="CW280" s="190">
        <v>3.569</v>
      </c>
      <c r="CX280" s="190">
        <v>3.8170000000000002</v>
      </c>
      <c r="CY280" s="190">
        <v>4.2789999999999999</v>
      </c>
      <c r="CZ280" s="191">
        <v>3.5099309999999999</v>
      </c>
      <c r="DA280" s="191">
        <v>3.1969369999999997</v>
      </c>
      <c r="DB280" s="191">
        <v>2.1532080000000002</v>
      </c>
      <c r="DC280" s="191">
        <v>2.8913980000000001</v>
      </c>
      <c r="DD280" s="104">
        <f t="shared" si="792"/>
        <v>3.3114820571737169E-3</v>
      </c>
      <c r="DE280" s="104">
        <f t="shared" si="793"/>
        <v>6.1553913480163605E-2</v>
      </c>
      <c r="DF280" s="104">
        <f t="shared" si="794"/>
        <v>0.13519016206531478</v>
      </c>
      <c r="DG280" s="104">
        <f t="shared" si="795"/>
        <v>-1.9718984512214585E-2</v>
      </c>
      <c r="DH280" s="104">
        <f t="shared" si="796"/>
        <v>-1.4399244629789899E-2</v>
      </c>
      <c r="DI280" s="104">
        <f t="shared" si="797"/>
        <v>6.5262119944541536E-2</v>
      </c>
      <c r="DJ280" s="104">
        <f t="shared" si="798"/>
        <v>4.4650629842950353E-2</v>
      </c>
      <c r="DK280" s="104">
        <f t="shared" si="799"/>
        <v>0.11707669631494175</v>
      </c>
      <c r="DL280" s="190">
        <v>14.846</v>
      </c>
      <c r="DM280" s="190">
        <v>14.797000000000001</v>
      </c>
      <c r="DN280" s="190">
        <v>13.939</v>
      </c>
      <c r="DO280" s="190">
        <v>12.279</v>
      </c>
      <c r="DP280" s="190">
        <v>12.526</v>
      </c>
      <c r="DQ280" s="190">
        <v>12.709</v>
      </c>
      <c r="DR280" s="191">
        <v>11.930397000000001</v>
      </c>
      <c r="DS280" s="191">
        <v>11.420466000000001</v>
      </c>
      <c r="DT280" s="191">
        <v>10.223529000000001</v>
      </c>
      <c r="DU280" s="191">
        <v>10.670321</v>
      </c>
      <c r="DV280" s="104">
        <f t="shared" si="800"/>
        <v>-0.16520959426137627</v>
      </c>
      <c r="DW280" s="104">
        <f t="shared" si="801"/>
        <v>-2.2824848856567104E-2</v>
      </c>
      <c r="DX280" s="104">
        <f t="shared" si="802"/>
        <v>-6.588639711900468E-2</v>
      </c>
      <c r="DY280" s="104">
        <f t="shared" si="803"/>
        <v>-0.12116525804711387</v>
      </c>
      <c r="DZ280" s="104">
        <f t="shared" si="804"/>
        <v>0.12144067113011214</v>
      </c>
      <c r="EA280" s="104">
        <f t="shared" si="805"/>
        <v>4.7538801375464068E-2</v>
      </c>
      <c r="EB280" s="104">
        <f t="shared" si="806"/>
        <v>2.040806384393079E-2</v>
      </c>
      <c r="EC280" s="104">
        <f t="shared" si="807"/>
        <v>0.14314107636461681</v>
      </c>
      <c r="ED280" s="156">
        <v>18.62</v>
      </c>
      <c r="EE280" s="156">
        <v>22.305</v>
      </c>
      <c r="EF280" s="94">
        <v>22.826000000000001</v>
      </c>
      <c r="EG280" s="94">
        <v>24.436</v>
      </c>
      <c r="EH280" s="94">
        <v>27.805</v>
      </c>
      <c r="EI280" s="94">
        <v>24.794</v>
      </c>
      <c r="EJ280" s="95">
        <v>23.668812999999997</v>
      </c>
      <c r="EK280" s="95">
        <v>23.195438999999997</v>
      </c>
      <c r="EL280" s="95">
        <v>20.290967999999999</v>
      </c>
      <c r="EM280" s="95">
        <v>21.217046</v>
      </c>
      <c r="EN280" s="104">
        <f t="shared" si="808"/>
        <v>-3.703703703703709E-2</v>
      </c>
      <c r="EO280" s="104">
        <f t="shared" si="809"/>
        <v>3.8461538461538547E-2</v>
      </c>
      <c r="EP280" s="104">
        <f t="shared" si="810"/>
        <v>-0.1333333333333333</v>
      </c>
      <c r="EQ280" s="104">
        <f t="shared" si="811"/>
        <v>-9.0909090909090939E-2</v>
      </c>
      <c r="ER280" s="104">
        <f t="shared" si="812"/>
        <v>6.4516129032258007E-2</v>
      </c>
      <c r="ES280" s="104">
        <f t="shared" si="813"/>
        <v>3.3333333333333437E-2</v>
      </c>
      <c r="ET280" s="104" t="e">
        <f t="shared" si="814"/>
        <v>#DIV/0!</v>
      </c>
      <c r="EU280" s="104" t="e">
        <f t="shared" si="815"/>
        <v>#DIV/0!</v>
      </c>
      <c r="EV280" s="101">
        <v>26</v>
      </c>
      <c r="EW280" s="101">
        <v>27</v>
      </c>
      <c r="EX280" s="101">
        <v>26</v>
      </c>
      <c r="EY280" s="101">
        <v>30</v>
      </c>
      <c r="EZ280" s="101">
        <v>33</v>
      </c>
      <c r="FA280" s="101">
        <v>31</v>
      </c>
      <c r="FB280" s="102">
        <v>30</v>
      </c>
      <c r="FC280" s="102"/>
      <c r="FD280" s="102"/>
      <c r="FE280" s="102"/>
      <c r="FF280" s="90"/>
      <c r="FG280" s="90" t="s">
        <v>497</v>
      </c>
      <c r="FH280" s="91">
        <v>7790</v>
      </c>
      <c r="FI280" s="153" t="s">
        <v>567</v>
      </c>
      <c r="FJ280" s="153" t="s">
        <v>80</v>
      </c>
      <c r="FK280" s="253">
        <f t="shared" si="816"/>
        <v>-7.38282544889797E-2</v>
      </c>
      <c r="FL280" s="253">
        <f t="shared" si="817"/>
        <v>3.5467428416070132E-2</v>
      </c>
      <c r="FM280" s="253">
        <f t="shared" si="818"/>
        <v>0.36760729843051138</v>
      </c>
      <c r="FN280" s="253">
        <f t="shared" si="819"/>
        <v>-4.8533915850825969E-2</v>
      </c>
      <c r="FO280" s="253">
        <f t="shared" si="820"/>
        <v>-0.12908665675461733</v>
      </c>
      <c r="FP280" s="253">
        <f t="shared" si="821"/>
        <v>0.15737366095584779</v>
      </c>
      <c r="FQ280" s="253">
        <f t="shared" si="822"/>
        <v>3.2893082704302405E-2</v>
      </c>
      <c r="FR280" s="253">
        <f t="shared" si="823"/>
        <v>0.37883735352052494</v>
      </c>
      <c r="FS280" s="105">
        <f t="shared" si="824"/>
        <v>0.48422899166750999</v>
      </c>
      <c r="FT280" s="105">
        <f t="shared" si="825"/>
        <v>0.52282850779510015</v>
      </c>
      <c r="FU280" s="105">
        <f t="shared" si="826"/>
        <v>0.50492028377450604</v>
      </c>
      <c r="FV280" s="105">
        <f t="shared" si="827"/>
        <v>0.36919975811328359</v>
      </c>
      <c r="FW280" s="105">
        <f t="shared" si="828"/>
        <v>0.38803249455121852</v>
      </c>
      <c r="FX280" s="105">
        <f t="shared" si="829"/>
        <v>0.44554661788192296</v>
      </c>
      <c r="FY280" s="105">
        <f t="shared" si="830"/>
        <v>0.38496350220546444</v>
      </c>
      <c r="FZ280" s="105">
        <f t="shared" si="831"/>
        <v>0.37270411492887512</v>
      </c>
      <c r="GA280" s="105">
        <f t="shared" si="832"/>
        <v>0.27030317533628317</v>
      </c>
      <c r="GB280" s="105">
        <f t="shared" si="833"/>
        <v>8.4209126815929805E-2</v>
      </c>
      <c r="GC280" s="105">
        <f t="shared" si="834"/>
        <v>0.18046959226649092</v>
      </c>
      <c r="GD280" s="105">
        <f t="shared" si="835"/>
        <v>0.49744158303182046</v>
      </c>
      <c r="GE280" s="105">
        <f t="shared" si="836"/>
        <v>-6.4892166097200304E-2</v>
      </c>
      <c r="GF280" s="105">
        <f t="shared" si="837"/>
        <v>-0.12480160765558194</v>
      </c>
      <c r="GG280" s="105">
        <f t="shared" si="838"/>
        <v>0.10671620647673309</v>
      </c>
      <c r="GH280" s="105">
        <f t="shared" si="839"/>
        <v>-0.36146695039799354</v>
      </c>
      <c r="GI280" s="105">
        <f t="shared" si="840"/>
        <v>6.6926316798124788E-2</v>
      </c>
      <c r="GJ280" s="105">
        <f t="shared" si="841"/>
        <v>0.36818570555894931</v>
      </c>
      <c r="GK280" s="105">
        <f t="shared" si="842"/>
        <v>0.33958919589639053</v>
      </c>
      <c r="GL280" s="105">
        <f t="shared" si="843"/>
        <v>0.28767297194363334</v>
      </c>
      <c r="GM280" s="105">
        <f t="shared" si="844"/>
        <v>0.19210964568059569</v>
      </c>
      <c r="GN280" s="105">
        <f t="shared" si="845"/>
        <v>0.20544116808304339</v>
      </c>
      <c r="GO280" s="105">
        <f t="shared" si="846"/>
        <v>0.23473668356807931</v>
      </c>
      <c r="GP280" s="105">
        <f t="shared" si="847"/>
        <v>0.21210196633459552</v>
      </c>
      <c r="GQ280" s="105">
        <f t="shared" si="848"/>
        <v>0.33217069416657025</v>
      </c>
      <c r="GR280" s="105">
        <f t="shared" si="849"/>
        <v>0.31133424017829425</v>
      </c>
      <c r="GS280" s="105">
        <f t="shared" si="850"/>
        <v>0.20187232047718892</v>
      </c>
      <c r="GT280" s="105">
        <f t="shared" si="851"/>
        <v>8.6349680748631114E-2</v>
      </c>
      <c r="GU280" s="105">
        <f t="shared" si="852"/>
        <v>0.21525921318794489</v>
      </c>
      <c r="GV280" s="105">
        <f t="shared" si="853"/>
        <v>0.11543270730225377</v>
      </c>
      <c r="GW280" s="105">
        <f t="shared" si="854"/>
        <v>-0.12112982813706208</v>
      </c>
      <c r="GX280" s="105">
        <f t="shared" si="855"/>
        <v>1.6919009153461308E-2</v>
      </c>
      <c r="GY280" s="105">
        <f t="shared" si="856"/>
        <v>2.375771699382374E-2</v>
      </c>
      <c r="GZ280" s="105">
        <f t="shared" si="857"/>
        <v>-2.2800667904056427E-2</v>
      </c>
      <c r="HA280" s="105">
        <f t="shared" si="858"/>
        <v>0.79731471535982812</v>
      </c>
      <c r="HB280" s="105">
        <f t="shared" si="859"/>
        <v>0.66339385787939931</v>
      </c>
      <c r="HC280" s="105">
        <f t="shared" si="860"/>
        <v>0.61066327871725223</v>
      </c>
      <c r="HD280" s="105">
        <f t="shared" si="861"/>
        <v>0.50249631690947782</v>
      </c>
      <c r="HE280" s="105">
        <f t="shared" si="862"/>
        <v>0.45049451537493257</v>
      </c>
      <c r="HF280" s="105">
        <f t="shared" si="863"/>
        <v>0.51258368960232314</v>
      </c>
      <c r="HG280" s="105">
        <f t="shared" si="864"/>
        <v>0.504055568819611</v>
      </c>
      <c r="HH280" s="105">
        <f t="shared" si="865"/>
        <v>0.4923582606045957</v>
      </c>
      <c r="HI280" s="105">
        <f t="shared" si="866"/>
        <v>0.50384629259678504</v>
      </c>
      <c r="HJ280" s="105">
        <f t="shared" si="867"/>
        <v>0.50291265805805385</v>
      </c>
      <c r="HK280" s="105" t="e">
        <f t="shared" si="868"/>
        <v>#VALUE!</v>
      </c>
      <c r="HL280" s="105" t="e">
        <f t="shared" si="869"/>
        <v>#VALUE!</v>
      </c>
      <c r="HM280" s="105" t="e">
        <f t="shared" si="870"/>
        <v>#VALUE!</v>
      </c>
      <c r="HN280" s="105" t="e">
        <f t="shared" si="871"/>
        <v>#VALUE!</v>
      </c>
      <c r="HO280" s="105" t="e">
        <f t="shared" si="872"/>
        <v>#VALUE!</v>
      </c>
      <c r="HP280" s="105" t="e">
        <f t="shared" si="873"/>
        <v>#VALUE!</v>
      </c>
      <c r="HQ280" s="105" t="e">
        <f t="shared" si="874"/>
        <v>#VALUE!</v>
      </c>
      <c r="HR280" s="105" t="e">
        <f t="shared" si="875"/>
        <v>#VALUE!</v>
      </c>
      <c r="HS280" s="105" t="str">
        <f t="shared" si="876"/>
        <v>i.a</v>
      </c>
      <c r="HT280" s="105" t="str">
        <f t="shared" si="877"/>
        <v>i.a</v>
      </c>
      <c r="HU280" s="105" t="str">
        <f t="shared" si="878"/>
        <v>i.a</v>
      </c>
      <c r="HV280" s="105" t="str">
        <f t="shared" si="879"/>
        <v>i.a</v>
      </c>
      <c r="HW280" s="105" t="str">
        <f t="shared" si="880"/>
        <v>i.a</v>
      </c>
      <c r="HX280" s="105" t="str">
        <f t="shared" si="881"/>
        <v>i.a</v>
      </c>
      <c r="HY280" s="105" t="str">
        <f t="shared" si="882"/>
        <v>i.a</v>
      </c>
      <c r="HZ280" s="105" t="str">
        <f t="shared" si="883"/>
        <v>i.a</v>
      </c>
      <c r="IA280" s="105" t="str">
        <f t="shared" si="884"/>
        <v>i.a</v>
      </c>
      <c r="IB280" s="105" t="str">
        <f t="shared" si="885"/>
        <v>i.a</v>
      </c>
      <c r="IC280" s="105" t="e">
        <f t="shared" si="886"/>
        <v>#VALUE!</v>
      </c>
      <c r="ID280" s="105" t="e">
        <f t="shared" si="887"/>
        <v>#VALUE!</v>
      </c>
      <c r="IE280" s="105" t="e">
        <f t="shared" si="888"/>
        <v>#VALUE!</v>
      </c>
      <c r="IF280" s="105" t="e">
        <f t="shared" si="889"/>
        <v>#VALUE!</v>
      </c>
      <c r="IG280" s="105" t="e">
        <f t="shared" si="890"/>
        <v>#VALUE!</v>
      </c>
      <c r="IH280" s="105" t="e">
        <f t="shared" si="891"/>
        <v>#VALUE!</v>
      </c>
      <c r="II280" s="105" t="e">
        <f t="shared" si="892"/>
        <v>#VALUE!</v>
      </c>
      <c r="IJ280" s="105" t="e">
        <f t="shared" si="893"/>
        <v>#VALUE!</v>
      </c>
      <c r="IK280" s="105" t="str">
        <f t="shared" si="894"/>
        <v>i.a</v>
      </c>
      <c r="IL280" s="105" t="str">
        <f t="shared" si="895"/>
        <v>i.a</v>
      </c>
      <c r="IM280" s="105" t="str">
        <f t="shared" si="896"/>
        <v>i.a</v>
      </c>
      <c r="IN280" s="105" t="str">
        <f t="shared" si="897"/>
        <v>i.a</v>
      </c>
      <c r="IO280" s="105" t="str">
        <f t="shared" si="898"/>
        <v>i.a</v>
      </c>
      <c r="IP280" s="105" t="str">
        <f t="shared" si="899"/>
        <v>i.a</v>
      </c>
      <c r="IQ280" s="105" t="str">
        <f t="shared" si="900"/>
        <v>i.a</v>
      </c>
      <c r="IR280" s="105" t="str">
        <f t="shared" si="901"/>
        <v>i.a</v>
      </c>
      <c r="IS280" s="105" t="str">
        <f t="shared" si="902"/>
        <v>i.a</v>
      </c>
      <c r="IT280" s="105" t="str">
        <f t="shared" si="903"/>
        <v>i.a</v>
      </c>
      <c r="IU280" s="105">
        <f t="shared" si="904"/>
        <v>-7.8489800933890762E-3</v>
      </c>
      <c r="IV280" s="105">
        <f t="shared" si="905"/>
        <v>9.2880764130197455E-2</v>
      </c>
      <c r="IW280" s="105">
        <f t="shared" si="906"/>
        <v>0.66789860063500628</v>
      </c>
      <c r="IX280" s="105">
        <f t="shared" si="907"/>
        <v>2.8778594771241704E-2</v>
      </c>
      <c r="IY280" s="105">
        <f t="shared" si="908"/>
        <v>-0.16209278060252738</v>
      </c>
      <c r="IZ280" s="105">
        <f t="shared" si="909"/>
        <v>0.1818443813031746</v>
      </c>
      <c r="JA280" s="105" t="e">
        <f t="shared" si="910"/>
        <v>#VALUE!</v>
      </c>
      <c r="JB280" s="105" t="e">
        <f t="shared" si="911"/>
        <v>#VALUE!</v>
      </c>
      <c r="JC280" s="106">
        <f t="shared" si="912"/>
        <v>0.27603846153846151</v>
      </c>
      <c r="JD280" s="106">
        <f t="shared" si="913"/>
        <v>0.2782222222222222</v>
      </c>
      <c r="JE280" s="106">
        <f t="shared" si="914"/>
        <v>0.25457692307692309</v>
      </c>
      <c r="JF280" s="106">
        <f t="shared" si="915"/>
        <v>0.15263333333333332</v>
      </c>
      <c r="JG280" s="106">
        <f t="shared" si="916"/>
        <v>0.14836363636363636</v>
      </c>
      <c r="JH280" s="106">
        <f t="shared" si="917"/>
        <v>0.17706451612903226</v>
      </c>
      <c r="JI280" s="106">
        <f t="shared" si="918"/>
        <v>0.1498205</v>
      </c>
      <c r="JJ280" s="106" t="str">
        <f t="shared" si="919"/>
        <v>i.a.</v>
      </c>
      <c r="JK280" s="106" t="str">
        <f t="shared" si="920"/>
        <v>i.a.</v>
      </c>
      <c r="JL280" s="106" t="str">
        <f t="shared" si="921"/>
        <v>i.a.</v>
      </c>
      <c r="JM280" s="105" t="e">
        <f t="shared" si="922"/>
        <v>#DIV/0!</v>
      </c>
      <c r="JN280" s="105" t="e">
        <f t="shared" si="923"/>
        <v>#DIV/0!</v>
      </c>
      <c r="JO280" s="105" t="e">
        <f t="shared" si="924"/>
        <v>#DIV/0!</v>
      </c>
      <c r="JP280" s="105" t="e">
        <f t="shared" si="925"/>
        <v>#DIV/0!</v>
      </c>
      <c r="JQ280" s="105" t="e">
        <f t="shared" si="926"/>
        <v>#DIV/0!</v>
      </c>
      <c r="JR280" s="105" t="e">
        <f t="shared" si="927"/>
        <v>#DIV/0!</v>
      </c>
      <c r="JS280" s="105" t="e">
        <f t="shared" si="928"/>
        <v>#VALUE!</v>
      </c>
      <c r="JT280" s="105" t="e">
        <f t="shared" si="929"/>
        <v>#VALUE!</v>
      </c>
      <c r="JU280" s="103">
        <f t="shared" si="930"/>
        <v>0</v>
      </c>
      <c r="JV280" s="103">
        <f t="shared" si="931"/>
        <v>0</v>
      </c>
      <c r="JW280" s="103">
        <f t="shared" si="932"/>
        <v>0</v>
      </c>
      <c r="JX280" s="103">
        <f t="shared" si="933"/>
        <v>0</v>
      </c>
      <c r="JY280" s="103">
        <f t="shared" si="934"/>
        <v>0</v>
      </c>
      <c r="JZ280" s="103">
        <f t="shared" si="935"/>
        <v>0</v>
      </c>
      <c r="KA280" s="103">
        <f t="shared" si="936"/>
        <v>0</v>
      </c>
      <c r="KB280" s="103" t="str">
        <f t="shared" si="937"/>
        <v>i.a</v>
      </c>
      <c r="KC280" s="103" t="str">
        <f t="shared" si="938"/>
        <v>i.a</v>
      </c>
      <c r="KD280" s="103" t="str">
        <f t="shared" si="939"/>
        <v>i.a</v>
      </c>
      <c r="KE280" s="7"/>
      <c r="KF280" s="7"/>
      <c r="KG280" s="22"/>
      <c r="KH280" s="22"/>
      <c r="KI280" s="22"/>
      <c r="KJ280" s="22"/>
    </row>
    <row r="281" spans="1:296" s="11" customFormat="1" ht="15.75" customHeight="1" x14ac:dyDescent="0.25">
      <c r="A281" s="181" t="s">
        <v>468</v>
      </c>
      <c r="B281" s="223">
        <v>34079579</v>
      </c>
      <c r="C281" s="187" t="s">
        <v>86</v>
      </c>
      <c r="D281" s="88">
        <v>494100</v>
      </c>
      <c r="E281" s="88">
        <v>452010</v>
      </c>
      <c r="F281" s="87"/>
      <c r="G281" s="99">
        <v>43979</v>
      </c>
      <c r="H281" s="87"/>
      <c r="I281" s="87"/>
      <c r="J281" s="87"/>
      <c r="K281" s="87" t="s">
        <v>78</v>
      </c>
      <c r="L281" s="87" t="s">
        <v>78</v>
      </c>
      <c r="M281" s="87" t="s">
        <v>78</v>
      </c>
      <c r="N281" s="87" t="s">
        <v>78</v>
      </c>
      <c r="O281" s="87" t="s">
        <v>78</v>
      </c>
      <c r="P281" s="87" t="s">
        <v>78</v>
      </c>
      <c r="Q281" s="87" t="s">
        <v>78</v>
      </c>
      <c r="R281" s="87" t="e">
        <f t="shared" si="752"/>
        <v>#DIV/0!</v>
      </c>
      <c r="S281" s="238" t="e">
        <f t="shared" si="753"/>
        <v>#DIV/0!</v>
      </c>
      <c r="T281" s="238" t="e">
        <f t="shared" si="754"/>
        <v>#DIV/0!</v>
      </c>
      <c r="U281" s="238" t="e">
        <f t="shared" si="755"/>
        <v>#DIV/0!</v>
      </c>
      <c r="V281" s="238" t="e">
        <f t="shared" si="756"/>
        <v>#DIV/0!</v>
      </c>
      <c r="W281" s="238" t="e">
        <f t="shared" si="757"/>
        <v>#DIV/0!</v>
      </c>
      <c r="X281" s="238" t="e">
        <f t="shared" si="758"/>
        <v>#DIV/0!</v>
      </c>
      <c r="Y281" s="238" t="e">
        <f t="shared" si="759"/>
        <v>#DIV/0!</v>
      </c>
      <c r="Z281" s="94"/>
      <c r="AA281" s="94"/>
      <c r="AB281" s="94"/>
      <c r="AC281" s="94"/>
      <c r="AD281" s="94"/>
      <c r="AE281" s="94"/>
      <c r="AF281" s="95"/>
      <c r="AG281" s="95"/>
      <c r="AH281" s="95"/>
      <c r="AI281" s="97"/>
      <c r="AJ281" s="104" t="e">
        <f t="shared" si="760"/>
        <v>#DIV/0!</v>
      </c>
      <c r="AK281" s="104" t="e">
        <f t="shared" si="761"/>
        <v>#DIV/0!</v>
      </c>
      <c r="AL281" s="104">
        <f t="shared" si="762"/>
        <v>1</v>
      </c>
      <c r="AM281" s="104">
        <f t="shared" si="763"/>
        <v>-1.0637148157109446</v>
      </c>
      <c r="AN281" s="104">
        <f t="shared" si="764"/>
        <v>-0.3084002677376172</v>
      </c>
      <c r="AO281" s="104">
        <f t="shared" si="765"/>
        <v>0.6073157611619151</v>
      </c>
      <c r="AP281" s="104">
        <f t="shared" si="766"/>
        <v>1.0421091175393629</v>
      </c>
      <c r="AQ281" s="104">
        <f t="shared" si="767"/>
        <v>0.90579204466154906</v>
      </c>
      <c r="AR281" s="190"/>
      <c r="AS281" s="190"/>
      <c r="AT281" s="190"/>
      <c r="AU281" s="190">
        <v>-0.79</v>
      </c>
      <c r="AV281" s="190">
        <v>12.398999999999999</v>
      </c>
      <c r="AW281" s="190">
        <v>17.928000000000001</v>
      </c>
      <c r="AX281" s="191">
        <v>11.154</v>
      </c>
      <c r="AY281" s="191">
        <v>5.4619999999999997</v>
      </c>
      <c r="AZ281" s="191">
        <v>2.8660000000000001</v>
      </c>
      <c r="BA281" s="191">
        <v>1.121</v>
      </c>
      <c r="BB281" s="104" t="e">
        <f t="shared" si="768"/>
        <v>#DIV/0!</v>
      </c>
      <c r="BC281" s="104" t="e">
        <f t="shared" si="769"/>
        <v>#DIV/0!</v>
      </c>
      <c r="BD281" s="104">
        <f t="shared" si="770"/>
        <v>1</v>
      </c>
      <c r="BE281" s="104">
        <f t="shared" si="771"/>
        <v>-1.7706117021276597</v>
      </c>
      <c r="BF281" s="104">
        <f t="shared" si="772"/>
        <v>0.52303797468354429</v>
      </c>
      <c r="BG281" s="104">
        <f t="shared" si="773"/>
        <v>0.76024955436720132</v>
      </c>
      <c r="BH281" s="104">
        <f t="shared" si="774"/>
        <v>0.55617198335644957</v>
      </c>
      <c r="BI281" s="104">
        <f t="shared" si="775"/>
        <v>0.75853658536585367</v>
      </c>
      <c r="BJ281" s="190"/>
      <c r="BK281" s="190"/>
      <c r="BL281" s="190"/>
      <c r="BM281" s="190">
        <v>-2.3180000000000001</v>
      </c>
      <c r="BN281" s="190">
        <v>3.008</v>
      </c>
      <c r="BO281" s="190">
        <v>1.9750000000000001</v>
      </c>
      <c r="BP281" s="191">
        <v>1.1220000000000001</v>
      </c>
      <c r="BQ281" s="191">
        <v>0.72099999999999997</v>
      </c>
      <c r="BR281" s="191">
        <v>0.41</v>
      </c>
      <c r="BS281" s="191">
        <v>0.11899999999999999</v>
      </c>
      <c r="BT281" s="104" t="e">
        <f t="shared" si="776"/>
        <v>#DIV/0!</v>
      </c>
      <c r="BU281" s="104" t="e">
        <f t="shared" si="777"/>
        <v>#DIV/0!</v>
      </c>
      <c r="BV281" s="104">
        <f t="shared" si="778"/>
        <v>1</v>
      </c>
      <c r="BW281" s="104">
        <f t="shared" si="779"/>
        <v>-1.7764628533859304</v>
      </c>
      <c r="BX281" s="104">
        <f t="shared" si="780"/>
        <v>0.53326612903225801</v>
      </c>
      <c r="BY281" s="104">
        <f t="shared" si="781"/>
        <v>0.76827094474153279</v>
      </c>
      <c r="BZ281" s="104">
        <f t="shared" si="782"/>
        <v>0.57805907172995807</v>
      </c>
      <c r="CA281" s="104">
        <f t="shared" si="783"/>
        <v>0.746928746928747</v>
      </c>
      <c r="CB281" s="190"/>
      <c r="CC281" s="190"/>
      <c r="CD281" s="190"/>
      <c r="CE281" s="190">
        <v>-2.3620000000000001</v>
      </c>
      <c r="CF281" s="190">
        <v>3.0419999999999998</v>
      </c>
      <c r="CG281" s="190">
        <v>1.984</v>
      </c>
      <c r="CH281" s="191">
        <v>1.1220000000000001</v>
      </c>
      <c r="CI281" s="191">
        <v>0.71099999999999997</v>
      </c>
      <c r="CJ281" s="191">
        <v>0.40699999999999997</v>
      </c>
      <c r="CK281" s="191">
        <v>0.11799999999999999</v>
      </c>
      <c r="CL281" s="105" t="e">
        <f t="shared" si="784"/>
        <v>#DIV/0!</v>
      </c>
      <c r="CM281" s="105" t="e">
        <f t="shared" si="785"/>
        <v>#DIV/0!</v>
      </c>
      <c r="CN281" s="105">
        <f t="shared" si="786"/>
        <v>1</v>
      </c>
      <c r="CO281" s="105">
        <f t="shared" si="787"/>
        <v>-1.953125</v>
      </c>
      <c r="CP281" s="105">
        <f t="shared" si="788"/>
        <v>0.55687047994740302</v>
      </c>
      <c r="CQ281" s="105">
        <f t="shared" si="789"/>
        <v>0.75028768699654769</v>
      </c>
      <c r="CR281" s="105">
        <f t="shared" si="790"/>
        <v>0.60332103321033204</v>
      </c>
      <c r="CS281" s="105">
        <f t="shared" si="791"/>
        <v>0.73162939297124607</v>
      </c>
      <c r="CT281" s="190"/>
      <c r="CU281" s="190"/>
      <c r="CV281" s="190"/>
      <c r="CW281" s="190">
        <v>-2.2570000000000001</v>
      </c>
      <c r="CX281" s="190">
        <v>2.3679999999999999</v>
      </c>
      <c r="CY281" s="190">
        <v>1.5209999999999999</v>
      </c>
      <c r="CZ281" s="191">
        <v>0.86899999999999999</v>
      </c>
      <c r="DA281" s="191">
        <v>0.54200000000000004</v>
      </c>
      <c r="DB281" s="191">
        <v>0.313</v>
      </c>
      <c r="DC281" s="191">
        <v>8.6999999999999994E-2</v>
      </c>
      <c r="DD281" s="104" t="e">
        <f t="shared" si="792"/>
        <v>#DIV/0!</v>
      </c>
      <c r="DE281" s="104" t="e">
        <f t="shared" si="793"/>
        <v>#DIV/0!</v>
      </c>
      <c r="DF281" s="104">
        <f t="shared" si="794"/>
        <v>-1</v>
      </c>
      <c r="DG281" s="104">
        <f t="shared" si="795"/>
        <v>-0.39320557491289199</v>
      </c>
      <c r="DH281" s="104">
        <f t="shared" si="796"/>
        <v>0.70225385527876638</v>
      </c>
      <c r="DI281" s="104">
        <f t="shared" si="797"/>
        <v>0.82171799027552672</v>
      </c>
      <c r="DJ281" s="104">
        <f t="shared" si="798"/>
        <v>0.88492871690427699</v>
      </c>
      <c r="DK281" s="104">
        <f t="shared" si="799"/>
        <v>0.55134281200631907</v>
      </c>
      <c r="DL281" s="190"/>
      <c r="DM281" s="190"/>
      <c r="DN281" s="190"/>
      <c r="DO281" s="190">
        <v>3.4830000000000001</v>
      </c>
      <c r="DP281" s="190">
        <v>5.74</v>
      </c>
      <c r="DQ281" s="190">
        <v>3.3719999999999999</v>
      </c>
      <c r="DR281" s="191">
        <v>1.851</v>
      </c>
      <c r="DS281" s="191">
        <v>0.98199999999999998</v>
      </c>
      <c r="DT281" s="191">
        <v>0.63300000000000001</v>
      </c>
      <c r="DU281" s="191">
        <v>0.32</v>
      </c>
      <c r="DV281" s="104" t="e">
        <f t="shared" si="800"/>
        <v>#DIV/0!</v>
      </c>
      <c r="DW281" s="104" t="e">
        <f t="shared" si="801"/>
        <v>#DIV/0!</v>
      </c>
      <c r="DX281" s="104">
        <f t="shared" si="802"/>
        <v>-1</v>
      </c>
      <c r="DY281" s="104">
        <f t="shared" si="803"/>
        <v>-0.11635955476569093</v>
      </c>
      <c r="DZ281" s="104">
        <f t="shared" si="804"/>
        <v>0.29792400145684117</v>
      </c>
      <c r="EA281" s="104">
        <f t="shared" si="805"/>
        <v>0.71532694710537292</v>
      </c>
      <c r="EB281" s="104">
        <f t="shared" si="806"/>
        <v>0.54405144694533747</v>
      </c>
      <c r="EC281" s="104">
        <f t="shared" si="807"/>
        <v>0.75805539853024317</v>
      </c>
      <c r="ED281" s="156"/>
      <c r="EE281" s="156"/>
      <c r="EF281" s="94"/>
      <c r="EG281" s="94">
        <v>9.4469999999999992</v>
      </c>
      <c r="EH281" s="94">
        <v>10.691000000000001</v>
      </c>
      <c r="EI281" s="94">
        <v>8.2370000000000001</v>
      </c>
      <c r="EJ281" s="95">
        <v>4.8019999999999996</v>
      </c>
      <c r="EK281" s="95">
        <v>3.11</v>
      </c>
      <c r="EL281" s="95">
        <v>1.7689999999999999</v>
      </c>
      <c r="EM281" s="95">
        <v>0.997</v>
      </c>
      <c r="EN281" s="104" t="e">
        <f t="shared" si="808"/>
        <v>#DIV/0!</v>
      </c>
      <c r="EO281" s="104" t="e">
        <f t="shared" si="809"/>
        <v>#DIV/0!</v>
      </c>
      <c r="EP281" s="104">
        <f t="shared" si="810"/>
        <v>-1</v>
      </c>
      <c r="EQ281" s="104">
        <f t="shared" si="811"/>
        <v>-0.86956521739130432</v>
      </c>
      <c r="ER281" s="104">
        <f t="shared" si="812"/>
        <v>-0.46511627906976749</v>
      </c>
      <c r="ES281" s="104">
        <f t="shared" si="813"/>
        <v>0.53571428571428581</v>
      </c>
      <c r="ET281" s="104" t="e">
        <f t="shared" si="814"/>
        <v>#DIV/0!</v>
      </c>
      <c r="EU281" s="104" t="e">
        <f t="shared" si="815"/>
        <v>#DIV/0!</v>
      </c>
      <c r="EV281" s="101"/>
      <c r="EW281" s="101"/>
      <c r="EX281" s="101"/>
      <c r="EY281" s="101">
        <v>3</v>
      </c>
      <c r="EZ281" s="101">
        <v>23</v>
      </c>
      <c r="FA281" s="101">
        <v>43</v>
      </c>
      <c r="FB281" s="102">
        <v>28</v>
      </c>
      <c r="FC281" s="102"/>
      <c r="FD281" s="102"/>
      <c r="FE281" s="102"/>
      <c r="FF281" s="153"/>
      <c r="FG281" s="124" t="s">
        <v>494</v>
      </c>
      <c r="FH281" s="91">
        <v>9500</v>
      </c>
      <c r="FI281" s="153" t="s">
        <v>257</v>
      </c>
      <c r="FJ281" s="153" t="s">
        <v>119</v>
      </c>
      <c r="FK281" s="253" t="e">
        <f t="shared" si="816"/>
        <v>#VALUE!</v>
      </c>
      <c r="FL281" s="253" t="e">
        <f t="shared" si="817"/>
        <v>#VALUE!</v>
      </c>
      <c r="FM281" s="253">
        <f t="shared" si="818"/>
        <v>1</v>
      </c>
      <c r="FN281" s="253">
        <f t="shared" si="819"/>
        <v>-1.7671180223411684</v>
      </c>
      <c r="FO281" s="253">
        <f t="shared" si="820"/>
        <v>-0.12113158560848511</v>
      </c>
      <c r="FP281" s="253">
        <f t="shared" si="821"/>
        <v>-4.0874672323805657E-2</v>
      </c>
      <c r="FQ281" s="253">
        <f t="shared" si="822"/>
        <v>-0.10040049387790967</v>
      </c>
      <c r="FR281" s="253">
        <f t="shared" si="823"/>
        <v>3.0850214131947998E-2</v>
      </c>
      <c r="FS281" s="105" t="str">
        <f t="shared" si="824"/>
        <v>Negativ EK</v>
      </c>
      <c r="FT281" s="105" t="str">
        <f t="shared" si="825"/>
        <v>Negativ EK</v>
      </c>
      <c r="FU281" s="105">
        <f t="shared" si="826"/>
        <v>0</v>
      </c>
      <c r="FV281" s="105">
        <f t="shared" si="827"/>
        <v>-0.51219776645343162</v>
      </c>
      <c r="FW281" s="105">
        <f t="shared" si="828"/>
        <v>0.66769095697980685</v>
      </c>
      <c r="FX281" s="105">
        <f t="shared" si="829"/>
        <v>0.75971663794753974</v>
      </c>
      <c r="FY281" s="105">
        <f t="shared" si="830"/>
        <v>0.79209318743381574</v>
      </c>
      <c r="FZ281" s="105">
        <f t="shared" si="831"/>
        <v>0.88049535603715168</v>
      </c>
      <c r="GA281" s="105">
        <f t="shared" si="832"/>
        <v>0.85414480587618036</v>
      </c>
      <c r="GB281" s="105" t="e">
        <f t="shared" si="833"/>
        <v>#VALUE!</v>
      </c>
      <c r="GC281" s="105" t="e">
        <f t="shared" si="834"/>
        <v>#VALUE!</v>
      </c>
      <c r="GD281" s="105">
        <f t="shared" si="835"/>
        <v>1</v>
      </c>
      <c r="GE281" s="105">
        <f t="shared" si="836"/>
        <v>-1.7243091815409843</v>
      </c>
      <c r="GF281" s="105">
        <f t="shared" si="837"/>
        <v>4.9180692724996325E-2</v>
      </c>
      <c r="GG281" s="105">
        <f t="shared" si="838"/>
        <v>6.8110627667251886E-2</v>
      </c>
      <c r="GH281" s="105">
        <f t="shared" si="839"/>
        <v>-4.0373722599075207E-2</v>
      </c>
      <c r="GI281" s="105">
        <f t="shared" si="840"/>
        <v>-3.0514049760294493E-3</v>
      </c>
      <c r="GJ281" s="105" t="str">
        <f t="shared" si="841"/>
        <v>i.a</v>
      </c>
      <c r="GK281" s="105" t="str">
        <f t="shared" si="842"/>
        <v>i.a</v>
      </c>
      <c r="GL281" s="105">
        <f t="shared" si="843"/>
        <v>0</v>
      </c>
      <c r="GM281" s="105">
        <f t="shared" si="844"/>
        <v>-0.23021154037143712</v>
      </c>
      <c r="GN281" s="105">
        <f t="shared" si="845"/>
        <v>0.31783601014370244</v>
      </c>
      <c r="GO281" s="105">
        <f t="shared" si="846"/>
        <v>0.30293734182069182</v>
      </c>
      <c r="GP281" s="105">
        <f t="shared" si="847"/>
        <v>0.28361981799797781</v>
      </c>
      <c r="GQ281" s="105">
        <f t="shared" si="848"/>
        <v>0.2955523672883788</v>
      </c>
      <c r="GR281" s="105">
        <f t="shared" si="849"/>
        <v>0.2964569775849602</v>
      </c>
      <c r="GS281" s="105" t="e">
        <f t="shared" si="850"/>
        <v>#VALUE!</v>
      </c>
      <c r="GT281" s="105" t="e">
        <f t="shared" si="851"/>
        <v>#VALUE!</v>
      </c>
      <c r="GU281" s="105" t="e">
        <f t="shared" si="852"/>
        <v>#VALUE!</v>
      </c>
      <c r="GV281" s="105">
        <f t="shared" si="853"/>
        <v>-0.31330166205078092</v>
      </c>
      <c r="GW281" s="105">
        <f t="shared" si="854"/>
        <v>0.31152043830616383</v>
      </c>
      <c r="GX281" s="105">
        <f t="shared" si="855"/>
        <v>6.202376949169347E-2</v>
      </c>
      <c r="GY281" s="105">
        <f t="shared" si="856"/>
        <v>0.22076807779514815</v>
      </c>
      <c r="GZ281" s="105">
        <f t="shared" si="857"/>
        <v>-0.11758024616103586</v>
      </c>
      <c r="HA281" s="105" t="str">
        <f t="shared" si="858"/>
        <v>i.a.</v>
      </c>
      <c r="HB281" s="105" t="str">
        <f t="shared" si="859"/>
        <v>i.a.</v>
      </c>
      <c r="HC281" s="105" t="str">
        <f t="shared" si="860"/>
        <v>i.a.</v>
      </c>
      <c r="HD281" s="105">
        <f t="shared" si="861"/>
        <v>0.36868847253096226</v>
      </c>
      <c r="HE281" s="105">
        <f t="shared" si="862"/>
        <v>0.53690019642690112</v>
      </c>
      <c r="HF281" s="105">
        <f t="shared" si="863"/>
        <v>0.40937234430010927</v>
      </c>
      <c r="HG281" s="105">
        <f t="shared" si="864"/>
        <v>0.3854643898375677</v>
      </c>
      <c r="HH281" s="105">
        <f t="shared" si="865"/>
        <v>0.31575562700964632</v>
      </c>
      <c r="HI281" s="105">
        <f t="shared" si="866"/>
        <v>0.35782928208027137</v>
      </c>
      <c r="HJ281" s="105">
        <f t="shared" si="867"/>
        <v>0.32096288866599798</v>
      </c>
      <c r="HK281" s="105" t="e">
        <f t="shared" si="868"/>
        <v>#VALUE!</v>
      </c>
      <c r="HL281" s="105" t="e">
        <f t="shared" si="869"/>
        <v>#VALUE!</v>
      </c>
      <c r="HM281" s="105" t="e">
        <f t="shared" si="870"/>
        <v>#VALUE!</v>
      </c>
      <c r="HN281" s="105" t="e">
        <f t="shared" si="871"/>
        <v>#VALUE!</v>
      </c>
      <c r="HO281" s="105" t="e">
        <f t="shared" si="872"/>
        <v>#VALUE!</v>
      </c>
      <c r="HP281" s="105" t="e">
        <f t="shared" si="873"/>
        <v>#VALUE!</v>
      </c>
      <c r="HQ281" s="105" t="e">
        <f t="shared" si="874"/>
        <v>#VALUE!</v>
      </c>
      <c r="HR281" s="105" t="e">
        <f t="shared" si="875"/>
        <v>#VALUE!</v>
      </c>
      <c r="HS281" s="105" t="str">
        <f t="shared" si="876"/>
        <v>i.a</v>
      </c>
      <c r="HT281" s="105" t="str">
        <f t="shared" si="877"/>
        <v>i.a</v>
      </c>
      <c r="HU281" s="105" t="str">
        <f t="shared" si="878"/>
        <v>i.a</v>
      </c>
      <c r="HV281" s="105" t="str">
        <f t="shared" si="879"/>
        <v>i.a</v>
      </c>
      <c r="HW281" s="105" t="str">
        <f t="shared" si="880"/>
        <v>i.a</v>
      </c>
      <c r="HX281" s="105" t="str">
        <f t="shared" si="881"/>
        <v>i.a</v>
      </c>
      <c r="HY281" s="105" t="str">
        <f t="shared" si="882"/>
        <v>i.a</v>
      </c>
      <c r="HZ281" s="105" t="str">
        <f t="shared" si="883"/>
        <v>i.a</v>
      </c>
      <c r="IA281" s="105" t="str">
        <f t="shared" si="884"/>
        <v>i.a</v>
      </c>
      <c r="IB281" s="105" t="str">
        <f t="shared" si="885"/>
        <v>i.a</v>
      </c>
      <c r="IC281" s="105" t="e">
        <f t="shared" si="886"/>
        <v>#VALUE!</v>
      </c>
      <c r="ID281" s="105" t="e">
        <f t="shared" si="887"/>
        <v>#VALUE!</v>
      </c>
      <c r="IE281" s="105" t="e">
        <f t="shared" si="888"/>
        <v>#VALUE!</v>
      </c>
      <c r="IF281" s="105" t="e">
        <f t="shared" si="889"/>
        <v>#VALUE!</v>
      </c>
      <c r="IG281" s="105" t="e">
        <f t="shared" si="890"/>
        <v>#VALUE!</v>
      </c>
      <c r="IH281" s="105" t="e">
        <f t="shared" si="891"/>
        <v>#VALUE!</v>
      </c>
      <c r="II281" s="105" t="e">
        <f t="shared" si="892"/>
        <v>#VALUE!</v>
      </c>
      <c r="IJ281" s="105" t="e">
        <f t="shared" si="893"/>
        <v>#VALUE!</v>
      </c>
      <c r="IK281" s="105" t="str">
        <f t="shared" si="894"/>
        <v>i.a</v>
      </c>
      <c r="IL281" s="105" t="str">
        <f t="shared" si="895"/>
        <v>i.a</v>
      </c>
      <c r="IM281" s="105" t="str">
        <f t="shared" si="896"/>
        <v>i.a</v>
      </c>
      <c r="IN281" s="105" t="str">
        <f t="shared" si="897"/>
        <v>i.a</v>
      </c>
      <c r="IO281" s="105" t="str">
        <f t="shared" si="898"/>
        <v>i.a</v>
      </c>
      <c r="IP281" s="105" t="str">
        <f t="shared" si="899"/>
        <v>i.a</v>
      </c>
      <c r="IQ281" s="105" t="str">
        <f t="shared" si="900"/>
        <v>i.a</v>
      </c>
      <c r="IR281" s="105" t="str">
        <f t="shared" si="901"/>
        <v>i.a</v>
      </c>
      <c r="IS281" s="105" t="str">
        <f t="shared" si="902"/>
        <v>i.a</v>
      </c>
      <c r="IT281" s="105" t="str">
        <f t="shared" si="903"/>
        <v>i.a</v>
      </c>
      <c r="IU281" s="105" t="e">
        <f t="shared" si="904"/>
        <v>#VALUE!</v>
      </c>
      <c r="IV281" s="105" t="e">
        <f t="shared" si="905"/>
        <v>#VALUE!</v>
      </c>
      <c r="IW281" s="105" t="e">
        <f t="shared" si="906"/>
        <v>#VALUE!</v>
      </c>
      <c r="IX281" s="105">
        <f t="shared" si="907"/>
        <v>-6.9528818759587994</v>
      </c>
      <c r="IY281" s="105">
        <f t="shared" si="908"/>
        <v>1.8665410238429165</v>
      </c>
      <c r="IZ281" s="105">
        <f t="shared" si="909"/>
        <v>0.15143224308750974</v>
      </c>
      <c r="JA281" s="105" t="e">
        <f t="shared" si="910"/>
        <v>#VALUE!</v>
      </c>
      <c r="JB281" s="105" t="e">
        <f t="shared" si="911"/>
        <v>#VALUE!</v>
      </c>
      <c r="JC281" s="106" t="str">
        <f t="shared" si="912"/>
        <v>i.a.</v>
      </c>
      <c r="JD281" s="106" t="str">
        <f t="shared" si="913"/>
        <v>i.a.</v>
      </c>
      <c r="JE281" s="106" t="str">
        <f t="shared" si="914"/>
        <v>i.a.</v>
      </c>
      <c r="JF281" s="106">
        <f t="shared" si="915"/>
        <v>-0.78733333333333333</v>
      </c>
      <c r="JG281" s="106">
        <f t="shared" si="916"/>
        <v>0.13226086956521738</v>
      </c>
      <c r="JH281" s="106">
        <f t="shared" si="917"/>
        <v>4.6139534883720933E-2</v>
      </c>
      <c r="JI281" s="106">
        <f t="shared" si="918"/>
        <v>4.0071428571428577E-2</v>
      </c>
      <c r="JJ281" s="106" t="str">
        <f t="shared" si="919"/>
        <v>i.a.</v>
      </c>
      <c r="JK281" s="106" t="str">
        <f t="shared" si="920"/>
        <v>i.a.</v>
      </c>
      <c r="JL281" s="106" t="str">
        <f t="shared" si="921"/>
        <v>i.a.</v>
      </c>
      <c r="JM281" s="105" t="e">
        <f t="shared" si="922"/>
        <v>#VALUE!</v>
      </c>
      <c r="JN281" s="105" t="e">
        <f t="shared" si="923"/>
        <v>#VALUE!</v>
      </c>
      <c r="JO281" s="105" t="e">
        <f t="shared" si="924"/>
        <v>#VALUE!</v>
      </c>
      <c r="JP281" s="105" t="e">
        <f t="shared" si="925"/>
        <v>#DIV/0!</v>
      </c>
      <c r="JQ281" s="105" t="e">
        <f t="shared" si="926"/>
        <v>#DIV/0!</v>
      </c>
      <c r="JR281" s="105" t="e">
        <f t="shared" si="927"/>
        <v>#DIV/0!</v>
      </c>
      <c r="JS281" s="105" t="e">
        <f t="shared" si="928"/>
        <v>#VALUE!</v>
      </c>
      <c r="JT281" s="105" t="e">
        <f t="shared" si="929"/>
        <v>#VALUE!</v>
      </c>
      <c r="JU281" s="103" t="str">
        <f t="shared" si="930"/>
        <v>i.a</v>
      </c>
      <c r="JV281" s="103" t="str">
        <f t="shared" si="931"/>
        <v>i.a</v>
      </c>
      <c r="JW281" s="103" t="str">
        <f t="shared" si="932"/>
        <v>i.a</v>
      </c>
      <c r="JX281" s="103">
        <f t="shared" si="933"/>
        <v>0</v>
      </c>
      <c r="JY281" s="103">
        <f t="shared" si="934"/>
        <v>0</v>
      </c>
      <c r="JZ281" s="103">
        <f t="shared" si="935"/>
        <v>0</v>
      </c>
      <c r="KA281" s="103">
        <f t="shared" si="936"/>
        <v>0</v>
      </c>
      <c r="KB281" s="103" t="str">
        <f t="shared" si="937"/>
        <v>i.a</v>
      </c>
      <c r="KC281" s="103" t="str">
        <f t="shared" si="938"/>
        <v>i.a</v>
      </c>
      <c r="KD281" s="103" t="str">
        <f t="shared" si="939"/>
        <v>i.a</v>
      </c>
      <c r="KE281" s="7"/>
      <c r="KF281" s="7"/>
      <c r="KG281" s="22"/>
      <c r="KH281" s="22"/>
      <c r="KI281" s="22"/>
      <c r="KJ281" s="22"/>
    </row>
    <row r="282" spans="1:296" s="11" customFormat="1" ht="15.75" customHeight="1" x14ac:dyDescent="0.25">
      <c r="A282" s="126" t="s">
        <v>340</v>
      </c>
      <c r="B282" s="222">
        <v>33771487</v>
      </c>
      <c r="C282" s="87" t="s">
        <v>86</v>
      </c>
      <c r="D282" s="88">
        <v>494100</v>
      </c>
      <c r="E282" s="88"/>
      <c r="F282" s="87"/>
      <c r="G282" s="7">
        <v>44736</v>
      </c>
      <c r="H282" s="87"/>
      <c r="I282" s="87" t="s">
        <v>78</v>
      </c>
      <c r="J282" s="87" t="s">
        <v>78</v>
      </c>
      <c r="K282" s="87" t="s">
        <v>78</v>
      </c>
      <c r="L282" s="87" t="s">
        <v>78</v>
      </c>
      <c r="M282" s="87" t="s">
        <v>78</v>
      </c>
      <c r="N282" s="87" t="s">
        <v>78</v>
      </c>
      <c r="O282" s="87" t="s">
        <v>78</v>
      </c>
      <c r="P282" s="87" t="s">
        <v>78</v>
      </c>
      <c r="Q282" s="87" t="s">
        <v>78</v>
      </c>
      <c r="R282" s="87" t="e">
        <f t="shared" si="752"/>
        <v>#DIV/0!</v>
      </c>
      <c r="S282" s="238" t="e">
        <f t="shared" si="753"/>
        <v>#DIV/0!</v>
      </c>
      <c r="T282" s="238" t="e">
        <f t="shared" si="754"/>
        <v>#DIV/0!</v>
      </c>
      <c r="U282" s="238" t="e">
        <f t="shared" si="755"/>
        <v>#DIV/0!</v>
      </c>
      <c r="V282" s="238" t="e">
        <f t="shared" si="756"/>
        <v>#DIV/0!</v>
      </c>
      <c r="W282" s="238" t="e">
        <f t="shared" si="757"/>
        <v>#DIV/0!</v>
      </c>
      <c r="X282" s="238" t="e">
        <f t="shared" si="758"/>
        <v>#DIV/0!</v>
      </c>
      <c r="Y282" s="238" t="e">
        <f t="shared" si="759"/>
        <v>#DIV/0!</v>
      </c>
      <c r="Z282" s="94"/>
      <c r="AA282" s="94"/>
      <c r="AB282" s="94"/>
      <c r="AC282" s="94"/>
      <c r="AD282" s="94"/>
      <c r="AE282" s="94"/>
      <c r="AF282" s="95"/>
      <c r="AG282" s="95"/>
      <c r="AH282" s="95"/>
      <c r="AI282" s="97"/>
      <c r="AJ282" s="104">
        <f t="shared" si="760"/>
        <v>-1</v>
      </c>
      <c r="AK282" s="104">
        <f t="shared" si="761"/>
        <v>-5.3115423901940663E-2</v>
      </c>
      <c r="AL282" s="104">
        <f t="shared" si="762"/>
        <v>0.13762441267114639</v>
      </c>
      <c r="AM282" s="104">
        <f t="shared" si="763"/>
        <v>-9.5673230684881483E-2</v>
      </c>
      <c r="AN282" s="104">
        <f t="shared" si="764"/>
        <v>0.13586589859359605</v>
      </c>
      <c r="AO282" s="104">
        <f t="shared" si="765"/>
        <v>0.14983888292158964</v>
      </c>
      <c r="AP282" s="104">
        <f t="shared" si="766"/>
        <v>0.19461077844311367</v>
      </c>
      <c r="AQ282" s="104">
        <f t="shared" si="767"/>
        <v>0.13074318877962274</v>
      </c>
      <c r="AR282" s="190"/>
      <c r="AS282" s="190">
        <v>21.321000000000002</v>
      </c>
      <c r="AT282" s="190">
        <v>22.516999999999999</v>
      </c>
      <c r="AU282" s="190">
        <v>19.792999999999999</v>
      </c>
      <c r="AV282" s="190">
        <v>21.887</v>
      </c>
      <c r="AW282" s="190">
        <v>19.268999999999998</v>
      </c>
      <c r="AX282" s="191">
        <v>16.757999999999999</v>
      </c>
      <c r="AY282" s="191">
        <v>14.028</v>
      </c>
      <c r="AZ282" s="191">
        <v>12.406000000000001</v>
      </c>
      <c r="BA282" s="191">
        <v>10.188000000000001</v>
      </c>
      <c r="BB282" s="104">
        <f t="shared" si="768"/>
        <v>-1</v>
      </c>
      <c r="BC282" s="104">
        <f t="shared" si="769"/>
        <v>-0.70503597122302164</v>
      </c>
      <c r="BD282" s="104">
        <f t="shared" si="770"/>
        <v>1.2931472081218272</v>
      </c>
      <c r="BE282" s="104">
        <f t="shared" si="771"/>
        <v>-0.67817030835205228</v>
      </c>
      <c r="BF282" s="104">
        <f t="shared" si="772"/>
        <v>0.47945619335347439</v>
      </c>
      <c r="BG282" s="104">
        <f t="shared" si="773"/>
        <v>5.2464228934817184E-2</v>
      </c>
      <c r="BH282" s="104">
        <f t="shared" si="774"/>
        <v>0.35970600951145687</v>
      </c>
      <c r="BI282" s="104">
        <f t="shared" si="775"/>
        <v>7.3816155988858059E-2</v>
      </c>
      <c r="BJ282" s="190"/>
      <c r="BK282" s="190">
        <v>1.0660000000000001</v>
      </c>
      <c r="BL282" s="190">
        <v>3.6139999999999999</v>
      </c>
      <c r="BM282" s="190">
        <v>1.5760000000000001</v>
      </c>
      <c r="BN282" s="190">
        <v>4.8970000000000002</v>
      </c>
      <c r="BO282" s="190">
        <v>3.31</v>
      </c>
      <c r="BP282" s="191">
        <v>3.145</v>
      </c>
      <c r="BQ282" s="191">
        <v>2.3130000000000002</v>
      </c>
      <c r="BR282" s="191">
        <v>2.1539999999999999</v>
      </c>
      <c r="BS282" s="191">
        <v>0.88100000000000001</v>
      </c>
      <c r="BT282" s="104">
        <f t="shared" si="776"/>
        <v>-1</v>
      </c>
      <c r="BU282" s="104">
        <f t="shared" si="777"/>
        <v>-0.74572713643178412</v>
      </c>
      <c r="BV282" s="104">
        <f t="shared" si="778"/>
        <v>1.7069805194805192</v>
      </c>
      <c r="BW282" s="104">
        <f t="shared" si="779"/>
        <v>-0.72934973637961331</v>
      </c>
      <c r="BX282" s="104">
        <f t="shared" si="780"/>
        <v>0.61705150976909406</v>
      </c>
      <c r="BY282" s="104">
        <f t="shared" si="781"/>
        <v>7.1564522268747696E-2</v>
      </c>
      <c r="BZ282" s="104">
        <f t="shared" si="782"/>
        <v>0.52555168408826936</v>
      </c>
      <c r="CA282" s="104">
        <f t="shared" si="783"/>
        <v>0.13813615333773965</v>
      </c>
      <c r="CB282" s="190"/>
      <c r="CC282" s="190">
        <v>0.84799999999999998</v>
      </c>
      <c r="CD282" s="190">
        <v>3.335</v>
      </c>
      <c r="CE282" s="190">
        <v>1.232</v>
      </c>
      <c r="CF282" s="190">
        <v>4.5519999999999996</v>
      </c>
      <c r="CG282" s="190">
        <v>2.8149999999999999</v>
      </c>
      <c r="CH282" s="191">
        <v>2.6269999999999998</v>
      </c>
      <c r="CI282" s="191">
        <v>1.722</v>
      </c>
      <c r="CJ282" s="191">
        <v>1.5129999999999999</v>
      </c>
      <c r="CK282" s="191">
        <v>8.3000000000000004E-2</v>
      </c>
      <c r="CL282" s="105">
        <f t="shared" si="784"/>
        <v>-1</v>
      </c>
      <c r="CM282" s="105">
        <f t="shared" si="785"/>
        <v>-0.74560375146541613</v>
      </c>
      <c r="CN282" s="105">
        <f t="shared" si="786"/>
        <v>1.6711899791231735</v>
      </c>
      <c r="CO282" s="105">
        <f t="shared" si="787"/>
        <v>-0.73014084507042243</v>
      </c>
      <c r="CP282" s="105">
        <f t="shared" si="788"/>
        <v>0.62545787545787523</v>
      </c>
      <c r="CQ282" s="105">
        <f t="shared" si="789"/>
        <v>6.6406250000000056E-2</v>
      </c>
      <c r="CR282" s="105">
        <f t="shared" si="790"/>
        <v>0.47338129496402892</v>
      </c>
      <c r="CS282" s="105">
        <f t="shared" si="791"/>
        <v>0.17299578059071716</v>
      </c>
      <c r="CT282" s="190"/>
      <c r="CU282" s="190">
        <v>0.65100000000000002</v>
      </c>
      <c r="CV282" s="190">
        <v>2.5590000000000002</v>
      </c>
      <c r="CW282" s="190">
        <v>0.95799999999999996</v>
      </c>
      <c r="CX282" s="190">
        <v>3.55</v>
      </c>
      <c r="CY282" s="190">
        <v>2.1840000000000002</v>
      </c>
      <c r="CZ282" s="191">
        <v>2.048</v>
      </c>
      <c r="DA282" s="191">
        <v>1.39</v>
      </c>
      <c r="DB282" s="191">
        <v>1.1850000000000001</v>
      </c>
      <c r="DC282" s="191">
        <v>0.08</v>
      </c>
      <c r="DD282" s="104">
        <f t="shared" si="792"/>
        <v>-1</v>
      </c>
      <c r="DE282" s="104">
        <f t="shared" si="793"/>
        <v>-0.25680544435548441</v>
      </c>
      <c r="DF282" s="104">
        <f t="shared" si="794"/>
        <v>0.20880716186789261</v>
      </c>
      <c r="DG282" s="104">
        <f t="shared" si="795"/>
        <v>-0.14140294993421518</v>
      </c>
      <c r="DH282" s="104">
        <f t="shared" si="796"/>
        <v>0.32595721237719222</v>
      </c>
      <c r="DI282" s="104">
        <f t="shared" si="797"/>
        <v>0.25083266337429644</v>
      </c>
      <c r="DJ282" s="104">
        <f t="shared" si="798"/>
        <v>0.30755368673975086</v>
      </c>
      <c r="DK282" s="104">
        <f t="shared" si="799"/>
        <v>0.39777497900923581</v>
      </c>
      <c r="DL282" s="190"/>
      <c r="DM282" s="190">
        <v>11.138999999999999</v>
      </c>
      <c r="DN282" s="190">
        <v>14.988</v>
      </c>
      <c r="DO282" s="190">
        <v>12.398999999999999</v>
      </c>
      <c r="DP282" s="190">
        <v>14.441000000000001</v>
      </c>
      <c r="DQ282" s="190">
        <v>10.891</v>
      </c>
      <c r="DR282" s="191">
        <v>8.7070000000000007</v>
      </c>
      <c r="DS282" s="191">
        <v>6.6589999999999998</v>
      </c>
      <c r="DT282" s="191">
        <v>4.7640000000000002</v>
      </c>
      <c r="DU282" s="191">
        <v>3.58</v>
      </c>
      <c r="DV282" s="104">
        <f t="shared" si="800"/>
        <v>-1</v>
      </c>
      <c r="DW282" s="104">
        <f t="shared" si="801"/>
        <v>-0.13910916580844501</v>
      </c>
      <c r="DX282" s="104">
        <f t="shared" si="802"/>
        <v>0.12733288828258793</v>
      </c>
      <c r="DY282" s="104">
        <f t="shared" si="803"/>
        <v>-0.10826690133554195</v>
      </c>
      <c r="DZ282" s="104">
        <f t="shared" si="804"/>
        <v>0.22806013794857138</v>
      </c>
      <c r="EA282" s="104">
        <f t="shared" si="805"/>
        <v>2.0533281432463912E-2</v>
      </c>
      <c r="EB282" s="104">
        <f t="shared" si="806"/>
        <v>0.32252252252252256</v>
      </c>
      <c r="EC282" s="104">
        <f t="shared" si="807"/>
        <v>0.11515093527244891</v>
      </c>
      <c r="ED282" s="156"/>
      <c r="EE282" s="156">
        <v>33.436999999999998</v>
      </c>
      <c r="EF282" s="94">
        <v>38.840000000000003</v>
      </c>
      <c r="EG282" s="94">
        <v>34.453000000000003</v>
      </c>
      <c r="EH282" s="94">
        <v>38.636000000000003</v>
      </c>
      <c r="EI282" s="94">
        <v>31.460999999999999</v>
      </c>
      <c r="EJ282" s="95">
        <v>30.827999999999999</v>
      </c>
      <c r="EK282" s="95">
        <v>23.31</v>
      </c>
      <c r="EL282" s="95">
        <v>20.902999999999999</v>
      </c>
      <c r="EM282" s="95">
        <v>18.875</v>
      </c>
      <c r="EN282" s="104">
        <f t="shared" si="808"/>
        <v>-1</v>
      </c>
      <c r="EO282" s="104">
        <f t="shared" si="809"/>
        <v>3.5714285714285809E-2</v>
      </c>
      <c r="EP282" s="104">
        <f t="shared" si="810"/>
        <v>0</v>
      </c>
      <c r="EQ282" s="104">
        <f t="shared" si="811"/>
        <v>3.7037037037036979E-2</v>
      </c>
      <c r="ER282" s="104">
        <f t="shared" si="812"/>
        <v>3.8461538461538547E-2</v>
      </c>
      <c r="ES282" s="104">
        <f t="shared" si="813"/>
        <v>0.18181818181818188</v>
      </c>
      <c r="ET282" s="104">
        <f t="shared" si="814"/>
        <v>0.10000000000000009</v>
      </c>
      <c r="EU282" s="104" t="e">
        <f t="shared" si="815"/>
        <v>#DIV/0!</v>
      </c>
      <c r="EV282" s="101"/>
      <c r="EW282" s="101">
        <v>29</v>
      </c>
      <c r="EX282" s="101">
        <v>28</v>
      </c>
      <c r="EY282" s="101">
        <v>28</v>
      </c>
      <c r="EZ282" s="101">
        <v>27</v>
      </c>
      <c r="FA282" s="101">
        <v>26</v>
      </c>
      <c r="FB282" s="102">
        <v>22</v>
      </c>
      <c r="FC282" s="102">
        <v>20</v>
      </c>
      <c r="FD282" s="102"/>
      <c r="FE282" s="102"/>
      <c r="FF282" s="90"/>
      <c r="FG282" s="90" t="s">
        <v>497</v>
      </c>
      <c r="FH282" s="91">
        <v>7400</v>
      </c>
      <c r="FI282" s="90" t="s">
        <v>153</v>
      </c>
      <c r="FJ282" s="90" t="s">
        <v>80</v>
      </c>
      <c r="FK282" s="253">
        <f t="shared" si="816"/>
        <v>-1</v>
      </c>
      <c r="FL282" s="253">
        <f t="shared" si="817"/>
        <v>-0.733464580145339</v>
      </c>
      <c r="FM282" s="253">
        <f t="shared" si="818"/>
        <v>1.6529140520267698</v>
      </c>
      <c r="FN282" s="253">
        <f t="shared" si="819"/>
        <v>-0.74455616698838922</v>
      </c>
      <c r="FO282" s="253">
        <f t="shared" si="820"/>
        <v>0.25102540219701186</v>
      </c>
      <c r="FP282" s="253">
        <f t="shared" si="821"/>
        <v>-0.15982955152660588</v>
      </c>
      <c r="FQ282" s="253">
        <f t="shared" si="822"/>
        <v>0.13408674263570863</v>
      </c>
      <c r="FR282" s="253">
        <f t="shared" si="823"/>
        <v>-0.16864150718286774</v>
      </c>
      <c r="FS282" s="105">
        <f t="shared" si="824"/>
        <v>0</v>
      </c>
      <c r="FT282" s="105">
        <f t="shared" si="825"/>
        <v>6.4913690817927819E-2</v>
      </c>
      <c r="FU282" s="105">
        <f t="shared" si="826"/>
        <v>0.24354620805491656</v>
      </c>
      <c r="FV282" s="105">
        <f t="shared" si="827"/>
        <v>9.1803278688524587E-2</v>
      </c>
      <c r="FW282" s="105">
        <f t="shared" si="828"/>
        <v>0.35938733617558816</v>
      </c>
      <c r="FX282" s="105">
        <f t="shared" si="829"/>
        <v>0.28727421165425043</v>
      </c>
      <c r="FY282" s="105">
        <f t="shared" si="830"/>
        <v>0.3419237277105297</v>
      </c>
      <c r="FZ282" s="105">
        <f t="shared" si="831"/>
        <v>0.30149697977764162</v>
      </c>
      <c r="GA282" s="105">
        <f t="shared" si="832"/>
        <v>0.36265580057526359</v>
      </c>
      <c r="GB282" s="105">
        <f t="shared" si="833"/>
        <v>-1</v>
      </c>
      <c r="GC282" s="105">
        <f t="shared" si="834"/>
        <v>-0.70088965284736393</v>
      </c>
      <c r="GD282" s="105">
        <f t="shared" si="835"/>
        <v>1.2867645790787146</v>
      </c>
      <c r="GE282" s="105">
        <f t="shared" si="836"/>
        <v>-0.69134485496523146</v>
      </c>
      <c r="GF282" s="105">
        <f t="shared" si="837"/>
        <v>0.31466178050122767</v>
      </c>
      <c r="GG282" s="105">
        <f t="shared" si="838"/>
        <v>-8.5258899226619028E-2</v>
      </c>
      <c r="GH282" s="105">
        <f t="shared" si="839"/>
        <v>0.1104341091013713</v>
      </c>
      <c r="GI282" s="105">
        <f t="shared" si="840"/>
        <v>-3.3898196165725009E-2</v>
      </c>
      <c r="GJ282" s="105">
        <f t="shared" si="841"/>
        <v>0</v>
      </c>
      <c r="GK282" s="105">
        <f t="shared" si="842"/>
        <v>2.9497627184304827E-2</v>
      </c>
      <c r="GL282" s="105">
        <f t="shared" si="843"/>
        <v>9.8617876195543908E-2</v>
      </c>
      <c r="GM282" s="105">
        <f t="shared" si="844"/>
        <v>4.3125504521884281E-2</v>
      </c>
      <c r="GN282" s="105">
        <f t="shared" si="845"/>
        <v>0.13972067278200206</v>
      </c>
      <c r="GO282" s="105">
        <f t="shared" si="846"/>
        <v>0.10627879721941273</v>
      </c>
      <c r="GP282" s="105">
        <f t="shared" si="847"/>
        <v>0.11618456536998042</v>
      </c>
      <c r="GQ282" s="105">
        <f t="shared" si="848"/>
        <v>0.10462985999592882</v>
      </c>
      <c r="GR282" s="105">
        <f t="shared" si="849"/>
        <v>0.10830107094373774</v>
      </c>
      <c r="GS282" s="105" t="e">
        <f t="shared" si="850"/>
        <v>#VALUE!</v>
      </c>
      <c r="GT282" s="105">
        <f t="shared" si="851"/>
        <v>-0.13671452160083167</v>
      </c>
      <c r="GU282" s="105">
        <f t="shared" si="852"/>
        <v>7.2271708234668025E-2</v>
      </c>
      <c r="GV282" s="105">
        <f t="shared" si="853"/>
        <v>-3.715915518701822E-2</v>
      </c>
      <c r="GW282" s="105">
        <f t="shared" si="854"/>
        <v>7.9716840734000385E-2</v>
      </c>
      <c r="GX282" s="105">
        <f t="shared" si="855"/>
        <v>0.22566572411883956</v>
      </c>
      <c r="GY282" s="105">
        <f t="shared" si="856"/>
        <v>-1.1318397628662451E-2</v>
      </c>
      <c r="GZ282" s="105">
        <f t="shared" si="857"/>
        <v>0.25344017100944044</v>
      </c>
      <c r="HA282" s="105" t="str">
        <f t="shared" si="858"/>
        <v>i.a.</v>
      </c>
      <c r="HB282" s="105">
        <f t="shared" si="859"/>
        <v>0.33313395340491075</v>
      </c>
      <c r="HC282" s="105">
        <f t="shared" si="860"/>
        <v>0.38589083419155507</v>
      </c>
      <c r="HD282" s="105">
        <f t="shared" si="861"/>
        <v>0.35988157780164276</v>
      </c>
      <c r="HE282" s="105">
        <f t="shared" si="862"/>
        <v>0.37377057666425095</v>
      </c>
      <c r="HF282" s="105">
        <f t="shared" si="863"/>
        <v>0.34617462890562922</v>
      </c>
      <c r="HG282" s="105">
        <f t="shared" si="864"/>
        <v>0.28243804333722594</v>
      </c>
      <c r="HH282" s="105">
        <f t="shared" si="865"/>
        <v>0.28567138567138567</v>
      </c>
      <c r="HI282" s="105">
        <f t="shared" si="866"/>
        <v>0.22790986939673732</v>
      </c>
      <c r="HJ282" s="105">
        <f t="shared" si="867"/>
        <v>0.18966887417218545</v>
      </c>
      <c r="HK282" s="105" t="e">
        <f t="shared" si="868"/>
        <v>#VALUE!</v>
      </c>
      <c r="HL282" s="105" t="e">
        <f t="shared" si="869"/>
        <v>#VALUE!</v>
      </c>
      <c r="HM282" s="105" t="e">
        <f t="shared" si="870"/>
        <v>#VALUE!</v>
      </c>
      <c r="HN282" s="105" t="e">
        <f t="shared" si="871"/>
        <v>#VALUE!</v>
      </c>
      <c r="HO282" s="105" t="e">
        <f t="shared" si="872"/>
        <v>#VALUE!</v>
      </c>
      <c r="HP282" s="105" t="e">
        <f t="shared" si="873"/>
        <v>#VALUE!</v>
      </c>
      <c r="HQ282" s="105" t="e">
        <f t="shared" si="874"/>
        <v>#VALUE!</v>
      </c>
      <c r="HR282" s="105" t="e">
        <f t="shared" si="875"/>
        <v>#VALUE!</v>
      </c>
      <c r="HS282" s="105" t="str">
        <f t="shared" si="876"/>
        <v>i.a</v>
      </c>
      <c r="HT282" s="105" t="str">
        <f t="shared" si="877"/>
        <v>i.a</v>
      </c>
      <c r="HU282" s="105" t="str">
        <f t="shared" si="878"/>
        <v>i.a</v>
      </c>
      <c r="HV282" s="105" t="str">
        <f t="shared" si="879"/>
        <v>i.a</v>
      </c>
      <c r="HW282" s="105" t="str">
        <f t="shared" si="880"/>
        <v>i.a</v>
      </c>
      <c r="HX282" s="105" t="str">
        <f t="shared" si="881"/>
        <v>i.a</v>
      </c>
      <c r="HY282" s="105" t="str">
        <f t="shared" si="882"/>
        <v>i.a</v>
      </c>
      <c r="HZ282" s="105" t="str">
        <f t="shared" si="883"/>
        <v>i.a</v>
      </c>
      <c r="IA282" s="105" t="str">
        <f t="shared" si="884"/>
        <v>i.a</v>
      </c>
      <c r="IB282" s="105" t="str">
        <f t="shared" si="885"/>
        <v>i.a</v>
      </c>
      <c r="IC282" s="105" t="e">
        <f t="shared" si="886"/>
        <v>#VALUE!</v>
      </c>
      <c r="ID282" s="105" t="e">
        <f t="shared" si="887"/>
        <v>#VALUE!</v>
      </c>
      <c r="IE282" s="105" t="e">
        <f t="shared" si="888"/>
        <v>#VALUE!</v>
      </c>
      <c r="IF282" s="105" t="e">
        <f t="shared" si="889"/>
        <v>#VALUE!</v>
      </c>
      <c r="IG282" s="105" t="e">
        <f t="shared" si="890"/>
        <v>#VALUE!</v>
      </c>
      <c r="IH282" s="105" t="e">
        <f t="shared" si="891"/>
        <v>#VALUE!</v>
      </c>
      <c r="II282" s="105" t="e">
        <f t="shared" si="892"/>
        <v>#VALUE!</v>
      </c>
      <c r="IJ282" s="105" t="e">
        <f t="shared" si="893"/>
        <v>#VALUE!</v>
      </c>
      <c r="IK282" s="105" t="str">
        <f t="shared" si="894"/>
        <v>i.a</v>
      </c>
      <c r="IL282" s="105" t="str">
        <f t="shared" si="895"/>
        <v>i.a</v>
      </c>
      <c r="IM282" s="105" t="str">
        <f t="shared" si="896"/>
        <v>i.a</v>
      </c>
      <c r="IN282" s="105" t="str">
        <f t="shared" si="897"/>
        <v>i.a</v>
      </c>
      <c r="IO282" s="105" t="str">
        <f t="shared" si="898"/>
        <v>i.a</v>
      </c>
      <c r="IP282" s="105" t="str">
        <f t="shared" si="899"/>
        <v>i.a</v>
      </c>
      <c r="IQ282" s="105" t="str">
        <f t="shared" si="900"/>
        <v>i.a</v>
      </c>
      <c r="IR282" s="105" t="str">
        <f t="shared" si="901"/>
        <v>i.a</v>
      </c>
      <c r="IS282" s="105" t="str">
        <f t="shared" si="902"/>
        <v>i.a</v>
      </c>
      <c r="IT282" s="105" t="str">
        <f t="shared" si="903"/>
        <v>i.a</v>
      </c>
      <c r="IU282" s="105" t="e">
        <f t="shared" si="904"/>
        <v>#VALUE!</v>
      </c>
      <c r="IV282" s="105">
        <f t="shared" si="905"/>
        <v>-0.75449516620999846</v>
      </c>
      <c r="IW282" s="105">
        <f t="shared" si="906"/>
        <v>1.7069805194805197</v>
      </c>
      <c r="IX282" s="105">
        <f t="shared" si="907"/>
        <v>-0.73901581722319853</v>
      </c>
      <c r="IY282" s="105">
        <f t="shared" si="908"/>
        <v>0.55716071311097937</v>
      </c>
      <c r="IZ282" s="105">
        <f t="shared" si="909"/>
        <v>-9.3291558080290354E-2</v>
      </c>
      <c r="JA282" s="105">
        <f t="shared" si="910"/>
        <v>0.38686516735297216</v>
      </c>
      <c r="JB282" s="105" t="e">
        <f t="shared" si="911"/>
        <v>#VALUE!</v>
      </c>
      <c r="JC282" s="106" t="str">
        <f t="shared" si="912"/>
        <v>i.a.</v>
      </c>
      <c r="JD282" s="106">
        <f t="shared" si="913"/>
        <v>2.9241379310344828E-2</v>
      </c>
      <c r="JE282" s="106">
        <f t="shared" si="914"/>
        <v>0.11910714285714286</v>
      </c>
      <c r="JF282" s="106">
        <f t="shared" si="915"/>
        <v>4.3999999999999997E-2</v>
      </c>
      <c r="JG282" s="106">
        <f t="shared" si="916"/>
        <v>0.16859259259259257</v>
      </c>
      <c r="JH282" s="106">
        <f t="shared" si="917"/>
        <v>0.10826923076923077</v>
      </c>
      <c r="JI282" s="106">
        <f t="shared" si="918"/>
        <v>0.1194090909090909</v>
      </c>
      <c r="JJ282" s="106">
        <f t="shared" si="919"/>
        <v>8.6099999999999996E-2</v>
      </c>
      <c r="JK282" s="106" t="str">
        <f t="shared" si="920"/>
        <v>i.a.</v>
      </c>
      <c r="JL282" s="106" t="str">
        <f t="shared" si="921"/>
        <v>i.a.</v>
      </c>
      <c r="JM282" s="105" t="e">
        <f t="shared" si="922"/>
        <v>#VALUE!</v>
      </c>
      <c r="JN282" s="105" t="e">
        <f t="shared" si="923"/>
        <v>#DIV/0!</v>
      </c>
      <c r="JO282" s="105" t="e">
        <f t="shared" si="924"/>
        <v>#DIV/0!</v>
      </c>
      <c r="JP282" s="105" t="e">
        <f t="shared" si="925"/>
        <v>#DIV/0!</v>
      </c>
      <c r="JQ282" s="105" t="e">
        <f t="shared" si="926"/>
        <v>#DIV/0!</v>
      </c>
      <c r="JR282" s="105" t="e">
        <f t="shared" si="927"/>
        <v>#DIV/0!</v>
      </c>
      <c r="JS282" s="105" t="e">
        <f t="shared" si="928"/>
        <v>#DIV/0!</v>
      </c>
      <c r="JT282" s="105" t="e">
        <f t="shared" si="929"/>
        <v>#VALUE!</v>
      </c>
      <c r="JU282" s="103" t="str">
        <f t="shared" si="930"/>
        <v>i.a</v>
      </c>
      <c r="JV282" s="103">
        <f t="shared" si="931"/>
        <v>0</v>
      </c>
      <c r="JW282" s="103">
        <f t="shared" si="932"/>
        <v>0</v>
      </c>
      <c r="JX282" s="103">
        <f t="shared" si="933"/>
        <v>0</v>
      </c>
      <c r="JY282" s="103">
        <f t="shared" si="934"/>
        <v>0</v>
      </c>
      <c r="JZ282" s="103">
        <f t="shared" si="935"/>
        <v>0</v>
      </c>
      <c r="KA282" s="103">
        <f t="shared" si="936"/>
        <v>0</v>
      </c>
      <c r="KB282" s="103">
        <f t="shared" si="937"/>
        <v>0</v>
      </c>
      <c r="KC282" s="103" t="str">
        <f t="shared" si="938"/>
        <v>i.a</v>
      </c>
      <c r="KD282" s="103" t="str">
        <f t="shared" si="939"/>
        <v>i.a</v>
      </c>
      <c r="KE282" s="7"/>
      <c r="KF282" s="7"/>
      <c r="KG282" s="22"/>
      <c r="KH282" s="22"/>
      <c r="KI282" s="22"/>
      <c r="KJ282" s="22"/>
    </row>
    <row r="283" spans="1:296" s="11" customFormat="1" ht="15.75" customHeight="1" x14ac:dyDescent="0.25">
      <c r="A283" s="126" t="s">
        <v>341</v>
      </c>
      <c r="B283" s="221">
        <v>26103339</v>
      </c>
      <c r="C283" s="87" t="s">
        <v>86</v>
      </c>
      <c r="D283" s="88">
        <v>494100</v>
      </c>
      <c r="E283" s="88"/>
      <c r="F283" s="87"/>
      <c r="G283" s="92">
        <v>44741</v>
      </c>
      <c r="H283" s="87"/>
      <c r="I283" s="87" t="s">
        <v>78</v>
      </c>
      <c r="J283" s="87" t="s">
        <v>78</v>
      </c>
      <c r="K283" s="87" t="s">
        <v>78</v>
      </c>
      <c r="L283" s="87" t="s">
        <v>78</v>
      </c>
      <c r="M283" s="87" t="s">
        <v>78</v>
      </c>
      <c r="N283" s="87" t="s">
        <v>78</v>
      </c>
      <c r="O283" s="87" t="s">
        <v>78</v>
      </c>
      <c r="P283" s="87" t="s">
        <v>78</v>
      </c>
      <c r="Q283" s="87" t="s">
        <v>78</v>
      </c>
      <c r="R283" s="87" t="e">
        <f t="shared" si="752"/>
        <v>#DIV/0!</v>
      </c>
      <c r="S283" s="238" t="e">
        <f t="shared" si="753"/>
        <v>#DIV/0!</v>
      </c>
      <c r="T283" s="238" t="e">
        <f t="shared" si="754"/>
        <v>#DIV/0!</v>
      </c>
      <c r="U283" s="238" t="e">
        <f t="shared" si="755"/>
        <v>#DIV/0!</v>
      </c>
      <c r="V283" s="238" t="e">
        <f t="shared" si="756"/>
        <v>#DIV/0!</v>
      </c>
      <c r="W283" s="238" t="e">
        <f t="shared" si="757"/>
        <v>#DIV/0!</v>
      </c>
      <c r="X283" s="238" t="e">
        <f t="shared" si="758"/>
        <v>#DIV/0!</v>
      </c>
      <c r="Y283" s="238" t="e">
        <f t="shared" si="759"/>
        <v>#DIV/0!</v>
      </c>
      <c r="Z283" s="94"/>
      <c r="AA283" s="94"/>
      <c r="AB283" s="94"/>
      <c r="AC283" s="94"/>
      <c r="AD283" s="94"/>
      <c r="AE283" s="94"/>
      <c r="AF283" s="95"/>
      <c r="AG283" s="95"/>
      <c r="AH283" s="97"/>
      <c r="AI283" s="97"/>
      <c r="AJ283" s="104">
        <f t="shared" si="760"/>
        <v>-1</v>
      </c>
      <c r="AK283" s="104">
        <f t="shared" si="761"/>
        <v>1.9798098598451256E-3</v>
      </c>
      <c r="AL283" s="104">
        <f t="shared" si="762"/>
        <v>-9.61518018496864E-2</v>
      </c>
      <c r="AM283" s="104">
        <f t="shared" si="763"/>
        <v>-1.6803155455719062E-3</v>
      </c>
      <c r="AN283" s="104">
        <f t="shared" si="764"/>
        <v>-0.26961385921169917</v>
      </c>
      <c r="AO283" s="104">
        <f t="shared" si="765"/>
        <v>0.26102893262087834</v>
      </c>
      <c r="AP283" s="104">
        <f t="shared" si="766"/>
        <v>4.2874592138668469E-2</v>
      </c>
      <c r="AQ283" s="104">
        <f t="shared" si="767"/>
        <v>0.42271064971478295</v>
      </c>
      <c r="AR283" s="190"/>
      <c r="AS283" s="190">
        <v>51.116</v>
      </c>
      <c r="AT283" s="190">
        <v>51.015000000000001</v>
      </c>
      <c r="AU283" s="190">
        <v>56.442</v>
      </c>
      <c r="AV283" s="190">
        <v>56.536999999999999</v>
      </c>
      <c r="AW283" s="190">
        <v>77.406999999999996</v>
      </c>
      <c r="AX283" s="191">
        <v>61.384</v>
      </c>
      <c r="AY283" s="191">
        <v>58.860385000000001</v>
      </c>
      <c r="AZ283" s="191">
        <v>41.372</v>
      </c>
      <c r="BA283" s="197">
        <v>42.348999999999997</v>
      </c>
      <c r="BB283" s="104">
        <f t="shared" si="768"/>
        <v>-1</v>
      </c>
      <c r="BC283" s="104">
        <f t="shared" si="769"/>
        <v>-8.8045065720842836E-2</v>
      </c>
      <c r="BD283" s="104">
        <f t="shared" si="770"/>
        <v>-9.659787013476584E-2</v>
      </c>
      <c r="BE283" s="104">
        <f t="shared" si="771"/>
        <v>0.27704898303044911</v>
      </c>
      <c r="BF283" s="104">
        <f t="shared" si="772"/>
        <v>-0.41506511791622674</v>
      </c>
      <c r="BG283" s="104">
        <f t="shared" si="773"/>
        <v>2.678089847928268</v>
      </c>
      <c r="BH283" s="104">
        <f t="shared" si="774"/>
        <v>0.23321841139499405</v>
      </c>
      <c r="BI283" s="104">
        <f t="shared" si="775"/>
        <v>-0.18994024831867565</v>
      </c>
      <c r="BJ283" s="190"/>
      <c r="BK283" s="190">
        <v>8.7420000000000009</v>
      </c>
      <c r="BL283" s="190">
        <v>9.5860000000000003</v>
      </c>
      <c r="BM283" s="190">
        <v>10.611000000000001</v>
      </c>
      <c r="BN283" s="190">
        <v>8.3089999999999993</v>
      </c>
      <c r="BO283" s="190">
        <v>14.205</v>
      </c>
      <c r="BP283" s="197">
        <v>3.8620590000000004</v>
      </c>
      <c r="BQ283" s="197">
        <v>3.131691</v>
      </c>
      <c r="BR283" s="191">
        <v>3.8660000000000001</v>
      </c>
      <c r="BS283" s="191">
        <v>3.4569999999999999</v>
      </c>
      <c r="BT283" s="104">
        <f t="shared" si="776"/>
        <v>-1</v>
      </c>
      <c r="BU283" s="104">
        <f t="shared" si="777"/>
        <v>-7.7185368877867491E-2</v>
      </c>
      <c r="BV283" s="104">
        <f t="shared" si="778"/>
        <v>-5.8193849746983162E-2</v>
      </c>
      <c r="BW283" s="104">
        <f t="shared" si="779"/>
        <v>0.2252295218790985</v>
      </c>
      <c r="BX283" s="104">
        <f t="shared" si="780"/>
        <v>-0.41476519433396131</v>
      </c>
      <c r="BY283" s="104">
        <f t="shared" si="781"/>
        <v>2.654645091909313</v>
      </c>
      <c r="BZ283" s="104">
        <f t="shared" si="782"/>
        <v>0.27836808277926023</v>
      </c>
      <c r="CA283" s="104">
        <f t="shared" si="783"/>
        <v>-0.20077253778009377</v>
      </c>
      <c r="CB283" s="190"/>
      <c r="CC283" s="190">
        <v>8.9309999999999992</v>
      </c>
      <c r="CD283" s="190">
        <v>9.6780000000000008</v>
      </c>
      <c r="CE283" s="190">
        <v>10.276</v>
      </c>
      <c r="CF283" s="190">
        <v>8.3870000000000005</v>
      </c>
      <c r="CG283" s="190">
        <v>14.331</v>
      </c>
      <c r="CH283" s="191">
        <v>3.9213110000000002</v>
      </c>
      <c r="CI283" s="191">
        <v>3.0674350000000001</v>
      </c>
      <c r="CJ283" s="191">
        <v>3.8380000000000001</v>
      </c>
      <c r="CK283" s="191">
        <v>3.4359999999999999</v>
      </c>
      <c r="CL283" s="105">
        <f t="shared" si="784"/>
        <v>-1</v>
      </c>
      <c r="CM283" s="105">
        <f t="shared" si="785"/>
        <v>-7.977017637626943E-2</v>
      </c>
      <c r="CN283" s="105">
        <f t="shared" si="786"/>
        <v>-6.344637717432107E-2</v>
      </c>
      <c r="CO283" s="105">
        <f t="shared" si="787"/>
        <v>0.15946024376088208</v>
      </c>
      <c r="CP283" s="105">
        <f t="shared" si="788"/>
        <v>-0.36161541311596879</v>
      </c>
      <c r="CQ283" s="105">
        <f t="shared" si="789"/>
        <v>2.9980994584641687</v>
      </c>
      <c r="CR283" s="105">
        <f t="shared" si="790"/>
        <v>0.1080538868097957</v>
      </c>
      <c r="CS283" s="105">
        <f t="shared" si="791"/>
        <v>-0.11991332611050924</v>
      </c>
      <c r="CT283" s="190"/>
      <c r="CU283" s="190">
        <v>6.8869999999999996</v>
      </c>
      <c r="CV283" s="190">
        <v>7.484</v>
      </c>
      <c r="CW283" s="190">
        <v>7.9909999999999997</v>
      </c>
      <c r="CX283" s="190">
        <v>6.8920000000000003</v>
      </c>
      <c r="CY283" s="190">
        <v>10.795999999999999</v>
      </c>
      <c r="CZ283" s="191">
        <v>2.7002829999999998</v>
      </c>
      <c r="DA283" s="191">
        <v>2.43696</v>
      </c>
      <c r="DB283" s="191">
        <v>2.7690000000000001</v>
      </c>
      <c r="DC283" s="191">
        <v>2.633</v>
      </c>
      <c r="DD283" s="104">
        <f t="shared" si="792"/>
        <v>-1</v>
      </c>
      <c r="DE283" s="104">
        <f t="shared" si="793"/>
        <v>0.38755760368663611</v>
      </c>
      <c r="DF283" s="104">
        <f t="shared" si="794"/>
        <v>-0.33101382894389147</v>
      </c>
      <c r="DG283" s="104">
        <f t="shared" si="795"/>
        <v>0.54305130818892289</v>
      </c>
      <c r="DH283" s="104">
        <f t="shared" si="796"/>
        <v>-0.3690777344252455</v>
      </c>
      <c r="DI283" s="104">
        <f t="shared" si="797"/>
        <v>0.72090573224749199</v>
      </c>
      <c r="DJ283" s="104">
        <f t="shared" si="798"/>
        <v>-5.572003753779755E-2</v>
      </c>
      <c r="DK283" s="104">
        <f t="shared" si="799"/>
        <v>0.20447020812353142</v>
      </c>
      <c r="DL283" s="190"/>
      <c r="DM283" s="190">
        <v>21.077000000000002</v>
      </c>
      <c r="DN283" s="190">
        <v>15.19</v>
      </c>
      <c r="DO283" s="190">
        <v>22.706</v>
      </c>
      <c r="DP283" s="190">
        <v>14.715</v>
      </c>
      <c r="DQ283" s="190">
        <v>23.323</v>
      </c>
      <c r="DR283" s="191">
        <v>13.552747</v>
      </c>
      <c r="DS283" s="191">
        <v>14.352467000000001</v>
      </c>
      <c r="DT283" s="191">
        <v>11.916</v>
      </c>
      <c r="DU283" s="191">
        <v>9.1460000000000008</v>
      </c>
      <c r="DV283" s="104">
        <f t="shared" si="800"/>
        <v>-1</v>
      </c>
      <c r="DW283" s="104">
        <f t="shared" si="801"/>
        <v>0.22721388334907822</v>
      </c>
      <c r="DX283" s="104">
        <f t="shared" si="802"/>
        <v>-0.28697235804809906</v>
      </c>
      <c r="DY283" s="104">
        <f t="shared" si="803"/>
        <v>-0.19110465350930295</v>
      </c>
      <c r="DZ283" s="104">
        <f t="shared" si="804"/>
        <v>1.1863679986931608E-2</v>
      </c>
      <c r="EA283" s="104">
        <f t="shared" si="805"/>
        <v>0.42889913115300038</v>
      </c>
      <c r="EB283" s="104">
        <f t="shared" si="806"/>
        <v>4.1242871942568593E-2</v>
      </c>
      <c r="EC283" s="104">
        <f t="shared" si="807"/>
        <v>0.215363881401617</v>
      </c>
      <c r="ED283" s="156"/>
      <c r="EE283" s="156">
        <v>35.075000000000003</v>
      </c>
      <c r="EF283" s="94">
        <v>28.581</v>
      </c>
      <c r="EG283" s="94">
        <v>40.084000000000003</v>
      </c>
      <c r="EH283" s="94">
        <v>49.554000000000002</v>
      </c>
      <c r="EI283" s="94">
        <v>48.972999999999999</v>
      </c>
      <c r="EJ283" s="95">
        <v>34.273237999999999</v>
      </c>
      <c r="EK283" s="95">
        <v>32.915699999999994</v>
      </c>
      <c r="EL283" s="95">
        <v>27.082999999999998</v>
      </c>
      <c r="EM283" s="95">
        <v>25.867000000000001</v>
      </c>
      <c r="EN283" s="104">
        <f t="shared" si="808"/>
        <v>-1</v>
      </c>
      <c r="EO283" s="104">
        <f t="shared" si="809"/>
        <v>-1.3698630136986356E-2</v>
      </c>
      <c r="EP283" s="104">
        <f t="shared" si="810"/>
        <v>-0.14117647058823535</v>
      </c>
      <c r="EQ283" s="104">
        <f t="shared" si="811"/>
        <v>-0.22018348623853212</v>
      </c>
      <c r="ER283" s="104">
        <f t="shared" si="812"/>
        <v>-0.21582733812949639</v>
      </c>
      <c r="ES283" s="104">
        <f t="shared" si="813"/>
        <v>0.17796610169491522</v>
      </c>
      <c r="ET283" s="104">
        <f t="shared" si="814"/>
        <v>6.3063063063063085E-2</v>
      </c>
      <c r="EU283" s="104">
        <f t="shared" si="815"/>
        <v>0.3214285714285714</v>
      </c>
      <c r="EV283" s="101"/>
      <c r="EW283" s="101">
        <v>72</v>
      </c>
      <c r="EX283" s="101">
        <v>73</v>
      </c>
      <c r="EY283" s="101">
        <v>85</v>
      </c>
      <c r="EZ283" s="101">
        <v>109</v>
      </c>
      <c r="FA283" s="101">
        <v>139</v>
      </c>
      <c r="FB283" s="102">
        <v>118</v>
      </c>
      <c r="FC283" s="102">
        <v>111</v>
      </c>
      <c r="FD283" s="102">
        <v>84</v>
      </c>
      <c r="FE283" s="102">
        <v>87</v>
      </c>
      <c r="FF283" s="153"/>
      <c r="FG283" s="90" t="s">
        <v>497</v>
      </c>
      <c r="FH283" s="91">
        <v>2670</v>
      </c>
      <c r="FI283" s="153" t="s">
        <v>347</v>
      </c>
      <c r="FJ283" s="153" t="s">
        <v>158</v>
      </c>
      <c r="FK283" s="253">
        <f t="shared" si="816"/>
        <v>-1</v>
      </c>
      <c r="FL283" s="253">
        <f t="shared" si="817"/>
        <v>-3.5735427220218691E-2</v>
      </c>
      <c r="FM283" s="253">
        <f t="shared" si="818"/>
        <v>-6.9998734731419043E-2</v>
      </c>
      <c r="FN283" s="253">
        <f t="shared" si="819"/>
        <v>0.24543118979282078</v>
      </c>
      <c r="FO283" s="253">
        <f t="shared" si="820"/>
        <v>-0.43264707320745011</v>
      </c>
      <c r="FP283" s="253">
        <f t="shared" si="821"/>
        <v>1.7656023723066285</v>
      </c>
      <c r="FQ283" s="253">
        <f t="shared" si="822"/>
        <v>0.20338692963760333</v>
      </c>
      <c r="FR283" s="253">
        <f t="shared" si="823"/>
        <v>-0.35918115018757407</v>
      </c>
      <c r="FS283" s="105">
        <f t="shared" si="824"/>
        <v>0</v>
      </c>
      <c r="FT283" s="105">
        <f t="shared" si="825"/>
        <v>0.49251385557118033</v>
      </c>
      <c r="FU283" s="105">
        <f t="shared" si="826"/>
        <v>0.51076630778974041</v>
      </c>
      <c r="FV283" s="105">
        <f t="shared" si="827"/>
        <v>0.54921033644210471</v>
      </c>
      <c r="FW283" s="105">
        <f t="shared" si="828"/>
        <v>0.44098007255902</v>
      </c>
      <c r="FX283" s="105">
        <f t="shared" si="829"/>
        <v>0.77725883085161629</v>
      </c>
      <c r="FY283" s="105">
        <f t="shared" si="830"/>
        <v>0.28104504054331925</v>
      </c>
      <c r="FZ283" s="105">
        <f t="shared" si="831"/>
        <v>0.23354503329029441</v>
      </c>
      <c r="GA283" s="105">
        <f t="shared" si="832"/>
        <v>0.36444782071977966</v>
      </c>
      <c r="GB283" s="105">
        <f t="shared" si="833"/>
        <v>-1</v>
      </c>
      <c r="GC283" s="105">
        <f t="shared" si="834"/>
        <v>-1.628463047822145E-2</v>
      </c>
      <c r="GD283" s="105">
        <f t="shared" si="835"/>
        <v>0.17933678172081635</v>
      </c>
      <c r="GE283" s="105">
        <f t="shared" si="836"/>
        <v>0.40368822542940552</v>
      </c>
      <c r="GF283" s="105">
        <f t="shared" si="837"/>
        <v>-0.50578391295332525</v>
      </c>
      <c r="GG283" s="105">
        <f t="shared" si="838"/>
        <v>1.9686260507157307</v>
      </c>
      <c r="GH283" s="105">
        <f t="shared" si="839"/>
        <v>0.10124528980893896</v>
      </c>
      <c r="GI283" s="105">
        <f t="shared" si="840"/>
        <v>-0.28510677978812649</v>
      </c>
      <c r="GJ283" s="105">
        <f t="shared" si="841"/>
        <v>0</v>
      </c>
      <c r="GK283" s="105">
        <f t="shared" si="842"/>
        <v>0.27466381802186757</v>
      </c>
      <c r="GL283" s="105">
        <f t="shared" si="843"/>
        <v>0.27921066045292359</v>
      </c>
      <c r="GM283" s="105">
        <f t="shared" si="844"/>
        <v>0.23675227024253107</v>
      </c>
      <c r="GN283" s="105">
        <f t="shared" si="845"/>
        <v>0.16866442700985515</v>
      </c>
      <c r="GO283" s="105">
        <f t="shared" si="846"/>
        <v>0.34127668327786775</v>
      </c>
      <c r="GP283" s="105">
        <f t="shared" si="847"/>
        <v>0.11496115625462039</v>
      </c>
      <c r="GQ283" s="105">
        <f t="shared" si="848"/>
        <v>0.10439196182583957</v>
      </c>
      <c r="GR283" s="105">
        <f t="shared" si="849"/>
        <v>0.14602455146364493</v>
      </c>
      <c r="GS283" s="105" t="e">
        <f t="shared" si="850"/>
        <v>#VALUE!</v>
      </c>
      <c r="GT283" s="105">
        <f t="shared" si="851"/>
        <v>0.13065670337755492</v>
      </c>
      <c r="GU283" s="105">
        <f t="shared" si="852"/>
        <v>-6.1766849284032831E-2</v>
      </c>
      <c r="GV283" s="105">
        <f t="shared" si="853"/>
        <v>0.90760314654210861</v>
      </c>
      <c r="GW283" s="105">
        <f t="shared" si="854"/>
        <v>-0.37647503507300217</v>
      </c>
      <c r="GX283" s="105">
        <f t="shared" si="855"/>
        <v>0.20435774277423402</v>
      </c>
      <c r="GY283" s="105">
        <f t="shared" si="856"/>
        <v>-9.3122279242564859E-2</v>
      </c>
      <c r="GZ283" s="105">
        <f t="shared" si="857"/>
        <v>-8.9633018100904495E-3</v>
      </c>
      <c r="HA283" s="105" t="str">
        <f t="shared" si="858"/>
        <v>i.a.</v>
      </c>
      <c r="HB283" s="105">
        <f t="shared" si="859"/>
        <v>0.60091233071988592</v>
      </c>
      <c r="HC283" s="105">
        <f t="shared" si="860"/>
        <v>0.53147195689444038</v>
      </c>
      <c r="HD283" s="105">
        <f t="shared" si="861"/>
        <v>0.56646043309050986</v>
      </c>
      <c r="HE283" s="105">
        <f t="shared" si="862"/>
        <v>0.29694878314565926</v>
      </c>
      <c r="HF283" s="105">
        <f t="shared" si="863"/>
        <v>0.47624201090396751</v>
      </c>
      <c r="HG283" s="105">
        <f t="shared" si="864"/>
        <v>0.39543234870309019</v>
      </c>
      <c r="HH283" s="105">
        <f t="shared" si="865"/>
        <v>0.4360371190647625</v>
      </c>
      <c r="HI283" s="105">
        <f t="shared" si="866"/>
        <v>0.43998079976368942</v>
      </c>
      <c r="HJ283" s="105">
        <f t="shared" si="867"/>
        <v>0.35357791781033754</v>
      </c>
      <c r="HK283" s="105" t="e">
        <f t="shared" si="868"/>
        <v>#VALUE!</v>
      </c>
      <c r="HL283" s="105" t="e">
        <f t="shared" si="869"/>
        <v>#VALUE!</v>
      </c>
      <c r="HM283" s="105" t="e">
        <f t="shared" si="870"/>
        <v>#VALUE!</v>
      </c>
      <c r="HN283" s="105" t="e">
        <f t="shared" si="871"/>
        <v>#VALUE!</v>
      </c>
      <c r="HO283" s="105" t="e">
        <f t="shared" si="872"/>
        <v>#VALUE!</v>
      </c>
      <c r="HP283" s="105" t="e">
        <f t="shared" si="873"/>
        <v>#VALUE!</v>
      </c>
      <c r="HQ283" s="105" t="e">
        <f t="shared" si="874"/>
        <v>#VALUE!</v>
      </c>
      <c r="HR283" s="105" t="e">
        <f t="shared" si="875"/>
        <v>#VALUE!</v>
      </c>
      <c r="HS283" s="105" t="str">
        <f t="shared" si="876"/>
        <v>i.a</v>
      </c>
      <c r="HT283" s="105" t="str">
        <f t="shared" si="877"/>
        <v>i.a</v>
      </c>
      <c r="HU283" s="105" t="str">
        <f t="shared" si="878"/>
        <v>i.a</v>
      </c>
      <c r="HV283" s="105" t="str">
        <f t="shared" si="879"/>
        <v>i.a</v>
      </c>
      <c r="HW283" s="105" t="str">
        <f t="shared" si="880"/>
        <v>i.a</v>
      </c>
      <c r="HX283" s="105" t="str">
        <f t="shared" si="881"/>
        <v>i.a</v>
      </c>
      <c r="HY283" s="105" t="str">
        <f t="shared" si="882"/>
        <v>i.a</v>
      </c>
      <c r="HZ283" s="105" t="str">
        <f t="shared" si="883"/>
        <v>i.a</v>
      </c>
      <c r="IA283" s="105" t="str">
        <f t="shared" si="884"/>
        <v>i.a</v>
      </c>
      <c r="IB283" s="105" t="str">
        <f t="shared" si="885"/>
        <v>i.a</v>
      </c>
      <c r="IC283" s="105" t="e">
        <f t="shared" si="886"/>
        <v>#VALUE!</v>
      </c>
      <c r="ID283" s="105" t="e">
        <f t="shared" si="887"/>
        <v>#VALUE!</v>
      </c>
      <c r="IE283" s="105" t="e">
        <f t="shared" si="888"/>
        <v>#VALUE!</v>
      </c>
      <c r="IF283" s="105" t="e">
        <f t="shared" si="889"/>
        <v>#VALUE!</v>
      </c>
      <c r="IG283" s="105" t="e">
        <f t="shared" si="890"/>
        <v>#VALUE!</v>
      </c>
      <c r="IH283" s="105" t="e">
        <f t="shared" si="891"/>
        <v>#VALUE!</v>
      </c>
      <c r="II283" s="105" t="e">
        <f t="shared" si="892"/>
        <v>#VALUE!</v>
      </c>
      <c r="IJ283" s="105" t="e">
        <f t="shared" si="893"/>
        <v>#VALUE!</v>
      </c>
      <c r="IK283" s="105" t="str">
        <f t="shared" si="894"/>
        <v>i.a</v>
      </c>
      <c r="IL283" s="105" t="str">
        <f t="shared" si="895"/>
        <v>i.a</v>
      </c>
      <c r="IM283" s="105" t="str">
        <f t="shared" si="896"/>
        <v>i.a</v>
      </c>
      <c r="IN283" s="105" t="str">
        <f t="shared" si="897"/>
        <v>i.a</v>
      </c>
      <c r="IO283" s="105" t="str">
        <f t="shared" si="898"/>
        <v>i.a</v>
      </c>
      <c r="IP283" s="105" t="str">
        <f t="shared" si="899"/>
        <v>i.a</v>
      </c>
      <c r="IQ283" s="105" t="str">
        <f t="shared" si="900"/>
        <v>i.a</v>
      </c>
      <c r="IR283" s="105" t="str">
        <f t="shared" si="901"/>
        <v>i.a</v>
      </c>
      <c r="IS283" s="105" t="str">
        <f t="shared" si="902"/>
        <v>i.a</v>
      </c>
      <c r="IT283" s="105" t="str">
        <f t="shared" si="903"/>
        <v>i.a</v>
      </c>
      <c r="IU283" s="105" t="e">
        <f t="shared" si="904"/>
        <v>#VALUE!</v>
      </c>
      <c r="IV283" s="105">
        <f t="shared" si="905"/>
        <v>-6.4368499001171253E-2</v>
      </c>
      <c r="IW283" s="105">
        <f t="shared" si="906"/>
        <v>9.6623599609677271E-2</v>
      </c>
      <c r="IX283" s="105">
        <f t="shared" si="907"/>
        <v>0.57117668099790286</v>
      </c>
      <c r="IY283" s="105">
        <f t="shared" si="908"/>
        <v>-0.25369139460936357</v>
      </c>
      <c r="IZ283" s="105">
        <f t="shared" si="909"/>
        <v>2.1025044665129413</v>
      </c>
      <c r="JA283" s="105">
        <f t="shared" si="910"/>
        <v>0.20253268803811783</v>
      </c>
      <c r="JB283" s="105">
        <f t="shared" si="911"/>
        <v>-0.39517921777953047</v>
      </c>
      <c r="JC283" s="106" t="str">
        <f t="shared" si="912"/>
        <v>i.a.</v>
      </c>
      <c r="JD283" s="106">
        <f t="shared" si="913"/>
        <v>0.12404166666666666</v>
      </c>
      <c r="JE283" s="106">
        <f t="shared" si="914"/>
        <v>0.13257534246575345</v>
      </c>
      <c r="JF283" s="106">
        <f t="shared" si="915"/>
        <v>0.12089411764705882</v>
      </c>
      <c r="JG283" s="106">
        <f t="shared" si="916"/>
        <v>7.6944954128440365E-2</v>
      </c>
      <c r="JH283" s="106">
        <f t="shared" si="917"/>
        <v>0.10310071942446043</v>
      </c>
      <c r="JI283" s="106">
        <f t="shared" si="918"/>
        <v>3.3231449152542378E-2</v>
      </c>
      <c r="JJ283" s="106">
        <f t="shared" si="919"/>
        <v>2.763454954954955E-2</v>
      </c>
      <c r="JK283" s="106">
        <f t="shared" si="920"/>
        <v>4.5690476190476191E-2</v>
      </c>
      <c r="JL283" s="106">
        <f t="shared" si="921"/>
        <v>3.9494252873563215E-2</v>
      </c>
      <c r="JM283" s="105" t="e">
        <f t="shared" si="922"/>
        <v>#VALUE!</v>
      </c>
      <c r="JN283" s="105" t="e">
        <f t="shared" si="923"/>
        <v>#DIV/0!</v>
      </c>
      <c r="JO283" s="105" t="e">
        <f t="shared" si="924"/>
        <v>#DIV/0!</v>
      </c>
      <c r="JP283" s="105" t="e">
        <f t="shared" si="925"/>
        <v>#DIV/0!</v>
      </c>
      <c r="JQ283" s="105" t="e">
        <f t="shared" si="926"/>
        <v>#DIV/0!</v>
      </c>
      <c r="JR283" s="105" t="e">
        <f t="shared" si="927"/>
        <v>#DIV/0!</v>
      </c>
      <c r="JS283" s="105" t="e">
        <f t="shared" si="928"/>
        <v>#DIV/0!</v>
      </c>
      <c r="JT283" s="105" t="e">
        <f t="shared" si="929"/>
        <v>#DIV/0!</v>
      </c>
      <c r="JU283" s="103" t="str">
        <f t="shared" si="930"/>
        <v>i.a</v>
      </c>
      <c r="JV283" s="103">
        <f t="shared" si="931"/>
        <v>0</v>
      </c>
      <c r="JW283" s="103">
        <f t="shared" si="932"/>
        <v>0</v>
      </c>
      <c r="JX283" s="103">
        <f t="shared" si="933"/>
        <v>0</v>
      </c>
      <c r="JY283" s="103">
        <f t="shared" si="934"/>
        <v>0</v>
      </c>
      <c r="JZ283" s="103">
        <f t="shared" si="935"/>
        <v>0</v>
      </c>
      <c r="KA283" s="103">
        <f t="shared" si="936"/>
        <v>0</v>
      </c>
      <c r="KB283" s="103">
        <f t="shared" si="937"/>
        <v>0</v>
      </c>
      <c r="KC283" s="103">
        <f t="shared" si="938"/>
        <v>0</v>
      </c>
      <c r="KD283" s="103">
        <f t="shared" si="939"/>
        <v>0</v>
      </c>
      <c r="KE283" s="7"/>
      <c r="KF283" s="7"/>
      <c r="KG283" s="22"/>
      <c r="KH283" s="22"/>
      <c r="KI283" s="22"/>
      <c r="KJ283" s="22"/>
    </row>
    <row r="284" spans="1:296" s="11" customFormat="1" ht="15.75" customHeight="1" x14ac:dyDescent="0.3">
      <c r="A284" s="126" t="s">
        <v>478</v>
      </c>
      <c r="B284" s="223">
        <v>35819592</v>
      </c>
      <c r="C284" s="87" t="s">
        <v>503</v>
      </c>
      <c r="D284" s="117">
        <v>494100</v>
      </c>
      <c r="E284" s="88"/>
      <c r="F284" s="87"/>
      <c r="G284" s="92">
        <v>44900</v>
      </c>
      <c r="H284" s="87" t="s">
        <v>105</v>
      </c>
      <c r="I284" s="87" t="s">
        <v>105</v>
      </c>
      <c r="J284" s="87" t="s">
        <v>105</v>
      </c>
      <c r="K284" s="87" t="s">
        <v>105</v>
      </c>
      <c r="L284" s="87" t="s">
        <v>105</v>
      </c>
      <c r="M284" s="87" t="s">
        <v>105</v>
      </c>
      <c r="N284" s="87" t="s">
        <v>105</v>
      </c>
      <c r="O284" s="87" t="s">
        <v>105</v>
      </c>
      <c r="P284" s="87"/>
      <c r="Q284" s="87"/>
      <c r="R284" s="87" t="e">
        <f t="shared" si="752"/>
        <v>#DIV/0!</v>
      </c>
      <c r="S284" s="238" t="e">
        <f t="shared" si="753"/>
        <v>#DIV/0!</v>
      </c>
      <c r="T284" s="238" t="e">
        <f t="shared" si="754"/>
        <v>#DIV/0!</v>
      </c>
      <c r="U284" s="238" t="e">
        <f t="shared" si="755"/>
        <v>#DIV/0!</v>
      </c>
      <c r="V284" s="238" t="e">
        <f t="shared" si="756"/>
        <v>#DIV/0!</v>
      </c>
      <c r="W284" s="238" t="e">
        <f t="shared" si="757"/>
        <v>#DIV/0!</v>
      </c>
      <c r="X284" s="238" t="e">
        <f t="shared" si="758"/>
        <v>#DIV/0!</v>
      </c>
      <c r="Y284" s="238" t="e">
        <f t="shared" si="759"/>
        <v>#DIV/0!</v>
      </c>
      <c r="Z284" s="94"/>
      <c r="AA284" s="94"/>
      <c r="AB284" s="95"/>
      <c r="AC284" s="95"/>
      <c r="AD284" s="95"/>
      <c r="AE284" s="95"/>
      <c r="AF284" s="95"/>
      <c r="AG284" s="95"/>
      <c r="AH284" s="97"/>
      <c r="AI284" s="97"/>
      <c r="AJ284" s="104">
        <f t="shared" si="760"/>
        <v>1.8303158451169501E-2</v>
      </c>
      <c r="AK284" s="104">
        <f t="shared" si="761"/>
        <v>0.12587412587412589</v>
      </c>
      <c r="AL284" s="104">
        <f t="shared" si="762"/>
        <v>-0.13683940152828614</v>
      </c>
      <c r="AM284" s="104">
        <f t="shared" si="763"/>
        <v>0.15236051502145931</v>
      </c>
      <c r="AN284" s="104">
        <f t="shared" si="764"/>
        <v>1.9827779357082773E-2</v>
      </c>
      <c r="AO284" s="104">
        <f t="shared" si="765"/>
        <v>0.11726050104169392</v>
      </c>
      <c r="AP284" s="104">
        <f t="shared" si="766"/>
        <v>-0.36775685722252777</v>
      </c>
      <c r="AQ284" s="104" t="e">
        <f t="shared" si="767"/>
        <v>#DIV/0!</v>
      </c>
      <c r="AR284" s="190">
        <v>15.411</v>
      </c>
      <c r="AS284" s="190">
        <v>15.134</v>
      </c>
      <c r="AT284" s="191">
        <v>13.442</v>
      </c>
      <c r="AU284" s="191">
        <v>15.573</v>
      </c>
      <c r="AV284" s="191">
        <v>13.513999999999999</v>
      </c>
      <c r="AW284" s="191">
        <v>13.251257000000001</v>
      </c>
      <c r="AX284" s="191">
        <v>11.86049</v>
      </c>
      <c r="AY284" s="191">
        <v>18.759381000000001</v>
      </c>
      <c r="AZ284" s="191"/>
      <c r="BA284" s="191"/>
      <c r="BB284" s="104">
        <f t="shared" si="768"/>
        <v>9.384615384615376E-2</v>
      </c>
      <c r="BC284" s="104">
        <f t="shared" si="769"/>
        <v>0.41304347826086957</v>
      </c>
      <c r="BD284" s="104">
        <f t="shared" si="770"/>
        <v>-6.4794816414686877E-3</v>
      </c>
      <c r="BE284" s="104">
        <f t="shared" si="771"/>
        <v>-2.1551724137931052E-3</v>
      </c>
      <c r="BF284" s="104">
        <f t="shared" si="772"/>
        <v>0.2694903707513796</v>
      </c>
      <c r="BG284" s="104">
        <f t="shared" si="773"/>
        <v>-0.24743087398671115</v>
      </c>
      <c r="BH284" s="104">
        <f t="shared" si="774"/>
        <v>-0.16764326319776382</v>
      </c>
      <c r="BI284" s="104" t="e">
        <f t="shared" si="775"/>
        <v>#DIV/0!</v>
      </c>
      <c r="BJ284" s="190">
        <v>0.71099999999999997</v>
      </c>
      <c r="BK284" s="190">
        <v>0.65</v>
      </c>
      <c r="BL284" s="191">
        <v>0.46</v>
      </c>
      <c r="BM284" s="191">
        <v>0.46300000000000002</v>
      </c>
      <c r="BN284" s="191">
        <v>0.46400000000000002</v>
      </c>
      <c r="BO284" s="191">
        <v>0.36550100000000002</v>
      </c>
      <c r="BP284" s="191">
        <v>0.48567100000000002</v>
      </c>
      <c r="BQ284" s="191">
        <v>0.58348900000000004</v>
      </c>
      <c r="BR284" s="191"/>
      <c r="BS284" s="191"/>
      <c r="BT284" s="104">
        <f t="shared" si="776"/>
        <v>8.6821705426356491E-2</v>
      </c>
      <c r="BU284" s="104">
        <f t="shared" si="777"/>
        <v>0.46924829157175402</v>
      </c>
      <c r="BV284" s="104">
        <f t="shared" si="778"/>
        <v>5.0239234449760813E-2</v>
      </c>
      <c r="BW284" s="104">
        <f t="shared" si="779"/>
        <v>-1.8779342723004713E-2</v>
      </c>
      <c r="BX284" s="104">
        <f t="shared" si="780"/>
        <v>0.5818671974214823</v>
      </c>
      <c r="BY284" s="104">
        <f t="shared" si="781"/>
        <v>-0.44418347381717016</v>
      </c>
      <c r="BZ284" s="104">
        <f t="shared" si="782"/>
        <v>-4.6462976629766388E-2</v>
      </c>
      <c r="CA284" s="104" t="e">
        <f t="shared" si="783"/>
        <v>#DIV/0!</v>
      </c>
      <c r="CB284" s="190">
        <v>0.70099999999999996</v>
      </c>
      <c r="CC284" s="190">
        <v>0.64500000000000002</v>
      </c>
      <c r="CD284" s="191">
        <v>0.439</v>
      </c>
      <c r="CE284" s="191">
        <v>0.41799999999999998</v>
      </c>
      <c r="CF284" s="191">
        <v>0.42599999999999999</v>
      </c>
      <c r="CG284" s="191">
        <v>0.26930199999999999</v>
      </c>
      <c r="CH284" s="191">
        <v>0.484516</v>
      </c>
      <c r="CI284" s="191">
        <v>0.50812500000000005</v>
      </c>
      <c r="CJ284" s="191"/>
      <c r="CK284" s="191"/>
      <c r="CL284" s="105">
        <f t="shared" si="784"/>
        <v>7.8947368421052697E-2</v>
      </c>
      <c r="CM284" s="105">
        <f t="shared" si="785"/>
        <v>0.41954022988505757</v>
      </c>
      <c r="CN284" s="105">
        <f t="shared" si="786"/>
        <v>0.17966101694915251</v>
      </c>
      <c r="CO284" s="105">
        <f t="shared" si="787"/>
        <v>-0.19836956521739132</v>
      </c>
      <c r="CP284" s="105">
        <f t="shared" si="788"/>
        <v>0.96169366660802891</v>
      </c>
      <c r="CQ284" s="105">
        <f t="shared" si="789"/>
        <v>-0.57454186700535237</v>
      </c>
      <c r="CR284" s="105">
        <f t="shared" si="790"/>
        <v>0.52644588615702048</v>
      </c>
      <c r="CS284" s="105" t="e">
        <f t="shared" si="791"/>
        <v>#DIV/0!</v>
      </c>
      <c r="CT284" s="190">
        <v>0.53300000000000003</v>
      </c>
      <c r="CU284" s="190">
        <v>0.49399999999999999</v>
      </c>
      <c r="CV284" s="191">
        <v>0.34799999999999998</v>
      </c>
      <c r="CW284" s="191">
        <v>0.29499999999999998</v>
      </c>
      <c r="CX284" s="191">
        <v>0.36799999999999999</v>
      </c>
      <c r="CY284" s="191">
        <v>0.18759300000000001</v>
      </c>
      <c r="CZ284" s="191">
        <v>0.44091999999999998</v>
      </c>
      <c r="DA284" s="191">
        <v>0.288854</v>
      </c>
      <c r="DB284" s="191"/>
      <c r="DC284" s="191"/>
      <c r="DD284" s="104">
        <f t="shared" si="792"/>
        <v>0.33458646616541338</v>
      </c>
      <c r="DE284" s="104">
        <f t="shared" si="793"/>
        <v>0.44827586206896547</v>
      </c>
      <c r="DF284" s="104">
        <f t="shared" si="794"/>
        <v>4.554079696394691E-2</v>
      </c>
      <c r="DG284" s="104">
        <f t="shared" si="795"/>
        <v>0.38866930171278002</v>
      </c>
      <c r="DH284" s="104">
        <f t="shared" si="796"/>
        <v>0.94332854542242439</v>
      </c>
      <c r="DI284" s="104">
        <f t="shared" si="797"/>
        <v>-4.6872178322685254E-2</v>
      </c>
      <c r="DJ284" s="104">
        <f t="shared" si="798"/>
        <v>0.1109382031915067</v>
      </c>
      <c r="DK284" s="104" t="e">
        <f t="shared" si="799"/>
        <v>#DIV/0!</v>
      </c>
      <c r="DL284" s="190">
        <v>2.13</v>
      </c>
      <c r="DM284" s="190">
        <v>1.5960000000000001</v>
      </c>
      <c r="DN284" s="191">
        <v>1.1020000000000001</v>
      </c>
      <c r="DO284" s="191">
        <v>1.054</v>
      </c>
      <c r="DP284" s="191">
        <v>0.75900000000000001</v>
      </c>
      <c r="DQ284" s="191">
        <v>0.390567</v>
      </c>
      <c r="DR284" s="191">
        <v>0.40977400000000003</v>
      </c>
      <c r="DS284" s="191">
        <v>0.36885400000000002</v>
      </c>
      <c r="DT284" s="191"/>
      <c r="DU284" s="191"/>
      <c r="DV284" s="104">
        <f t="shared" si="800"/>
        <v>6.673021925643452E-3</v>
      </c>
      <c r="DW284" s="104">
        <f t="shared" si="801"/>
        <v>0.17119464086341663</v>
      </c>
      <c r="DX284" s="104">
        <f t="shared" si="802"/>
        <v>0.31608163265306111</v>
      </c>
      <c r="DY284" s="104">
        <f t="shared" si="803"/>
        <v>-3.5888556587438947E-2</v>
      </c>
      <c r="DZ284" s="104">
        <f t="shared" si="804"/>
        <v>0.1857753249729921</v>
      </c>
      <c r="EA284" s="104">
        <f t="shared" si="805"/>
        <v>-0.20874912330215256</v>
      </c>
      <c r="EB284" s="104">
        <f t="shared" si="806"/>
        <v>0.22879342944608583</v>
      </c>
      <c r="EC284" s="104" t="e">
        <f t="shared" si="807"/>
        <v>#DIV/0!</v>
      </c>
      <c r="ED284" s="156">
        <v>9.5039999999999996</v>
      </c>
      <c r="EE284" s="156">
        <v>9.4410000000000007</v>
      </c>
      <c r="EF284" s="95">
        <v>8.0609999999999999</v>
      </c>
      <c r="EG284" s="95">
        <v>6.125</v>
      </c>
      <c r="EH284" s="95">
        <v>6.3529999999999998</v>
      </c>
      <c r="EI284" s="95">
        <v>5.3576759999999997</v>
      </c>
      <c r="EJ284" s="95">
        <v>6.771147</v>
      </c>
      <c r="EK284" s="95">
        <v>5.5104030000000002</v>
      </c>
      <c r="EL284" s="95"/>
      <c r="EM284" s="95"/>
      <c r="EN284" s="104">
        <f t="shared" si="808"/>
        <v>-5.0000000000000044E-2</v>
      </c>
      <c r="EO284" s="104">
        <f t="shared" si="809"/>
        <v>0.14285714285714279</v>
      </c>
      <c r="EP284" s="104">
        <f t="shared" si="810"/>
        <v>0.16666666666666674</v>
      </c>
      <c r="EQ284" s="104">
        <f t="shared" si="811"/>
        <v>3.4482758620689724E-2</v>
      </c>
      <c r="ER284" s="104">
        <f t="shared" si="812"/>
        <v>-3.3333333333333326E-2</v>
      </c>
      <c r="ES284" s="104">
        <f t="shared" si="813"/>
        <v>0</v>
      </c>
      <c r="ET284" s="104" t="e">
        <f t="shared" si="814"/>
        <v>#DIV/0!</v>
      </c>
      <c r="EU284" s="104" t="e">
        <f t="shared" si="815"/>
        <v>#DIV/0!</v>
      </c>
      <c r="EV284" s="101">
        <v>38</v>
      </c>
      <c r="EW284" s="101">
        <v>40</v>
      </c>
      <c r="EX284" s="102">
        <v>35</v>
      </c>
      <c r="EY284" s="102">
        <v>30</v>
      </c>
      <c r="EZ284" s="102">
        <v>29</v>
      </c>
      <c r="FA284" s="102">
        <v>30</v>
      </c>
      <c r="FB284" s="102">
        <v>30</v>
      </c>
      <c r="FC284" s="102"/>
      <c r="FD284" s="102"/>
      <c r="FE284" s="102"/>
      <c r="FF284" s="90"/>
      <c r="FG284" s="90" t="s">
        <v>481</v>
      </c>
      <c r="FH284" s="91">
        <v>9220</v>
      </c>
      <c r="FI284" s="153" t="s">
        <v>292</v>
      </c>
      <c r="FJ284" s="153" t="s">
        <v>119</v>
      </c>
      <c r="FK284" s="253">
        <f t="shared" si="816"/>
        <v>-0.21303141136867679</v>
      </c>
      <c r="FL284" s="253">
        <f t="shared" si="817"/>
        <v>0.17409166665259504</v>
      </c>
      <c r="FM284" s="253">
        <f t="shared" si="818"/>
        <v>-0.116844280121792</v>
      </c>
      <c r="FN284" s="253">
        <f t="shared" si="819"/>
        <v>-0.37783845155877355</v>
      </c>
      <c r="FO284" s="253">
        <f t="shared" si="820"/>
        <v>0.10131308105704713</v>
      </c>
      <c r="FP284" s="253">
        <f t="shared" si="821"/>
        <v>-0.45926260163019944</v>
      </c>
      <c r="FQ284" s="253">
        <f t="shared" si="822"/>
        <v>-9.6575141869534351E-2</v>
      </c>
      <c r="FR284" s="253" t="e">
        <f t="shared" si="823"/>
        <v>#VALUE!</v>
      </c>
      <c r="FS284" s="105">
        <f t="shared" si="824"/>
        <v>0.37627482555018787</v>
      </c>
      <c r="FT284" s="105">
        <f t="shared" si="825"/>
        <v>0.47813194959229055</v>
      </c>
      <c r="FU284" s="105">
        <f t="shared" si="826"/>
        <v>0.4072356215213358</v>
      </c>
      <c r="FV284" s="105">
        <f t="shared" si="827"/>
        <v>0.46111417539988964</v>
      </c>
      <c r="FW284" s="105">
        <f t="shared" si="828"/>
        <v>0.74114862378617341</v>
      </c>
      <c r="FX284" s="105">
        <f t="shared" si="829"/>
        <v>0.67296814732720178</v>
      </c>
      <c r="FY284" s="105">
        <f t="shared" si="830"/>
        <v>1.2445378280770789</v>
      </c>
      <c r="FZ284" s="105">
        <f t="shared" si="831"/>
        <v>1.3775775781203403</v>
      </c>
      <c r="GA284" s="105" t="str">
        <f t="shared" si="832"/>
        <v>Negativ EK</v>
      </c>
      <c r="GB284" s="105">
        <f t="shared" si="833"/>
        <v>1.0530239356842641E-2</v>
      </c>
      <c r="GC284" s="105">
        <f t="shared" si="834"/>
        <v>0.14532252214653718</v>
      </c>
      <c r="GD284" s="105">
        <f t="shared" si="835"/>
        <v>-0.12609974424941814</v>
      </c>
      <c r="GE284" s="105">
        <f t="shared" si="836"/>
        <v>-6.3516791622220736E-2</v>
      </c>
      <c r="GF284" s="105">
        <f t="shared" si="837"/>
        <v>0.31481940129227909</v>
      </c>
      <c r="GG284" s="105">
        <f t="shared" si="838"/>
        <v>-0.23795447014203225</v>
      </c>
      <c r="GH284" s="105">
        <f t="shared" si="839"/>
        <v>-0.25308758918129171</v>
      </c>
      <c r="GI284" s="105" t="e">
        <f t="shared" si="840"/>
        <v>#VALUE!</v>
      </c>
      <c r="GJ284" s="105">
        <f t="shared" si="841"/>
        <v>7.5059382422802842E-2</v>
      </c>
      <c r="GK284" s="105">
        <f t="shared" si="842"/>
        <v>7.427722545994743E-2</v>
      </c>
      <c r="GL284" s="105">
        <f t="shared" si="843"/>
        <v>6.4852671648103766E-2</v>
      </c>
      <c r="GM284" s="105">
        <f t="shared" si="844"/>
        <v>7.4210610674787625E-2</v>
      </c>
      <c r="GN284" s="105">
        <f t="shared" si="845"/>
        <v>7.9243930922518913E-2</v>
      </c>
      <c r="GO284" s="105">
        <f t="shared" si="846"/>
        <v>6.0269821729610533E-2</v>
      </c>
      <c r="GP284" s="105">
        <f t="shared" si="847"/>
        <v>7.9089528601845871E-2</v>
      </c>
      <c r="GQ284" s="105">
        <f t="shared" si="848"/>
        <v>0.10588862556876512</v>
      </c>
      <c r="GR284" s="105" t="str">
        <f t="shared" si="849"/>
        <v>i.a</v>
      </c>
      <c r="GS284" s="105">
        <f t="shared" si="850"/>
        <v>0.32573977557530193</v>
      </c>
      <c r="GT284" s="105">
        <f t="shared" si="851"/>
        <v>0.23657999408303462</v>
      </c>
      <c r="GU284" s="105">
        <f t="shared" si="852"/>
        <v>-0.20556539121645273</v>
      </c>
      <c r="GV284" s="105">
        <f t="shared" si="853"/>
        <v>0.44036180796429231</v>
      </c>
      <c r="GW284" s="105">
        <f t="shared" si="854"/>
        <v>0.63886741821574577</v>
      </c>
      <c r="GX284" s="105">
        <f t="shared" si="855"/>
        <v>0.2045835900429375</v>
      </c>
      <c r="GY284" s="105">
        <f t="shared" si="856"/>
        <v>-9.5911341508153891E-2</v>
      </c>
      <c r="GZ284" s="105" t="e">
        <f t="shared" si="857"/>
        <v>#VALUE!</v>
      </c>
      <c r="HA284" s="105">
        <f t="shared" si="858"/>
        <v>0.2241161616161616</v>
      </c>
      <c r="HB284" s="105">
        <f t="shared" si="859"/>
        <v>0.16904988878296789</v>
      </c>
      <c r="HC284" s="105">
        <f t="shared" si="860"/>
        <v>0.13670760451556879</v>
      </c>
      <c r="HD284" s="105">
        <f t="shared" si="861"/>
        <v>0.17208163265306123</v>
      </c>
      <c r="HE284" s="105">
        <f t="shared" si="862"/>
        <v>0.11947111600818512</v>
      </c>
      <c r="HF284" s="105">
        <f t="shared" si="863"/>
        <v>7.2898585132807586E-2</v>
      </c>
      <c r="HG284" s="105">
        <f t="shared" si="864"/>
        <v>6.0517664141688257E-2</v>
      </c>
      <c r="HH284" s="105">
        <f t="shared" si="865"/>
        <v>6.6937753917453949E-2</v>
      </c>
      <c r="HI284" s="105" t="str">
        <f t="shared" si="866"/>
        <v>i.a.</v>
      </c>
      <c r="HJ284" s="105" t="str">
        <f t="shared" si="867"/>
        <v>i.a.</v>
      </c>
      <c r="HK284" s="105" t="e">
        <f t="shared" si="868"/>
        <v>#VALUE!</v>
      </c>
      <c r="HL284" s="105" t="e">
        <f t="shared" si="869"/>
        <v>#VALUE!</v>
      </c>
      <c r="HM284" s="105" t="e">
        <f t="shared" si="870"/>
        <v>#VALUE!</v>
      </c>
      <c r="HN284" s="105" t="e">
        <f t="shared" si="871"/>
        <v>#VALUE!</v>
      </c>
      <c r="HO284" s="105" t="e">
        <f t="shared" si="872"/>
        <v>#VALUE!</v>
      </c>
      <c r="HP284" s="105" t="e">
        <f t="shared" si="873"/>
        <v>#VALUE!</v>
      </c>
      <c r="HQ284" s="105" t="e">
        <f t="shared" si="874"/>
        <v>#VALUE!</v>
      </c>
      <c r="HR284" s="105" t="e">
        <f t="shared" si="875"/>
        <v>#VALUE!</v>
      </c>
      <c r="HS284" s="105" t="str">
        <f t="shared" si="876"/>
        <v>i.a</v>
      </c>
      <c r="HT284" s="105" t="str">
        <f t="shared" si="877"/>
        <v>i.a</v>
      </c>
      <c r="HU284" s="105" t="str">
        <f t="shared" si="878"/>
        <v>i.a</v>
      </c>
      <c r="HV284" s="105" t="str">
        <f t="shared" si="879"/>
        <v>i.a</v>
      </c>
      <c r="HW284" s="105" t="str">
        <f t="shared" si="880"/>
        <v>i.a</v>
      </c>
      <c r="HX284" s="105" t="str">
        <f t="shared" si="881"/>
        <v>i.a</v>
      </c>
      <c r="HY284" s="105" t="str">
        <f t="shared" si="882"/>
        <v>i.a</v>
      </c>
      <c r="HZ284" s="105" t="str">
        <f t="shared" si="883"/>
        <v>i.a</v>
      </c>
      <c r="IA284" s="105" t="str">
        <f t="shared" si="884"/>
        <v>i.a</v>
      </c>
      <c r="IB284" s="105" t="str">
        <f t="shared" si="885"/>
        <v>i.a</v>
      </c>
      <c r="IC284" s="105" t="e">
        <f t="shared" si="886"/>
        <v>#VALUE!</v>
      </c>
      <c r="ID284" s="105" t="e">
        <f t="shared" si="887"/>
        <v>#VALUE!</v>
      </c>
      <c r="IE284" s="105" t="e">
        <f t="shared" si="888"/>
        <v>#VALUE!</v>
      </c>
      <c r="IF284" s="105" t="e">
        <f t="shared" si="889"/>
        <v>#VALUE!</v>
      </c>
      <c r="IG284" s="105" t="e">
        <f t="shared" si="890"/>
        <v>#VALUE!</v>
      </c>
      <c r="IH284" s="105" t="e">
        <f t="shared" si="891"/>
        <v>#VALUE!</v>
      </c>
      <c r="II284" s="105" t="e">
        <f t="shared" si="892"/>
        <v>#VALUE!</v>
      </c>
      <c r="IJ284" s="105" t="e">
        <f t="shared" si="893"/>
        <v>#VALUE!</v>
      </c>
      <c r="IK284" s="105" t="str">
        <f t="shared" si="894"/>
        <v>i.a</v>
      </c>
      <c r="IL284" s="105" t="str">
        <f t="shared" si="895"/>
        <v>i.a</v>
      </c>
      <c r="IM284" s="105" t="str">
        <f t="shared" si="896"/>
        <v>i.a</v>
      </c>
      <c r="IN284" s="105" t="str">
        <f t="shared" si="897"/>
        <v>i.a</v>
      </c>
      <c r="IO284" s="105" t="str">
        <f t="shared" si="898"/>
        <v>i.a</v>
      </c>
      <c r="IP284" s="105" t="str">
        <f t="shared" si="899"/>
        <v>i.a</v>
      </c>
      <c r="IQ284" s="105" t="str">
        <f t="shared" si="900"/>
        <v>i.a</v>
      </c>
      <c r="IR284" s="105" t="str">
        <f t="shared" si="901"/>
        <v>i.a</v>
      </c>
      <c r="IS284" s="105" t="str">
        <f t="shared" si="902"/>
        <v>i.a</v>
      </c>
      <c r="IT284" s="105" t="str">
        <f t="shared" si="903"/>
        <v>i.a</v>
      </c>
      <c r="IU284" s="105">
        <f t="shared" si="904"/>
        <v>0.14402284781721728</v>
      </c>
      <c r="IV284" s="105">
        <f t="shared" si="905"/>
        <v>0.28559225512528486</v>
      </c>
      <c r="IW284" s="105">
        <f t="shared" si="906"/>
        <v>-9.9794941900205048E-2</v>
      </c>
      <c r="IX284" s="105">
        <f t="shared" si="907"/>
        <v>-5.1486697965571246E-2</v>
      </c>
      <c r="IY284" s="105">
        <f t="shared" si="908"/>
        <v>0.63641434216015424</v>
      </c>
      <c r="IZ284" s="105">
        <f t="shared" si="909"/>
        <v>-0.44418347381717027</v>
      </c>
      <c r="JA284" s="105" t="e">
        <f t="shared" si="910"/>
        <v>#VALUE!</v>
      </c>
      <c r="JB284" s="105" t="e">
        <f t="shared" si="911"/>
        <v>#VALUE!</v>
      </c>
      <c r="JC284" s="106">
        <f t="shared" si="912"/>
        <v>1.8447368421052629E-2</v>
      </c>
      <c r="JD284" s="106">
        <f t="shared" si="913"/>
        <v>1.6125E-2</v>
      </c>
      <c r="JE284" s="106">
        <f t="shared" si="914"/>
        <v>1.2542857142857142E-2</v>
      </c>
      <c r="JF284" s="106">
        <f t="shared" si="915"/>
        <v>1.3933333333333332E-2</v>
      </c>
      <c r="JG284" s="106">
        <f t="shared" si="916"/>
        <v>1.4689655172413793E-2</v>
      </c>
      <c r="JH284" s="106">
        <f t="shared" si="917"/>
        <v>8.9767333333333321E-3</v>
      </c>
      <c r="JI284" s="106">
        <f t="shared" si="918"/>
        <v>1.6150533333333335E-2</v>
      </c>
      <c r="JJ284" s="106" t="str">
        <f t="shared" si="919"/>
        <v>i.a.</v>
      </c>
      <c r="JK284" s="106" t="str">
        <f t="shared" si="920"/>
        <v>i.a.</v>
      </c>
      <c r="JL284" s="106" t="str">
        <f t="shared" si="921"/>
        <v>i.a.</v>
      </c>
      <c r="JM284" s="105" t="e">
        <f t="shared" si="922"/>
        <v>#DIV/0!</v>
      </c>
      <c r="JN284" s="105" t="e">
        <f t="shared" si="923"/>
        <v>#DIV/0!</v>
      </c>
      <c r="JO284" s="105" t="e">
        <f t="shared" si="924"/>
        <v>#DIV/0!</v>
      </c>
      <c r="JP284" s="105" t="e">
        <f t="shared" si="925"/>
        <v>#DIV/0!</v>
      </c>
      <c r="JQ284" s="105" t="e">
        <f t="shared" si="926"/>
        <v>#DIV/0!</v>
      </c>
      <c r="JR284" s="105" t="e">
        <f t="shared" si="927"/>
        <v>#DIV/0!</v>
      </c>
      <c r="JS284" s="105" t="e">
        <f t="shared" si="928"/>
        <v>#VALUE!</v>
      </c>
      <c r="JT284" s="105" t="e">
        <f t="shared" si="929"/>
        <v>#VALUE!</v>
      </c>
      <c r="JU284" s="103">
        <f t="shared" si="930"/>
        <v>0</v>
      </c>
      <c r="JV284" s="103">
        <f t="shared" si="931"/>
        <v>0</v>
      </c>
      <c r="JW284" s="103">
        <f t="shared" si="932"/>
        <v>0</v>
      </c>
      <c r="JX284" s="103">
        <f t="shared" si="933"/>
        <v>0</v>
      </c>
      <c r="JY284" s="103">
        <f t="shared" si="934"/>
        <v>0</v>
      </c>
      <c r="JZ284" s="103">
        <f t="shared" si="935"/>
        <v>0</v>
      </c>
      <c r="KA284" s="103">
        <f t="shared" si="936"/>
        <v>0</v>
      </c>
      <c r="KB284" s="103" t="str">
        <f t="shared" si="937"/>
        <v>i.a</v>
      </c>
      <c r="KC284" s="103" t="str">
        <f t="shared" si="938"/>
        <v>i.a</v>
      </c>
      <c r="KD284" s="103" t="str">
        <f t="shared" si="939"/>
        <v>i.a</v>
      </c>
      <c r="KE284" s="7"/>
      <c r="KF284" s="7"/>
      <c r="KG284" s="22"/>
      <c r="KH284" s="22"/>
      <c r="KI284" s="22"/>
      <c r="KJ284" s="22"/>
    </row>
    <row r="285" spans="1:296" s="11" customFormat="1" ht="15.75" customHeight="1" x14ac:dyDescent="0.25">
      <c r="A285" s="126" t="s">
        <v>640</v>
      </c>
      <c r="B285" s="222">
        <v>29395098</v>
      </c>
      <c r="C285" s="87" t="s">
        <v>86</v>
      </c>
      <c r="D285" s="88">
        <v>494100</v>
      </c>
      <c r="E285" s="88"/>
      <c r="F285" s="87"/>
      <c r="G285" s="92">
        <v>45007</v>
      </c>
      <c r="H285" s="87" t="s">
        <v>78</v>
      </c>
      <c r="I285" s="87" t="s">
        <v>78</v>
      </c>
      <c r="J285" s="87" t="s">
        <v>78</v>
      </c>
      <c r="K285" s="87" t="s">
        <v>78</v>
      </c>
      <c r="L285" s="87" t="s">
        <v>78</v>
      </c>
      <c r="M285" s="87" t="s">
        <v>78</v>
      </c>
      <c r="N285" s="87" t="s">
        <v>78</v>
      </c>
      <c r="O285" s="87" t="s">
        <v>78</v>
      </c>
      <c r="P285" s="87" t="s">
        <v>78</v>
      </c>
      <c r="Q285" s="87" t="s">
        <v>78</v>
      </c>
      <c r="R285" s="87" t="e">
        <f t="shared" si="752"/>
        <v>#DIV/0!</v>
      </c>
      <c r="S285" s="238" t="e">
        <f t="shared" si="753"/>
        <v>#DIV/0!</v>
      </c>
      <c r="T285" s="238" t="e">
        <f t="shared" si="754"/>
        <v>#DIV/0!</v>
      </c>
      <c r="U285" s="238" t="e">
        <f t="shared" si="755"/>
        <v>#DIV/0!</v>
      </c>
      <c r="V285" s="238" t="e">
        <f t="shared" si="756"/>
        <v>#DIV/0!</v>
      </c>
      <c r="W285" s="238" t="e">
        <f t="shared" si="757"/>
        <v>#DIV/0!</v>
      </c>
      <c r="X285" s="238" t="e">
        <f t="shared" si="758"/>
        <v>#DIV/0!</v>
      </c>
      <c r="Y285" s="238" t="e">
        <f t="shared" si="759"/>
        <v>#DIV/0!</v>
      </c>
      <c r="Z285" s="94"/>
      <c r="AA285" s="94"/>
      <c r="AB285" s="95"/>
      <c r="AC285" s="95"/>
      <c r="AD285" s="95"/>
      <c r="AE285" s="95"/>
      <c r="AF285" s="95"/>
      <c r="AG285" s="97"/>
      <c r="AH285" s="97"/>
      <c r="AI285" s="97"/>
      <c r="AJ285" s="104">
        <f t="shared" si="760"/>
        <v>0.32948565608555413</v>
      </c>
      <c r="AK285" s="104">
        <f t="shared" si="761"/>
        <v>0.21363823650597447</v>
      </c>
      <c r="AL285" s="104">
        <f t="shared" si="762"/>
        <v>0.28267270668176686</v>
      </c>
      <c r="AM285" s="104">
        <f t="shared" si="763"/>
        <v>-1.2442031444407213E-3</v>
      </c>
      <c r="AN285" s="104">
        <f t="shared" si="764"/>
        <v>0.2595811369140904</v>
      </c>
      <c r="AO285" s="104">
        <f t="shared" si="765"/>
        <v>0.23018052228778393</v>
      </c>
      <c r="AP285" s="104">
        <f t="shared" si="766"/>
        <v>0.2319706348063913</v>
      </c>
      <c r="AQ285" s="104">
        <f t="shared" si="767"/>
        <v>2.9337679656245431E-2</v>
      </c>
      <c r="AR285" s="190">
        <v>54.823999999999998</v>
      </c>
      <c r="AS285" s="190">
        <v>41.237000000000002</v>
      </c>
      <c r="AT285" s="191">
        <v>33.978000000000002</v>
      </c>
      <c r="AU285" s="191">
        <v>26.49</v>
      </c>
      <c r="AV285" s="191">
        <v>26.523</v>
      </c>
      <c r="AW285" s="191">
        <v>21.056999999999999</v>
      </c>
      <c r="AX285" s="191">
        <v>17.117000000000001</v>
      </c>
      <c r="AY285" s="191">
        <v>13.894</v>
      </c>
      <c r="AZ285" s="191">
        <v>13.497999999999999</v>
      </c>
      <c r="BA285" s="192">
        <v>12.268000000000001</v>
      </c>
      <c r="BB285" s="104">
        <f t="shared" si="768"/>
        <v>0.62099125364431473</v>
      </c>
      <c r="BC285" s="104">
        <f t="shared" si="769"/>
        <v>8.1677704194260597E-2</v>
      </c>
      <c r="BD285" s="104">
        <f t="shared" si="770"/>
        <v>0.81615120274914077</v>
      </c>
      <c r="BE285" s="104">
        <f t="shared" si="771"/>
        <v>-0.18903855085926616</v>
      </c>
      <c r="BF285" s="104">
        <f t="shared" si="772"/>
        <v>0.10580380071905493</v>
      </c>
      <c r="BG285" s="104">
        <f t="shared" si="773"/>
        <v>0.53670086819258112</v>
      </c>
      <c r="BH285" s="104">
        <f t="shared" si="774"/>
        <v>-0.35652615540883703</v>
      </c>
      <c r="BI285" s="104">
        <f t="shared" si="775"/>
        <v>-0.15165876777251189</v>
      </c>
      <c r="BJ285" s="190">
        <v>5.56</v>
      </c>
      <c r="BK285" s="190">
        <v>3.43</v>
      </c>
      <c r="BL285" s="191">
        <v>3.1709999999999998</v>
      </c>
      <c r="BM285" s="191">
        <v>1.746</v>
      </c>
      <c r="BN285" s="191">
        <v>2.153</v>
      </c>
      <c r="BO285" s="191">
        <v>1.9470000000000001</v>
      </c>
      <c r="BP285" s="191">
        <v>1.2669999999999999</v>
      </c>
      <c r="BQ285" s="191">
        <v>1.9690000000000001</v>
      </c>
      <c r="BR285" s="191">
        <v>2.3210000000000002</v>
      </c>
      <c r="BS285" s="192">
        <v>1.448</v>
      </c>
      <c r="BT285" s="104">
        <f t="shared" si="776"/>
        <v>0.47942446043165465</v>
      </c>
      <c r="BU285" s="104">
        <f t="shared" si="777"/>
        <v>0.12934676633084177</v>
      </c>
      <c r="BV285" s="104">
        <f t="shared" si="778"/>
        <v>0.91474797759800874</v>
      </c>
      <c r="BW285" s="104">
        <f t="shared" si="779"/>
        <v>-0.16649377593360995</v>
      </c>
      <c r="BX285" s="104">
        <f t="shared" si="780"/>
        <v>5.4127938764352096E-2</v>
      </c>
      <c r="BY285" s="104">
        <f t="shared" si="781"/>
        <v>0.61572438162544185</v>
      </c>
      <c r="BZ285" s="104">
        <f t="shared" si="782"/>
        <v>-0.40639748295752498</v>
      </c>
      <c r="CA285" s="104">
        <f t="shared" si="783"/>
        <v>-0.15206758559359718</v>
      </c>
      <c r="CB285" s="190">
        <v>5.141</v>
      </c>
      <c r="CC285" s="190">
        <v>3.4750000000000001</v>
      </c>
      <c r="CD285" s="191">
        <v>3.077</v>
      </c>
      <c r="CE285" s="191">
        <v>1.607</v>
      </c>
      <c r="CF285" s="191">
        <v>1.9279999999999999</v>
      </c>
      <c r="CG285" s="191">
        <v>1.829</v>
      </c>
      <c r="CH285" s="191">
        <v>1.1319999999999999</v>
      </c>
      <c r="CI285" s="191">
        <v>1.907</v>
      </c>
      <c r="CJ285" s="191">
        <v>2.2490000000000001</v>
      </c>
      <c r="CK285" s="192">
        <v>1.3380000000000001</v>
      </c>
      <c r="CL285" s="105">
        <f t="shared" si="784"/>
        <v>0.4829250185597625</v>
      </c>
      <c r="CM285" s="105">
        <f t="shared" si="785"/>
        <v>0.13193277310924373</v>
      </c>
      <c r="CN285" s="105">
        <f t="shared" si="786"/>
        <v>0.9412724306688417</v>
      </c>
      <c r="CO285" s="105">
        <f t="shared" si="787"/>
        <v>-0.17441077441077449</v>
      </c>
      <c r="CP285" s="105">
        <f t="shared" si="788"/>
        <v>5.0955414012738898E-2</v>
      </c>
      <c r="CQ285" s="105">
        <f t="shared" si="789"/>
        <v>0.62600690448791718</v>
      </c>
      <c r="CR285" s="105">
        <f t="shared" si="790"/>
        <v>-0.40068965517241378</v>
      </c>
      <c r="CS285" s="105">
        <f t="shared" si="791"/>
        <v>-0.13844325609031496</v>
      </c>
      <c r="CT285" s="190">
        <v>3.9950000000000001</v>
      </c>
      <c r="CU285" s="190">
        <v>2.694</v>
      </c>
      <c r="CV285" s="191">
        <v>2.38</v>
      </c>
      <c r="CW285" s="191">
        <v>1.226</v>
      </c>
      <c r="CX285" s="191">
        <v>1.4850000000000001</v>
      </c>
      <c r="CY285" s="191">
        <v>1.413</v>
      </c>
      <c r="CZ285" s="191">
        <v>0.86899999999999999</v>
      </c>
      <c r="DA285" s="191">
        <v>1.45</v>
      </c>
      <c r="DB285" s="191">
        <v>1.6830000000000001</v>
      </c>
      <c r="DC285" s="192">
        <v>1.028</v>
      </c>
      <c r="DD285" s="104">
        <f t="shared" si="792"/>
        <v>0.69708602338160897</v>
      </c>
      <c r="DE285" s="104">
        <f t="shared" si="793"/>
        <v>0.41997026759167505</v>
      </c>
      <c r="DF285" s="104">
        <f t="shared" si="794"/>
        <v>0.27883396704689462</v>
      </c>
      <c r="DG285" s="104">
        <f t="shared" si="795"/>
        <v>-7.9883381924198249E-2</v>
      </c>
      <c r="DH285" s="104">
        <f t="shared" si="796"/>
        <v>-4.6430644225188659E-3</v>
      </c>
      <c r="DI285" s="104">
        <f t="shared" si="797"/>
        <v>0.13616880975931431</v>
      </c>
      <c r="DJ285" s="104">
        <f t="shared" si="798"/>
        <v>-0.17244201909959075</v>
      </c>
      <c r="DK285" s="104">
        <f t="shared" si="799"/>
        <v>0.13996889580093319</v>
      </c>
      <c r="DL285" s="190">
        <v>9.7260000000000009</v>
      </c>
      <c r="DM285" s="190">
        <v>5.7309999999999999</v>
      </c>
      <c r="DN285" s="191">
        <v>4.0359999999999996</v>
      </c>
      <c r="DO285" s="191">
        <v>3.1560000000000001</v>
      </c>
      <c r="DP285" s="191">
        <v>3.43</v>
      </c>
      <c r="DQ285" s="191">
        <v>3.4460000000000002</v>
      </c>
      <c r="DR285" s="191">
        <v>3.0329999999999999</v>
      </c>
      <c r="DS285" s="191">
        <v>3.665</v>
      </c>
      <c r="DT285" s="191">
        <v>3.2149999999999999</v>
      </c>
      <c r="DU285" s="192">
        <v>1.931</v>
      </c>
      <c r="DV285" s="104">
        <f t="shared" si="800"/>
        <v>0.10149140546006064</v>
      </c>
      <c r="DW285" s="104">
        <f t="shared" si="801"/>
        <v>0.81659549065527859</v>
      </c>
      <c r="DX285" s="104">
        <f t="shared" si="802"/>
        <v>0.19267210690618319</v>
      </c>
      <c r="DY285" s="104">
        <f t="shared" si="803"/>
        <v>6.2125530801000695E-2</v>
      </c>
      <c r="DZ285" s="104">
        <f t="shared" si="804"/>
        <v>0.1416522778589453</v>
      </c>
      <c r="EA285" s="104">
        <f t="shared" si="805"/>
        <v>0.56122343182996381</v>
      </c>
      <c r="EB285" s="104">
        <f t="shared" si="806"/>
        <v>0.13204225352112675</v>
      </c>
      <c r="EC285" s="104">
        <f t="shared" si="807"/>
        <v>0.1558811558811557</v>
      </c>
      <c r="ED285" s="156">
        <v>43.575000000000003</v>
      </c>
      <c r="EE285" s="156">
        <v>39.56</v>
      </c>
      <c r="EF285" s="95">
        <v>21.777000000000001</v>
      </c>
      <c r="EG285" s="95">
        <v>18.259</v>
      </c>
      <c r="EH285" s="95">
        <v>17.190999999999999</v>
      </c>
      <c r="EI285" s="95">
        <v>15.058</v>
      </c>
      <c r="EJ285" s="95">
        <v>9.6449999999999996</v>
      </c>
      <c r="EK285" s="95">
        <v>8.52</v>
      </c>
      <c r="EL285" s="95">
        <v>7.3710000000000004</v>
      </c>
      <c r="EM285" s="11">
        <v>5.9660000000000002</v>
      </c>
      <c r="EN285" s="104">
        <f t="shared" si="808"/>
        <v>0.32692307692307687</v>
      </c>
      <c r="EO285" s="104">
        <f t="shared" si="809"/>
        <v>0.26829268292682928</v>
      </c>
      <c r="EP285" s="104">
        <f t="shared" si="810"/>
        <v>7.8947368421052655E-2</v>
      </c>
      <c r="EQ285" s="104">
        <f t="shared" si="811"/>
        <v>8.5714285714285632E-2</v>
      </c>
      <c r="ER285" s="104">
        <f t="shared" si="812"/>
        <v>9.375E-2</v>
      </c>
      <c r="ES285" s="104">
        <f t="shared" si="813"/>
        <v>0.28000000000000003</v>
      </c>
      <c r="ET285" s="104">
        <f t="shared" si="814"/>
        <v>0.31578947368421062</v>
      </c>
      <c r="EU285" s="104" t="e">
        <f t="shared" si="815"/>
        <v>#DIV/0!</v>
      </c>
      <c r="EV285" s="101">
        <v>69</v>
      </c>
      <c r="EW285" s="101">
        <v>52</v>
      </c>
      <c r="EX285" s="102">
        <v>41</v>
      </c>
      <c r="EY285" s="102">
        <v>38</v>
      </c>
      <c r="EZ285" s="102">
        <v>35</v>
      </c>
      <c r="FA285" s="102">
        <v>32</v>
      </c>
      <c r="FB285" s="102">
        <v>25</v>
      </c>
      <c r="FC285" s="102">
        <v>19</v>
      </c>
      <c r="FD285" s="102"/>
      <c r="FF285" s="90"/>
      <c r="FG285" s="90" t="s">
        <v>481</v>
      </c>
      <c r="FH285" s="91">
        <v>6870</v>
      </c>
      <c r="FI285" s="153" t="s">
        <v>305</v>
      </c>
      <c r="FJ285" s="153" t="s">
        <v>91</v>
      </c>
      <c r="FK285" s="253">
        <f t="shared" si="816"/>
        <v>-6.5178320176232915E-2</v>
      </c>
      <c r="FL285" s="253">
        <f t="shared" si="817"/>
        <v>-0.16839746662727401</v>
      </c>
      <c r="FM285" s="253">
        <f t="shared" si="818"/>
        <v>0.75341075924089063</v>
      </c>
      <c r="FN285" s="253">
        <f t="shared" si="819"/>
        <v>-0.12979216570293078</v>
      </c>
      <c r="FO285" s="253">
        <f t="shared" si="820"/>
        <v>-6.734305518580919E-3</v>
      </c>
      <c r="FP285" s="253">
        <f t="shared" si="821"/>
        <v>0.67033830963531549</v>
      </c>
      <c r="FQ285" s="253">
        <f t="shared" si="822"/>
        <v>-0.39026794307969126</v>
      </c>
      <c r="FR285" s="253">
        <f t="shared" si="823"/>
        <v>-0.36577613306172252</v>
      </c>
      <c r="FS285" s="105">
        <f t="shared" si="824"/>
        <v>0.66520023290418573</v>
      </c>
      <c r="FT285" s="105">
        <f t="shared" si="825"/>
        <v>0.71157980956281364</v>
      </c>
      <c r="FU285" s="105">
        <f t="shared" si="826"/>
        <v>0.85567296996662956</v>
      </c>
      <c r="FV285" s="105">
        <f t="shared" si="827"/>
        <v>0.48800485879137562</v>
      </c>
      <c r="FW285" s="105">
        <f t="shared" si="828"/>
        <v>0.56079115764979637</v>
      </c>
      <c r="FX285" s="105">
        <f t="shared" si="829"/>
        <v>0.56459330143540665</v>
      </c>
      <c r="FY285" s="105">
        <f t="shared" si="830"/>
        <v>0.33801134667064792</v>
      </c>
      <c r="FZ285" s="105">
        <f t="shared" si="831"/>
        <v>0.55436046511627912</v>
      </c>
      <c r="GA285" s="105">
        <f t="shared" si="832"/>
        <v>0.87407695297318311</v>
      </c>
      <c r="GB285" s="105">
        <f t="shared" si="833"/>
        <v>0.19596728844387254</v>
      </c>
      <c r="GC285" s="105">
        <f t="shared" si="834"/>
        <v>-0.29396532981525975</v>
      </c>
      <c r="GD285" s="105">
        <f t="shared" si="835"/>
        <v>0.60811669840785898</v>
      </c>
      <c r="GE285" s="105">
        <f t="shared" si="836"/>
        <v>-0.26226528142906852</v>
      </c>
      <c r="GF285" s="105">
        <f t="shared" si="837"/>
        <v>-0.1529451676280561</v>
      </c>
      <c r="GG285" s="105">
        <f t="shared" si="838"/>
        <v>0.12999114563891961</v>
      </c>
      <c r="GH285" s="105">
        <f t="shared" si="839"/>
        <v>-0.43707994140389922</v>
      </c>
      <c r="GI285" s="105">
        <f t="shared" si="840"/>
        <v>-0.2880040894708949</v>
      </c>
      <c r="GJ285" s="105">
        <f t="shared" si="841"/>
        <v>0.13375834486076862</v>
      </c>
      <c r="GK285" s="105">
        <f t="shared" si="842"/>
        <v>0.11184113993185189</v>
      </c>
      <c r="GL285" s="105">
        <f t="shared" si="843"/>
        <v>0.15840743331002097</v>
      </c>
      <c r="GM285" s="105">
        <f t="shared" si="844"/>
        <v>9.8504936530324397E-2</v>
      </c>
      <c r="GN285" s="105">
        <f t="shared" si="845"/>
        <v>0.1335235201091507</v>
      </c>
      <c r="GO285" s="105">
        <f t="shared" si="846"/>
        <v>0.15763267619317492</v>
      </c>
      <c r="GP285" s="105">
        <f t="shared" si="847"/>
        <v>0.1394990366088632</v>
      </c>
      <c r="GQ285" s="105">
        <f t="shared" si="848"/>
        <v>0.24781322761311436</v>
      </c>
      <c r="GR285" s="105">
        <f t="shared" si="849"/>
        <v>0.34805428507160535</v>
      </c>
      <c r="GS285" s="105">
        <f t="shared" si="850"/>
        <v>0.5407165366603891</v>
      </c>
      <c r="GT285" s="105">
        <f t="shared" si="851"/>
        <v>-0.21833436508230775</v>
      </c>
      <c r="GU285" s="105">
        <f t="shared" si="852"/>
        <v>7.2242705804713536E-2</v>
      </c>
      <c r="GV285" s="105">
        <f t="shared" si="853"/>
        <v>-0.13370256961820978</v>
      </c>
      <c r="GW285" s="105">
        <f t="shared" si="854"/>
        <v>-0.12814352068374663</v>
      </c>
      <c r="GX285" s="105">
        <f t="shared" si="855"/>
        <v>-0.27225739340360039</v>
      </c>
      <c r="GY285" s="105">
        <f t="shared" si="856"/>
        <v>-0.26896899976449073</v>
      </c>
      <c r="GZ285" s="105">
        <f t="shared" si="857"/>
        <v>-1.3766346132784175E-2</v>
      </c>
      <c r="HA285" s="105">
        <f t="shared" si="858"/>
        <v>0.2232013769363167</v>
      </c>
      <c r="HB285" s="105">
        <f t="shared" si="859"/>
        <v>0.14486855409504548</v>
      </c>
      <c r="HC285" s="105">
        <f t="shared" si="860"/>
        <v>0.18533314965330391</v>
      </c>
      <c r="HD285" s="105">
        <f t="shared" si="861"/>
        <v>0.17284626759406321</v>
      </c>
      <c r="HE285" s="105">
        <f t="shared" si="862"/>
        <v>0.19952300622418709</v>
      </c>
      <c r="HF285" s="105">
        <f t="shared" si="863"/>
        <v>0.22884845264975429</v>
      </c>
      <c r="HG285" s="105">
        <f t="shared" si="864"/>
        <v>0.31446345256609642</v>
      </c>
      <c r="HH285" s="105">
        <f t="shared" si="865"/>
        <v>0.43016431924882631</v>
      </c>
      <c r="HI285" s="105">
        <f t="shared" si="866"/>
        <v>0.43616876950210282</v>
      </c>
      <c r="HJ285" s="105">
        <f t="shared" si="867"/>
        <v>0.32366744887696947</v>
      </c>
      <c r="HK285" s="105" t="e">
        <f t="shared" si="868"/>
        <v>#VALUE!</v>
      </c>
      <c r="HL285" s="105" t="e">
        <f t="shared" si="869"/>
        <v>#VALUE!</v>
      </c>
      <c r="HM285" s="105" t="e">
        <f t="shared" si="870"/>
        <v>#VALUE!</v>
      </c>
      <c r="HN285" s="105" t="e">
        <f t="shared" si="871"/>
        <v>#VALUE!</v>
      </c>
      <c r="HO285" s="105" t="e">
        <f t="shared" si="872"/>
        <v>#VALUE!</v>
      </c>
      <c r="HP285" s="105" t="e">
        <f t="shared" si="873"/>
        <v>#VALUE!</v>
      </c>
      <c r="HQ285" s="105" t="e">
        <f t="shared" si="874"/>
        <v>#VALUE!</v>
      </c>
      <c r="HR285" s="105" t="e">
        <f t="shared" si="875"/>
        <v>#VALUE!</v>
      </c>
      <c r="HS285" s="105" t="str">
        <f t="shared" si="876"/>
        <v>i.a</v>
      </c>
      <c r="HT285" s="105" t="str">
        <f t="shared" si="877"/>
        <v>i.a</v>
      </c>
      <c r="HU285" s="105" t="str">
        <f t="shared" si="878"/>
        <v>i.a</v>
      </c>
      <c r="HV285" s="105" t="str">
        <f t="shared" si="879"/>
        <v>i.a</v>
      </c>
      <c r="HW285" s="105" t="str">
        <f t="shared" si="880"/>
        <v>i.a</v>
      </c>
      <c r="HX285" s="105" t="str">
        <f t="shared" si="881"/>
        <v>i.a</v>
      </c>
      <c r="HY285" s="105" t="str">
        <f t="shared" si="882"/>
        <v>i.a</v>
      </c>
      <c r="HZ285" s="105" t="str">
        <f t="shared" si="883"/>
        <v>i.a</v>
      </c>
      <c r="IA285" s="105" t="str">
        <f t="shared" si="884"/>
        <v>i.a</v>
      </c>
      <c r="IB285" s="105" t="str">
        <f t="shared" si="885"/>
        <v>i.a</v>
      </c>
      <c r="IC285" s="105" t="e">
        <f t="shared" si="886"/>
        <v>#VALUE!</v>
      </c>
      <c r="ID285" s="105" t="e">
        <f t="shared" si="887"/>
        <v>#VALUE!</v>
      </c>
      <c r="IE285" s="105" t="e">
        <f t="shared" si="888"/>
        <v>#VALUE!</v>
      </c>
      <c r="IF285" s="105" t="e">
        <f t="shared" si="889"/>
        <v>#VALUE!</v>
      </c>
      <c r="IG285" s="105" t="e">
        <f t="shared" si="890"/>
        <v>#VALUE!</v>
      </c>
      <c r="IH285" s="105" t="e">
        <f t="shared" si="891"/>
        <v>#VALUE!</v>
      </c>
      <c r="II285" s="105" t="e">
        <f t="shared" si="892"/>
        <v>#VALUE!</v>
      </c>
      <c r="IJ285" s="105" t="e">
        <f t="shared" si="893"/>
        <v>#VALUE!</v>
      </c>
      <c r="IK285" s="105" t="str">
        <f t="shared" si="894"/>
        <v>i.a</v>
      </c>
      <c r="IL285" s="105" t="str">
        <f t="shared" si="895"/>
        <v>i.a</v>
      </c>
      <c r="IM285" s="105" t="str">
        <f t="shared" si="896"/>
        <v>i.a</v>
      </c>
      <c r="IN285" s="105" t="str">
        <f t="shared" si="897"/>
        <v>i.a</v>
      </c>
      <c r="IO285" s="105" t="str">
        <f t="shared" si="898"/>
        <v>i.a</v>
      </c>
      <c r="IP285" s="105" t="str">
        <f t="shared" si="899"/>
        <v>i.a</v>
      </c>
      <c r="IQ285" s="105" t="str">
        <f t="shared" si="900"/>
        <v>i.a</v>
      </c>
      <c r="IR285" s="105" t="str">
        <f t="shared" si="901"/>
        <v>i.a</v>
      </c>
      <c r="IS285" s="105" t="str">
        <f t="shared" si="902"/>
        <v>i.a</v>
      </c>
      <c r="IT285" s="105" t="str">
        <f t="shared" si="903"/>
        <v>i.a</v>
      </c>
      <c r="IU285" s="105">
        <f t="shared" si="904"/>
        <v>0.11492857887602966</v>
      </c>
      <c r="IV285" s="105">
        <f t="shared" si="905"/>
        <v>-0.10955351116222094</v>
      </c>
      <c r="IW285" s="105">
        <f t="shared" si="906"/>
        <v>0.77464446704205692</v>
      </c>
      <c r="IX285" s="105">
        <f t="shared" si="907"/>
        <v>-0.23229689888621977</v>
      </c>
      <c r="IY285" s="105">
        <f t="shared" si="908"/>
        <v>-3.6225884558306609E-2</v>
      </c>
      <c r="IZ285" s="105">
        <f t="shared" si="909"/>
        <v>0.26228467314487647</v>
      </c>
      <c r="JA285" s="105">
        <f t="shared" si="910"/>
        <v>-0.54886208704771899</v>
      </c>
      <c r="JB285" s="105" t="e">
        <f t="shared" si="911"/>
        <v>#VALUE!</v>
      </c>
      <c r="JC285" s="106">
        <f t="shared" si="912"/>
        <v>7.4507246376811595E-2</v>
      </c>
      <c r="JD285" s="106">
        <f t="shared" si="913"/>
        <v>6.6826923076923075E-2</v>
      </c>
      <c r="JE285" s="106">
        <f t="shared" si="914"/>
        <v>7.5048780487804875E-2</v>
      </c>
      <c r="JF285" s="106">
        <f t="shared" si="915"/>
        <v>4.2289473684210523E-2</v>
      </c>
      <c r="JG285" s="106">
        <f t="shared" si="916"/>
        <v>5.5085714285714286E-2</v>
      </c>
      <c r="JH285" s="106">
        <f t="shared" si="917"/>
        <v>5.7156249999999999E-2</v>
      </c>
      <c r="JI285" s="106">
        <f t="shared" si="918"/>
        <v>4.5279999999999994E-2</v>
      </c>
      <c r="JJ285" s="106">
        <f t="shared" si="919"/>
        <v>0.10036842105263158</v>
      </c>
      <c r="JK285" s="106" t="str">
        <f t="shared" si="920"/>
        <v>i.a.</v>
      </c>
      <c r="JL285" s="106" t="str">
        <f t="shared" si="921"/>
        <v>i.a.</v>
      </c>
      <c r="JM285" s="105" t="e">
        <f t="shared" si="922"/>
        <v>#DIV/0!</v>
      </c>
      <c r="JN285" s="105" t="e">
        <f t="shared" si="923"/>
        <v>#DIV/0!</v>
      </c>
      <c r="JO285" s="105" t="e">
        <f t="shared" si="924"/>
        <v>#DIV/0!</v>
      </c>
      <c r="JP285" s="105" t="e">
        <f t="shared" si="925"/>
        <v>#DIV/0!</v>
      </c>
      <c r="JQ285" s="105" t="e">
        <f t="shared" si="926"/>
        <v>#DIV/0!</v>
      </c>
      <c r="JR285" s="105" t="e">
        <f t="shared" si="927"/>
        <v>#DIV/0!</v>
      </c>
      <c r="JS285" s="105" t="e">
        <f t="shared" si="928"/>
        <v>#DIV/0!</v>
      </c>
      <c r="JT285" s="105" t="e">
        <f t="shared" si="929"/>
        <v>#VALUE!</v>
      </c>
      <c r="JU285" s="103">
        <f t="shared" si="930"/>
        <v>0</v>
      </c>
      <c r="JV285" s="103">
        <f t="shared" si="931"/>
        <v>0</v>
      </c>
      <c r="JW285" s="103">
        <f t="shared" si="932"/>
        <v>0</v>
      </c>
      <c r="JX285" s="103">
        <f t="shared" si="933"/>
        <v>0</v>
      </c>
      <c r="JY285" s="103">
        <f t="shared" si="934"/>
        <v>0</v>
      </c>
      <c r="JZ285" s="103">
        <f t="shared" si="935"/>
        <v>0</v>
      </c>
      <c r="KA285" s="103">
        <f t="shared" si="936"/>
        <v>0</v>
      </c>
      <c r="KB285" s="103">
        <f t="shared" si="937"/>
        <v>0</v>
      </c>
      <c r="KC285" s="103" t="str">
        <f t="shared" si="938"/>
        <v>i.a</v>
      </c>
      <c r="KD285" s="103" t="str">
        <f t="shared" si="939"/>
        <v>i.a</v>
      </c>
      <c r="KE285" s="7"/>
      <c r="KF285" s="7"/>
      <c r="KG285" s="22"/>
      <c r="KH285" s="22"/>
      <c r="KI285" s="22"/>
      <c r="KJ285" s="22"/>
    </row>
    <row r="286" spans="1:296" s="11" customFormat="1" ht="15.75" customHeight="1" x14ac:dyDescent="0.25">
      <c r="A286" s="126" t="s">
        <v>422</v>
      </c>
      <c r="B286" s="221">
        <v>32068278</v>
      </c>
      <c r="C286" s="87" t="s">
        <v>86</v>
      </c>
      <c r="D286" s="88">
        <v>494100</v>
      </c>
      <c r="E286" s="88"/>
      <c r="F286" s="87"/>
      <c r="G286" s="89">
        <v>45038</v>
      </c>
      <c r="H286" s="87" t="s">
        <v>78</v>
      </c>
      <c r="I286" s="87" t="s">
        <v>78</v>
      </c>
      <c r="J286" s="87" t="s">
        <v>78</v>
      </c>
      <c r="K286" s="87" t="s">
        <v>78</v>
      </c>
      <c r="L286" s="87" t="s">
        <v>78</v>
      </c>
      <c r="M286" s="87" t="s">
        <v>78</v>
      </c>
      <c r="N286" s="87" t="s">
        <v>78</v>
      </c>
      <c r="O286" s="87" t="s">
        <v>78</v>
      </c>
      <c r="P286" s="87" t="s">
        <v>78</v>
      </c>
      <c r="Q286" s="107" t="s">
        <v>78</v>
      </c>
      <c r="R286" s="87" t="e">
        <f t="shared" si="752"/>
        <v>#DIV/0!</v>
      </c>
      <c r="S286" s="238" t="e">
        <f t="shared" si="753"/>
        <v>#DIV/0!</v>
      </c>
      <c r="T286" s="238" t="e">
        <f t="shared" si="754"/>
        <v>#DIV/0!</v>
      </c>
      <c r="U286" s="238" t="e">
        <f t="shared" si="755"/>
        <v>#DIV/0!</v>
      </c>
      <c r="V286" s="238" t="e">
        <f t="shared" si="756"/>
        <v>#DIV/0!</v>
      </c>
      <c r="W286" s="238" t="e">
        <f t="shared" si="757"/>
        <v>#DIV/0!</v>
      </c>
      <c r="X286" s="238" t="e">
        <f t="shared" si="758"/>
        <v>#DIV/0!</v>
      </c>
      <c r="Y286" s="238" t="e">
        <f t="shared" si="759"/>
        <v>#DIV/0!</v>
      </c>
      <c r="Z286" s="94"/>
      <c r="AA286" s="94"/>
      <c r="AB286" s="94"/>
      <c r="AC286" s="94"/>
      <c r="AD286" s="94"/>
      <c r="AE286" s="94"/>
      <c r="AF286" s="95"/>
      <c r="AG286" s="96"/>
      <c r="AH286" s="96"/>
      <c r="AI286" s="96"/>
      <c r="AJ286" s="104">
        <f t="shared" si="760"/>
        <v>8.1075332851248405E-2</v>
      </c>
      <c r="AK286" s="104">
        <f t="shared" si="761"/>
        <v>-6.8950495049504942E-2</v>
      </c>
      <c r="AL286" s="104">
        <f t="shared" si="762"/>
        <v>-8.9860505352701528E-2</v>
      </c>
      <c r="AM286" s="104">
        <f t="shared" si="763"/>
        <v>-1.8224927454172292E-2</v>
      </c>
      <c r="AN286" s="104">
        <f t="shared" si="764"/>
        <v>2.8199250445730035E-2</v>
      </c>
      <c r="AO286" s="104">
        <f t="shared" si="765"/>
        <v>7.7426689665987203E-2</v>
      </c>
      <c r="AP286" s="104">
        <f t="shared" si="766"/>
        <v>4.4895952810093405E-2</v>
      </c>
      <c r="AQ286" s="104">
        <f t="shared" si="767"/>
        <v>-8.6308855453252523E-2</v>
      </c>
      <c r="AR286" s="190">
        <v>25.414999999999999</v>
      </c>
      <c r="AS286" s="190">
        <v>23.509</v>
      </c>
      <c r="AT286" s="190">
        <v>25.25</v>
      </c>
      <c r="AU286" s="190">
        <v>27.742999999999999</v>
      </c>
      <c r="AV286" s="190">
        <v>28.257999999999999</v>
      </c>
      <c r="AW286" s="190">
        <v>27.483000000000001</v>
      </c>
      <c r="AX286" s="191">
        <v>25.507999999999999</v>
      </c>
      <c r="AY286" s="193">
        <v>24.411999999999999</v>
      </c>
      <c r="AZ286" s="193">
        <v>26.718</v>
      </c>
      <c r="BA286" s="193">
        <v>23.606999999999999</v>
      </c>
      <c r="BB286" s="104">
        <f t="shared" si="768"/>
        <v>0.22304147465437787</v>
      </c>
      <c r="BC286" s="104">
        <f t="shared" si="769"/>
        <v>0.52816901408450712</v>
      </c>
      <c r="BD286" s="104">
        <f t="shared" si="770"/>
        <v>-0.18390804597701152</v>
      </c>
      <c r="BE286" s="104">
        <f t="shared" si="771"/>
        <v>-0.46362515413070288</v>
      </c>
      <c r="BF286" s="104">
        <f t="shared" si="772"/>
        <v>5.0518134715025947E-2</v>
      </c>
      <c r="BG286" s="104">
        <f t="shared" si="773"/>
        <v>0.22055335968379458</v>
      </c>
      <c r="BH286" s="104">
        <f t="shared" si="774"/>
        <v>0.1184792219274977</v>
      </c>
      <c r="BI286" s="104">
        <f t="shared" si="775"/>
        <v>-0.30994508846857838</v>
      </c>
      <c r="BJ286" s="190">
        <v>2.6539999999999999</v>
      </c>
      <c r="BK286" s="190">
        <v>2.17</v>
      </c>
      <c r="BL286" s="190">
        <v>1.42</v>
      </c>
      <c r="BM286" s="190">
        <v>1.74</v>
      </c>
      <c r="BN286" s="190">
        <v>3.2440000000000002</v>
      </c>
      <c r="BO286" s="190">
        <v>3.0880000000000001</v>
      </c>
      <c r="BP286" s="193">
        <v>2.5299999999999998</v>
      </c>
      <c r="BQ286" s="193">
        <v>2.262</v>
      </c>
      <c r="BR286" s="193">
        <v>3.278</v>
      </c>
      <c r="BS286" s="193">
        <v>3.3889999999999998</v>
      </c>
      <c r="BT286" s="104">
        <f t="shared" si="776"/>
        <v>0.32389096739711376</v>
      </c>
      <c r="BU286" s="104">
        <f t="shared" si="777"/>
        <v>0.97362869198312241</v>
      </c>
      <c r="BV286" s="104">
        <f t="shared" si="778"/>
        <v>-0.28668171557562078</v>
      </c>
      <c r="BW286" s="104">
        <f t="shared" si="779"/>
        <v>-0.53171247357293872</v>
      </c>
      <c r="BX286" s="104">
        <f t="shared" si="780"/>
        <v>7.2967863894139909E-2</v>
      </c>
      <c r="BY286" s="104">
        <f t="shared" si="781"/>
        <v>0.26555023923444987</v>
      </c>
      <c r="BZ286" s="104">
        <f t="shared" si="782"/>
        <v>9.5387840670859508E-2</v>
      </c>
      <c r="CA286" s="104">
        <f t="shared" si="783"/>
        <v>-0.33099579242636745</v>
      </c>
      <c r="CB286" s="190">
        <v>2.4769999999999999</v>
      </c>
      <c r="CC286" s="190">
        <v>1.871</v>
      </c>
      <c r="CD286" s="190">
        <v>0.94799999999999995</v>
      </c>
      <c r="CE286" s="190">
        <v>1.329</v>
      </c>
      <c r="CF286" s="190">
        <v>2.8380000000000001</v>
      </c>
      <c r="CG286" s="190">
        <v>2.645</v>
      </c>
      <c r="CH286" s="191">
        <v>2.09</v>
      </c>
      <c r="CI286" s="193">
        <v>1.9079999999999999</v>
      </c>
      <c r="CJ286" s="193">
        <v>2.8519999999999999</v>
      </c>
      <c r="CK286" s="193">
        <v>2.835</v>
      </c>
      <c r="CL286" s="105">
        <f t="shared" si="784"/>
        <v>0.1899766899766899</v>
      </c>
      <c r="CM286" s="105">
        <f t="shared" si="785"/>
        <v>1.07496977025393</v>
      </c>
      <c r="CN286" s="105">
        <f t="shared" si="786"/>
        <v>-0.33306451612903226</v>
      </c>
      <c r="CO286" s="105">
        <f t="shared" si="787"/>
        <v>-0.48547717842323657</v>
      </c>
      <c r="CP286" s="105">
        <f t="shared" si="788"/>
        <v>0.22025316455696203</v>
      </c>
      <c r="CQ286" s="105">
        <f t="shared" si="789"/>
        <v>0.22442653440793559</v>
      </c>
      <c r="CR286" s="105">
        <f t="shared" si="790"/>
        <v>-1.8259281801582487E-2</v>
      </c>
      <c r="CS286" s="105">
        <f t="shared" si="791"/>
        <v>-0.15221878224974197</v>
      </c>
      <c r="CT286" s="190">
        <v>2.0419999999999998</v>
      </c>
      <c r="CU286" s="190">
        <v>1.716</v>
      </c>
      <c r="CV286" s="190">
        <v>0.82699999999999996</v>
      </c>
      <c r="CW286" s="190">
        <v>1.24</v>
      </c>
      <c r="CX286" s="190">
        <v>2.41</v>
      </c>
      <c r="CY286" s="190">
        <v>1.9750000000000001</v>
      </c>
      <c r="CZ286" s="191">
        <v>1.613</v>
      </c>
      <c r="DA286" s="193">
        <v>1.643</v>
      </c>
      <c r="DB286" s="193">
        <v>1.9379999999999999</v>
      </c>
      <c r="DC286" s="193">
        <v>1.956</v>
      </c>
      <c r="DD286" s="104">
        <f t="shared" si="792"/>
        <v>7.5699237195786404E-2</v>
      </c>
      <c r="DE286" s="104">
        <f t="shared" si="793"/>
        <v>9.6900151406486668E-2</v>
      </c>
      <c r="DF286" s="104">
        <f t="shared" si="794"/>
        <v>7.0551100494796112E-2</v>
      </c>
      <c r="DG286" s="104">
        <f t="shared" si="795"/>
        <v>-6.0812434901049622E-2</v>
      </c>
      <c r="DH286" s="104">
        <f t="shared" si="796"/>
        <v>0.12735976876524255</v>
      </c>
      <c r="DI286" s="104">
        <f t="shared" si="797"/>
        <v>0.15383011985409056</v>
      </c>
      <c r="DJ286" s="104">
        <f t="shared" si="798"/>
        <v>0.13121905211035151</v>
      </c>
      <c r="DK286" s="104">
        <f t="shared" si="799"/>
        <v>0.24023980114051743</v>
      </c>
      <c r="DL286" s="190">
        <v>14.807</v>
      </c>
      <c r="DM286" s="190">
        <v>13.765000000000001</v>
      </c>
      <c r="DN286" s="190">
        <v>12.548999999999999</v>
      </c>
      <c r="DO286" s="190">
        <v>11.722</v>
      </c>
      <c r="DP286" s="190">
        <v>12.481</v>
      </c>
      <c r="DQ286" s="190">
        <v>11.071</v>
      </c>
      <c r="DR286" s="193">
        <v>9.5950000000000006</v>
      </c>
      <c r="DS286" s="193">
        <v>8.4819999999999993</v>
      </c>
      <c r="DT286" s="193">
        <v>6.8390000000000004</v>
      </c>
      <c r="DU286" s="193">
        <v>6.8760000000000003</v>
      </c>
      <c r="DV286" s="104">
        <f t="shared" si="800"/>
        <v>-5.3843087756593411E-2</v>
      </c>
      <c r="DW286" s="104">
        <f t="shared" si="801"/>
        <v>-8.8000969373845161E-2</v>
      </c>
      <c r="DX286" s="104">
        <f t="shared" si="802"/>
        <v>-6.7275090415913175E-2</v>
      </c>
      <c r="DY286" s="104">
        <f t="shared" si="803"/>
        <v>8.7667203981811603E-4</v>
      </c>
      <c r="DZ286" s="104">
        <f t="shared" si="804"/>
        <v>7.7192554909068622E-2</v>
      </c>
      <c r="EA286" s="104">
        <f t="shared" si="805"/>
        <v>0.20351224519724287</v>
      </c>
      <c r="EB286" s="104">
        <f t="shared" si="806"/>
        <v>0.22242638820418592</v>
      </c>
      <c r="EC286" s="104">
        <f t="shared" si="807"/>
        <v>0.14537241414711755</v>
      </c>
      <c r="ED286" s="156">
        <v>28.484999999999999</v>
      </c>
      <c r="EE286" s="156">
        <v>30.106000000000002</v>
      </c>
      <c r="EF286" s="94">
        <v>33.011000000000003</v>
      </c>
      <c r="EG286" s="94">
        <v>35.392000000000003</v>
      </c>
      <c r="EH286" s="94">
        <v>35.360999999999997</v>
      </c>
      <c r="EI286" s="94">
        <v>32.826999999999998</v>
      </c>
      <c r="EJ286" s="96">
        <v>27.276</v>
      </c>
      <c r="EK286" s="96">
        <v>22.312999999999999</v>
      </c>
      <c r="EL286" s="96">
        <v>19.481000000000002</v>
      </c>
      <c r="EM286" s="96">
        <v>18.797999999999998</v>
      </c>
      <c r="EN286" s="104">
        <f t="shared" si="808"/>
        <v>0</v>
      </c>
      <c r="EO286" s="104">
        <f t="shared" si="809"/>
        <v>0</v>
      </c>
      <c r="EP286" s="104">
        <f t="shared" si="810"/>
        <v>-0.125</v>
      </c>
      <c r="EQ286" s="104">
        <f t="shared" si="811"/>
        <v>-2.4390243902439046E-2</v>
      </c>
      <c r="ER286" s="104">
        <f t="shared" si="812"/>
        <v>0</v>
      </c>
      <c r="ES286" s="104">
        <f t="shared" si="813"/>
        <v>5.1282051282051322E-2</v>
      </c>
      <c r="ET286" s="104" t="e">
        <f t="shared" si="814"/>
        <v>#DIV/0!</v>
      </c>
      <c r="EU286" s="104" t="e">
        <f t="shared" si="815"/>
        <v>#DIV/0!</v>
      </c>
      <c r="EV286" s="101">
        <v>35</v>
      </c>
      <c r="EW286" s="101">
        <v>35</v>
      </c>
      <c r="EX286" s="101">
        <v>35</v>
      </c>
      <c r="EY286" s="101">
        <v>40</v>
      </c>
      <c r="EZ286" s="101">
        <v>41</v>
      </c>
      <c r="FA286" s="101">
        <v>41</v>
      </c>
      <c r="FB286" s="110">
        <v>39</v>
      </c>
      <c r="FC286" s="110"/>
      <c r="FD286" s="110"/>
      <c r="FE286" s="110"/>
      <c r="FF286" s="153"/>
      <c r="FG286" s="93" t="s">
        <v>481</v>
      </c>
      <c r="FH286" s="91">
        <v>3600</v>
      </c>
      <c r="FI286" s="93" t="s">
        <v>435</v>
      </c>
      <c r="FJ286" s="93" t="s">
        <v>84</v>
      </c>
      <c r="FK286" s="253">
        <f t="shared" si="816"/>
        <v>0.21926595674393265</v>
      </c>
      <c r="FL286" s="253">
        <f t="shared" si="817"/>
        <v>0.82039758239425287</v>
      </c>
      <c r="FM286" s="253">
        <f t="shared" si="818"/>
        <v>-0.28868021762913559</v>
      </c>
      <c r="FN286" s="253">
        <f t="shared" si="819"/>
        <v>-0.54430823359045788</v>
      </c>
      <c r="FO286" s="253">
        <f t="shared" si="820"/>
        <v>-5.8510789944111005E-2</v>
      </c>
      <c r="FP286" s="253">
        <f t="shared" si="821"/>
        <v>0.10700433923551468</v>
      </c>
      <c r="FQ286" s="253">
        <f t="shared" si="822"/>
        <v>-7.1613812750000616E-2</v>
      </c>
      <c r="FR286" s="253">
        <f t="shared" si="823"/>
        <v>-0.4011231181468331</v>
      </c>
      <c r="FS286" s="105">
        <f t="shared" si="824"/>
        <v>0.17338653226935458</v>
      </c>
      <c r="FT286" s="105">
        <f t="shared" si="825"/>
        <v>0.14220566998555903</v>
      </c>
      <c r="FU286" s="105">
        <f t="shared" si="826"/>
        <v>7.8117918503563921E-2</v>
      </c>
      <c r="FV286" s="105">
        <f t="shared" si="827"/>
        <v>0.1098210965582779</v>
      </c>
      <c r="FW286" s="105">
        <f t="shared" si="828"/>
        <v>0.24099864130434784</v>
      </c>
      <c r="FX286" s="105">
        <f t="shared" si="829"/>
        <v>0.25597599922578146</v>
      </c>
      <c r="FY286" s="105">
        <f t="shared" si="830"/>
        <v>0.23123305858272944</v>
      </c>
      <c r="FZ286" s="105">
        <f t="shared" si="831"/>
        <v>0.24906990405326024</v>
      </c>
      <c r="GA286" s="105">
        <f t="shared" si="832"/>
        <v>0.4158950054684652</v>
      </c>
      <c r="GB286" s="105">
        <f t="shared" si="833"/>
        <v>0.31751819828574995</v>
      </c>
      <c r="GC286" s="105">
        <f t="shared" si="834"/>
        <v>0.65615198869436975</v>
      </c>
      <c r="GD286" s="105">
        <f t="shared" si="835"/>
        <v>-0.15587102871235917</v>
      </c>
      <c r="GE286" s="105">
        <f t="shared" si="836"/>
        <v>-0.48307028691171222</v>
      </c>
      <c r="GF286" s="105">
        <f t="shared" si="837"/>
        <v>-7.4041012336815704E-2</v>
      </c>
      <c r="GG286" s="105">
        <f t="shared" si="838"/>
        <v>7.0382602093022094E-3</v>
      </c>
      <c r="GH286" s="105">
        <f t="shared" si="839"/>
        <v>-5.7336897270809269E-2</v>
      </c>
      <c r="GI286" s="105">
        <f t="shared" si="840"/>
        <v>-0.36798076378161249</v>
      </c>
      <c r="GJ286" s="105">
        <f t="shared" si="841"/>
        <v>9.059411855063064E-2</v>
      </c>
      <c r="GK286" s="105">
        <f t="shared" si="842"/>
        <v>6.8761189536891795E-2</v>
      </c>
      <c r="GL286" s="105">
        <f t="shared" si="843"/>
        <v>4.1518646842974717E-2</v>
      </c>
      <c r="GM286" s="105">
        <f t="shared" si="844"/>
        <v>4.9185193560697074E-2</v>
      </c>
      <c r="GN286" s="105">
        <f t="shared" si="845"/>
        <v>9.5148706517275791E-2</v>
      </c>
      <c r="GO286" s="105">
        <f t="shared" si="846"/>
        <v>0.1027569339300867</v>
      </c>
      <c r="GP286" s="105">
        <f t="shared" si="847"/>
        <v>0.1020387585956563</v>
      </c>
      <c r="GQ286" s="105">
        <f t="shared" si="848"/>
        <v>0.108245202660669</v>
      </c>
      <c r="GR286" s="105">
        <f t="shared" si="849"/>
        <v>0.17126884192377023</v>
      </c>
      <c r="GS286" s="105">
        <f t="shared" si="850"/>
        <v>0.13691420870691048</v>
      </c>
      <c r="GT286" s="105">
        <f t="shared" si="851"/>
        <v>0.20274267249317526</v>
      </c>
      <c r="GU286" s="105">
        <f t="shared" si="852"/>
        <v>0.14776724572754005</v>
      </c>
      <c r="GV286" s="105">
        <f t="shared" si="853"/>
        <v>-6.1635073195525095E-2</v>
      </c>
      <c r="GW286" s="105">
        <f t="shared" si="854"/>
        <v>4.6572187699912823E-2</v>
      </c>
      <c r="GX286" s="105">
        <f t="shared" si="855"/>
        <v>-4.1280947112432513E-2</v>
      </c>
      <c r="GY286" s="105">
        <f t="shared" si="856"/>
        <v>-7.4611720569795051E-2</v>
      </c>
      <c r="GZ286" s="105">
        <f t="shared" si="857"/>
        <v>8.2826673509542675E-2</v>
      </c>
      <c r="HA286" s="105">
        <f t="shared" si="858"/>
        <v>0.51981744777953309</v>
      </c>
      <c r="HB286" s="105">
        <f t="shared" si="859"/>
        <v>0.45721783033282404</v>
      </c>
      <c r="HC286" s="105">
        <f t="shared" si="860"/>
        <v>0.38014601193541542</v>
      </c>
      <c r="HD286" s="105">
        <f t="shared" si="861"/>
        <v>0.33120479204339959</v>
      </c>
      <c r="HE286" s="105">
        <f t="shared" si="862"/>
        <v>0.35295947512796588</v>
      </c>
      <c r="HF286" s="105">
        <f t="shared" si="863"/>
        <v>0.33725287111219426</v>
      </c>
      <c r="HG286" s="105">
        <f t="shared" si="864"/>
        <v>0.35177445373221883</v>
      </c>
      <c r="HH286" s="105">
        <f t="shared" si="865"/>
        <v>0.38013713978398245</v>
      </c>
      <c r="HI286" s="105">
        <f t="shared" si="866"/>
        <v>0.35106000718648939</v>
      </c>
      <c r="HJ286" s="105">
        <f t="shared" si="867"/>
        <v>0.36578359399936167</v>
      </c>
      <c r="HK286" s="105" t="e">
        <f t="shared" si="868"/>
        <v>#VALUE!</v>
      </c>
      <c r="HL286" s="105" t="e">
        <f t="shared" si="869"/>
        <v>#VALUE!</v>
      </c>
      <c r="HM286" s="105" t="e">
        <f t="shared" si="870"/>
        <v>#VALUE!</v>
      </c>
      <c r="HN286" s="105" t="e">
        <f t="shared" si="871"/>
        <v>#VALUE!</v>
      </c>
      <c r="HO286" s="105" t="e">
        <f t="shared" si="872"/>
        <v>#VALUE!</v>
      </c>
      <c r="HP286" s="105" t="e">
        <f t="shared" si="873"/>
        <v>#VALUE!</v>
      </c>
      <c r="HQ286" s="105" t="e">
        <f t="shared" si="874"/>
        <v>#VALUE!</v>
      </c>
      <c r="HR286" s="105" t="e">
        <f t="shared" si="875"/>
        <v>#VALUE!</v>
      </c>
      <c r="HS286" s="105" t="str">
        <f t="shared" si="876"/>
        <v>i.a</v>
      </c>
      <c r="HT286" s="105" t="str">
        <f t="shared" si="877"/>
        <v>i.a</v>
      </c>
      <c r="HU286" s="105" t="str">
        <f t="shared" si="878"/>
        <v>i.a</v>
      </c>
      <c r="HV286" s="105" t="str">
        <f t="shared" si="879"/>
        <v>i.a</v>
      </c>
      <c r="HW286" s="105" t="str">
        <f t="shared" si="880"/>
        <v>i.a</v>
      </c>
      <c r="HX286" s="105" t="str">
        <f t="shared" si="881"/>
        <v>i.a</v>
      </c>
      <c r="HY286" s="105" t="str">
        <f t="shared" si="882"/>
        <v>i.a</v>
      </c>
      <c r="HZ286" s="105" t="str">
        <f t="shared" si="883"/>
        <v>i.a</v>
      </c>
      <c r="IA286" s="105" t="str">
        <f t="shared" si="884"/>
        <v>i.a</v>
      </c>
      <c r="IB286" s="105" t="str">
        <f t="shared" si="885"/>
        <v>i.a</v>
      </c>
      <c r="IC286" s="105" t="e">
        <f t="shared" si="886"/>
        <v>#VALUE!</v>
      </c>
      <c r="ID286" s="105" t="e">
        <f t="shared" si="887"/>
        <v>#VALUE!</v>
      </c>
      <c r="IE286" s="105" t="e">
        <f t="shared" si="888"/>
        <v>#VALUE!</v>
      </c>
      <c r="IF286" s="105" t="e">
        <f t="shared" si="889"/>
        <v>#VALUE!</v>
      </c>
      <c r="IG286" s="105" t="e">
        <f t="shared" si="890"/>
        <v>#VALUE!</v>
      </c>
      <c r="IH286" s="105" t="e">
        <f t="shared" si="891"/>
        <v>#VALUE!</v>
      </c>
      <c r="II286" s="105" t="e">
        <f t="shared" si="892"/>
        <v>#VALUE!</v>
      </c>
      <c r="IJ286" s="105" t="e">
        <f t="shared" si="893"/>
        <v>#VALUE!</v>
      </c>
      <c r="IK286" s="105" t="str">
        <f t="shared" si="894"/>
        <v>i.a</v>
      </c>
      <c r="IL286" s="105" t="str">
        <f t="shared" si="895"/>
        <v>i.a</v>
      </c>
      <c r="IM286" s="105" t="str">
        <f t="shared" si="896"/>
        <v>i.a</v>
      </c>
      <c r="IN286" s="105" t="str">
        <f t="shared" si="897"/>
        <v>i.a</v>
      </c>
      <c r="IO286" s="105" t="str">
        <f t="shared" si="898"/>
        <v>i.a</v>
      </c>
      <c r="IP286" s="105" t="str">
        <f t="shared" si="899"/>
        <v>i.a</v>
      </c>
      <c r="IQ286" s="105" t="str">
        <f t="shared" si="900"/>
        <v>i.a</v>
      </c>
      <c r="IR286" s="105" t="str">
        <f t="shared" si="901"/>
        <v>i.a</v>
      </c>
      <c r="IS286" s="105" t="str">
        <f t="shared" si="902"/>
        <v>i.a</v>
      </c>
      <c r="IT286" s="105" t="str">
        <f t="shared" si="903"/>
        <v>i.a</v>
      </c>
      <c r="IU286" s="105">
        <f t="shared" si="904"/>
        <v>0.32389096739711382</v>
      </c>
      <c r="IV286" s="105">
        <f t="shared" si="905"/>
        <v>0.9736286919831223</v>
      </c>
      <c r="IW286" s="105">
        <f t="shared" si="906"/>
        <v>-0.1847791035149951</v>
      </c>
      <c r="IX286" s="105">
        <f t="shared" si="907"/>
        <v>-0.52000528541226221</v>
      </c>
      <c r="IY286" s="105">
        <f t="shared" si="908"/>
        <v>7.296786389413995E-2</v>
      </c>
      <c r="IZ286" s="105">
        <f t="shared" si="909"/>
        <v>0.20381608122301323</v>
      </c>
      <c r="JA286" s="105" t="e">
        <f t="shared" si="910"/>
        <v>#VALUE!</v>
      </c>
      <c r="JB286" s="105" t="e">
        <f t="shared" si="911"/>
        <v>#VALUE!</v>
      </c>
      <c r="JC286" s="106">
        <f t="shared" si="912"/>
        <v>7.0771428571428568E-2</v>
      </c>
      <c r="JD286" s="106">
        <f t="shared" si="913"/>
        <v>5.3457142857142856E-2</v>
      </c>
      <c r="JE286" s="106">
        <f t="shared" si="914"/>
        <v>2.7085714285714286E-2</v>
      </c>
      <c r="JF286" s="106">
        <f t="shared" si="915"/>
        <v>3.3224999999999998E-2</v>
      </c>
      <c r="JG286" s="106">
        <f t="shared" si="916"/>
        <v>6.9219512195121957E-2</v>
      </c>
      <c r="JH286" s="106">
        <f t="shared" si="917"/>
        <v>6.4512195121951221E-2</v>
      </c>
      <c r="JI286" s="106">
        <f t="shared" si="918"/>
        <v>5.3589743589743589E-2</v>
      </c>
      <c r="JJ286" s="106" t="str">
        <f t="shared" si="919"/>
        <v>i.a.</v>
      </c>
      <c r="JK286" s="106" t="str">
        <f t="shared" si="920"/>
        <v>i.a.</v>
      </c>
      <c r="JL286" s="106" t="str">
        <f t="shared" si="921"/>
        <v>i.a.</v>
      </c>
      <c r="JM286" s="105" t="e">
        <f t="shared" si="922"/>
        <v>#DIV/0!</v>
      </c>
      <c r="JN286" s="105" t="e">
        <f t="shared" si="923"/>
        <v>#DIV/0!</v>
      </c>
      <c r="JO286" s="105" t="e">
        <f t="shared" si="924"/>
        <v>#DIV/0!</v>
      </c>
      <c r="JP286" s="105" t="e">
        <f t="shared" si="925"/>
        <v>#DIV/0!</v>
      </c>
      <c r="JQ286" s="105" t="e">
        <f t="shared" si="926"/>
        <v>#DIV/0!</v>
      </c>
      <c r="JR286" s="105" t="e">
        <f t="shared" si="927"/>
        <v>#DIV/0!</v>
      </c>
      <c r="JS286" s="105" t="e">
        <f t="shared" si="928"/>
        <v>#VALUE!</v>
      </c>
      <c r="JT286" s="105" t="e">
        <f t="shared" si="929"/>
        <v>#VALUE!</v>
      </c>
      <c r="JU286" s="103">
        <f t="shared" si="930"/>
        <v>0</v>
      </c>
      <c r="JV286" s="103">
        <f t="shared" si="931"/>
        <v>0</v>
      </c>
      <c r="JW286" s="103">
        <f t="shared" si="932"/>
        <v>0</v>
      </c>
      <c r="JX286" s="103">
        <f t="shared" si="933"/>
        <v>0</v>
      </c>
      <c r="JY286" s="103">
        <f t="shared" si="934"/>
        <v>0</v>
      </c>
      <c r="JZ286" s="103">
        <f t="shared" si="935"/>
        <v>0</v>
      </c>
      <c r="KA286" s="103">
        <f t="shared" si="936"/>
        <v>0</v>
      </c>
      <c r="KB286" s="103" t="str">
        <f t="shared" si="937"/>
        <v>i.a</v>
      </c>
      <c r="KC286" s="103" t="str">
        <f t="shared" si="938"/>
        <v>i.a</v>
      </c>
      <c r="KD286" s="103" t="str">
        <f t="shared" si="939"/>
        <v>i.a</v>
      </c>
      <c r="KE286" s="7"/>
      <c r="KF286" s="7"/>
      <c r="KG286" s="22"/>
      <c r="KH286" s="22"/>
      <c r="KI286" s="22"/>
      <c r="KJ286" s="22"/>
    </row>
    <row r="287" spans="1:296" s="11" customFormat="1" ht="15.75" customHeight="1" x14ac:dyDescent="0.25">
      <c r="A287" s="126" t="s">
        <v>767</v>
      </c>
      <c r="B287" s="228">
        <v>10400686</v>
      </c>
      <c r="C287" s="87" t="s">
        <v>82</v>
      </c>
      <c r="D287" s="88">
        <v>522920</v>
      </c>
      <c r="E287" s="88"/>
      <c r="F287" s="87"/>
      <c r="G287" s="92">
        <v>44733</v>
      </c>
      <c r="H287" s="87"/>
      <c r="I287" s="87" t="s">
        <v>78</v>
      </c>
      <c r="J287" s="87" t="s">
        <v>78</v>
      </c>
      <c r="K287" s="87" t="s">
        <v>78</v>
      </c>
      <c r="L287" s="87" t="s">
        <v>78</v>
      </c>
      <c r="M287" s="87" t="s">
        <v>78</v>
      </c>
      <c r="N287" s="87" t="s">
        <v>78</v>
      </c>
      <c r="O287" s="87" t="s">
        <v>78</v>
      </c>
      <c r="P287" s="87" t="s">
        <v>78</v>
      </c>
      <c r="Q287" s="87" t="s">
        <v>78</v>
      </c>
      <c r="R287" s="87">
        <f t="shared" si="752"/>
        <v>-1</v>
      </c>
      <c r="S287" s="238">
        <f t="shared" si="753"/>
        <v>0.1167559738070707</v>
      </c>
      <c r="T287" s="238">
        <f t="shared" si="754"/>
        <v>-1.3573563868465754E-2</v>
      </c>
      <c r="U287" s="238">
        <f t="shared" si="755"/>
        <v>0.20677728479601143</v>
      </c>
      <c r="V287" s="238">
        <f t="shared" si="756"/>
        <v>4.1783924111266968E-2</v>
      </c>
      <c r="W287" s="238">
        <f t="shared" si="757"/>
        <v>0.11901525738461238</v>
      </c>
      <c r="X287" s="238">
        <f t="shared" si="758"/>
        <v>6.0993087864727791E-2</v>
      </c>
      <c r="Y287" s="238">
        <f t="shared" si="759"/>
        <v>0.14656138563423338</v>
      </c>
      <c r="Z287" s="94"/>
      <c r="AA287" s="94">
        <v>1295.2750000000001</v>
      </c>
      <c r="AB287" s="94">
        <v>1159.855</v>
      </c>
      <c r="AC287" s="94">
        <v>1175.8150000000001</v>
      </c>
      <c r="AD287" s="94">
        <v>974.34299999999996</v>
      </c>
      <c r="AE287" s="94">
        <v>935.26400000000001</v>
      </c>
      <c r="AF287" s="95">
        <v>835.79200000000003</v>
      </c>
      <c r="AG287" s="95">
        <v>787.745</v>
      </c>
      <c r="AH287" s="95">
        <v>687.05</v>
      </c>
      <c r="AI287" s="97">
        <v>737.85</v>
      </c>
      <c r="AJ287" s="104">
        <f t="shared" si="760"/>
        <v>-1</v>
      </c>
      <c r="AK287" s="104">
        <f t="shared" si="761"/>
        <v>0.11907837992262828</v>
      </c>
      <c r="AL287" s="104">
        <f t="shared" si="762"/>
        <v>0.14204429740524765</v>
      </c>
      <c r="AM287" s="104">
        <f t="shared" si="763"/>
        <v>0.26648769574944076</v>
      </c>
      <c r="AN287" s="104">
        <f t="shared" si="764"/>
        <v>4.0765008162862826E-2</v>
      </c>
      <c r="AO287" s="104">
        <f t="shared" si="765"/>
        <v>0.15576126736484858</v>
      </c>
      <c r="AP287" s="104">
        <f t="shared" si="766"/>
        <v>8.273854364841177E-3</v>
      </c>
      <c r="AQ287" s="104">
        <f t="shared" si="767"/>
        <v>-0.1713634271627405</v>
      </c>
      <c r="AR287" s="190"/>
      <c r="AS287" s="190">
        <v>307.49700000000001</v>
      </c>
      <c r="AT287" s="190">
        <v>274.77699999999999</v>
      </c>
      <c r="AU287" s="190">
        <v>240.601</v>
      </c>
      <c r="AV287" s="190">
        <v>189.97499999999999</v>
      </c>
      <c r="AW287" s="190">
        <v>182.53399999999999</v>
      </c>
      <c r="AX287" s="191">
        <v>157.934</v>
      </c>
      <c r="AY287" s="191">
        <v>156.63800000000001</v>
      </c>
      <c r="AZ287" s="191">
        <v>189.03100000000001</v>
      </c>
      <c r="BA287" s="191">
        <v>185.851</v>
      </c>
      <c r="BB287" s="104">
        <f t="shared" si="768"/>
        <v>-1</v>
      </c>
      <c r="BC287" s="104">
        <f t="shared" si="769"/>
        <v>0.12449183747312867</v>
      </c>
      <c r="BD287" s="104">
        <f t="shared" si="770"/>
        <v>2.7430688336520075</v>
      </c>
      <c r="BE287" s="104">
        <f t="shared" si="771"/>
        <v>-0.32808736149028428</v>
      </c>
      <c r="BF287" s="104">
        <f t="shared" si="772"/>
        <v>-0.33921686533904</v>
      </c>
      <c r="BG287" s="104">
        <f t="shared" si="773"/>
        <v>0.35501342024539878</v>
      </c>
      <c r="BH287" s="104">
        <f t="shared" si="774"/>
        <v>-2.7999068250640535E-2</v>
      </c>
      <c r="BI287" s="104">
        <f t="shared" si="775"/>
        <v>0.64243629964037019</v>
      </c>
      <c r="BJ287" s="190"/>
      <c r="BK287" s="190">
        <v>52.832000000000001</v>
      </c>
      <c r="BL287" s="190">
        <v>46.982999999999997</v>
      </c>
      <c r="BM287" s="190">
        <v>12.552</v>
      </c>
      <c r="BN287" s="190">
        <v>18.681000000000001</v>
      </c>
      <c r="BO287" s="190">
        <v>28.271000000000001</v>
      </c>
      <c r="BP287" s="191">
        <v>20.864000000000001</v>
      </c>
      <c r="BQ287" s="191">
        <v>21.465</v>
      </c>
      <c r="BR287" s="191">
        <v>13.069000000000001</v>
      </c>
      <c r="BS287" s="191">
        <v>10.278</v>
      </c>
      <c r="BT287" s="104">
        <f t="shared" si="776"/>
        <v>-1</v>
      </c>
      <c r="BU287" s="104">
        <f t="shared" si="777"/>
        <v>0.15997909908340785</v>
      </c>
      <c r="BV287" s="104">
        <f t="shared" si="778"/>
        <v>2.4862239089184062</v>
      </c>
      <c r="BW287" s="104">
        <f t="shared" si="779"/>
        <v>-0.209278598007442</v>
      </c>
      <c r="BX287" s="104">
        <f t="shared" si="780"/>
        <v>-0.28424760513767777</v>
      </c>
      <c r="BY287" s="104">
        <f t="shared" si="781"/>
        <v>-8.1660026036530053E-2</v>
      </c>
      <c r="BZ287" s="104">
        <f t="shared" si="782"/>
        <v>9.5083808536374659E-2</v>
      </c>
      <c r="CA287" s="104">
        <f t="shared" si="783"/>
        <v>1.9654112221368176</v>
      </c>
      <c r="CB287" s="190"/>
      <c r="CC287" s="190">
        <v>53.279000000000003</v>
      </c>
      <c r="CD287" s="190">
        <v>45.930999999999997</v>
      </c>
      <c r="CE287" s="190">
        <v>13.175000000000001</v>
      </c>
      <c r="CF287" s="190">
        <v>16.661999999999999</v>
      </c>
      <c r="CG287" s="190">
        <v>23.279</v>
      </c>
      <c r="CH287" s="191">
        <v>25.349</v>
      </c>
      <c r="CI287" s="191">
        <v>23.148</v>
      </c>
      <c r="CJ287" s="191">
        <v>7.806</v>
      </c>
      <c r="CK287" s="191">
        <v>5.1420000000000003</v>
      </c>
      <c r="CL287" s="105">
        <f t="shared" si="784"/>
        <v>-1</v>
      </c>
      <c r="CM287" s="105">
        <f t="shared" si="785"/>
        <v>0.15427250445632781</v>
      </c>
      <c r="CN287" s="105">
        <f t="shared" si="786"/>
        <v>2.5932746196957566</v>
      </c>
      <c r="CO287" s="105">
        <f t="shared" si="787"/>
        <v>-0.20121512510992082</v>
      </c>
      <c r="CP287" s="105">
        <f t="shared" si="788"/>
        <v>-0.29530730663061239</v>
      </c>
      <c r="CQ287" s="105">
        <f t="shared" si="789"/>
        <v>-5.1712164111330727E-2</v>
      </c>
      <c r="CR287" s="105">
        <f t="shared" si="790"/>
        <v>0.13820989906360207</v>
      </c>
      <c r="CS287" s="105">
        <f t="shared" si="791"/>
        <v>3.3914552736982646</v>
      </c>
      <c r="CT287" s="190"/>
      <c r="CU287" s="190">
        <v>41.442999999999998</v>
      </c>
      <c r="CV287" s="190">
        <v>35.904000000000003</v>
      </c>
      <c r="CW287" s="190">
        <v>9.9920000000000009</v>
      </c>
      <c r="CX287" s="190">
        <v>12.509</v>
      </c>
      <c r="CY287" s="190">
        <v>17.751000000000001</v>
      </c>
      <c r="CZ287" s="191">
        <v>18.719000000000001</v>
      </c>
      <c r="DA287" s="191">
        <v>16.446000000000002</v>
      </c>
      <c r="DB287" s="191">
        <v>3.7450000000000001</v>
      </c>
      <c r="DC287" s="191">
        <v>3.4540000000000002</v>
      </c>
      <c r="DD287" s="104">
        <f t="shared" si="792"/>
        <v>-1</v>
      </c>
      <c r="DE287" s="104">
        <f t="shared" si="793"/>
        <v>0.35288656849054217</v>
      </c>
      <c r="DF287" s="104">
        <f t="shared" si="794"/>
        <v>0.35892348831191234</v>
      </c>
      <c r="DG287" s="104">
        <f t="shared" si="795"/>
        <v>0.12595758112882274</v>
      </c>
      <c r="DH287" s="104">
        <f t="shared" si="796"/>
        <v>0.17142857142857146</v>
      </c>
      <c r="DI287" s="104">
        <f t="shared" si="797"/>
        <v>0.28281612026344105</v>
      </c>
      <c r="DJ287" s="104">
        <f t="shared" si="798"/>
        <v>-2.6746724890829416E-3</v>
      </c>
      <c r="DK287" s="104">
        <f t="shared" si="799"/>
        <v>0.37927572966597234</v>
      </c>
      <c r="DL287" s="190"/>
      <c r="DM287" s="190">
        <v>170.50700000000001</v>
      </c>
      <c r="DN287" s="190">
        <v>126.032</v>
      </c>
      <c r="DO287" s="190">
        <v>92.744</v>
      </c>
      <c r="DP287" s="190">
        <v>82.369</v>
      </c>
      <c r="DQ287" s="190">
        <v>70.314999999999998</v>
      </c>
      <c r="DR287" s="191">
        <v>54.813000000000002</v>
      </c>
      <c r="DS287" s="191">
        <v>54.96</v>
      </c>
      <c r="DT287" s="191">
        <v>39.847000000000001</v>
      </c>
      <c r="DU287" s="191">
        <v>37.716999999999999</v>
      </c>
      <c r="DV287" s="104">
        <f t="shared" si="800"/>
        <v>-1</v>
      </c>
      <c r="DW287" s="104">
        <f t="shared" si="801"/>
        <v>0.26102963365320786</v>
      </c>
      <c r="DX287" s="104">
        <f t="shared" si="802"/>
        <v>0.34966176813622551</v>
      </c>
      <c r="DY287" s="104">
        <f t="shared" si="803"/>
        <v>5.6291261224617584E-2</v>
      </c>
      <c r="DZ287" s="104">
        <f t="shared" si="804"/>
        <v>0.14076149515030911</v>
      </c>
      <c r="EA287" s="104">
        <f t="shared" si="805"/>
        <v>0.24121852485615713</v>
      </c>
      <c r="EB287" s="104">
        <f t="shared" si="806"/>
        <v>3.8526570048309283E-2</v>
      </c>
      <c r="EC287" s="104">
        <f t="shared" si="807"/>
        <v>-0.26012918379330596</v>
      </c>
      <c r="ED287" s="156"/>
      <c r="EE287" s="156">
        <v>459.66800000000001</v>
      </c>
      <c r="EF287" s="94">
        <v>364.51799999999997</v>
      </c>
      <c r="EG287" s="94">
        <v>270.08100000000002</v>
      </c>
      <c r="EH287" s="94">
        <v>255.68799999999999</v>
      </c>
      <c r="EI287" s="94">
        <v>224.13800000000001</v>
      </c>
      <c r="EJ287" s="95">
        <v>180.57900000000001</v>
      </c>
      <c r="EK287" s="95">
        <v>173.88</v>
      </c>
      <c r="EL287" s="95">
        <v>235.01400000000001</v>
      </c>
      <c r="EM287" s="95">
        <v>150.72499999999999</v>
      </c>
      <c r="EN287" s="104">
        <f t="shared" si="808"/>
        <v>-1</v>
      </c>
      <c r="EO287" s="104">
        <f t="shared" si="809"/>
        <v>1.3477088948786964E-2</v>
      </c>
      <c r="EP287" s="104">
        <f t="shared" si="810"/>
        <v>-5.3619302949061698E-3</v>
      </c>
      <c r="EQ287" s="104">
        <f t="shared" si="811"/>
        <v>0.37384898710865566</v>
      </c>
      <c r="ER287" s="104">
        <f t="shared" si="812"/>
        <v>2.2598870056497189E-2</v>
      </c>
      <c r="ES287" s="104">
        <f t="shared" si="813"/>
        <v>2.7079303675048294E-2</v>
      </c>
      <c r="ET287" s="104">
        <f t="shared" si="814"/>
        <v>3.1936127744510934E-2</v>
      </c>
      <c r="EU287" s="104">
        <f t="shared" si="815"/>
        <v>5.4736842105263195E-2</v>
      </c>
      <c r="EV287" s="101"/>
      <c r="EW287" s="101">
        <v>752</v>
      </c>
      <c r="EX287" s="101">
        <v>742</v>
      </c>
      <c r="EY287" s="101">
        <v>746</v>
      </c>
      <c r="EZ287" s="101">
        <v>543</v>
      </c>
      <c r="FA287" s="101">
        <v>531</v>
      </c>
      <c r="FB287" s="102">
        <v>517</v>
      </c>
      <c r="FC287" s="102">
        <v>501</v>
      </c>
      <c r="FD287" s="102">
        <v>475</v>
      </c>
      <c r="FE287" s="102">
        <v>379</v>
      </c>
      <c r="FF287" s="153"/>
      <c r="FG287" s="90" t="s">
        <v>487</v>
      </c>
      <c r="FH287" s="91">
        <v>6330</v>
      </c>
      <c r="FI287" s="90" t="s">
        <v>134</v>
      </c>
      <c r="FJ287" s="90" t="s">
        <v>91</v>
      </c>
      <c r="FK287" s="253">
        <f t="shared" si="816"/>
        <v>-1</v>
      </c>
      <c r="FL287" s="253">
        <f t="shared" si="817"/>
        <v>-0.14420839288905785</v>
      </c>
      <c r="FM287" s="253">
        <f t="shared" si="818"/>
        <v>1.7904483460819685</v>
      </c>
      <c r="FN287" s="253">
        <f t="shared" si="819"/>
        <v>-0.31055657465846781</v>
      </c>
      <c r="FO287" s="253">
        <f t="shared" si="820"/>
        <v>-0.41342468323902537</v>
      </c>
      <c r="FP287" s="253">
        <f t="shared" si="821"/>
        <v>-0.19435351031030632</v>
      </c>
      <c r="FQ287" s="253">
        <f t="shared" si="822"/>
        <v>-5.4215420586956012E-2</v>
      </c>
      <c r="FR287" s="253">
        <f t="shared" si="823"/>
        <v>1.4260777794236723</v>
      </c>
      <c r="FS287" s="105">
        <f t="shared" si="824"/>
        <v>0</v>
      </c>
      <c r="FT287" s="105">
        <f t="shared" si="825"/>
        <v>0.35933890651819833</v>
      </c>
      <c r="FU287" s="105">
        <f t="shared" si="826"/>
        <v>0.41989066442388556</v>
      </c>
      <c r="FV287" s="105">
        <f t="shared" si="827"/>
        <v>0.15047426518876383</v>
      </c>
      <c r="FW287" s="105">
        <f t="shared" si="828"/>
        <v>0.21825469597338293</v>
      </c>
      <c r="FX287" s="105">
        <f t="shared" si="829"/>
        <v>0.37208298702129022</v>
      </c>
      <c r="FY287" s="105">
        <f t="shared" si="830"/>
        <v>0.46184398713709202</v>
      </c>
      <c r="FZ287" s="105">
        <f t="shared" si="831"/>
        <v>0.48831837311590914</v>
      </c>
      <c r="GA287" s="105">
        <f t="shared" si="832"/>
        <v>0.20127894383992576</v>
      </c>
      <c r="GB287" s="105">
        <f t="shared" si="833"/>
        <v>-1</v>
      </c>
      <c r="GC287" s="105">
        <f t="shared" si="834"/>
        <v>-0.13417433010435742</v>
      </c>
      <c r="GD287" s="105">
        <f t="shared" si="835"/>
        <v>2.1011545205718614</v>
      </c>
      <c r="GE287" s="105">
        <f t="shared" si="836"/>
        <v>-0.38680075530211394</v>
      </c>
      <c r="GF287" s="105">
        <f t="shared" si="837"/>
        <v>-0.44265177812252837</v>
      </c>
      <c r="GG287" s="105">
        <f t="shared" si="838"/>
        <v>0.18674704034365694</v>
      </c>
      <c r="GH287" s="105">
        <f t="shared" si="839"/>
        <v>0.12127312040806593</v>
      </c>
      <c r="GI287" s="105">
        <f t="shared" si="840"/>
        <v>0.5494278120661511</v>
      </c>
      <c r="GJ287" s="105">
        <f t="shared" si="841"/>
        <v>0</v>
      </c>
      <c r="GK287" s="105">
        <f t="shared" si="842"/>
        <v>0.12820407044041032</v>
      </c>
      <c r="GL287" s="105">
        <f t="shared" si="843"/>
        <v>0.14807145929949464</v>
      </c>
      <c r="GM287" s="105">
        <f t="shared" si="844"/>
        <v>4.7747204570828629E-2</v>
      </c>
      <c r="GN287" s="105">
        <f t="shared" si="845"/>
        <v>7.7865726325793097E-2</v>
      </c>
      <c r="GO287" s="105">
        <f t="shared" si="846"/>
        <v>0.13970749931433571</v>
      </c>
      <c r="GP287" s="105">
        <f t="shared" si="847"/>
        <v>0.11772306529104919</v>
      </c>
      <c r="GQ287" s="105">
        <f t="shared" si="848"/>
        <v>0.10499053544439389</v>
      </c>
      <c r="GR287" s="105">
        <f t="shared" si="849"/>
        <v>6.7760843471881244E-2</v>
      </c>
      <c r="GS287" s="105" t="e">
        <f t="shared" si="850"/>
        <v>#VALUE!</v>
      </c>
      <c r="GT287" s="105">
        <f t="shared" si="851"/>
        <v>7.2842804313189971E-2</v>
      </c>
      <c r="GU287" s="105">
        <f t="shared" si="852"/>
        <v>6.8622527468319124E-3</v>
      </c>
      <c r="GV287" s="105">
        <f t="shared" si="853"/>
        <v>6.5953702791630653E-2</v>
      </c>
      <c r="GW287" s="105">
        <f t="shared" si="854"/>
        <v>2.6882986854514637E-2</v>
      </c>
      <c r="GX287" s="105">
        <f t="shared" si="855"/>
        <v>3.3513514803611769E-2</v>
      </c>
      <c r="GY287" s="105">
        <f t="shared" si="856"/>
        <v>-3.9672786162298697E-2</v>
      </c>
      <c r="GZ287" s="105">
        <f t="shared" si="857"/>
        <v>0.86421156160408807</v>
      </c>
      <c r="HA287" s="105" t="str">
        <f t="shared" si="858"/>
        <v>i.a.</v>
      </c>
      <c r="HB287" s="105">
        <f t="shared" si="859"/>
        <v>0.3709351096878617</v>
      </c>
      <c r="HC287" s="105">
        <f t="shared" si="860"/>
        <v>0.34574972978014806</v>
      </c>
      <c r="HD287" s="105">
        <f t="shared" si="861"/>
        <v>0.34339327831280242</v>
      </c>
      <c r="HE287" s="105">
        <f t="shared" si="862"/>
        <v>0.32214652232408247</v>
      </c>
      <c r="HF287" s="105">
        <f t="shared" si="863"/>
        <v>0.31371298039600604</v>
      </c>
      <c r="HG287" s="105">
        <f t="shared" si="864"/>
        <v>0.30354027876995665</v>
      </c>
      <c r="HH287" s="105">
        <f t="shared" si="865"/>
        <v>0.31608005521048999</v>
      </c>
      <c r="HI287" s="105">
        <f t="shared" si="866"/>
        <v>0.16955160118120621</v>
      </c>
      <c r="HJ287" s="105">
        <f t="shared" si="867"/>
        <v>0.25023718692983909</v>
      </c>
      <c r="HK287" s="105" t="e">
        <f t="shared" si="868"/>
        <v>#VALUE!</v>
      </c>
      <c r="HL287" s="105">
        <f t="shared" si="869"/>
        <v>6.9270850996085934E-3</v>
      </c>
      <c r="HM287" s="105">
        <f t="shared" si="870"/>
        <v>2.7945747361873128</v>
      </c>
      <c r="HN287" s="105">
        <f t="shared" si="871"/>
        <v>-0.44321736332376105</v>
      </c>
      <c r="HO287" s="105">
        <f t="shared" si="872"/>
        <v>-0.36571958986152914</v>
      </c>
      <c r="HP287" s="105">
        <f t="shared" si="873"/>
        <v>0.2108980742696632</v>
      </c>
      <c r="HQ287" s="105">
        <f t="shared" si="874"/>
        <v>-8.3876282638623956E-2</v>
      </c>
      <c r="HR287" s="105">
        <f t="shared" si="875"/>
        <v>0.43248876180479234</v>
      </c>
      <c r="HS287" s="105" t="str">
        <f t="shared" si="876"/>
        <v>i.a</v>
      </c>
      <c r="HT287" s="105">
        <f t="shared" si="877"/>
        <v>4.0788249599505895E-2</v>
      </c>
      <c r="HU287" s="105">
        <f t="shared" si="878"/>
        <v>4.0507649663104439E-2</v>
      </c>
      <c r="HV287" s="105">
        <f t="shared" si="879"/>
        <v>1.0675148726627913E-2</v>
      </c>
      <c r="HW287" s="105">
        <f t="shared" si="880"/>
        <v>1.9172919598129202E-2</v>
      </c>
      <c r="HX287" s="105">
        <f t="shared" si="881"/>
        <v>3.0227828720019161E-2</v>
      </c>
      <c r="HY287" s="105">
        <f t="shared" si="882"/>
        <v>2.4963148725998814E-2</v>
      </c>
      <c r="HZ287" s="105">
        <f t="shared" si="883"/>
        <v>2.7248665494544553E-2</v>
      </c>
      <c r="IA287" s="105">
        <f t="shared" si="884"/>
        <v>1.9021905247070814E-2</v>
      </c>
      <c r="IB287" s="105">
        <f t="shared" si="885"/>
        <v>1.3929660500101648E-2</v>
      </c>
      <c r="IC287" s="105" t="e">
        <f t="shared" si="886"/>
        <v>#VALUE!</v>
      </c>
      <c r="ID287" s="105">
        <f t="shared" si="887"/>
        <v>3.8704180940252818E-2</v>
      </c>
      <c r="IE287" s="105">
        <f t="shared" si="888"/>
        <v>2.5341955377740284</v>
      </c>
      <c r="IF287" s="105">
        <f t="shared" si="889"/>
        <v>-0.34476608736779613</v>
      </c>
      <c r="IG287" s="105">
        <f t="shared" si="890"/>
        <v>-0.31295503962309473</v>
      </c>
      <c r="IH287" s="105">
        <f t="shared" si="891"/>
        <v>-0.17933203510572795</v>
      </c>
      <c r="II287" s="105">
        <f t="shared" si="892"/>
        <v>3.2130954538313876E-2</v>
      </c>
      <c r="IJ287" s="105">
        <f t="shared" si="893"/>
        <v>1.5863519034320759</v>
      </c>
      <c r="IK287" s="105" t="str">
        <f t="shared" si="894"/>
        <v>i.a</v>
      </c>
      <c r="IL287" s="105">
        <f t="shared" si="895"/>
        <v>4.1133350060797901E-2</v>
      </c>
      <c r="IM287" s="105">
        <f t="shared" si="896"/>
        <v>3.9600639735139304E-2</v>
      </c>
      <c r="IN287" s="105">
        <f t="shared" si="897"/>
        <v>1.1204993982896969E-2</v>
      </c>
      <c r="IO287" s="105">
        <f t="shared" si="898"/>
        <v>1.7100754046572922E-2</v>
      </c>
      <c r="IP287" s="105">
        <f t="shared" si="899"/>
        <v>2.4890298354261469E-2</v>
      </c>
      <c r="IQ287" s="105">
        <f t="shared" si="900"/>
        <v>3.0329316384937879E-2</v>
      </c>
      <c r="IR287" s="105">
        <f t="shared" si="901"/>
        <v>2.9385143669588509E-2</v>
      </c>
      <c r="IS287" s="105">
        <f t="shared" si="902"/>
        <v>1.1361618513936396E-2</v>
      </c>
      <c r="IT287" s="105">
        <f t="shared" si="903"/>
        <v>6.9688961170969715E-3</v>
      </c>
      <c r="IU287" s="105" t="e">
        <f t="shared" si="904"/>
        <v>#VALUE!</v>
      </c>
      <c r="IV287" s="105">
        <f t="shared" si="905"/>
        <v>0.1445538451062349</v>
      </c>
      <c r="IW287" s="105">
        <f t="shared" si="906"/>
        <v>2.505017568804758</v>
      </c>
      <c r="IX287" s="105">
        <f t="shared" si="907"/>
        <v>-0.42444809479630163</v>
      </c>
      <c r="IY287" s="105">
        <f t="shared" si="908"/>
        <v>-0.30006533762082294</v>
      </c>
      <c r="IZ287" s="105">
        <f t="shared" si="909"/>
        <v>-0.10587237939903218</v>
      </c>
      <c r="JA287" s="105">
        <f t="shared" si="910"/>
        <v>6.1193400535248924E-2</v>
      </c>
      <c r="JB287" s="105">
        <f t="shared" si="911"/>
        <v>1.8115176257784202</v>
      </c>
      <c r="JC287" s="106" t="str">
        <f t="shared" si="912"/>
        <v>i.a.</v>
      </c>
      <c r="JD287" s="106">
        <f t="shared" si="913"/>
        <v>7.0849734042553195E-2</v>
      </c>
      <c r="JE287" s="106">
        <f t="shared" si="914"/>
        <v>6.1901617250673849E-2</v>
      </c>
      <c r="JF287" s="106">
        <f t="shared" si="915"/>
        <v>1.7660857908847187E-2</v>
      </c>
      <c r="JG287" s="106">
        <f t="shared" si="916"/>
        <v>3.0685082872928177E-2</v>
      </c>
      <c r="JH287" s="106">
        <f t="shared" si="917"/>
        <v>4.3839924670433142E-2</v>
      </c>
      <c r="JI287" s="106">
        <f t="shared" si="918"/>
        <v>4.9030947775628629E-2</v>
      </c>
      <c r="JJ287" s="106">
        <f t="shared" si="919"/>
        <v>4.620359281437126E-2</v>
      </c>
      <c r="JK287" s="106">
        <f t="shared" si="920"/>
        <v>1.6433684210526316E-2</v>
      </c>
      <c r="JL287" s="106">
        <f t="shared" si="921"/>
        <v>1.3567282321899738E-2</v>
      </c>
      <c r="JM287" s="105" t="e">
        <f t="shared" si="922"/>
        <v>#VALUE!</v>
      </c>
      <c r="JN287" s="105">
        <f t="shared" si="923"/>
        <v>0.10190549543197684</v>
      </c>
      <c r="JO287" s="105">
        <f t="shared" si="924"/>
        <v>-8.2559011399938598E-3</v>
      </c>
      <c r="JP287" s="105">
        <f t="shared" si="925"/>
        <v>-0.12160849109351986</v>
      </c>
      <c r="JQ287" s="105">
        <f t="shared" si="926"/>
        <v>1.8761074959636644E-2</v>
      </c>
      <c r="JR287" s="105">
        <f t="shared" si="927"/>
        <v>8.9512030259594449E-2</v>
      </c>
      <c r="JS287" s="105">
        <f t="shared" si="928"/>
        <v>2.8157711837966316E-2</v>
      </c>
      <c r="JT287" s="105">
        <f t="shared" si="929"/>
        <v>8.7059197956608589E-2</v>
      </c>
      <c r="JU287" s="103" t="str">
        <f t="shared" si="930"/>
        <v>i.a</v>
      </c>
      <c r="JV287" s="103">
        <f t="shared" si="931"/>
        <v>1.7224401595744683</v>
      </c>
      <c r="JW287" s="103">
        <f t="shared" si="932"/>
        <v>1.5631469002695417</v>
      </c>
      <c r="JX287" s="103">
        <f t="shared" si="933"/>
        <v>1.5761595174262735</v>
      </c>
      <c r="JY287" s="103">
        <f t="shared" si="934"/>
        <v>1.7943701657458562</v>
      </c>
      <c r="JZ287" s="103">
        <f t="shared" si="935"/>
        <v>1.7613258003766479</v>
      </c>
      <c r="KA287" s="103">
        <f t="shared" si="936"/>
        <v>1.6166189555125725</v>
      </c>
      <c r="KB287" s="103">
        <f t="shared" si="937"/>
        <v>1.5723453093812376</v>
      </c>
      <c r="KC287" s="103">
        <f t="shared" si="938"/>
        <v>1.4464210526315788</v>
      </c>
      <c r="KD287" s="103">
        <f t="shared" si="939"/>
        <v>1.9468337730870713</v>
      </c>
      <c r="KE287" s="7"/>
      <c r="KF287" s="7"/>
      <c r="KG287" s="22"/>
      <c r="KH287" s="22"/>
      <c r="KI287" s="22"/>
      <c r="KJ287" s="22"/>
    </row>
    <row r="288" spans="1:296" s="11" customFormat="1" ht="15.75" customHeight="1" x14ac:dyDescent="0.25">
      <c r="A288" s="126" t="s">
        <v>416</v>
      </c>
      <c r="B288" s="221">
        <v>31501369</v>
      </c>
      <c r="C288" s="87" t="s">
        <v>86</v>
      </c>
      <c r="D288" s="88">
        <v>494100</v>
      </c>
      <c r="E288" s="88"/>
      <c r="F288" s="87"/>
      <c r="G288" s="89">
        <v>45009</v>
      </c>
      <c r="H288" s="87" t="s">
        <v>78</v>
      </c>
      <c r="I288" s="87" t="s">
        <v>78</v>
      </c>
      <c r="J288" s="87" t="s">
        <v>78</v>
      </c>
      <c r="K288" s="87" t="s">
        <v>78</v>
      </c>
      <c r="L288" s="87" t="s">
        <v>78</v>
      </c>
      <c r="M288" s="87" t="s">
        <v>78</v>
      </c>
      <c r="N288" s="87" t="s">
        <v>78</v>
      </c>
      <c r="O288" s="87" t="s">
        <v>78</v>
      </c>
      <c r="P288" s="87" t="s">
        <v>78</v>
      </c>
      <c r="Q288" s="107" t="s">
        <v>78</v>
      </c>
      <c r="R288" s="87" t="e">
        <f t="shared" si="752"/>
        <v>#DIV/0!</v>
      </c>
      <c r="S288" s="238" t="e">
        <f t="shared" si="753"/>
        <v>#DIV/0!</v>
      </c>
      <c r="T288" s="238" t="e">
        <f t="shared" si="754"/>
        <v>#DIV/0!</v>
      </c>
      <c r="U288" s="238" t="e">
        <f t="shared" si="755"/>
        <v>#DIV/0!</v>
      </c>
      <c r="V288" s="238" t="e">
        <f t="shared" si="756"/>
        <v>#DIV/0!</v>
      </c>
      <c r="W288" s="238" t="e">
        <f t="shared" si="757"/>
        <v>#DIV/0!</v>
      </c>
      <c r="X288" s="238" t="e">
        <f t="shared" si="758"/>
        <v>#DIV/0!</v>
      </c>
      <c r="Y288" s="238" t="e">
        <f t="shared" si="759"/>
        <v>#DIV/0!</v>
      </c>
      <c r="Z288" s="94"/>
      <c r="AA288" s="94"/>
      <c r="AB288" s="94"/>
      <c r="AC288" s="94"/>
      <c r="AD288" s="94"/>
      <c r="AE288" s="94"/>
      <c r="AF288" s="95"/>
      <c r="AG288" s="96"/>
      <c r="AH288" s="96"/>
      <c r="AI288" s="96"/>
      <c r="AJ288" s="104">
        <f t="shared" si="760"/>
        <v>0.16354576870529616</v>
      </c>
      <c r="AK288" s="104">
        <f t="shared" si="761"/>
        <v>0.12003240469868122</v>
      </c>
      <c r="AL288" s="104">
        <f t="shared" si="762"/>
        <v>2.5760583537232807E-2</v>
      </c>
      <c r="AM288" s="104">
        <f t="shared" si="763"/>
        <v>1.3617220402433334E-2</v>
      </c>
      <c r="AN288" s="104">
        <f t="shared" si="764"/>
        <v>-9.7771187618738015E-3</v>
      </c>
      <c r="AO288" s="104">
        <f t="shared" si="765"/>
        <v>0.15147796393127727</v>
      </c>
      <c r="AP288" s="104">
        <f t="shared" si="766"/>
        <v>0.4507314807647651</v>
      </c>
      <c r="AQ288" s="104">
        <f t="shared" si="767"/>
        <v>0.20783470456245334</v>
      </c>
      <c r="AR288" s="190">
        <v>28.956</v>
      </c>
      <c r="AS288" s="190">
        <v>24.885999999999999</v>
      </c>
      <c r="AT288" s="190">
        <v>22.219000000000001</v>
      </c>
      <c r="AU288" s="190">
        <v>21.661000000000001</v>
      </c>
      <c r="AV288" s="190">
        <v>21.37</v>
      </c>
      <c r="AW288" s="190">
        <v>21.581</v>
      </c>
      <c r="AX288" s="191">
        <v>18.742000000000001</v>
      </c>
      <c r="AY288" s="193">
        <v>12.919</v>
      </c>
      <c r="AZ288" s="193">
        <v>10.696</v>
      </c>
      <c r="BA288" s="193">
        <v>9.641</v>
      </c>
      <c r="BB288" s="104">
        <f t="shared" si="768"/>
        <v>0.15372130767447259</v>
      </c>
      <c r="BC288" s="104">
        <f t="shared" si="769"/>
        <v>0.74827725982975257</v>
      </c>
      <c r="BD288" s="104">
        <f t="shared" si="770"/>
        <v>0.39615166949632158</v>
      </c>
      <c r="BE288" s="104">
        <f t="shared" si="771"/>
        <v>-0.42424242424242425</v>
      </c>
      <c r="BF288" s="104">
        <f t="shared" si="772"/>
        <v>-0.35714285714285715</v>
      </c>
      <c r="BG288" s="104">
        <f t="shared" si="773"/>
        <v>-3.1839383492192258E-2</v>
      </c>
      <c r="BH288" s="104">
        <f t="shared" si="774"/>
        <v>0.44265652428320651</v>
      </c>
      <c r="BI288" s="104">
        <f t="shared" si="775"/>
        <v>1.2472057856673244</v>
      </c>
      <c r="BJ288" s="190">
        <v>4.976</v>
      </c>
      <c r="BK288" s="190">
        <v>4.3129999999999997</v>
      </c>
      <c r="BL288" s="190">
        <v>2.4670000000000001</v>
      </c>
      <c r="BM288" s="190">
        <v>1.7669999999999999</v>
      </c>
      <c r="BN288" s="190">
        <v>3.069</v>
      </c>
      <c r="BO288" s="190">
        <v>4.774</v>
      </c>
      <c r="BP288" s="193">
        <v>4.931</v>
      </c>
      <c r="BQ288" s="193">
        <v>3.4180000000000001</v>
      </c>
      <c r="BR288" s="193">
        <v>1.5209999999999999</v>
      </c>
      <c r="BS288" s="193">
        <v>1.2250000000000001</v>
      </c>
      <c r="BT288" s="104">
        <f t="shared" si="776"/>
        <v>0.14516908212560387</v>
      </c>
      <c r="BU288" s="104">
        <f t="shared" si="777"/>
        <v>1.089853609288238</v>
      </c>
      <c r="BV288" s="104">
        <f t="shared" si="778"/>
        <v>0.7577639751552796</v>
      </c>
      <c r="BW288" s="104">
        <f t="shared" si="779"/>
        <v>-0.52982895285773879</v>
      </c>
      <c r="BX288" s="104">
        <f t="shared" si="780"/>
        <v>-0.40770941438102298</v>
      </c>
      <c r="BY288" s="104">
        <f t="shared" si="781"/>
        <v>3.7426300948474725E-2</v>
      </c>
      <c r="BZ288" s="104">
        <f t="shared" si="782"/>
        <v>0.15894236482471766</v>
      </c>
      <c r="CA288" s="104">
        <f t="shared" si="783"/>
        <v>1.4303249097472925</v>
      </c>
      <c r="CB288" s="190">
        <v>4.7409999999999997</v>
      </c>
      <c r="CC288" s="190">
        <v>4.1399999999999997</v>
      </c>
      <c r="CD288" s="190">
        <v>1.9810000000000001</v>
      </c>
      <c r="CE288" s="190">
        <v>1.127</v>
      </c>
      <c r="CF288" s="190">
        <v>2.3969999999999998</v>
      </c>
      <c r="CG288" s="190">
        <v>4.0469999999999997</v>
      </c>
      <c r="CH288" s="191">
        <v>3.9009999999999998</v>
      </c>
      <c r="CI288" s="193">
        <v>3.3660000000000001</v>
      </c>
      <c r="CJ288" s="193">
        <v>1.385</v>
      </c>
      <c r="CK288" s="193">
        <v>0.81100000000000005</v>
      </c>
      <c r="CL288" s="105">
        <f t="shared" si="784"/>
        <v>0.13400833829660505</v>
      </c>
      <c r="CM288" s="105">
        <f t="shared" si="785"/>
        <v>1.1762799740764747</v>
      </c>
      <c r="CN288" s="105">
        <f t="shared" si="786"/>
        <v>0.75540386803185433</v>
      </c>
      <c r="CO288" s="105">
        <f t="shared" si="787"/>
        <v>-0.52969502407704649</v>
      </c>
      <c r="CP288" s="105">
        <f t="shared" si="788"/>
        <v>-0.41003787878787884</v>
      </c>
      <c r="CQ288" s="105">
        <f t="shared" si="789"/>
        <v>3.0914415880247379E-2</v>
      </c>
      <c r="CR288" s="105">
        <f t="shared" si="790"/>
        <v>0.19805068226120859</v>
      </c>
      <c r="CS288" s="105">
        <f t="shared" si="791"/>
        <v>1.4975657254138268</v>
      </c>
      <c r="CT288" s="190">
        <v>3.8079999999999998</v>
      </c>
      <c r="CU288" s="190">
        <v>3.3580000000000001</v>
      </c>
      <c r="CV288" s="190">
        <v>1.5429999999999999</v>
      </c>
      <c r="CW288" s="190">
        <v>0.879</v>
      </c>
      <c r="CX288" s="190">
        <v>1.869</v>
      </c>
      <c r="CY288" s="190">
        <v>3.1680000000000001</v>
      </c>
      <c r="CZ288" s="191">
        <v>3.073</v>
      </c>
      <c r="DA288" s="193">
        <v>2.5649999999999999</v>
      </c>
      <c r="DB288" s="193">
        <v>1.0269999999999999</v>
      </c>
      <c r="DC288" s="193">
        <v>0.71699999999999997</v>
      </c>
      <c r="DD288" s="104">
        <f t="shared" si="792"/>
        <v>0.16944778178258355</v>
      </c>
      <c r="DE288" s="104">
        <f t="shared" si="793"/>
        <v>0.17573506330438413</v>
      </c>
      <c r="DF288" s="104">
        <f t="shared" si="794"/>
        <v>8.7815149963007183E-2</v>
      </c>
      <c r="DG288" s="104">
        <f t="shared" si="795"/>
        <v>5.265995686556442E-2</v>
      </c>
      <c r="DH288" s="104">
        <f t="shared" si="796"/>
        <v>0.1260878364703501</v>
      </c>
      <c r="DI288" s="104">
        <f t="shared" si="797"/>
        <v>0.64517203107658161</v>
      </c>
      <c r="DJ288" s="104">
        <f t="shared" si="798"/>
        <v>0.58375812972402874</v>
      </c>
      <c r="DK288" s="104">
        <f t="shared" si="799"/>
        <v>0.11048213937146199</v>
      </c>
      <c r="DL288" s="190">
        <v>26.280999999999999</v>
      </c>
      <c r="DM288" s="190">
        <v>22.472999999999999</v>
      </c>
      <c r="DN288" s="190">
        <v>19.114000000000001</v>
      </c>
      <c r="DO288" s="190">
        <v>17.571000000000002</v>
      </c>
      <c r="DP288" s="190">
        <v>16.692</v>
      </c>
      <c r="DQ288" s="190">
        <v>14.823</v>
      </c>
      <c r="DR288" s="193">
        <v>9.01</v>
      </c>
      <c r="DS288" s="193">
        <v>5.6890000000000001</v>
      </c>
      <c r="DT288" s="193">
        <v>5.1230000000000002</v>
      </c>
      <c r="DU288" s="193">
        <v>4.0960000000000001</v>
      </c>
      <c r="DV288" s="104">
        <f t="shared" si="800"/>
        <v>4.9532668081455844E-2</v>
      </c>
      <c r="DW288" s="104">
        <f t="shared" si="801"/>
        <v>-7.4760303302487841E-2</v>
      </c>
      <c r="DX288" s="104">
        <f t="shared" si="802"/>
        <v>-8.7594579656559146E-2</v>
      </c>
      <c r="DY288" s="104">
        <f t="shared" si="803"/>
        <v>-7.8327009555930194E-2</v>
      </c>
      <c r="DZ288" s="104">
        <f t="shared" si="804"/>
        <v>9.9824191959196895E-2</v>
      </c>
      <c r="EA288" s="104">
        <f t="shared" si="805"/>
        <v>0.39883252709239803</v>
      </c>
      <c r="EB288" s="104">
        <f t="shared" si="806"/>
        <v>2.0027590684086665</v>
      </c>
      <c r="EC288" s="104">
        <f t="shared" si="807"/>
        <v>0.28297761582509118</v>
      </c>
      <c r="ED288" s="156">
        <v>46.488</v>
      </c>
      <c r="EE288" s="156">
        <v>44.293999999999997</v>
      </c>
      <c r="EF288" s="94">
        <v>47.872999999999998</v>
      </c>
      <c r="EG288" s="94">
        <v>52.469000000000001</v>
      </c>
      <c r="EH288" s="94">
        <v>56.927999999999997</v>
      </c>
      <c r="EI288" s="94">
        <v>51.761000000000003</v>
      </c>
      <c r="EJ288" s="96">
        <v>37.003</v>
      </c>
      <c r="EK288" s="96">
        <v>12.323</v>
      </c>
      <c r="EL288" s="96">
        <v>9.6050000000000004</v>
      </c>
      <c r="EM288" s="96">
        <v>9.1760000000000002</v>
      </c>
      <c r="EN288" s="104">
        <f t="shared" si="808"/>
        <v>9.5238095238095344E-2</v>
      </c>
      <c r="EO288" s="104">
        <f t="shared" si="809"/>
        <v>0.10526315789473695</v>
      </c>
      <c r="EP288" s="104">
        <f t="shared" si="810"/>
        <v>5.555555555555558E-2</v>
      </c>
      <c r="EQ288" s="104">
        <f t="shared" si="811"/>
        <v>5.8823529411764719E-2</v>
      </c>
      <c r="ER288" s="104">
        <f t="shared" si="812"/>
        <v>0</v>
      </c>
      <c r="ES288" s="104">
        <f t="shared" si="813"/>
        <v>0.1333333333333333</v>
      </c>
      <c r="ET288" s="104" t="e">
        <f t="shared" si="814"/>
        <v>#DIV/0!</v>
      </c>
      <c r="EU288" s="104" t="e">
        <f t="shared" si="815"/>
        <v>#DIV/0!</v>
      </c>
      <c r="EV288" s="101">
        <v>23</v>
      </c>
      <c r="EW288" s="101">
        <v>21</v>
      </c>
      <c r="EX288" s="101">
        <v>19</v>
      </c>
      <c r="EY288" s="101">
        <v>18</v>
      </c>
      <c r="EZ288" s="101">
        <v>17</v>
      </c>
      <c r="FA288" s="101">
        <v>17</v>
      </c>
      <c r="FB288" s="110">
        <v>15</v>
      </c>
      <c r="FC288" s="110"/>
      <c r="FD288" s="110"/>
      <c r="FE288" s="110"/>
      <c r="FF288" s="90"/>
      <c r="FG288" s="90" t="s">
        <v>497</v>
      </c>
      <c r="FH288" s="91">
        <v>7700</v>
      </c>
      <c r="FI288" s="93" t="s">
        <v>323</v>
      </c>
      <c r="FJ288" s="93" t="s">
        <v>119</v>
      </c>
      <c r="FK288" s="253">
        <f t="shared" si="816"/>
        <v>-2.3174578119590197E-2</v>
      </c>
      <c r="FL288" s="253">
        <f t="shared" si="817"/>
        <v>0.84351551342340159</v>
      </c>
      <c r="FM288" s="253">
        <f t="shared" si="818"/>
        <v>0.6417136998976517</v>
      </c>
      <c r="FN288" s="253">
        <f t="shared" si="819"/>
        <v>-0.56753814462573737</v>
      </c>
      <c r="FO288" s="253">
        <f t="shared" si="820"/>
        <v>-0.55208435579701487</v>
      </c>
      <c r="FP288" s="253">
        <f t="shared" si="821"/>
        <v>-0.36016744859473704</v>
      </c>
      <c r="FQ288" s="253">
        <f t="shared" si="822"/>
        <v>-0.1475280734414009</v>
      </c>
      <c r="FR288" s="253">
        <f t="shared" si="823"/>
        <v>1.0722498467406854</v>
      </c>
      <c r="FS288" s="105">
        <f t="shared" si="824"/>
        <v>0.19448660622718136</v>
      </c>
      <c r="FT288" s="105">
        <f t="shared" si="825"/>
        <v>0.19910068050111809</v>
      </c>
      <c r="FU288" s="105">
        <f t="shared" si="826"/>
        <v>0.10800054518195448</v>
      </c>
      <c r="FV288" s="105">
        <f t="shared" si="827"/>
        <v>6.5785249394390441E-2</v>
      </c>
      <c r="FW288" s="105">
        <f t="shared" si="828"/>
        <v>0.15211803902903379</v>
      </c>
      <c r="FX288" s="105">
        <f t="shared" si="829"/>
        <v>0.33961314144253768</v>
      </c>
      <c r="FY288" s="105">
        <f t="shared" si="830"/>
        <v>0.53078440710252395</v>
      </c>
      <c r="FZ288" s="105">
        <f t="shared" si="831"/>
        <v>0.62264150943396224</v>
      </c>
      <c r="GA288" s="105">
        <f t="shared" si="832"/>
        <v>0.30046642802907036</v>
      </c>
      <c r="GB288" s="105">
        <f t="shared" si="833"/>
        <v>0.17132285876531825</v>
      </c>
      <c r="GC288" s="105">
        <f t="shared" si="834"/>
        <v>0.90334541436562998</v>
      </c>
      <c r="GD288" s="105">
        <f t="shared" si="835"/>
        <v>0.52214231516103993</v>
      </c>
      <c r="GE288" s="105">
        <f t="shared" si="836"/>
        <v>-0.42796863578055017</v>
      </c>
      <c r="GF288" s="105">
        <f t="shared" si="837"/>
        <v>-0.4749922123805404</v>
      </c>
      <c r="GG288" s="105">
        <f t="shared" si="838"/>
        <v>-0.46199483383056067</v>
      </c>
      <c r="GH288" s="105">
        <f t="shared" si="839"/>
        <v>-0.35866333648619081</v>
      </c>
      <c r="GI288" s="105">
        <f t="shared" si="840"/>
        <v>0.92469773169545866</v>
      </c>
      <c r="GJ288" s="105">
        <f t="shared" si="841"/>
        <v>0.10962525610803904</v>
      </c>
      <c r="GK288" s="105">
        <f t="shared" si="842"/>
        <v>9.3590981587770017E-2</v>
      </c>
      <c r="GL288" s="105">
        <f t="shared" si="843"/>
        <v>4.9171832333419707E-2</v>
      </c>
      <c r="GM288" s="105">
        <f t="shared" si="844"/>
        <v>3.2304359351718971E-2</v>
      </c>
      <c r="GN288" s="105">
        <f t="shared" si="845"/>
        <v>5.6473056151036448E-2</v>
      </c>
      <c r="GO288" s="105">
        <f t="shared" si="846"/>
        <v>0.10756613041323057</v>
      </c>
      <c r="GP288" s="105">
        <f t="shared" si="847"/>
        <v>0.19993512549162715</v>
      </c>
      <c r="GQ288" s="105">
        <f t="shared" si="848"/>
        <v>0.3117475373951113</v>
      </c>
      <c r="GR288" s="105">
        <f t="shared" si="849"/>
        <v>0.16197220595282466</v>
      </c>
      <c r="GS288" s="105">
        <f t="shared" si="850"/>
        <v>0.11425572290220601</v>
      </c>
      <c r="GT288" s="105">
        <f t="shared" si="851"/>
        <v>0.27073564558564989</v>
      </c>
      <c r="GU288" s="105">
        <f t="shared" si="852"/>
        <v>0.19224976716330777</v>
      </c>
      <c r="GV288" s="105">
        <f t="shared" si="853"/>
        <v>0.14211869912601438</v>
      </c>
      <c r="GW288" s="105">
        <f t="shared" si="854"/>
        <v>2.3879857074581724E-2</v>
      </c>
      <c r="GX288" s="105">
        <f t="shared" si="855"/>
        <v>0.17610364301166423</v>
      </c>
      <c r="GY288" s="105">
        <f t="shared" si="856"/>
        <v>-0.47256569919765401</v>
      </c>
      <c r="GZ288" s="105">
        <f t="shared" si="857"/>
        <v>-0.134449326571217</v>
      </c>
      <c r="HA288" s="105">
        <f t="shared" si="858"/>
        <v>0.56532868697298222</v>
      </c>
      <c r="HB288" s="105">
        <f t="shared" si="859"/>
        <v>0.50735991330654262</v>
      </c>
      <c r="HC288" s="105">
        <f t="shared" si="860"/>
        <v>0.39926472124161849</v>
      </c>
      <c r="HD288" s="105">
        <f t="shared" si="861"/>
        <v>0.33488345499247174</v>
      </c>
      <c r="HE288" s="105">
        <f t="shared" si="862"/>
        <v>0.29321247892074198</v>
      </c>
      <c r="HF288" s="105">
        <f t="shared" si="863"/>
        <v>0.28637391085952746</v>
      </c>
      <c r="HG288" s="105">
        <f t="shared" si="864"/>
        <v>0.24349377077534254</v>
      </c>
      <c r="HH288" s="105">
        <f t="shared" si="865"/>
        <v>0.46165706402661688</v>
      </c>
      <c r="HI288" s="105">
        <f t="shared" si="866"/>
        <v>0.5333680374804789</v>
      </c>
      <c r="HJ288" s="105">
        <f t="shared" si="867"/>
        <v>0.44638186573670446</v>
      </c>
      <c r="HK288" s="105" t="e">
        <f t="shared" si="868"/>
        <v>#VALUE!</v>
      </c>
      <c r="HL288" s="105" t="e">
        <f t="shared" si="869"/>
        <v>#VALUE!</v>
      </c>
      <c r="HM288" s="105" t="e">
        <f t="shared" si="870"/>
        <v>#VALUE!</v>
      </c>
      <c r="HN288" s="105" t="e">
        <f t="shared" si="871"/>
        <v>#VALUE!</v>
      </c>
      <c r="HO288" s="105" t="e">
        <f t="shared" si="872"/>
        <v>#VALUE!</v>
      </c>
      <c r="HP288" s="105" t="e">
        <f t="shared" si="873"/>
        <v>#VALUE!</v>
      </c>
      <c r="HQ288" s="105" t="e">
        <f t="shared" si="874"/>
        <v>#VALUE!</v>
      </c>
      <c r="HR288" s="105" t="e">
        <f t="shared" si="875"/>
        <v>#VALUE!</v>
      </c>
      <c r="HS288" s="105" t="str">
        <f t="shared" si="876"/>
        <v>i.a</v>
      </c>
      <c r="HT288" s="105" t="str">
        <f t="shared" si="877"/>
        <v>i.a</v>
      </c>
      <c r="HU288" s="105" t="str">
        <f t="shared" si="878"/>
        <v>i.a</v>
      </c>
      <c r="HV288" s="105" t="str">
        <f t="shared" si="879"/>
        <v>i.a</v>
      </c>
      <c r="HW288" s="105" t="str">
        <f t="shared" si="880"/>
        <v>i.a</v>
      </c>
      <c r="HX288" s="105" t="str">
        <f t="shared" si="881"/>
        <v>i.a</v>
      </c>
      <c r="HY288" s="105" t="str">
        <f t="shared" si="882"/>
        <v>i.a</v>
      </c>
      <c r="HZ288" s="105" t="str">
        <f t="shared" si="883"/>
        <v>i.a</v>
      </c>
      <c r="IA288" s="105" t="str">
        <f t="shared" si="884"/>
        <v>i.a</v>
      </c>
      <c r="IB288" s="105" t="str">
        <f t="shared" si="885"/>
        <v>i.a</v>
      </c>
      <c r="IC288" s="105" t="e">
        <f t="shared" si="886"/>
        <v>#VALUE!</v>
      </c>
      <c r="ID288" s="105" t="e">
        <f t="shared" si="887"/>
        <v>#VALUE!</v>
      </c>
      <c r="IE288" s="105" t="e">
        <f t="shared" si="888"/>
        <v>#VALUE!</v>
      </c>
      <c r="IF288" s="105" t="e">
        <f t="shared" si="889"/>
        <v>#VALUE!</v>
      </c>
      <c r="IG288" s="105" t="e">
        <f t="shared" si="890"/>
        <v>#VALUE!</v>
      </c>
      <c r="IH288" s="105" t="e">
        <f t="shared" si="891"/>
        <v>#VALUE!</v>
      </c>
      <c r="II288" s="105" t="e">
        <f t="shared" si="892"/>
        <v>#VALUE!</v>
      </c>
      <c r="IJ288" s="105" t="e">
        <f t="shared" si="893"/>
        <v>#VALUE!</v>
      </c>
      <c r="IK288" s="105" t="str">
        <f t="shared" si="894"/>
        <v>i.a</v>
      </c>
      <c r="IL288" s="105" t="str">
        <f t="shared" si="895"/>
        <v>i.a</v>
      </c>
      <c r="IM288" s="105" t="str">
        <f t="shared" si="896"/>
        <v>i.a</v>
      </c>
      <c r="IN288" s="105" t="str">
        <f t="shared" si="897"/>
        <v>i.a</v>
      </c>
      <c r="IO288" s="105" t="str">
        <f t="shared" si="898"/>
        <v>i.a</v>
      </c>
      <c r="IP288" s="105" t="str">
        <f t="shared" si="899"/>
        <v>i.a</v>
      </c>
      <c r="IQ288" s="105" t="str">
        <f t="shared" si="900"/>
        <v>i.a</v>
      </c>
      <c r="IR288" s="105" t="str">
        <f t="shared" si="901"/>
        <v>i.a</v>
      </c>
      <c r="IS288" s="105" t="str">
        <f t="shared" si="902"/>
        <v>i.a</v>
      </c>
      <c r="IT288" s="105" t="str">
        <f t="shared" si="903"/>
        <v>i.a</v>
      </c>
      <c r="IU288" s="105">
        <f t="shared" si="904"/>
        <v>4.5589161940768758E-2</v>
      </c>
      <c r="IV288" s="105">
        <f t="shared" si="905"/>
        <v>0.89081993221316758</v>
      </c>
      <c r="IW288" s="105">
        <f t="shared" si="906"/>
        <v>0.66525008172605427</v>
      </c>
      <c r="IX288" s="105">
        <f t="shared" si="907"/>
        <v>-0.55594956658786432</v>
      </c>
      <c r="IY288" s="105">
        <f t="shared" si="908"/>
        <v>-0.40770941438102298</v>
      </c>
      <c r="IZ288" s="105">
        <f t="shared" si="909"/>
        <v>-8.4623852104287092E-2</v>
      </c>
      <c r="JA288" s="105" t="e">
        <f t="shared" si="910"/>
        <v>#VALUE!</v>
      </c>
      <c r="JB288" s="105" t="e">
        <f t="shared" si="911"/>
        <v>#VALUE!</v>
      </c>
      <c r="JC288" s="106">
        <f t="shared" si="912"/>
        <v>0.20613043478260867</v>
      </c>
      <c r="JD288" s="106">
        <f t="shared" si="913"/>
        <v>0.19714285714285712</v>
      </c>
      <c r="JE288" s="106">
        <f t="shared" si="914"/>
        <v>0.10426315789473685</v>
      </c>
      <c r="JF288" s="106">
        <f t="shared" si="915"/>
        <v>6.2611111111111117E-2</v>
      </c>
      <c r="JG288" s="106">
        <f t="shared" si="916"/>
        <v>0.14099999999999999</v>
      </c>
      <c r="JH288" s="106">
        <f t="shared" si="917"/>
        <v>0.23805882352941174</v>
      </c>
      <c r="JI288" s="106">
        <f t="shared" si="918"/>
        <v>0.26006666666666667</v>
      </c>
      <c r="JJ288" s="106" t="str">
        <f t="shared" si="919"/>
        <v>i.a.</v>
      </c>
      <c r="JK288" s="106" t="str">
        <f t="shared" si="920"/>
        <v>i.a.</v>
      </c>
      <c r="JL288" s="106" t="str">
        <f t="shared" si="921"/>
        <v>i.a.</v>
      </c>
      <c r="JM288" s="105" t="e">
        <f t="shared" si="922"/>
        <v>#DIV/0!</v>
      </c>
      <c r="JN288" s="105" t="e">
        <f t="shared" si="923"/>
        <v>#DIV/0!</v>
      </c>
      <c r="JO288" s="105" t="e">
        <f t="shared" si="924"/>
        <v>#DIV/0!</v>
      </c>
      <c r="JP288" s="105" t="e">
        <f t="shared" si="925"/>
        <v>#DIV/0!</v>
      </c>
      <c r="JQ288" s="105" t="e">
        <f t="shared" si="926"/>
        <v>#DIV/0!</v>
      </c>
      <c r="JR288" s="105" t="e">
        <f t="shared" si="927"/>
        <v>#DIV/0!</v>
      </c>
      <c r="JS288" s="105" t="e">
        <f t="shared" si="928"/>
        <v>#VALUE!</v>
      </c>
      <c r="JT288" s="105" t="e">
        <f t="shared" si="929"/>
        <v>#VALUE!</v>
      </c>
      <c r="JU288" s="103">
        <f t="shared" si="930"/>
        <v>0</v>
      </c>
      <c r="JV288" s="103">
        <f t="shared" si="931"/>
        <v>0</v>
      </c>
      <c r="JW288" s="103">
        <f t="shared" si="932"/>
        <v>0</v>
      </c>
      <c r="JX288" s="103">
        <f t="shared" si="933"/>
        <v>0</v>
      </c>
      <c r="JY288" s="103">
        <f t="shared" si="934"/>
        <v>0</v>
      </c>
      <c r="JZ288" s="103">
        <f t="shared" si="935"/>
        <v>0</v>
      </c>
      <c r="KA288" s="103">
        <f t="shared" si="936"/>
        <v>0</v>
      </c>
      <c r="KB288" s="103" t="str">
        <f t="shared" si="937"/>
        <v>i.a</v>
      </c>
      <c r="KC288" s="103" t="str">
        <f t="shared" si="938"/>
        <v>i.a</v>
      </c>
      <c r="KD288" s="103" t="str">
        <f t="shared" si="939"/>
        <v>i.a</v>
      </c>
      <c r="KE288" s="7"/>
      <c r="KF288" s="7"/>
      <c r="KG288" s="22"/>
      <c r="KH288" s="22"/>
      <c r="KI288" s="22"/>
      <c r="KJ288" s="22"/>
    </row>
    <row r="289" spans="1:296" s="11" customFormat="1" ht="15.75" customHeight="1" x14ac:dyDescent="0.25">
      <c r="A289" s="126" t="s">
        <v>342</v>
      </c>
      <c r="B289" s="221">
        <v>27918298</v>
      </c>
      <c r="C289" s="87" t="s">
        <v>86</v>
      </c>
      <c r="D289" s="88">
        <v>999999</v>
      </c>
      <c r="E289" s="88"/>
      <c r="F289" s="87"/>
      <c r="G289" s="89">
        <v>44847</v>
      </c>
      <c r="H289" s="87" t="s">
        <v>87</v>
      </c>
      <c r="I289" s="87" t="s">
        <v>87</v>
      </c>
      <c r="J289" s="87" t="s">
        <v>87</v>
      </c>
      <c r="K289" s="87" t="s">
        <v>87</v>
      </c>
      <c r="L289" s="87" t="s">
        <v>87</v>
      </c>
      <c r="M289" s="87" t="s">
        <v>87</v>
      </c>
      <c r="N289" s="87" t="s">
        <v>87</v>
      </c>
      <c r="O289" s="87" t="s">
        <v>87</v>
      </c>
      <c r="P289" s="87" t="s">
        <v>87</v>
      </c>
      <c r="Q289" s="107" t="s">
        <v>87</v>
      </c>
      <c r="R289" s="87" t="e">
        <f t="shared" si="752"/>
        <v>#DIV/0!</v>
      </c>
      <c r="S289" s="238" t="e">
        <f t="shared" si="753"/>
        <v>#DIV/0!</v>
      </c>
      <c r="T289" s="238" t="e">
        <f t="shared" si="754"/>
        <v>#DIV/0!</v>
      </c>
      <c r="U289" s="238" t="e">
        <f t="shared" si="755"/>
        <v>#DIV/0!</v>
      </c>
      <c r="V289" s="238" t="e">
        <f t="shared" si="756"/>
        <v>#DIV/0!</v>
      </c>
      <c r="W289" s="238" t="e">
        <f t="shared" si="757"/>
        <v>#DIV/0!</v>
      </c>
      <c r="X289" s="238" t="e">
        <f t="shared" si="758"/>
        <v>#DIV/0!</v>
      </c>
      <c r="Y289" s="238" t="e">
        <f t="shared" si="759"/>
        <v>#DIV/0!</v>
      </c>
      <c r="Z289" s="94"/>
      <c r="AA289" s="94"/>
      <c r="AB289" s="94"/>
      <c r="AC289" s="94"/>
      <c r="AD289" s="94"/>
      <c r="AE289" s="94"/>
      <c r="AF289" s="95"/>
      <c r="AG289" s="96"/>
      <c r="AH289" s="96"/>
      <c r="AI289" s="96"/>
      <c r="AJ289" s="104">
        <f t="shared" si="760"/>
        <v>-5.9181281609984308E-2</v>
      </c>
      <c r="AK289" s="104">
        <f t="shared" si="761"/>
        <v>8.7771486326622156E-2</v>
      </c>
      <c r="AL289" s="104">
        <f t="shared" si="762"/>
        <v>9.7875291595737796E-2</v>
      </c>
      <c r="AM289" s="104">
        <f t="shared" si="763"/>
        <v>-0.10912277154315368</v>
      </c>
      <c r="AN289" s="104">
        <f t="shared" si="764"/>
        <v>-3.7975641122626476E-2</v>
      </c>
      <c r="AO289" s="104">
        <f t="shared" si="765"/>
        <v>0.10851226077477494</v>
      </c>
      <c r="AP289" s="104">
        <f t="shared" si="766"/>
        <v>0.59400674075771465</v>
      </c>
      <c r="AQ289" s="104">
        <f t="shared" si="767"/>
        <v>1.1023804467440298E-2</v>
      </c>
      <c r="AR289" s="190">
        <v>89.103999999999999</v>
      </c>
      <c r="AS289" s="190">
        <v>94.709000000000003</v>
      </c>
      <c r="AT289" s="190">
        <v>87.066999999999993</v>
      </c>
      <c r="AU289" s="190">
        <v>79.305000000000007</v>
      </c>
      <c r="AV289" s="190">
        <v>89.019000000000005</v>
      </c>
      <c r="AW289" s="190">
        <v>92.533000000000001</v>
      </c>
      <c r="AX289" s="191">
        <v>83.474945000000005</v>
      </c>
      <c r="AY289" s="193">
        <v>52.368000000000002</v>
      </c>
      <c r="AZ289" s="193">
        <v>51.796999999999997</v>
      </c>
      <c r="BA289" s="193">
        <v>39.462000000000003</v>
      </c>
      <c r="BB289" s="104">
        <f t="shared" si="768"/>
        <v>-0.76377079482439925</v>
      </c>
      <c r="BC289" s="104">
        <f t="shared" si="769"/>
        <v>3.7098084735925712</v>
      </c>
      <c r="BD289" s="104">
        <f t="shared" si="770"/>
        <v>1.5029188558085229</v>
      </c>
      <c r="BE289" s="104">
        <f t="shared" si="771"/>
        <v>0.56110684089162177</v>
      </c>
      <c r="BF289" s="104">
        <f t="shared" si="772"/>
        <v>-35.387665198237883</v>
      </c>
      <c r="BG289" s="104">
        <f t="shared" si="773"/>
        <v>-0.9600184302707333</v>
      </c>
      <c r="BH289" s="104">
        <f t="shared" si="774"/>
        <v>6.143503458590395E-2</v>
      </c>
      <c r="BI289" s="104">
        <f t="shared" si="775"/>
        <v>0.63477995110024465</v>
      </c>
      <c r="BJ289" s="190">
        <v>1.917</v>
      </c>
      <c r="BK289" s="190">
        <v>8.1150000000000002</v>
      </c>
      <c r="BL289" s="190">
        <v>1.7230000000000001</v>
      </c>
      <c r="BM289" s="190">
        <v>-3.4260000000000002</v>
      </c>
      <c r="BN289" s="190">
        <v>-7.806</v>
      </c>
      <c r="BO289" s="190">
        <v>0.22700000000000001</v>
      </c>
      <c r="BP289" s="193">
        <v>5.6776160000000004</v>
      </c>
      <c r="BQ289" s="193">
        <v>5.3490000000000002</v>
      </c>
      <c r="BR289" s="193">
        <v>3.2719999999999998</v>
      </c>
      <c r="BS289" s="193">
        <v>2.1419999999999999</v>
      </c>
      <c r="BT289" s="104">
        <f t="shared" si="776"/>
        <v>-0.79462494985960686</v>
      </c>
      <c r="BU289" s="104">
        <f t="shared" si="777"/>
        <v>1870.7499999999998</v>
      </c>
      <c r="BV289" s="104">
        <f t="shared" si="778"/>
        <v>0.99922405431619798</v>
      </c>
      <c r="BW289" s="104">
        <f t="shared" si="779"/>
        <v>0.39974382859804369</v>
      </c>
      <c r="BX289" s="104">
        <f t="shared" si="780"/>
        <v>-10.052767052767051</v>
      </c>
      <c r="BY289" s="104">
        <f t="shared" si="781"/>
        <v>-1.1570976601546958</v>
      </c>
      <c r="BZ289" s="104">
        <f t="shared" si="782"/>
        <v>6.5054945054945053E-3</v>
      </c>
      <c r="CA289" s="104">
        <f t="shared" si="783"/>
        <v>1.060377358490566</v>
      </c>
      <c r="CB289" s="190">
        <v>1.536</v>
      </c>
      <c r="CC289" s="190">
        <v>7.4790000000000001</v>
      </c>
      <c r="CD289" s="190">
        <v>-4.0000000000000001E-3</v>
      </c>
      <c r="CE289" s="190">
        <v>-5.1550000000000002</v>
      </c>
      <c r="CF289" s="190">
        <v>-8.5879999999999992</v>
      </c>
      <c r="CG289" s="190">
        <v>-0.77700000000000002</v>
      </c>
      <c r="CH289" s="191">
        <v>4.9459679999999997</v>
      </c>
      <c r="CI289" s="193">
        <v>4.9139999999999997</v>
      </c>
      <c r="CJ289" s="193">
        <v>2.3849999999999998</v>
      </c>
      <c r="CK289" s="193">
        <v>1.208</v>
      </c>
      <c r="CL289" s="105">
        <f t="shared" si="784"/>
        <v>-0.81561238223418575</v>
      </c>
      <c r="CM289" s="105">
        <f t="shared" si="785"/>
        <v>44.072463768115938</v>
      </c>
      <c r="CN289" s="105">
        <f t="shared" si="786"/>
        <v>0.96715067840990243</v>
      </c>
      <c r="CO289" s="105">
        <f t="shared" si="787"/>
        <v>0.50738742964352723</v>
      </c>
      <c r="CP289" s="105">
        <f t="shared" si="788"/>
        <v>-9.2131736526946124</v>
      </c>
      <c r="CQ289" s="105">
        <f t="shared" si="789"/>
        <v>-1.2306682085063805</v>
      </c>
      <c r="CR289" s="105">
        <f t="shared" si="790"/>
        <v>-2.3754584681769143E-2</v>
      </c>
      <c r="CS289" s="105">
        <f t="shared" si="791"/>
        <v>1.132259919493962</v>
      </c>
      <c r="CT289" s="190">
        <v>1.0960000000000001</v>
      </c>
      <c r="CU289" s="190">
        <v>5.944</v>
      </c>
      <c r="CV289" s="190">
        <v>-0.13800000000000001</v>
      </c>
      <c r="CW289" s="190">
        <v>-4.2009999999999996</v>
      </c>
      <c r="CX289" s="190">
        <v>-8.5280000000000005</v>
      </c>
      <c r="CY289" s="190">
        <v>-0.83499999999999996</v>
      </c>
      <c r="CZ289" s="191">
        <v>3.6199180000000002</v>
      </c>
      <c r="DA289" s="193">
        <v>3.7080000000000002</v>
      </c>
      <c r="DB289" s="193">
        <v>1.7390000000000001</v>
      </c>
      <c r="DC289" s="193">
        <v>0.85199999999999998</v>
      </c>
      <c r="DD289" s="104">
        <f t="shared" si="792"/>
        <v>-3.1612903225806122E-3</v>
      </c>
      <c r="DE289" s="104">
        <f t="shared" si="793"/>
        <v>0.65598290598290609</v>
      </c>
      <c r="DF289" s="104">
        <f t="shared" si="794"/>
        <v>-1.4529374605180029E-2</v>
      </c>
      <c r="DG289" s="104">
        <f t="shared" si="795"/>
        <v>-7.6159906623869386E-2</v>
      </c>
      <c r="DH289" s="104">
        <f t="shared" si="796"/>
        <v>-0.4593500210349179</v>
      </c>
      <c r="DI289" s="104">
        <f t="shared" si="797"/>
        <v>-7.454646036164625E-2</v>
      </c>
      <c r="DJ289" s="104">
        <f t="shared" si="798"/>
        <v>0.17074599737906682</v>
      </c>
      <c r="DK289" s="104">
        <f t="shared" si="799"/>
        <v>0.2600330246248832</v>
      </c>
      <c r="DL289" s="190">
        <v>15.451000000000001</v>
      </c>
      <c r="DM289" s="190">
        <v>15.5</v>
      </c>
      <c r="DN289" s="190">
        <v>9.36</v>
      </c>
      <c r="DO289" s="190">
        <v>9.4979999999999993</v>
      </c>
      <c r="DP289" s="190">
        <v>10.281000000000001</v>
      </c>
      <c r="DQ289" s="190">
        <v>19.015999999999998</v>
      </c>
      <c r="DR289" s="193">
        <v>20.547763</v>
      </c>
      <c r="DS289" s="193">
        <v>17.550999999999998</v>
      </c>
      <c r="DT289" s="193">
        <v>13.929</v>
      </c>
      <c r="DU289" s="193">
        <v>12.27</v>
      </c>
      <c r="DV289" s="104">
        <f t="shared" si="800"/>
        <v>0.42530170049369187</v>
      </c>
      <c r="DW289" s="104">
        <f t="shared" si="801"/>
        <v>0.11496766104493816</v>
      </c>
      <c r="DX289" s="104">
        <f t="shared" si="802"/>
        <v>-2.8289131565262804E-2</v>
      </c>
      <c r="DY289" s="104">
        <f t="shared" si="803"/>
        <v>-4.978046335643993E-2</v>
      </c>
      <c r="DZ289" s="104">
        <f t="shared" si="804"/>
        <v>-7.5385740020363801E-2</v>
      </c>
      <c r="EA289" s="104">
        <f t="shared" si="805"/>
        <v>0.14755779804142199</v>
      </c>
      <c r="EB289" s="104">
        <f t="shared" si="806"/>
        <v>0.20049056773427809</v>
      </c>
      <c r="EC289" s="104">
        <f t="shared" si="807"/>
        <v>2.8616352201257911E-2</v>
      </c>
      <c r="ED289" s="156">
        <v>103.93300000000001</v>
      </c>
      <c r="EE289" s="156">
        <v>72.92</v>
      </c>
      <c r="EF289" s="94">
        <v>65.400999999999996</v>
      </c>
      <c r="EG289" s="94">
        <v>67.305000000000007</v>
      </c>
      <c r="EH289" s="94">
        <v>70.831000000000003</v>
      </c>
      <c r="EI289" s="94">
        <v>76.605999999999995</v>
      </c>
      <c r="EJ289" s="96">
        <v>66.755679000000001</v>
      </c>
      <c r="EK289" s="96">
        <v>55.606999999999999</v>
      </c>
      <c r="EL289" s="96">
        <v>54.06</v>
      </c>
      <c r="EM289" s="96">
        <v>50.014000000000003</v>
      </c>
      <c r="EN289" s="104">
        <f t="shared" si="808"/>
        <v>4.0935672514619936E-2</v>
      </c>
      <c r="EO289" s="104">
        <f t="shared" si="809"/>
        <v>-5.8139534883721034E-3</v>
      </c>
      <c r="EP289" s="104">
        <f t="shared" si="810"/>
        <v>8.1761006289308158E-2</v>
      </c>
      <c r="EQ289" s="104">
        <f t="shared" si="811"/>
        <v>-0.171875</v>
      </c>
      <c r="ER289" s="104">
        <f t="shared" si="812"/>
        <v>1.0526315789473717E-2</v>
      </c>
      <c r="ES289" s="104" t="e">
        <f t="shared" si="813"/>
        <v>#DIV/0!</v>
      </c>
      <c r="ET289" s="104" t="e">
        <f t="shared" si="814"/>
        <v>#DIV/0!</v>
      </c>
      <c r="EU289" s="104" t="e">
        <f t="shared" si="815"/>
        <v>#DIV/0!</v>
      </c>
      <c r="EV289" s="101">
        <v>178</v>
      </c>
      <c r="EW289" s="101">
        <v>171</v>
      </c>
      <c r="EX289" s="101">
        <v>172</v>
      </c>
      <c r="EY289" s="101">
        <v>159</v>
      </c>
      <c r="EZ289" s="101">
        <v>192</v>
      </c>
      <c r="FA289" s="101">
        <v>190</v>
      </c>
      <c r="FB289" s="110"/>
      <c r="FC289" s="110"/>
      <c r="FD289" s="110"/>
      <c r="FE289" s="110"/>
      <c r="FF289" s="149"/>
      <c r="FG289" s="153" t="s">
        <v>493</v>
      </c>
      <c r="FH289" s="91">
        <v>8949</v>
      </c>
      <c r="FI289" s="90" t="s">
        <v>221</v>
      </c>
      <c r="FJ289" s="90" t="s">
        <v>80</v>
      </c>
      <c r="FK289" s="253">
        <f t="shared" si="816"/>
        <v>-0.83504171928240856</v>
      </c>
      <c r="FL289" s="253">
        <f t="shared" si="817"/>
        <v>1419.3324818986323</v>
      </c>
      <c r="FM289" s="253">
        <f t="shared" si="818"/>
        <v>0.99918615814614897</v>
      </c>
      <c r="FN289" s="253">
        <f t="shared" si="819"/>
        <v>0.11089008273607792</v>
      </c>
      <c r="FO289" s="253">
        <f t="shared" si="820"/>
        <v>-13.926069432702464</v>
      </c>
      <c r="FP289" s="253">
        <f t="shared" si="821"/>
        <v>-1.1512805170248415</v>
      </c>
      <c r="FQ289" s="253">
        <f t="shared" si="822"/>
        <v>-0.16835113604520527</v>
      </c>
      <c r="FR289" s="253">
        <f t="shared" si="823"/>
        <v>0.71473400302078582</v>
      </c>
      <c r="FS289" s="105">
        <f t="shared" si="824"/>
        <v>9.9253659009401959E-2</v>
      </c>
      <c r="FT289" s="105">
        <f t="shared" si="825"/>
        <v>0.60168946098149645</v>
      </c>
      <c r="FU289" s="105">
        <f t="shared" si="826"/>
        <v>-4.2422314137236194E-4</v>
      </c>
      <c r="FV289" s="105">
        <f t="shared" si="827"/>
        <v>-0.52125992213964312</v>
      </c>
      <c r="FW289" s="105">
        <f t="shared" si="828"/>
        <v>-0.58627163190770382</v>
      </c>
      <c r="FX289" s="105">
        <f t="shared" si="829"/>
        <v>-3.9278366923793377E-2</v>
      </c>
      <c r="FY289" s="105">
        <f t="shared" si="830"/>
        <v>0.25963929590049944</v>
      </c>
      <c r="FZ289" s="105">
        <f t="shared" si="831"/>
        <v>0.3121982210927573</v>
      </c>
      <c r="GA289" s="105">
        <f t="shared" si="832"/>
        <v>0.18206801786327723</v>
      </c>
      <c r="GB289" s="105">
        <f t="shared" si="833"/>
        <v>-0.81523943676898747</v>
      </c>
      <c r="GC289" s="105">
        <f t="shared" si="834"/>
        <v>3.5186185994648378</v>
      </c>
      <c r="GD289" s="105">
        <f t="shared" si="835"/>
        <v>1.5234970465989941</v>
      </c>
      <c r="GE289" s="105">
        <f t="shared" si="836"/>
        <v>0.53155520139962098</v>
      </c>
      <c r="GF289" s="105">
        <f t="shared" si="837"/>
        <v>-34.437152273237047</v>
      </c>
      <c r="GG289" s="105">
        <f t="shared" si="838"/>
        <v>-0.96587475804675549</v>
      </c>
      <c r="GH289" s="105">
        <f t="shared" si="839"/>
        <v>-4.8693630368028026E-2</v>
      </c>
      <c r="GI289" s="105">
        <f t="shared" si="840"/>
        <v>0.55140642700909914</v>
      </c>
      <c r="GJ289" s="105">
        <f t="shared" si="841"/>
        <v>2.1679021560278875E-2</v>
      </c>
      <c r="GK289" s="105">
        <f t="shared" si="842"/>
        <v>0.11733576246556922</v>
      </c>
      <c r="GL289" s="105">
        <f t="shared" si="843"/>
        <v>2.596717556101457E-2</v>
      </c>
      <c r="GM289" s="105">
        <f t="shared" si="844"/>
        <v>-4.9603289511785484E-2</v>
      </c>
      <c r="GN289" s="105">
        <f t="shared" si="845"/>
        <v>-0.10588929508874977</v>
      </c>
      <c r="GO289" s="105">
        <f t="shared" si="846"/>
        <v>3.1668155895411918E-3</v>
      </c>
      <c r="GP289" s="105">
        <f t="shared" si="847"/>
        <v>9.2799798866777028E-2</v>
      </c>
      <c r="GQ289" s="105">
        <f t="shared" si="848"/>
        <v>9.7549855471563918E-2</v>
      </c>
      <c r="GR289" s="105">
        <f t="shared" si="849"/>
        <v>6.2878336568211068E-2</v>
      </c>
      <c r="GS289" s="105">
        <f t="shared" si="850"/>
        <v>-0.30061213753401306</v>
      </c>
      <c r="GT289" s="105">
        <f t="shared" si="851"/>
        <v>0.48522953968990712</v>
      </c>
      <c r="GU289" s="105">
        <f t="shared" si="852"/>
        <v>1.4160340701187534E-2</v>
      </c>
      <c r="GV289" s="105">
        <f t="shared" si="853"/>
        <v>-2.7761419598474023E-2</v>
      </c>
      <c r="GW289" s="105">
        <f t="shared" si="854"/>
        <v>-0.41526969422146975</v>
      </c>
      <c r="GX289" s="105">
        <f t="shared" si="855"/>
        <v>-0.19354516067264024</v>
      </c>
      <c r="GY289" s="105">
        <f t="shared" si="856"/>
        <v>-2.4777012960084312E-2</v>
      </c>
      <c r="GZ289" s="105">
        <f t="shared" si="857"/>
        <v>0.22497860541336862</v>
      </c>
      <c r="HA289" s="105">
        <f t="shared" si="858"/>
        <v>0.14866308102335157</v>
      </c>
      <c r="HB289" s="105">
        <f t="shared" si="859"/>
        <v>0.21256171146461875</v>
      </c>
      <c r="HC289" s="105">
        <f t="shared" si="860"/>
        <v>0.14311707772052415</v>
      </c>
      <c r="HD289" s="105">
        <f t="shared" si="861"/>
        <v>0.14111878760864718</v>
      </c>
      <c r="HE289" s="105">
        <f t="shared" si="862"/>
        <v>0.14514831076788412</v>
      </c>
      <c r="HF289" s="105">
        <f t="shared" si="863"/>
        <v>0.24823120904367804</v>
      </c>
      <c r="HG289" s="105">
        <f t="shared" si="864"/>
        <v>0.3078054677565335</v>
      </c>
      <c r="HH289" s="105">
        <f t="shared" si="865"/>
        <v>0.31562573057348892</v>
      </c>
      <c r="HI289" s="105">
        <f t="shared" si="866"/>
        <v>0.2576581576026637</v>
      </c>
      <c r="HJ289" s="105">
        <f t="shared" si="867"/>
        <v>0.24533130723397448</v>
      </c>
      <c r="HK289" s="105" t="e">
        <f t="shared" si="868"/>
        <v>#VALUE!</v>
      </c>
      <c r="HL289" s="105" t="e">
        <f t="shared" si="869"/>
        <v>#VALUE!</v>
      </c>
      <c r="HM289" s="105" t="e">
        <f t="shared" si="870"/>
        <v>#VALUE!</v>
      </c>
      <c r="HN289" s="105" t="e">
        <f t="shared" si="871"/>
        <v>#VALUE!</v>
      </c>
      <c r="HO289" s="105" t="e">
        <f t="shared" si="872"/>
        <v>#VALUE!</v>
      </c>
      <c r="HP289" s="105" t="e">
        <f t="shared" si="873"/>
        <v>#VALUE!</v>
      </c>
      <c r="HQ289" s="105" t="e">
        <f t="shared" si="874"/>
        <v>#VALUE!</v>
      </c>
      <c r="HR289" s="105" t="e">
        <f t="shared" si="875"/>
        <v>#VALUE!</v>
      </c>
      <c r="HS289" s="105" t="str">
        <f t="shared" si="876"/>
        <v>i.a</v>
      </c>
      <c r="HT289" s="105" t="str">
        <f t="shared" si="877"/>
        <v>i.a</v>
      </c>
      <c r="HU289" s="105" t="str">
        <f t="shared" si="878"/>
        <v>i.a</v>
      </c>
      <c r="HV289" s="105" t="str">
        <f t="shared" si="879"/>
        <v>i.a</v>
      </c>
      <c r="HW289" s="105" t="str">
        <f t="shared" si="880"/>
        <v>i.a</v>
      </c>
      <c r="HX289" s="105" t="str">
        <f t="shared" si="881"/>
        <v>i.a</v>
      </c>
      <c r="HY289" s="105" t="str">
        <f t="shared" si="882"/>
        <v>i.a</v>
      </c>
      <c r="HZ289" s="105" t="str">
        <f t="shared" si="883"/>
        <v>i.a</v>
      </c>
      <c r="IA289" s="105" t="str">
        <f t="shared" si="884"/>
        <v>i.a</v>
      </c>
      <c r="IB289" s="105" t="str">
        <f t="shared" si="885"/>
        <v>i.a</v>
      </c>
      <c r="IC289" s="105" t="e">
        <f t="shared" si="886"/>
        <v>#VALUE!</v>
      </c>
      <c r="ID289" s="105" t="e">
        <f t="shared" si="887"/>
        <v>#VALUE!</v>
      </c>
      <c r="IE289" s="105" t="e">
        <f t="shared" si="888"/>
        <v>#VALUE!</v>
      </c>
      <c r="IF289" s="105" t="e">
        <f t="shared" si="889"/>
        <v>#VALUE!</v>
      </c>
      <c r="IG289" s="105" t="e">
        <f t="shared" si="890"/>
        <v>#VALUE!</v>
      </c>
      <c r="IH289" s="105" t="e">
        <f t="shared" si="891"/>
        <v>#VALUE!</v>
      </c>
      <c r="II289" s="105" t="e">
        <f t="shared" si="892"/>
        <v>#VALUE!</v>
      </c>
      <c r="IJ289" s="105" t="e">
        <f t="shared" si="893"/>
        <v>#VALUE!</v>
      </c>
      <c r="IK289" s="105" t="str">
        <f t="shared" si="894"/>
        <v>i.a</v>
      </c>
      <c r="IL289" s="105" t="str">
        <f t="shared" si="895"/>
        <v>i.a</v>
      </c>
      <c r="IM289" s="105" t="str">
        <f t="shared" si="896"/>
        <v>i.a</v>
      </c>
      <c r="IN289" s="105" t="str">
        <f t="shared" si="897"/>
        <v>i.a</v>
      </c>
      <c r="IO289" s="105" t="str">
        <f t="shared" si="898"/>
        <v>i.a</v>
      </c>
      <c r="IP289" s="105" t="str">
        <f t="shared" si="899"/>
        <v>i.a</v>
      </c>
      <c r="IQ289" s="105" t="str">
        <f t="shared" si="900"/>
        <v>i.a</v>
      </c>
      <c r="IR289" s="105" t="str">
        <f t="shared" si="901"/>
        <v>i.a</v>
      </c>
      <c r="IS289" s="105" t="str">
        <f t="shared" si="902"/>
        <v>i.a</v>
      </c>
      <c r="IT289" s="105" t="str">
        <f t="shared" si="903"/>
        <v>i.a</v>
      </c>
      <c r="IU289" s="105">
        <f t="shared" si="904"/>
        <v>-0.80270149677524028</v>
      </c>
      <c r="IV289" s="105">
        <f t="shared" si="905"/>
        <v>1881.6842105263156</v>
      </c>
      <c r="IW289" s="105">
        <f t="shared" si="906"/>
        <v>0.99928270137369457</v>
      </c>
      <c r="IX289" s="105">
        <f t="shared" si="907"/>
        <v>0.2751623590617886</v>
      </c>
      <c r="IY289" s="105">
        <f t="shared" si="908"/>
        <v>-9.9376340626340607</v>
      </c>
      <c r="IZ289" s="105" t="e">
        <f t="shared" si="909"/>
        <v>#VALUE!</v>
      </c>
      <c r="JA289" s="105" t="e">
        <f t="shared" si="910"/>
        <v>#VALUE!</v>
      </c>
      <c r="JB289" s="105" t="e">
        <f t="shared" si="911"/>
        <v>#VALUE!</v>
      </c>
      <c r="JC289" s="106">
        <f t="shared" si="912"/>
        <v>8.6292134831460685E-3</v>
      </c>
      <c r="JD289" s="106">
        <f t="shared" si="913"/>
        <v>4.3736842105263157E-2</v>
      </c>
      <c r="JE289" s="106">
        <f t="shared" si="914"/>
        <v>-2.3255813953488374E-5</v>
      </c>
      <c r="JF289" s="106">
        <f t="shared" si="915"/>
        <v>-3.2421383647798743E-2</v>
      </c>
      <c r="JG289" s="106">
        <f t="shared" si="916"/>
        <v>-4.472916666666666E-2</v>
      </c>
      <c r="JH289" s="106">
        <f t="shared" si="917"/>
        <v>-4.0894736842105265E-3</v>
      </c>
      <c r="JI289" s="106" t="str">
        <f t="shared" si="918"/>
        <v>i.a.</v>
      </c>
      <c r="JJ289" s="106" t="str">
        <f t="shared" si="919"/>
        <v>i.a.</v>
      </c>
      <c r="JK289" s="106" t="str">
        <f t="shared" si="920"/>
        <v>i.a.</v>
      </c>
      <c r="JL289" s="106" t="str">
        <f t="shared" si="921"/>
        <v>i.a.</v>
      </c>
      <c r="JM289" s="105" t="e">
        <f t="shared" si="922"/>
        <v>#DIV/0!</v>
      </c>
      <c r="JN289" s="105" t="e">
        <f t="shared" si="923"/>
        <v>#DIV/0!</v>
      </c>
      <c r="JO289" s="105" t="e">
        <f t="shared" si="924"/>
        <v>#DIV/0!</v>
      </c>
      <c r="JP289" s="105" t="e">
        <f t="shared" si="925"/>
        <v>#DIV/0!</v>
      </c>
      <c r="JQ289" s="105" t="e">
        <f t="shared" si="926"/>
        <v>#DIV/0!</v>
      </c>
      <c r="JR289" s="105" t="e">
        <f t="shared" si="927"/>
        <v>#VALUE!</v>
      </c>
      <c r="JS289" s="105" t="e">
        <f t="shared" si="928"/>
        <v>#VALUE!</v>
      </c>
      <c r="JT289" s="105" t="e">
        <f t="shared" si="929"/>
        <v>#VALUE!</v>
      </c>
      <c r="JU289" s="103">
        <f t="shared" si="930"/>
        <v>0</v>
      </c>
      <c r="JV289" s="103">
        <f t="shared" si="931"/>
        <v>0</v>
      </c>
      <c r="JW289" s="103">
        <f t="shared" si="932"/>
        <v>0</v>
      </c>
      <c r="JX289" s="103">
        <f t="shared" si="933"/>
        <v>0</v>
      </c>
      <c r="JY289" s="103">
        <f t="shared" si="934"/>
        <v>0</v>
      </c>
      <c r="JZ289" s="103">
        <f t="shared" si="935"/>
        <v>0</v>
      </c>
      <c r="KA289" s="103" t="str">
        <f t="shared" si="936"/>
        <v>i.a</v>
      </c>
      <c r="KB289" s="103" t="str">
        <f t="shared" si="937"/>
        <v>i.a</v>
      </c>
      <c r="KC289" s="103" t="str">
        <f t="shared" si="938"/>
        <v>i.a</v>
      </c>
      <c r="KD289" s="103" t="str">
        <f t="shared" si="939"/>
        <v>i.a</v>
      </c>
      <c r="KE289" s="7"/>
      <c r="KF289" s="7"/>
      <c r="KG289" s="22"/>
      <c r="KH289" s="22"/>
      <c r="KI289" s="22"/>
      <c r="KJ289" s="22"/>
    </row>
    <row r="290" spans="1:296" s="11" customFormat="1" ht="15.75" customHeight="1" x14ac:dyDescent="0.25">
      <c r="A290" s="126" t="s">
        <v>343</v>
      </c>
      <c r="B290" s="222">
        <v>21288977</v>
      </c>
      <c r="C290" s="87" t="s">
        <v>86</v>
      </c>
      <c r="D290" s="88">
        <v>494100</v>
      </c>
      <c r="E290" s="88"/>
      <c r="F290" s="87"/>
      <c r="G290" s="89">
        <v>45019</v>
      </c>
      <c r="H290" s="87" t="s">
        <v>78</v>
      </c>
      <c r="I290" s="87" t="s">
        <v>78</v>
      </c>
      <c r="J290" s="87" t="s">
        <v>78</v>
      </c>
      <c r="K290" s="87" t="s">
        <v>78</v>
      </c>
      <c r="L290" s="87" t="s">
        <v>78</v>
      </c>
      <c r="M290" s="87" t="s">
        <v>78</v>
      </c>
      <c r="N290" s="87" t="s">
        <v>78</v>
      </c>
      <c r="O290" s="87" t="s">
        <v>78</v>
      </c>
      <c r="P290" s="87" t="s">
        <v>78</v>
      </c>
      <c r="Q290" s="107" t="s">
        <v>78</v>
      </c>
      <c r="R290" s="87" t="e">
        <f t="shared" si="752"/>
        <v>#DIV/0!</v>
      </c>
      <c r="S290" s="238" t="e">
        <f t="shared" si="753"/>
        <v>#DIV/0!</v>
      </c>
      <c r="T290" s="238" t="e">
        <f t="shared" si="754"/>
        <v>#DIV/0!</v>
      </c>
      <c r="U290" s="238" t="e">
        <f t="shared" si="755"/>
        <v>#DIV/0!</v>
      </c>
      <c r="V290" s="238" t="e">
        <f t="shared" si="756"/>
        <v>#DIV/0!</v>
      </c>
      <c r="W290" s="238" t="e">
        <f t="shared" si="757"/>
        <v>#DIV/0!</v>
      </c>
      <c r="X290" s="238" t="e">
        <f t="shared" si="758"/>
        <v>#DIV/0!</v>
      </c>
      <c r="Y290" s="238" t="e">
        <f t="shared" si="759"/>
        <v>#DIV/0!</v>
      </c>
      <c r="Z290" s="94"/>
      <c r="AA290" s="94"/>
      <c r="AB290" s="94"/>
      <c r="AC290" s="94"/>
      <c r="AD290" s="94"/>
      <c r="AE290" s="94"/>
      <c r="AF290" s="95"/>
      <c r="AG290" s="96"/>
      <c r="AH290" s="96"/>
      <c r="AI290" s="96"/>
      <c r="AJ290" s="104">
        <f t="shared" si="760"/>
        <v>0.48442748091603061</v>
      </c>
      <c r="AK290" s="104">
        <f t="shared" si="761"/>
        <v>1.0984173768180945</v>
      </c>
      <c r="AL290" s="104">
        <f t="shared" si="762"/>
        <v>-0.4572799666168238</v>
      </c>
      <c r="AM290" s="104">
        <f t="shared" si="763"/>
        <v>6.3339865621500884E-3</v>
      </c>
      <c r="AN290" s="104">
        <f t="shared" si="764"/>
        <v>-4.740316021068073E-2</v>
      </c>
      <c r="AO290" s="104">
        <f t="shared" si="765"/>
        <v>0.56198906534756599</v>
      </c>
      <c r="AP290" s="104">
        <f t="shared" si="766"/>
        <v>0.34000837287189489</v>
      </c>
      <c r="AQ290" s="104">
        <f t="shared" si="767"/>
        <v>4.9502050380785013E-2</v>
      </c>
      <c r="AR290" s="190">
        <v>48.615000000000002</v>
      </c>
      <c r="AS290" s="190">
        <v>32.75</v>
      </c>
      <c r="AT290" s="190">
        <v>15.606999999999999</v>
      </c>
      <c r="AU290" s="190">
        <v>28.757000000000001</v>
      </c>
      <c r="AV290" s="190">
        <v>28.576000000000001</v>
      </c>
      <c r="AW290" s="190">
        <v>29.998000000000001</v>
      </c>
      <c r="AX290" s="191">
        <v>19.204999999999998</v>
      </c>
      <c r="AY290" s="193">
        <v>14.332000000000001</v>
      </c>
      <c r="AZ290" s="193">
        <v>13.656000000000001</v>
      </c>
      <c r="BA290" s="193">
        <v>11.945</v>
      </c>
      <c r="BB290" s="104">
        <f t="shared" si="768"/>
        <v>1.9301411057136244</v>
      </c>
      <c r="BC290" s="104">
        <f t="shared" si="769"/>
        <v>9.7208121827411287E-2</v>
      </c>
      <c r="BD290" s="104">
        <f t="shared" si="770"/>
        <v>-1.745635910224435E-2</v>
      </c>
      <c r="BE290" s="104">
        <f t="shared" si="771"/>
        <v>0.62282476730068781</v>
      </c>
      <c r="BF290" s="104">
        <f t="shared" si="772"/>
        <v>-0.32245681381957769</v>
      </c>
      <c r="BG290" s="104">
        <f t="shared" si="773"/>
        <v>-0.11113819156714599</v>
      </c>
      <c r="BH290" s="104">
        <f t="shared" si="774"/>
        <v>1.6083916083916083</v>
      </c>
      <c r="BI290" s="104">
        <f t="shared" si="775"/>
        <v>-0.29207920792079212</v>
      </c>
      <c r="BJ290" s="190">
        <v>12.667</v>
      </c>
      <c r="BK290" s="190">
        <v>4.3230000000000004</v>
      </c>
      <c r="BL290" s="190">
        <v>3.94</v>
      </c>
      <c r="BM290" s="190">
        <v>4.01</v>
      </c>
      <c r="BN290" s="190">
        <v>2.4710000000000001</v>
      </c>
      <c r="BO290" s="190">
        <v>3.6469999999999998</v>
      </c>
      <c r="BP290" s="193">
        <v>4.1029999999999998</v>
      </c>
      <c r="BQ290" s="193">
        <v>1.573</v>
      </c>
      <c r="BR290" s="193">
        <v>2.222</v>
      </c>
      <c r="BS290" s="193">
        <v>1.4990000000000001</v>
      </c>
      <c r="BT290" s="104">
        <f t="shared" si="776"/>
        <v>2.0355501813784764</v>
      </c>
      <c r="BU290" s="104">
        <f t="shared" si="777"/>
        <v>0.1106634434595756</v>
      </c>
      <c r="BV290" s="104">
        <f t="shared" si="778"/>
        <v>-1.1942675159235651E-2</v>
      </c>
      <c r="BW290" s="104">
        <f t="shared" si="779"/>
        <v>0.87090367428003979</v>
      </c>
      <c r="BX290" s="104">
        <f t="shared" si="780"/>
        <v>-0.34800906442214313</v>
      </c>
      <c r="BY290" s="104">
        <f t="shared" si="781"/>
        <v>-0.10928489042675894</v>
      </c>
      <c r="BZ290" s="104">
        <f t="shared" si="782"/>
        <v>2.0936663693131132</v>
      </c>
      <c r="CA290" s="104">
        <f t="shared" si="783"/>
        <v>-0.35574712643678164</v>
      </c>
      <c r="CB290" s="190">
        <v>12.552</v>
      </c>
      <c r="CC290" s="190">
        <v>4.1349999999999998</v>
      </c>
      <c r="CD290" s="190">
        <v>3.7229999999999999</v>
      </c>
      <c r="CE290" s="190">
        <v>3.7679999999999998</v>
      </c>
      <c r="CF290" s="190">
        <v>2.0139999999999998</v>
      </c>
      <c r="CG290" s="190">
        <v>3.089</v>
      </c>
      <c r="CH290" s="191">
        <v>3.468</v>
      </c>
      <c r="CI290" s="193">
        <v>1.121</v>
      </c>
      <c r="CJ290" s="193">
        <v>1.74</v>
      </c>
      <c r="CK290" s="193">
        <v>1.056</v>
      </c>
      <c r="CL290" s="105">
        <f t="shared" si="784"/>
        <v>2.0529780564263329</v>
      </c>
      <c r="CM290" s="105">
        <f t="shared" si="785"/>
        <v>0.12442721184349656</v>
      </c>
      <c r="CN290" s="105">
        <f t="shared" si="786"/>
        <v>-2.6424159231297172E-2</v>
      </c>
      <c r="CO290" s="105">
        <f t="shared" si="787"/>
        <v>0.91207349081364841</v>
      </c>
      <c r="CP290" s="105">
        <f t="shared" si="788"/>
        <v>-0.36234309623430966</v>
      </c>
      <c r="CQ290" s="105">
        <f t="shared" si="789"/>
        <v>-9.4696969696969696E-2</v>
      </c>
      <c r="CR290" s="105">
        <f t="shared" si="790"/>
        <v>2.2000000000000002</v>
      </c>
      <c r="CS290" s="105">
        <f t="shared" si="791"/>
        <v>-0.36926605504587162</v>
      </c>
      <c r="CT290" s="190">
        <v>9.7390000000000008</v>
      </c>
      <c r="CU290" s="190">
        <v>3.19</v>
      </c>
      <c r="CV290" s="190">
        <v>2.8370000000000002</v>
      </c>
      <c r="CW290" s="190">
        <v>2.9140000000000001</v>
      </c>
      <c r="CX290" s="190">
        <v>1.524</v>
      </c>
      <c r="CY290" s="190">
        <v>2.39</v>
      </c>
      <c r="CZ290" s="191">
        <v>2.64</v>
      </c>
      <c r="DA290" s="193">
        <v>0.82499999999999996</v>
      </c>
      <c r="DB290" s="193">
        <v>1.3080000000000001</v>
      </c>
      <c r="DC290" s="193">
        <v>0.86699999999999999</v>
      </c>
      <c r="DD290" s="104">
        <f t="shared" si="792"/>
        <v>0.42464140907703701</v>
      </c>
      <c r="DE290" s="104">
        <f t="shared" si="793"/>
        <v>0.16154352559882521</v>
      </c>
      <c r="DF290" s="104">
        <f t="shared" si="794"/>
        <v>0.16783961204092501</v>
      </c>
      <c r="DG290" s="104">
        <f t="shared" si="795"/>
        <v>0.20813089454129741</v>
      </c>
      <c r="DH290" s="104">
        <f t="shared" si="796"/>
        <v>0.12219371391917903</v>
      </c>
      <c r="DI290" s="104">
        <f t="shared" si="797"/>
        <v>-4.6628955817153428E-2</v>
      </c>
      <c r="DJ290" s="104">
        <f t="shared" si="798"/>
        <v>0.25282512928557754</v>
      </c>
      <c r="DK290" s="104">
        <f t="shared" si="799"/>
        <v>8.5785588021212361E-2</v>
      </c>
      <c r="DL290" s="190">
        <v>32.677</v>
      </c>
      <c r="DM290" s="190">
        <v>22.937000000000001</v>
      </c>
      <c r="DN290" s="190">
        <v>19.747</v>
      </c>
      <c r="DO290" s="190">
        <v>16.908999999999999</v>
      </c>
      <c r="DP290" s="190">
        <v>13.996</v>
      </c>
      <c r="DQ290" s="190">
        <v>12.472</v>
      </c>
      <c r="DR290" s="193">
        <v>13.082000000000001</v>
      </c>
      <c r="DS290" s="193">
        <v>10.442</v>
      </c>
      <c r="DT290" s="193">
        <v>9.6170000000000009</v>
      </c>
      <c r="DU290" s="193">
        <v>8.3089999999999993</v>
      </c>
      <c r="DV290" s="104">
        <f t="shared" si="800"/>
        <v>0.49047241303650679</v>
      </c>
      <c r="DW290" s="104">
        <f t="shared" si="801"/>
        <v>0.1344080874609892</v>
      </c>
      <c r="DX290" s="104">
        <f t="shared" si="802"/>
        <v>4.5228041385659168E-2</v>
      </c>
      <c r="DY290" s="104">
        <f t="shared" si="803"/>
        <v>7.1169799995712602E-2</v>
      </c>
      <c r="DZ290" s="104">
        <f t="shared" si="804"/>
        <v>-0.17097920739292694</v>
      </c>
      <c r="EA290" s="104">
        <f t="shared" si="805"/>
        <v>6.7114221236085125E-2</v>
      </c>
      <c r="EB290" s="104">
        <f t="shared" si="806"/>
        <v>0.18315831987075937</v>
      </c>
      <c r="EC290" s="104">
        <f t="shared" si="807"/>
        <v>0.47259210308937716</v>
      </c>
      <c r="ED290" s="156">
        <v>88.308999999999997</v>
      </c>
      <c r="EE290" s="156">
        <v>59.249000000000002</v>
      </c>
      <c r="EF290" s="94">
        <v>52.228999999999999</v>
      </c>
      <c r="EG290" s="94">
        <v>49.969000000000001</v>
      </c>
      <c r="EH290" s="94">
        <v>46.649000000000001</v>
      </c>
      <c r="EI290" s="94">
        <v>56.27</v>
      </c>
      <c r="EJ290" s="96">
        <v>52.731000000000002</v>
      </c>
      <c r="EK290" s="96">
        <v>44.567999999999998</v>
      </c>
      <c r="EL290" s="96">
        <v>30.265000000000001</v>
      </c>
      <c r="EM290" s="96">
        <v>23.001999999999999</v>
      </c>
      <c r="EN290" s="104">
        <f t="shared" si="808"/>
        <v>0.18181818181818188</v>
      </c>
      <c r="EO290" s="104">
        <f t="shared" si="809"/>
        <v>2.6666666666666665</v>
      </c>
      <c r="EP290" s="104">
        <f t="shared" si="810"/>
        <v>-0.69230769230769229</v>
      </c>
      <c r="EQ290" s="104">
        <f t="shared" si="811"/>
        <v>-0.11363636363636365</v>
      </c>
      <c r="ER290" s="104">
        <f t="shared" si="812"/>
        <v>-8.333333333333337E-2</v>
      </c>
      <c r="ES290" s="104">
        <f t="shared" si="813"/>
        <v>1.1818181818181817</v>
      </c>
      <c r="ET290" s="104">
        <f t="shared" si="814"/>
        <v>0</v>
      </c>
      <c r="EU290" s="104" t="e">
        <f t="shared" si="815"/>
        <v>#DIV/0!</v>
      </c>
      <c r="EV290" s="101">
        <v>52</v>
      </c>
      <c r="EW290" s="101">
        <v>44</v>
      </c>
      <c r="EX290" s="101">
        <v>12</v>
      </c>
      <c r="EY290" s="101">
        <v>39</v>
      </c>
      <c r="EZ290" s="101">
        <v>44</v>
      </c>
      <c r="FA290" s="101">
        <v>48</v>
      </c>
      <c r="FB290" s="110">
        <v>22</v>
      </c>
      <c r="FC290" s="110">
        <v>22</v>
      </c>
      <c r="FD290" s="110"/>
      <c r="FE290" s="110"/>
      <c r="FF290" s="153"/>
      <c r="FG290" s="90" t="s">
        <v>481</v>
      </c>
      <c r="FH290" s="91">
        <v>2635</v>
      </c>
      <c r="FI290" s="90" t="s">
        <v>150</v>
      </c>
      <c r="FJ290" s="90" t="s">
        <v>84</v>
      </c>
      <c r="FK290" s="253">
        <f t="shared" si="816"/>
        <v>1.3297986827410162</v>
      </c>
      <c r="FL290" s="253">
        <f t="shared" si="817"/>
        <v>-4.6188754956091073E-2</v>
      </c>
      <c r="FM290" s="253">
        <f t="shared" si="818"/>
        <v>-0.16696007136065522</v>
      </c>
      <c r="FN290" s="253">
        <f t="shared" si="819"/>
        <v>0.60229990133778011</v>
      </c>
      <c r="FO290" s="253">
        <f t="shared" si="820"/>
        <v>-0.37052378843295475</v>
      </c>
      <c r="FP290" s="253">
        <f t="shared" si="821"/>
        <v>-0.18004295853483118</v>
      </c>
      <c r="FQ290" s="253">
        <f t="shared" si="822"/>
        <v>1.6379805178563056</v>
      </c>
      <c r="FR290" s="253">
        <f t="shared" si="823"/>
        <v>-0.42425459836012497</v>
      </c>
      <c r="FS290" s="105">
        <f t="shared" si="824"/>
        <v>0.45139713021900957</v>
      </c>
      <c r="FT290" s="105">
        <f t="shared" si="825"/>
        <v>0.19374941430044046</v>
      </c>
      <c r="FU290" s="105">
        <f t="shared" si="826"/>
        <v>0.20313182016586642</v>
      </c>
      <c r="FV290" s="105">
        <f t="shared" si="827"/>
        <v>0.243844038181524</v>
      </c>
      <c r="FW290" s="105">
        <f t="shared" si="828"/>
        <v>0.15218376907964332</v>
      </c>
      <c r="FX290" s="105">
        <f t="shared" si="829"/>
        <v>0.24176254206777803</v>
      </c>
      <c r="FY290" s="105">
        <f t="shared" si="830"/>
        <v>0.29484781499744939</v>
      </c>
      <c r="FZ290" s="105">
        <f t="shared" si="831"/>
        <v>0.11177027768084151</v>
      </c>
      <c r="GA290" s="105">
        <f t="shared" si="832"/>
        <v>0.1941314292089702</v>
      </c>
      <c r="GB290" s="105">
        <f t="shared" si="833"/>
        <v>1.2136805200852778</v>
      </c>
      <c r="GC290" s="105">
        <f t="shared" si="834"/>
        <v>5.8708950153195565E-3</v>
      </c>
      <c r="GD290" s="105">
        <f t="shared" si="835"/>
        <v>-7.1103138062786578E-2</v>
      </c>
      <c r="GE290" s="105">
        <f t="shared" si="836"/>
        <v>0.72865824407273505</v>
      </c>
      <c r="GF290" s="105">
        <f t="shared" si="837"/>
        <v>-0.28241738807360922</v>
      </c>
      <c r="GG290" s="105">
        <f t="shared" si="838"/>
        <v>-0.20656356273145873</v>
      </c>
      <c r="GH290" s="105">
        <f t="shared" si="839"/>
        <v>1.0061230766068427</v>
      </c>
      <c r="GI290" s="105">
        <f t="shared" si="840"/>
        <v>-0.49609374431489894</v>
      </c>
      <c r="GJ290" s="105">
        <f t="shared" si="841"/>
        <v>0.17168842082435382</v>
      </c>
      <c r="GK290" s="105">
        <f t="shared" si="842"/>
        <v>7.7557903801646969E-2</v>
      </c>
      <c r="GL290" s="105">
        <f t="shared" si="843"/>
        <v>7.7105227108162575E-2</v>
      </c>
      <c r="GM290" s="105">
        <f t="shared" si="844"/>
        <v>8.300730712703637E-2</v>
      </c>
      <c r="GN290" s="105">
        <f t="shared" si="845"/>
        <v>4.8018344523363031E-2</v>
      </c>
      <c r="GO290" s="105">
        <f t="shared" si="846"/>
        <v>6.691681727690571E-2</v>
      </c>
      <c r="GP290" s="105">
        <f t="shared" si="847"/>
        <v>8.4337968529995158E-2</v>
      </c>
      <c r="GQ290" s="105">
        <f t="shared" si="848"/>
        <v>4.2040276348669706E-2</v>
      </c>
      <c r="GR290" s="105">
        <f t="shared" si="849"/>
        <v>8.3428764525879065E-2</v>
      </c>
      <c r="GS290" s="105">
        <f t="shared" si="850"/>
        <v>-4.4167878173171686E-2</v>
      </c>
      <c r="GT290" s="105">
        <f t="shared" si="851"/>
        <v>2.3920349685244209E-2</v>
      </c>
      <c r="GU290" s="105">
        <f t="shared" si="852"/>
        <v>0.11730604786752537</v>
      </c>
      <c r="GV290" s="105">
        <f t="shared" si="853"/>
        <v>0.12786123595543208</v>
      </c>
      <c r="GW290" s="105">
        <f t="shared" si="854"/>
        <v>0.35363759742400058</v>
      </c>
      <c r="GX290" s="105">
        <f t="shared" si="855"/>
        <v>-0.10658950540597682</v>
      </c>
      <c r="GY290" s="105">
        <f t="shared" si="856"/>
        <v>5.8882068650312279E-2</v>
      </c>
      <c r="GZ290" s="105">
        <f t="shared" si="857"/>
        <v>-0.26267050750623783</v>
      </c>
      <c r="HA290" s="105">
        <f t="shared" si="858"/>
        <v>0.37003023474391061</v>
      </c>
      <c r="HB290" s="105">
        <f t="shared" si="859"/>
        <v>0.38712889669023948</v>
      </c>
      <c r="HC290" s="105">
        <f t="shared" si="860"/>
        <v>0.37808497195044899</v>
      </c>
      <c r="HD290" s="105">
        <f t="shared" si="861"/>
        <v>0.33838980167703975</v>
      </c>
      <c r="HE290" s="105">
        <f t="shared" si="862"/>
        <v>0.3000278676927694</v>
      </c>
      <c r="HF290" s="105">
        <f t="shared" si="863"/>
        <v>0.22164563710680646</v>
      </c>
      <c r="HG290" s="105">
        <f t="shared" si="864"/>
        <v>0.24808935920047032</v>
      </c>
      <c r="HH290" s="105">
        <f t="shared" si="865"/>
        <v>0.23429366361514989</v>
      </c>
      <c r="HI290" s="105">
        <f t="shared" si="866"/>
        <v>0.31775978853461095</v>
      </c>
      <c r="HJ290" s="105">
        <f t="shared" si="867"/>
        <v>0.36122945830797321</v>
      </c>
      <c r="HK290" s="105" t="e">
        <f t="shared" si="868"/>
        <v>#VALUE!</v>
      </c>
      <c r="HL290" s="105" t="e">
        <f t="shared" si="869"/>
        <v>#VALUE!</v>
      </c>
      <c r="HM290" s="105" t="e">
        <f t="shared" si="870"/>
        <v>#VALUE!</v>
      </c>
      <c r="HN290" s="105" t="e">
        <f t="shared" si="871"/>
        <v>#VALUE!</v>
      </c>
      <c r="HO290" s="105" t="e">
        <f t="shared" si="872"/>
        <v>#VALUE!</v>
      </c>
      <c r="HP290" s="105" t="e">
        <f t="shared" si="873"/>
        <v>#VALUE!</v>
      </c>
      <c r="HQ290" s="105" t="e">
        <f t="shared" si="874"/>
        <v>#VALUE!</v>
      </c>
      <c r="HR290" s="105" t="e">
        <f t="shared" si="875"/>
        <v>#VALUE!</v>
      </c>
      <c r="HS290" s="105" t="str">
        <f t="shared" si="876"/>
        <v>i.a</v>
      </c>
      <c r="HT290" s="105" t="str">
        <f t="shared" si="877"/>
        <v>i.a</v>
      </c>
      <c r="HU290" s="105" t="str">
        <f t="shared" si="878"/>
        <v>i.a</v>
      </c>
      <c r="HV290" s="105" t="str">
        <f t="shared" si="879"/>
        <v>i.a</v>
      </c>
      <c r="HW290" s="105" t="str">
        <f t="shared" si="880"/>
        <v>i.a</v>
      </c>
      <c r="HX290" s="105" t="str">
        <f t="shared" si="881"/>
        <v>i.a</v>
      </c>
      <c r="HY290" s="105" t="str">
        <f t="shared" si="882"/>
        <v>i.a</v>
      </c>
      <c r="HZ290" s="105" t="str">
        <f t="shared" si="883"/>
        <v>i.a</v>
      </c>
      <c r="IA290" s="105" t="str">
        <f t="shared" si="884"/>
        <v>i.a</v>
      </c>
      <c r="IB290" s="105" t="str">
        <f t="shared" si="885"/>
        <v>i.a</v>
      </c>
      <c r="IC290" s="105" t="e">
        <f t="shared" si="886"/>
        <v>#VALUE!</v>
      </c>
      <c r="ID290" s="105" t="e">
        <f t="shared" si="887"/>
        <v>#VALUE!</v>
      </c>
      <c r="IE290" s="105" t="e">
        <f t="shared" si="888"/>
        <v>#VALUE!</v>
      </c>
      <c r="IF290" s="105" t="e">
        <f t="shared" si="889"/>
        <v>#VALUE!</v>
      </c>
      <c r="IG290" s="105" t="e">
        <f t="shared" si="890"/>
        <v>#VALUE!</v>
      </c>
      <c r="IH290" s="105" t="e">
        <f t="shared" si="891"/>
        <v>#VALUE!</v>
      </c>
      <c r="II290" s="105" t="e">
        <f t="shared" si="892"/>
        <v>#VALUE!</v>
      </c>
      <c r="IJ290" s="105" t="e">
        <f t="shared" si="893"/>
        <v>#VALUE!</v>
      </c>
      <c r="IK290" s="105" t="str">
        <f t="shared" si="894"/>
        <v>i.a</v>
      </c>
      <c r="IL290" s="105" t="str">
        <f t="shared" si="895"/>
        <v>i.a</v>
      </c>
      <c r="IM290" s="105" t="str">
        <f t="shared" si="896"/>
        <v>i.a</v>
      </c>
      <c r="IN290" s="105" t="str">
        <f t="shared" si="897"/>
        <v>i.a</v>
      </c>
      <c r="IO290" s="105" t="str">
        <f t="shared" si="898"/>
        <v>i.a</v>
      </c>
      <c r="IP290" s="105" t="str">
        <f t="shared" si="899"/>
        <v>i.a</v>
      </c>
      <c r="IQ290" s="105" t="str">
        <f t="shared" si="900"/>
        <v>i.a</v>
      </c>
      <c r="IR290" s="105" t="str">
        <f t="shared" si="901"/>
        <v>i.a</v>
      </c>
      <c r="IS290" s="105" t="str">
        <f t="shared" si="902"/>
        <v>i.a</v>
      </c>
      <c r="IT290" s="105" t="str">
        <f t="shared" si="903"/>
        <v>i.a</v>
      </c>
      <c r="IU290" s="105">
        <f t="shared" si="904"/>
        <v>1.5685424611664027</v>
      </c>
      <c r="IV290" s="105">
        <f t="shared" si="905"/>
        <v>-0.69709178814738837</v>
      </c>
      <c r="IW290" s="105">
        <f t="shared" si="906"/>
        <v>2.2111863057324839</v>
      </c>
      <c r="IX290" s="105">
        <f t="shared" si="907"/>
        <v>1.1107631197005579</v>
      </c>
      <c r="IY290" s="105">
        <f t="shared" si="908"/>
        <v>-0.28873716118779252</v>
      </c>
      <c r="IZ290" s="105">
        <f t="shared" si="909"/>
        <v>-0.59175557477893115</v>
      </c>
      <c r="JA290" s="105">
        <f t="shared" si="910"/>
        <v>2.0936663693131132</v>
      </c>
      <c r="JB290" s="105" t="e">
        <f t="shared" si="911"/>
        <v>#VALUE!</v>
      </c>
      <c r="JC290" s="106">
        <f t="shared" si="912"/>
        <v>0.24138461538461536</v>
      </c>
      <c r="JD290" s="106">
        <f t="shared" si="913"/>
        <v>9.3977272727272729E-2</v>
      </c>
      <c r="JE290" s="106">
        <f t="shared" si="914"/>
        <v>0.31024999999999997</v>
      </c>
      <c r="JF290" s="106">
        <f t="shared" si="915"/>
        <v>9.6615384615384617E-2</v>
      </c>
      <c r="JG290" s="106">
        <f t="shared" si="916"/>
        <v>4.577272727272727E-2</v>
      </c>
      <c r="JH290" s="106">
        <f t="shared" si="917"/>
        <v>6.4354166666666671E-2</v>
      </c>
      <c r="JI290" s="106">
        <f t="shared" si="918"/>
        <v>0.15763636363636363</v>
      </c>
      <c r="JJ290" s="106">
        <f t="shared" si="919"/>
        <v>5.0954545454545454E-2</v>
      </c>
      <c r="JK290" s="106" t="str">
        <f t="shared" si="920"/>
        <v>i.a.</v>
      </c>
      <c r="JL290" s="106" t="str">
        <f t="shared" si="921"/>
        <v>i.a.</v>
      </c>
      <c r="JM290" s="105" t="e">
        <f t="shared" si="922"/>
        <v>#DIV/0!</v>
      </c>
      <c r="JN290" s="105" t="e">
        <f t="shared" si="923"/>
        <v>#DIV/0!</v>
      </c>
      <c r="JO290" s="105" t="e">
        <f t="shared" si="924"/>
        <v>#DIV/0!</v>
      </c>
      <c r="JP290" s="105" t="e">
        <f t="shared" si="925"/>
        <v>#DIV/0!</v>
      </c>
      <c r="JQ290" s="105" t="e">
        <f t="shared" si="926"/>
        <v>#DIV/0!</v>
      </c>
      <c r="JR290" s="105" t="e">
        <f t="shared" si="927"/>
        <v>#DIV/0!</v>
      </c>
      <c r="JS290" s="105" t="e">
        <f t="shared" si="928"/>
        <v>#DIV/0!</v>
      </c>
      <c r="JT290" s="105" t="e">
        <f t="shared" si="929"/>
        <v>#VALUE!</v>
      </c>
      <c r="JU290" s="103">
        <f t="shared" si="930"/>
        <v>0</v>
      </c>
      <c r="JV290" s="103">
        <f t="shared" si="931"/>
        <v>0</v>
      </c>
      <c r="JW290" s="103">
        <f t="shared" si="932"/>
        <v>0</v>
      </c>
      <c r="JX290" s="103">
        <f t="shared" si="933"/>
        <v>0</v>
      </c>
      <c r="JY290" s="103">
        <f t="shared" si="934"/>
        <v>0</v>
      </c>
      <c r="JZ290" s="103">
        <f t="shared" si="935"/>
        <v>0</v>
      </c>
      <c r="KA290" s="103">
        <f t="shared" si="936"/>
        <v>0</v>
      </c>
      <c r="KB290" s="103">
        <f t="shared" si="937"/>
        <v>0</v>
      </c>
      <c r="KC290" s="103" t="str">
        <f t="shared" si="938"/>
        <v>i.a</v>
      </c>
      <c r="KD290" s="103" t="str">
        <f t="shared" si="939"/>
        <v>i.a</v>
      </c>
      <c r="KE290" s="7"/>
      <c r="KF290" s="7"/>
      <c r="KG290" s="22"/>
      <c r="KH290" s="22"/>
      <c r="KI290" s="22"/>
      <c r="KJ290" s="22"/>
    </row>
    <row r="291" spans="1:296" s="11" customFormat="1" ht="15.75" customHeight="1" x14ac:dyDescent="0.25">
      <c r="A291" s="126" t="s">
        <v>417</v>
      </c>
      <c r="B291" s="221">
        <v>30179498</v>
      </c>
      <c r="C291" s="87" t="s">
        <v>86</v>
      </c>
      <c r="D291" s="88">
        <v>494100</v>
      </c>
      <c r="E291" s="88"/>
      <c r="F291" s="87"/>
      <c r="G291" s="89">
        <v>44715</v>
      </c>
      <c r="H291" s="87"/>
      <c r="I291" s="87" t="s">
        <v>78</v>
      </c>
      <c r="J291" s="87" t="s">
        <v>78</v>
      </c>
      <c r="K291" s="87" t="s">
        <v>78</v>
      </c>
      <c r="L291" s="87" t="s">
        <v>78</v>
      </c>
      <c r="M291" s="87" t="s">
        <v>78</v>
      </c>
      <c r="N291" s="87" t="s">
        <v>78</v>
      </c>
      <c r="O291" s="87" t="s">
        <v>78</v>
      </c>
      <c r="P291" s="87" t="s">
        <v>78</v>
      </c>
      <c r="Q291" s="107" t="s">
        <v>78</v>
      </c>
      <c r="R291" s="87" t="e">
        <f t="shared" si="752"/>
        <v>#DIV/0!</v>
      </c>
      <c r="S291" s="238" t="e">
        <f t="shared" si="753"/>
        <v>#DIV/0!</v>
      </c>
      <c r="T291" s="238" t="e">
        <f t="shared" si="754"/>
        <v>#DIV/0!</v>
      </c>
      <c r="U291" s="238" t="e">
        <f t="shared" si="755"/>
        <v>#DIV/0!</v>
      </c>
      <c r="V291" s="238" t="e">
        <f t="shared" si="756"/>
        <v>#DIV/0!</v>
      </c>
      <c r="W291" s="238" t="e">
        <f t="shared" si="757"/>
        <v>#DIV/0!</v>
      </c>
      <c r="X291" s="238" t="e">
        <f t="shared" si="758"/>
        <v>#DIV/0!</v>
      </c>
      <c r="Y291" s="238" t="e">
        <f t="shared" si="759"/>
        <v>#DIV/0!</v>
      </c>
      <c r="Z291" s="94"/>
      <c r="AA291" s="94"/>
      <c r="AB291" s="94"/>
      <c r="AC291" s="94"/>
      <c r="AD291" s="94"/>
      <c r="AE291" s="94"/>
      <c r="AF291" s="95"/>
      <c r="AG291" s="96"/>
      <c r="AH291" s="96"/>
      <c r="AI291" s="96"/>
      <c r="AJ291" s="104">
        <f t="shared" si="760"/>
        <v>-1</v>
      </c>
      <c r="AK291" s="104">
        <f t="shared" si="761"/>
        <v>-0.24120932023878291</v>
      </c>
      <c r="AL291" s="104">
        <f t="shared" si="762"/>
        <v>-0.2095168508539593</v>
      </c>
      <c r="AM291" s="104">
        <f t="shared" si="763"/>
        <v>-0.20682410895392636</v>
      </c>
      <c r="AN291" s="104">
        <f t="shared" si="764"/>
        <v>-5.8903736023997795E-2</v>
      </c>
      <c r="AO291" s="104">
        <f t="shared" si="765"/>
        <v>-2.3825369359776499E-2</v>
      </c>
      <c r="AP291" s="104">
        <f t="shared" si="766"/>
        <v>0.1168425746989743</v>
      </c>
      <c r="AQ291" s="104">
        <f t="shared" si="767"/>
        <v>0.19921561636509511</v>
      </c>
      <c r="AR291" s="190"/>
      <c r="AS291" s="190">
        <v>19.702000000000002</v>
      </c>
      <c r="AT291" s="190">
        <v>25.965</v>
      </c>
      <c r="AU291" s="190">
        <v>32.847000000000001</v>
      </c>
      <c r="AV291" s="190">
        <v>41.411999999999999</v>
      </c>
      <c r="AW291" s="190">
        <v>44.003999999999998</v>
      </c>
      <c r="AX291" s="191">
        <v>45.078000000000003</v>
      </c>
      <c r="AY291" s="193">
        <v>40.362000000000002</v>
      </c>
      <c r="AZ291" s="193">
        <v>33.656999999999996</v>
      </c>
      <c r="BA291" s="193">
        <v>32.097999999999999</v>
      </c>
      <c r="BB291" s="104">
        <f t="shared" si="768"/>
        <v>-1</v>
      </c>
      <c r="BC291" s="104">
        <f t="shared" si="769"/>
        <v>1.3701090442591406</v>
      </c>
      <c r="BD291" s="104">
        <f t="shared" si="770"/>
        <v>-1.6226038338658146</v>
      </c>
      <c r="BE291" s="104">
        <f t="shared" si="771"/>
        <v>-0.39443772672309552</v>
      </c>
      <c r="BF291" s="104">
        <f t="shared" si="772"/>
        <v>-0.39845795752109398</v>
      </c>
      <c r="BG291" s="104">
        <f t="shared" si="773"/>
        <v>-0.17200674536256325</v>
      </c>
      <c r="BH291" s="104">
        <f t="shared" si="774"/>
        <v>7.4970866243687651E-2</v>
      </c>
      <c r="BI291" s="104">
        <f t="shared" si="775"/>
        <v>0.31477698331630921</v>
      </c>
      <c r="BJ291" s="190"/>
      <c r="BK291" s="190">
        <v>0.57699999999999996</v>
      </c>
      <c r="BL291" s="190">
        <v>-1.5589999999999999</v>
      </c>
      <c r="BM291" s="190">
        <v>2.504</v>
      </c>
      <c r="BN291" s="190">
        <v>4.1349999999999998</v>
      </c>
      <c r="BO291" s="190">
        <v>6.8739999999999997</v>
      </c>
      <c r="BP291" s="193">
        <v>8.3019999999999996</v>
      </c>
      <c r="BQ291" s="193">
        <v>7.7229999999999999</v>
      </c>
      <c r="BR291" s="193">
        <v>5.8739999999999997</v>
      </c>
      <c r="BS291" s="193">
        <v>6.4050000000000002</v>
      </c>
      <c r="BT291" s="104">
        <f t="shared" si="776"/>
        <v>-1</v>
      </c>
      <c r="BU291" s="104">
        <f t="shared" si="777"/>
        <v>1.3300124533001245</v>
      </c>
      <c r="BV291" s="104">
        <f t="shared" si="778"/>
        <v>-1.652315190901706</v>
      </c>
      <c r="BW291" s="104">
        <f t="shared" si="779"/>
        <v>-0.39789679628270974</v>
      </c>
      <c r="BX291" s="104">
        <f t="shared" si="780"/>
        <v>-0.40341406477969066</v>
      </c>
      <c r="BY291" s="104">
        <f t="shared" si="781"/>
        <v>-0.17441580342086238</v>
      </c>
      <c r="BZ291" s="104">
        <f t="shared" si="782"/>
        <v>7.4970866243687651E-2</v>
      </c>
      <c r="CA291" s="104">
        <f t="shared" si="783"/>
        <v>0.31477698331630921</v>
      </c>
      <c r="CB291" s="190"/>
      <c r="CC291" s="190">
        <v>0.53</v>
      </c>
      <c r="CD291" s="190">
        <v>-1.6060000000000001</v>
      </c>
      <c r="CE291" s="190">
        <v>2.4620000000000002</v>
      </c>
      <c r="CF291" s="190">
        <v>4.0890000000000004</v>
      </c>
      <c r="CG291" s="190">
        <v>6.8540000000000001</v>
      </c>
      <c r="CH291" s="191">
        <v>8.3019999999999996</v>
      </c>
      <c r="CI291" s="193">
        <v>7.7229999999999999</v>
      </c>
      <c r="CJ291" s="193">
        <v>5.8739999999999997</v>
      </c>
      <c r="CK291" s="193">
        <v>6.4969999999999999</v>
      </c>
      <c r="CL291" s="105">
        <f t="shared" si="784"/>
        <v>-1</v>
      </c>
      <c r="CM291" s="105">
        <f t="shared" si="785"/>
        <v>1.3267090620031796</v>
      </c>
      <c r="CN291" s="105">
        <f t="shared" si="786"/>
        <v>-1.6582940868655154</v>
      </c>
      <c r="CO291" s="105">
        <f t="shared" si="787"/>
        <v>-0.40075258701787392</v>
      </c>
      <c r="CP291" s="105">
        <f t="shared" si="788"/>
        <v>-0.40370231862378458</v>
      </c>
      <c r="CQ291" s="105">
        <f t="shared" si="789"/>
        <v>-0.17849462365591398</v>
      </c>
      <c r="CR291" s="105">
        <f t="shared" si="790"/>
        <v>9.4853683148335033E-2</v>
      </c>
      <c r="CS291" s="105">
        <f t="shared" si="791"/>
        <v>0.31928111826048372</v>
      </c>
      <c r="CT291" s="190"/>
      <c r="CU291" s="190">
        <v>0.41099999999999998</v>
      </c>
      <c r="CV291" s="190">
        <v>-1.258</v>
      </c>
      <c r="CW291" s="190">
        <v>1.911</v>
      </c>
      <c r="CX291" s="190">
        <v>3.1890000000000001</v>
      </c>
      <c r="CY291" s="190">
        <v>5.3479999999999999</v>
      </c>
      <c r="CZ291" s="191">
        <v>6.51</v>
      </c>
      <c r="DA291" s="193">
        <v>5.9459999999999997</v>
      </c>
      <c r="DB291" s="193">
        <v>4.5069999999999997</v>
      </c>
      <c r="DC291" s="193">
        <v>4.8780000000000001</v>
      </c>
      <c r="DD291" s="104">
        <f t="shared" si="792"/>
        <v>-1</v>
      </c>
      <c r="DE291" s="104">
        <f t="shared" si="793"/>
        <v>0.81709741550695836</v>
      </c>
      <c r="DF291" s="104">
        <f t="shared" si="794"/>
        <v>-0.96207208565827174</v>
      </c>
      <c r="DG291" s="104">
        <f t="shared" si="795"/>
        <v>-7.5883213713330108E-2</v>
      </c>
      <c r="DH291" s="104">
        <f t="shared" si="796"/>
        <v>-8.3705784701826075E-2</v>
      </c>
      <c r="DI291" s="104">
        <f t="shared" si="797"/>
        <v>2.2724304557920905E-2</v>
      </c>
      <c r="DJ291" s="104">
        <f t="shared" si="798"/>
        <v>0.19603248984692281</v>
      </c>
      <c r="DK291" s="104">
        <f t="shared" si="799"/>
        <v>0.17933130699088157</v>
      </c>
      <c r="DL291" s="190"/>
      <c r="DM291" s="190">
        <v>0.91400000000000003</v>
      </c>
      <c r="DN291" s="190">
        <v>0.503</v>
      </c>
      <c r="DO291" s="190">
        <v>13.262</v>
      </c>
      <c r="DP291" s="190">
        <v>14.351000000000001</v>
      </c>
      <c r="DQ291" s="190">
        <v>15.662000000000001</v>
      </c>
      <c r="DR291" s="193">
        <v>15.314</v>
      </c>
      <c r="DS291" s="193">
        <v>12.804</v>
      </c>
      <c r="DT291" s="193">
        <v>10.856999999999999</v>
      </c>
      <c r="DU291" s="193">
        <v>10.351000000000001</v>
      </c>
      <c r="DV291" s="104">
        <f t="shared" si="800"/>
        <v>-1</v>
      </c>
      <c r="DW291" s="104">
        <f t="shared" si="801"/>
        <v>-0.11551755503001637</v>
      </c>
      <c r="DX291" s="104">
        <f t="shared" si="802"/>
        <v>-0.46646607784140548</v>
      </c>
      <c r="DY291" s="104">
        <f t="shared" si="803"/>
        <v>-0.19473211145414038</v>
      </c>
      <c r="DZ291" s="104">
        <f t="shared" si="804"/>
        <v>-2.3469699282552381E-2</v>
      </c>
      <c r="EA291" s="104">
        <f t="shared" si="805"/>
        <v>2.9788571877701786E-2</v>
      </c>
      <c r="EB291" s="104">
        <f t="shared" si="806"/>
        <v>0.16933964431781634</v>
      </c>
      <c r="EC291" s="104">
        <f t="shared" si="807"/>
        <v>0.15442970822281143</v>
      </c>
      <c r="ED291" s="156"/>
      <c r="EE291" s="156">
        <v>9.7240000000000002</v>
      </c>
      <c r="EF291" s="94">
        <v>10.994</v>
      </c>
      <c r="EG291" s="94">
        <v>20.606000000000002</v>
      </c>
      <c r="EH291" s="94">
        <v>25.588999999999999</v>
      </c>
      <c r="EI291" s="94">
        <v>26.204000000000001</v>
      </c>
      <c r="EJ291" s="96">
        <v>25.446000000000002</v>
      </c>
      <c r="EK291" s="96">
        <v>21.760999999999999</v>
      </c>
      <c r="EL291" s="96">
        <v>18.850000000000001</v>
      </c>
      <c r="EM291" s="96">
        <v>18.658000000000001</v>
      </c>
      <c r="EN291" s="104">
        <f t="shared" si="808"/>
        <v>-1</v>
      </c>
      <c r="EO291" s="104">
        <f t="shared" si="809"/>
        <v>-0.20754716981132071</v>
      </c>
      <c r="EP291" s="104">
        <f t="shared" si="810"/>
        <v>-0.15873015873015872</v>
      </c>
      <c r="EQ291" s="104">
        <f t="shared" si="811"/>
        <v>-0.13698630136986301</v>
      </c>
      <c r="ER291" s="104">
        <f t="shared" si="812"/>
        <v>-8.7500000000000022E-2</v>
      </c>
      <c r="ES291" s="104">
        <f t="shared" si="813"/>
        <v>5.2631578947368363E-2</v>
      </c>
      <c r="ET291" s="104">
        <f t="shared" si="814"/>
        <v>5.555555555555558E-2</v>
      </c>
      <c r="EU291" s="104">
        <f t="shared" si="815"/>
        <v>0.125</v>
      </c>
      <c r="EV291" s="101"/>
      <c r="EW291" s="101">
        <v>42</v>
      </c>
      <c r="EX291" s="101">
        <v>53</v>
      </c>
      <c r="EY291" s="101">
        <v>63</v>
      </c>
      <c r="EZ291" s="101">
        <v>73</v>
      </c>
      <c r="FA291" s="101">
        <v>80</v>
      </c>
      <c r="FB291" s="110">
        <v>76</v>
      </c>
      <c r="FC291" s="110">
        <v>72</v>
      </c>
      <c r="FD291" s="110">
        <v>64</v>
      </c>
      <c r="FE291" s="110">
        <v>57</v>
      </c>
      <c r="FF291" s="153"/>
      <c r="FG291" s="93" t="s">
        <v>497</v>
      </c>
      <c r="FH291" s="91">
        <v>7100</v>
      </c>
      <c r="FI291" s="93" t="s">
        <v>94</v>
      </c>
      <c r="FJ291" s="93" t="s">
        <v>91</v>
      </c>
      <c r="FK291" s="253">
        <f t="shared" si="816"/>
        <v>-1</v>
      </c>
      <c r="FL291" s="253">
        <f t="shared" si="817"/>
        <v>4.2058019898914711</v>
      </c>
      <c r="FM291" s="253">
        <f t="shared" si="818"/>
        <v>-2.3085637026057979</v>
      </c>
      <c r="FN291" s="253">
        <f t="shared" si="819"/>
        <v>-0.34556464516108232</v>
      </c>
      <c r="FO291" s="253">
        <f t="shared" si="820"/>
        <v>-0.38427195117501411</v>
      </c>
      <c r="FP291" s="253">
        <f t="shared" si="821"/>
        <v>-0.25058831226071165</v>
      </c>
      <c r="FQ291" s="253">
        <f t="shared" si="822"/>
        <v>-9.542337057429788E-2</v>
      </c>
      <c r="FR291" s="253">
        <f t="shared" si="823"/>
        <v>0.17847048992740294</v>
      </c>
      <c r="FS291" s="105">
        <f t="shared" si="824"/>
        <v>0</v>
      </c>
      <c r="FT291" s="105">
        <f t="shared" si="825"/>
        <v>0.74805928016937195</v>
      </c>
      <c r="FU291" s="105">
        <f t="shared" si="826"/>
        <v>-0.23334544133672358</v>
      </c>
      <c r="FV291" s="105">
        <f t="shared" si="827"/>
        <v>0.1783218049469453</v>
      </c>
      <c r="FW291" s="105">
        <f t="shared" si="828"/>
        <v>0.27248192449938363</v>
      </c>
      <c r="FX291" s="105">
        <f t="shared" si="829"/>
        <v>0.44253615702479343</v>
      </c>
      <c r="FY291" s="105">
        <f t="shared" si="830"/>
        <v>0.59051141617469227</v>
      </c>
      <c r="FZ291" s="105">
        <f t="shared" si="831"/>
        <v>0.65280419255314648</v>
      </c>
      <c r="GA291" s="105">
        <f t="shared" si="832"/>
        <v>0.55394190871369298</v>
      </c>
      <c r="GB291" s="105">
        <f t="shared" si="833"/>
        <v>-1</v>
      </c>
      <c r="GC291" s="105">
        <f t="shared" si="834"/>
        <v>1.5645065063514259</v>
      </c>
      <c r="GD291" s="105">
        <f t="shared" si="835"/>
        <v>-1.9101640539693452</v>
      </c>
      <c r="GE291" s="105">
        <f t="shared" si="836"/>
        <v>-0.32105451196383344</v>
      </c>
      <c r="GF291" s="105">
        <f t="shared" si="837"/>
        <v>-0.40011880960679047</v>
      </c>
      <c r="GG291" s="105">
        <f t="shared" si="838"/>
        <v>-0.2432317991932339</v>
      </c>
      <c r="GH291" s="105">
        <f t="shared" si="839"/>
        <v>-7.5229481877213039E-2</v>
      </c>
      <c r="GI291" s="105">
        <f t="shared" si="840"/>
        <v>0.21431767477353739</v>
      </c>
      <c r="GJ291" s="105">
        <f t="shared" si="841"/>
        <v>0</v>
      </c>
      <c r="GK291" s="105">
        <f t="shared" si="842"/>
        <v>5.5700357177333716E-2</v>
      </c>
      <c r="GL291" s="105">
        <f t="shared" si="843"/>
        <v>-9.8670886075949357E-2</v>
      </c>
      <c r="GM291" s="105">
        <f t="shared" si="844"/>
        <v>0.10841000108236822</v>
      </c>
      <c r="GN291" s="105">
        <f t="shared" si="845"/>
        <v>0.1596740872318653</v>
      </c>
      <c r="GO291" s="105">
        <f t="shared" si="846"/>
        <v>0.26617618586640845</v>
      </c>
      <c r="GP291" s="105">
        <f t="shared" si="847"/>
        <v>0.35172749804054482</v>
      </c>
      <c r="GQ291" s="105">
        <f t="shared" si="848"/>
        <v>0.38034030188865081</v>
      </c>
      <c r="GR291" s="105">
        <f t="shared" si="849"/>
        <v>0.31321318118801317</v>
      </c>
      <c r="GS291" s="105" t="e">
        <f t="shared" si="850"/>
        <v>#VALUE!</v>
      </c>
      <c r="GT291" s="105">
        <f t="shared" si="851"/>
        <v>1.0544188591200636</v>
      </c>
      <c r="GU291" s="105">
        <f t="shared" si="852"/>
        <v>-0.92891189713246747</v>
      </c>
      <c r="GV291" s="105">
        <f t="shared" si="853"/>
        <v>0.14758926741189912</v>
      </c>
      <c r="GW291" s="105">
        <f t="shared" si="854"/>
        <v>-6.1683785311135532E-2</v>
      </c>
      <c r="GX291" s="105">
        <f t="shared" si="855"/>
        <v>-6.8599200968991513E-3</v>
      </c>
      <c r="GY291" s="105">
        <f t="shared" si="856"/>
        <v>2.282728175583135E-2</v>
      </c>
      <c r="GZ291" s="105">
        <f t="shared" si="857"/>
        <v>2.1570476392542802E-2</v>
      </c>
      <c r="HA291" s="105" t="str">
        <f t="shared" si="858"/>
        <v>i.a.</v>
      </c>
      <c r="HB291" s="105">
        <f t="shared" si="859"/>
        <v>9.3994241053064587E-2</v>
      </c>
      <c r="HC291" s="105">
        <f t="shared" si="860"/>
        <v>4.5752228488266329E-2</v>
      </c>
      <c r="HD291" s="105">
        <f t="shared" si="861"/>
        <v>0.64359895176162285</v>
      </c>
      <c r="HE291" s="105">
        <f t="shared" si="862"/>
        <v>0.56082691781624927</v>
      </c>
      <c r="HF291" s="105">
        <f t="shared" si="863"/>
        <v>0.59769500839566481</v>
      </c>
      <c r="HG291" s="105">
        <f t="shared" si="864"/>
        <v>0.60182346930755326</v>
      </c>
      <c r="HH291" s="105">
        <f t="shared" si="865"/>
        <v>0.5883920775699647</v>
      </c>
      <c r="HI291" s="105">
        <f t="shared" si="866"/>
        <v>0.57596816976127307</v>
      </c>
      <c r="HJ291" s="105">
        <f t="shared" si="867"/>
        <v>0.55477543145031627</v>
      </c>
      <c r="HK291" s="105" t="e">
        <f t="shared" si="868"/>
        <v>#VALUE!</v>
      </c>
      <c r="HL291" s="105" t="e">
        <f t="shared" si="869"/>
        <v>#VALUE!</v>
      </c>
      <c r="HM291" s="105" t="e">
        <f t="shared" si="870"/>
        <v>#VALUE!</v>
      </c>
      <c r="HN291" s="105" t="e">
        <f t="shared" si="871"/>
        <v>#VALUE!</v>
      </c>
      <c r="HO291" s="105" t="e">
        <f t="shared" si="872"/>
        <v>#VALUE!</v>
      </c>
      <c r="HP291" s="105" t="e">
        <f t="shared" si="873"/>
        <v>#VALUE!</v>
      </c>
      <c r="HQ291" s="105" t="e">
        <f t="shared" si="874"/>
        <v>#VALUE!</v>
      </c>
      <c r="HR291" s="105" t="e">
        <f t="shared" si="875"/>
        <v>#VALUE!</v>
      </c>
      <c r="HS291" s="105" t="str">
        <f t="shared" si="876"/>
        <v>i.a</v>
      </c>
      <c r="HT291" s="105" t="str">
        <f t="shared" si="877"/>
        <v>i.a</v>
      </c>
      <c r="HU291" s="105" t="str">
        <f t="shared" si="878"/>
        <v>i.a</v>
      </c>
      <c r="HV291" s="105" t="str">
        <f t="shared" si="879"/>
        <v>i.a</v>
      </c>
      <c r="HW291" s="105" t="str">
        <f t="shared" si="880"/>
        <v>i.a</v>
      </c>
      <c r="HX291" s="105" t="str">
        <f t="shared" si="881"/>
        <v>i.a</v>
      </c>
      <c r="HY291" s="105" t="str">
        <f t="shared" si="882"/>
        <v>i.a</v>
      </c>
      <c r="HZ291" s="105" t="str">
        <f t="shared" si="883"/>
        <v>i.a</v>
      </c>
      <c r="IA291" s="105" t="str">
        <f t="shared" si="884"/>
        <v>i.a</v>
      </c>
      <c r="IB291" s="105" t="str">
        <f t="shared" si="885"/>
        <v>i.a</v>
      </c>
      <c r="IC291" s="105" t="e">
        <f t="shared" si="886"/>
        <v>#VALUE!</v>
      </c>
      <c r="ID291" s="105" t="e">
        <f t="shared" si="887"/>
        <v>#VALUE!</v>
      </c>
      <c r="IE291" s="105" t="e">
        <f t="shared" si="888"/>
        <v>#VALUE!</v>
      </c>
      <c r="IF291" s="105" t="e">
        <f t="shared" si="889"/>
        <v>#VALUE!</v>
      </c>
      <c r="IG291" s="105" t="e">
        <f t="shared" si="890"/>
        <v>#VALUE!</v>
      </c>
      <c r="IH291" s="105" t="e">
        <f t="shared" si="891"/>
        <v>#VALUE!</v>
      </c>
      <c r="II291" s="105" t="e">
        <f t="shared" si="892"/>
        <v>#VALUE!</v>
      </c>
      <c r="IJ291" s="105" t="e">
        <f t="shared" si="893"/>
        <v>#VALUE!</v>
      </c>
      <c r="IK291" s="105" t="str">
        <f t="shared" si="894"/>
        <v>i.a</v>
      </c>
      <c r="IL291" s="105" t="str">
        <f t="shared" si="895"/>
        <v>i.a</v>
      </c>
      <c r="IM291" s="105" t="str">
        <f t="shared" si="896"/>
        <v>i.a</v>
      </c>
      <c r="IN291" s="105" t="str">
        <f t="shared" si="897"/>
        <v>i.a</v>
      </c>
      <c r="IO291" s="105" t="str">
        <f t="shared" si="898"/>
        <v>i.a</v>
      </c>
      <c r="IP291" s="105" t="str">
        <f t="shared" si="899"/>
        <v>i.a</v>
      </c>
      <c r="IQ291" s="105" t="str">
        <f t="shared" si="900"/>
        <v>i.a</v>
      </c>
      <c r="IR291" s="105" t="str">
        <f t="shared" si="901"/>
        <v>i.a</v>
      </c>
      <c r="IS291" s="105" t="str">
        <f t="shared" si="902"/>
        <v>i.a</v>
      </c>
      <c r="IT291" s="105" t="str">
        <f t="shared" si="903"/>
        <v>i.a</v>
      </c>
      <c r="IU291" s="105" t="e">
        <f t="shared" si="904"/>
        <v>#VALUE!</v>
      </c>
      <c r="IV291" s="105">
        <f t="shared" si="905"/>
        <v>1.4164442863072999</v>
      </c>
      <c r="IW291" s="105">
        <f t="shared" si="906"/>
        <v>-1.7753935288076883</v>
      </c>
      <c r="IX291" s="105">
        <f t="shared" si="907"/>
        <v>-0.30232485918472712</v>
      </c>
      <c r="IY291" s="105">
        <f t="shared" si="908"/>
        <v>-0.34620719427911301</v>
      </c>
      <c r="IZ291" s="105">
        <f t="shared" si="909"/>
        <v>-0.21569501324981921</v>
      </c>
      <c r="JA291" s="105">
        <f t="shared" si="910"/>
        <v>1.8393452230861983E-2</v>
      </c>
      <c r="JB291" s="105">
        <f t="shared" si="911"/>
        <v>0.16869065183671922</v>
      </c>
      <c r="JC291" s="106" t="str">
        <f t="shared" si="912"/>
        <v>i.a.</v>
      </c>
      <c r="JD291" s="106">
        <f t="shared" si="913"/>
        <v>1.261904761904762E-2</v>
      </c>
      <c r="JE291" s="106">
        <f t="shared" si="914"/>
        <v>-3.0301886792452833E-2</v>
      </c>
      <c r="JF291" s="106">
        <f t="shared" si="915"/>
        <v>3.9079365079365082E-2</v>
      </c>
      <c r="JG291" s="106">
        <f t="shared" si="916"/>
        <v>5.6013698630136992E-2</v>
      </c>
      <c r="JH291" s="106">
        <f t="shared" si="917"/>
        <v>8.5675000000000001E-2</v>
      </c>
      <c r="JI291" s="106">
        <f t="shared" si="918"/>
        <v>0.10923684210526315</v>
      </c>
      <c r="JJ291" s="106">
        <f t="shared" si="919"/>
        <v>0.10726388888888888</v>
      </c>
      <c r="JK291" s="106">
        <f t="shared" si="920"/>
        <v>9.1781249999999995E-2</v>
      </c>
      <c r="JL291" s="106">
        <f t="shared" si="921"/>
        <v>0.11398245614035088</v>
      </c>
      <c r="JM291" s="105" t="e">
        <f t="shared" si="922"/>
        <v>#VALUE!</v>
      </c>
      <c r="JN291" s="105" t="e">
        <f t="shared" si="923"/>
        <v>#DIV/0!</v>
      </c>
      <c r="JO291" s="105" t="e">
        <f t="shared" si="924"/>
        <v>#DIV/0!</v>
      </c>
      <c r="JP291" s="105" t="e">
        <f t="shared" si="925"/>
        <v>#DIV/0!</v>
      </c>
      <c r="JQ291" s="105" t="e">
        <f t="shared" si="926"/>
        <v>#DIV/0!</v>
      </c>
      <c r="JR291" s="105" t="e">
        <f t="shared" si="927"/>
        <v>#DIV/0!</v>
      </c>
      <c r="JS291" s="105" t="e">
        <f t="shared" si="928"/>
        <v>#DIV/0!</v>
      </c>
      <c r="JT291" s="105" t="e">
        <f t="shared" si="929"/>
        <v>#DIV/0!</v>
      </c>
      <c r="JU291" s="103" t="str">
        <f t="shared" si="930"/>
        <v>i.a</v>
      </c>
      <c r="JV291" s="103">
        <f t="shared" si="931"/>
        <v>0</v>
      </c>
      <c r="JW291" s="103">
        <f t="shared" si="932"/>
        <v>0</v>
      </c>
      <c r="JX291" s="103">
        <f t="shared" si="933"/>
        <v>0</v>
      </c>
      <c r="JY291" s="103">
        <f t="shared" si="934"/>
        <v>0</v>
      </c>
      <c r="JZ291" s="103">
        <f t="shared" si="935"/>
        <v>0</v>
      </c>
      <c r="KA291" s="103">
        <f t="shared" si="936"/>
        <v>0</v>
      </c>
      <c r="KB291" s="103">
        <f t="shared" si="937"/>
        <v>0</v>
      </c>
      <c r="KC291" s="103">
        <f t="shared" si="938"/>
        <v>0</v>
      </c>
      <c r="KD291" s="103">
        <f t="shared" si="939"/>
        <v>0</v>
      </c>
      <c r="KE291" s="7"/>
      <c r="KF291" s="7"/>
      <c r="KG291" s="22"/>
      <c r="KH291" s="22"/>
      <c r="KI291" s="22"/>
      <c r="KJ291" s="22"/>
    </row>
    <row r="292" spans="1:296" s="11" customFormat="1" ht="15.75" customHeight="1" x14ac:dyDescent="0.25">
      <c r="A292" s="126" t="s">
        <v>454</v>
      </c>
      <c r="B292" s="221">
        <v>24229904</v>
      </c>
      <c r="C292" s="87" t="s">
        <v>86</v>
      </c>
      <c r="D292" s="88">
        <v>522920</v>
      </c>
      <c r="E292" s="88"/>
      <c r="F292" s="87"/>
      <c r="G292" s="89">
        <v>45000</v>
      </c>
      <c r="H292" s="87" t="s">
        <v>78</v>
      </c>
      <c r="I292" s="87" t="s">
        <v>78</v>
      </c>
      <c r="J292" s="87" t="s">
        <v>78</v>
      </c>
      <c r="K292" s="87" t="s">
        <v>78</v>
      </c>
      <c r="L292" s="87" t="s">
        <v>78</v>
      </c>
      <c r="M292" s="87" t="s">
        <v>78</v>
      </c>
      <c r="N292" s="87" t="s">
        <v>78</v>
      </c>
      <c r="O292" s="87" t="s">
        <v>78</v>
      </c>
      <c r="P292" s="87" t="s">
        <v>78</v>
      </c>
      <c r="Q292" s="107" t="s">
        <v>78</v>
      </c>
      <c r="R292" s="87" t="e">
        <f t="shared" si="752"/>
        <v>#DIV/0!</v>
      </c>
      <c r="S292" s="238" t="e">
        <f t="shared" si="753"/>
        <v>#DIV/0!</v>
      </c>
      <c r="T292" s="238" t="e">
        <f t="shared" si="754"/>
        <v>#DIV/0!</v>
      </c>
      <c r="U292" s="238" t="e">
        <f t="shared" si="755"/>
        <v>#DIV/0!</v>
      </c>
      <c r="V292" s="238" t="e">
        <f t="shared" si="756"/>
        <v>#DIV/0!</v>
      </c>
      <c r="W292" s="238" t="e">
        <f t="shared" si="757"/>
        <v>#DIV/0!</v>
      </c>
      <c r="X292" s="238" t="e">
        <f t="shared" si="758"/>
        <v>#DIV/0!</v>
      </c>
      <c r="Y292" s="238" t="e">
        <f t="shared" si="759"/>
        <v>#DIV/0!</v>
      </c>
      <c r="Z292" s="94"/>
      <c r="AA292" s="94"/>
      <c r="AB292" s="94"/>
      <c r="AC292" s="94"/>
      <c r="AD292" s="94"/>
      <c r="AE292" s="94"/>
      <c r="AF292" s="95"/>
      <c r="AG292" s="96"/>
      <c r="AH292" s="96"/>
      <c r="AI292" s="96"/>
      <c r="AJ292" s="104">
        <f t="shared" si="760"/>
        <v>0.10501338749884585</v>
      </c>
      <c r="AK292" s="104">
        <f t="shared" si="761"/>
        <v>0.19542183568054394</v>
      </c>
      <c r="AL292" s="104">
        <f t="shared" si="762"/>
        <v>9.1745993493192013E-2</v>
      </c>
      <c r="AM292" s="104">
        <f t="shared" si="763"/>
        <v>9.4623826105307479E-2</v>
      </c>
      <c r="AN292" s="104">
        <f t="shared" si="764"/>
        <v>0.45878549988455325</v>
      </c>
      <c r="AO292" s="104">
        <f t="shared" si="765"/>
        <v>0.12625146274866728</v>
      </c>
      <c r="AP292" s="104">
        <f t="shared" si="766"/>
        <v>1.0998159670493437E-2</v>
      </c>
      <c r="AQ292" s="104">
        <f t="shared" si="767"/>
        <v>8.423203002517933E-2</v>
      </c>
      <c r="AR292" s="190">
        <v>59.841999999999999</v>
      </c>
      <c r="AS292" s="190">
        <v>54.155000000000001</v>
      </c>
      <c r="AT292" s="190">
        <v>45.302</v>
      </c>
      <c r="AU292" s="190">
        <v>41.494999999999997</v>
      </c>
      <c r="AV292" s="190">
        <v>37.908000000000001</v>
      </c>
      <c r="AW292" s="190">
        <v>25.986000000000001</v>
      </c>
      <c r="AX292" s="191">
        <v>23.073</v>
      </c>
      <c r="AY292" s="193">
        <v>22.821999999999999</v>
      </c>
      <c r="AZ292" s="193">
        <v>21.048999999999999</v>
      </c>
      <c r="BA292" s="193">
        <v>18.175000000000001</v>
      </c>
      <c r="BB292" s="104">
        <f t="shared" si="768"/>
        <v>9.5389997941963331E-2</v>
      </c>
      <c r="BC292" s="104">
        <f t="shared" si="769"/>
        <v>0.28885941644562335</v>
      </c>
      <c r="BD292" s="104">
        <f t="shared" si="770"/>
        <v>0.39037433155080214</v>
      </c>
      <c r="BE292" s="104">
        <f t="shared" si="771"/>
        <v>-6.5161179107050521E-2</v>
      </c>
      <c r="BF292" s="104">
        <f t="shared" si="772"/>
        <v>0.93431143714571518</v>
      </c>
      <c r="BG292" s="104">
        <f t="shared" si="773"/>
        <v>1.0541095890410961</v>
      </c>
      <c r="BH292" s="104">
        <f t="shared" si="774"/>
        <v>-3.6303630363036264E-2</v>
      </c>
      <c r="BI292" s="104">
        <f t="shared" si="775"/>
        <v>-0.14935429533969682</v>
      </c>
      <c r="BJ292" s="190">
        <v>10.645</v>
      </c>
      <c r="BK292" s="190">
        <v>9.718</v>
      </c>
      <c r="BL292" s="190">
        <v>7.54</v>
      </c>
      <c r="BM292" s="190">
        <v>5.423</v>
      </c>
      <c r="BN292" s="190">
        <v>5.8010000000000002</v>
      </c>
      <c r="BO292" s="190">
        <v>2.9990000000000001</v>
      </c>
      <c r="BP292" s="193">
        <v>1.46</v>
      </c>
      <c r="BQ292" s="193">
        <v>1.5149999999999999</v>
      </c>
      <c r="BR292" s="193">
        <v>1.7809999999999999</v>
      </c>
      <c r="BS292" s="193">
        <v>2.113</v>
      </c>
      <c r="BT292" s="104">
        <f t="shared" si="776"/>
        <v>0.11445718572500264</v>
      </c>
      <c r="BU292" s="104">
        <f t="shared" si="777"/>
        <v>0.24065948677037624</v>
      </c>
      <c r="BV292" s="104">
        <f t="shared" si="778"/>
        <v>0.22272801170541379</v>
      </c>
      <c r="BW292" s="104">
        <f t="shared" si="779"/>
        <v>6.015167183729752E-2</v>
      </c>
      <c r="BX292" s="104">
        <f t="shared" si="780"/>
        <v>1.1504818383988138</v>
      </c>
      <c r="BY292" s="104">
        <f t="shared" si="781"/>
        <v>0.5417142857142857</v>
      </c>
      <c r="BZ292" s="104">
        <f t="shared" si="782"/>
        <v>0.42857142857142849</v>
      </c>
      <c r="CA292" s="104">
        <f t="shared" si="783"/>
        <v>-8.308383233532933E-2</v>
      </c>
      <c r="CB292" s="190">
        <v>10.398999999999999</v>
      </c>
      <c r="CC292" s="190">
        <v>9.3309999999999995</v>
      </c>
      <c r="CD292" s="190">
        <v>7.5209999999999999</v>
      </c>
      <c r="CE292" s="190">
        <v>6.1509999999999998</v>
      </c>
      <c r="CF292" s="190">
        <v>5.8019999999999996</v>
      </c>
      <c r="CG292" s="190">
        <v>2.698</v>
      </c>
      <c r="CH292" s="191">
        <v>1.75</v>
      </c>
      <c r="CI292" s="193">
        <v>1.2250000000000001</v>
      </c>
      <c r="CJ292" s="193">
        <v>1.3360000000000001</v>
      </c>
      <c r="CK292" s="193">
        <v>1.4159999999999999</v>
      </c>
      <c r="CL292" s="105">
        <f t="shared" si="784"/>
        <v>0.14245614035087728</v>
      </c>
      <c r="CM292" s="105">
        <f t="shared" si="785"/>
        <v>0.2227561352325382</v>
      </c>
      <c r="CN292" s="105">
        <f t="shared" si="786"/>
        <v>0.20967407099854676</v>
      </c>
      <c r="CO292" s="105">
        <f t="shared" si="787"/>
        <v>8.4665615852285603E-2</v>
      </c>
      <c r="CP292" s="105">
        <f t="shared" si="788"/>
        <v>1.1371511068334939</v>
      </c>
      <c r="CQ292" s="105">
        <f t="shared" si="789"/>
        <v>0.4242631939684714</v>
      </c>
      <c r="CR292" s="105">
        <f t="shared" si="790"/>
        <v>0.59628008752735229</v>
      </c>
      <c r="CS292" s="105">
        <f t="shared" si="791"/>
        <v>-0.11946050096339113</v>
      </c>
      <c r="CT292" s="190">
        <v>8.14</v>
      </c>
      <c r="CU292" s="190">
        <v>7.125</v>
      </c>
      <c r="CV292" s="190">
        <v>5.827</v>
      </c>
      <c r="CW292" s="190">
        <v>4.8170000000000002</v>
      </c>
      <c r="CX292" s="190">
        <v>4.4409999999999998</v>
      </c>
      <c r="CY292" s="190">
        <v>2.0779999999999998</v>
      </c>
      <c r="CZ292" s="191">
        <v>1.4590000000000001</v>
      </c>
      <c r="DA292" s="193">
        <v>0.91400000000000003</v>
      </c>
      <c r="DB292" s="193">
        <v>1.038</v>
      </c>
      <c r="DC292" s="193">
        <v>0.96799999999999997</v>
      </c>
      <c r="DD292" s="104">
        <f t="shared" si="792"/>
        <v>0.41487514222408506</v>
      </c>
      <c r="DE292" s="104">
        <f t="shared" si="793"/>
        <v>0.76428948758584281</v>
      </c>
      <c r="DF292" s="104">
        <f t="shared" si="794"/>
        <v>-0.22665250428956621</v>
      </c>
      <c r="DG292" s="104">
        <f t="shared" si="795"/>
        <v>0.17434273651890234</v>
      </c>
      <c r="DH292" s="104">
        <f t="shared" si="796"/>
        <v>0.49290932531156006</v>
      </c>
      <c r="DI292" s="104">
        <f t="shared" si="797"/>
        <v>1.1445957693422158E-2</v>
      </c>
      <c r="DJ292" s="104">
        <f t="shared" si="798"/>
        <v>0.26805070733051639</v>
      </c>
      <c r="DK292" s="104">
        <f t="shared" si="799"/>
        <v>0.20181055420622648</v>
      </c>
      <c r="DL292" s="190">
        <v>23.626999999999999</v>
      </c>
      <c r="DM292" s="190">
        <v>16.699000000000002</v>
      </c>
      <c r="DN292" s="190">
        <v>9.4649999999999999</v>
      </c>
      <c r="DO292" s="190">
        <v>12.239000000000001</v>
      </c>
      <c r="DP292" s="190">
        <v>10.422000000000001</v>
      </c>
      <c r="DQ292" s="190">
        <v>6.9809999999999999</v>
      </c>
      <c r="DR292" s="193">
        <v>6.9020000000000001</v>
      </c>
      <c r="DS292" s="193">
        <v>5.4429999999999996</v>
      </c>
      <c r="DT292" s="193">
        <v>4.5289999999999999</v>
      </c>
      <c r="DU292" s="193">
        <v>3.49</v>
      </c>
      <c r="DV292" s="104">
        <f t="shared" si="800"/>
        <v>5.3526137804706053E-2</v>
      </c>
      <c r="DW292" s="104">
        <f t="shared" si="801"/>
        <v>0.10495689235739447</v>
      </c>
      <c r="DX292" s="104">
        <f t="shared" si="802"/>
        <v>7.0211613763225822E-2</v>
      </c>
      <c r="DY292" s="104">
        <f t="shared" si="803"/>
        <v>0.525158831003812</v>
      </c>
      <c r="DZ292" s="104">
        <f t="shared" si="804"/>
        <v>0.26440936659035241</v>
      </c>
      <c r="EA292" s="104">
        <f t="shared" si="805"/>
        <v>0.18269915918483681</v>
      </c>
      <c r="EB292" s="104">
        <f t="shared" si="806"/>
        <v>7.2881096784057853E-2</v>
      </c>
      <c r="EC292" s="104">
        <f t="shared" si="807"/>
        <v>-0.11052178249240685</v>
      </c>
      <c r="ED292" s="156">
        <v>59.814999999999998</v>
      </c>
      <c r="EE292" s="156">
        <v>56.776000000000003</v>
      </c>
      <c r="EF292" s="94">
        <v>51.383000000000003</v>
      </c>
      <c r="EG292" s="94">
        <v>48.012</v>
      </c>
      <c r="EH292" s="94">
        <v>31.48</v>
      </c>
      <c r="EI292" s="94">
        <v>24.896999999999998</v>
      </c>
      <c r="EJ292" s="96">
        <v>21.050999999999998</v>
      </c>
      <c r="EK292" s="96">
        <v>19.620999999999999</v>
      </c>
      <c r="EL292" s="96">
        <v>22.059000000000001</v>
      </c>
      <c r="EM292" s="96">
        <v>22.254999999999999</v>
      </c>
      <c r="EN292" s="104">
        <f t="shared" si="808"/>
        <v>-0.10256410256410253</v>
      </c>
      <c r="EO292" s="104">
        <f t="shared" si="809"/>
        <v>0.11428571428571432</v>
      </c>
      <c r="EP292" s="104">
        <f t="shared" si="810"/>
        <v>0</v>
      </c>
      <c r="EQ292" s="104">
        <f t="shared" si="811"/>
        <v>0.320754716981132</v>
      </c>
      <c r="ER292" s="104">
        <f t="shared" si="812"/>
        <v>0.26190476190476186</v>
      </c>
      <c r="ES292" s="104">
        <f t="shared" si="813"/>
        <v>0.10526315789473695</v>
      </c>
      <c r="ET292" s="104" t="e">
        <f t="shared" si="814"/>
        <v>#DIV/0!</v>
      </c>
      <c r="EU292" s="104" t="e">
        <f t="shared" si="815"/>
        <v>#DIV/0!</v>
      </c>
      <c r="EV292" s="101">
        <v>70</v>
      </c>
      <c r="EW292" s="101">
        <v>78</v>
      </c>
      <c r="EX292" s="101">
        <v>70</v>
      </c>
      <c r="EY292" s="101">
        <v>70</v>
      </c>
      <c r="EZ292" s="101">
        <v>53</v>
      </c>
      <c r="FA292" s="101">
        <v>42</v>
      </c>
      <c r="FB292" s="110">
        <v>38</v>
      </c>
      <c r="FC292" s="110"/>
      <c r="FD292" s="110"/>
      <c r="FE292" s="110"/>
      <c r="FF292" s="93"/>
      <c r="FG292" s="93" t="s">
        <v>497</v>
      </c>
      <c r="FH292" s="91">
        <v>2690</v>
      </c>
      <c r="FI292" s="93" t="s">
        <v>245</v>
      </c>
      <c r="FJ292" s="93" t="s">
        <v>158</v>
      </c>
      <c r="FK292" s="253">
        <f t="shared" si="816"/>
        <v>-0.27692660300280292</v>
      </c>
      <c r="FL292" s="253">
        <f t="shared" si="817"/>
        <v>2.91726609411498E-2</v>
      </c>
      <c r="FM292" s="253">
        <f t="shared" si="818"/>
        <v>0.27664206935386931</v>
      </c>
      <c r="FN292" s="253">
        <f t="shared" si="819"/>
        <v>-0.18583383147325855</v>
      </c>
      <c r="FO292" s="253">
        <f t="shared" si="820"/>
        <v>0.71551682827620122</v>
      </c>
      <c r="FP292" s="253">
        <f t="shared" si="821"/>
        <v>0.37091859519864989</v>
      </c>
      <c r="FQ292" s="253">
        <f t="shared" si="822"/>
        <v>0.15396632529074822</v>
      </c>
      <c r="FR292" s="253">
        <f t="shared" si="823"/>
        <v>-0.26266037419745342</v>
      </c>
      <c r="FS292" s="105">
        <f t="shared" si="824"/>
        <v>0.51574666468283481</v>
      </c>
      <c r="FT292" s="105">
        <f t="shared" si="825"/>
        <v>0.71327014218009466</v>
      </c>
      <c r="FU292" s="105">
        <f t="shared" si="826"/>
        <v>0.69305197198673052</v>
      </c>
      <c r="FV292" s="105">
        <f t="shared" si="827"/>
        <v>0.54287101187061471</v>
      </c>
      <c r="FW292" s="105">
        <f t="shared" si="828"/>
        <v>0.66678158938114118</v>
      </c>
      <c r="FX292" s="105">
        <f t="shared" si="829"/>
        <v>0.38867679896276025</v>
      </c>
      <c r="FY292" s="105">
        <f t="shared" si="830"/>
        <v>0.28351559335763471</v>
      </c>
      <c r="FZ292" s="105">
        <f t="shared" si="831"/>
        <v>0.24568792619334137</v>
      </c>
      <c r="GA292" s="105">
        <f t="shared" si="832"/>
        <v>0.3332086295049258</v>
      </c>
      <c r="GB292" s="105">
        <f t="shared" si="833"/>
        <v>1.6170088492292029E-2</v>
      </c>
      <c r="GC292" s="105">
        <f t="shared" si="834"/>
        <v>0.18442461281643438</v>
      </c>
      <c r="GD292" s="105">
        <f t="shared" si="835"/>
        <v>0.11196374428931406</v>
      </c>
      <c r="GE292" s="105">
        <f t="shared" si="836"/>
        <v>-0.33699733048002567</v>
      </c>
      <c r="GF292" s="105">
        <f t="shared" si="837"/>
        <v>0.57648938244268622</v>
      </c>
      <c r="GG292" s="105">
        <f t="shared" si="838"/>
        <v>0.81824552114301974</v>
      </c>
      <c r="GH292" s="105">
        <f t="shared" si="839"/>
        <v>-1.2419731351577231E-2</v>
      </c>
      <c r="GI292" s="105">
        <f t="shared" si="840"/>
        <v>-9.5597078783189252E-2</v>
      </c>
      <c r="GJ292" s="105">
        <f t="shared" si="841"/>
        <v>0.18260414611762485</v>
      </c>
      <c r="GK292" s="105">
        <f t="shared" si="842"/>
        <v>0.17969840697491654</v>
      </c>
      <c r="GL292" s="105">
        <f t="shared" si="843"/>
        <v>0.15171789325418783</v>
      </c>
      <c r="GM292" s="105">
        <f t="shared" si="844"/>
        <v>0.13644140290846876</v>
      </c>
      <c r="GN292" s="105">
        <f t="shared" si="845"/>
        <v>0.20579314259361089</v>
      </c>
      <c r="GO292" s="105">
        <f t="shared" si="846"/>
        <v>0.13053887002698705</v>
      </c>
      <c r="GP292" s="105">
        <f t="shared" si="847"/>
        <v>7.1793863099921321E-2</v>
      </c>
      <c r="GQ292" s="105">
        <f t="shared" si="848"/>
        <v>7.2696737044145865E-2</v>
      </c>
      <c r="GR292" s="105">
        <f t="shared" si="849"/>
        <v>8.0380917994313308E-2</v>
      </c>
      <c r="GS292" s="105">
        <f t="shared" si="850"/>
        <v>0.34299007063302955</v>
      </c>
      <c r="GT292" s="105">
        <f t="shared" si="851"/>
        <v>0.59670435995179938</v>
      </c>
      <c r="GU292" s="105">
        <f t="shared" si="852"/>
        <v>-0.27738824194676559</v>
      </c>
      <c r="GV292" s="105">
        <f t="shared" si="853"/>
        <v>-0.23001938378707318</v>
      </c>
      <c r="GW292" s="105">
        <f t="shared" si="854"/>
        <v>0.18071675579040372</v>
      </c>
      <c r="GX292" s="105">
        <f t="shared" si="855"/>
        <v>-0.14479861608208902</v>
      </c>
      <c r="GY292" s="105">
        <f t="shared" si="856"/>
        <v>0.18191168726103579</v>
      </c>
      <c r="GZ292" s="105">
        <f t="shared" si="857"/>
        <v>0.35114107411626072</v>
      </c>
      <c r="HA292" s="105">
        <f t="shared" si="858"/>
        <v>0.39500125386608709</v>
      </c>
      <c r="HB292" s="105">
        <f t="shared" si="859"/>
        <v>0.29412075524869663</v>
      </c>
      <c r="HC292" s="105">
        <f t="shared" si="860"/>
        <v>0.18420489266878148</v>
      </c>
      <c r="HD292" s="105">
        <f t="shared" si="861"/>
        <v>0.25491543780721487</v>
      </c>
      <c r="HE292" s="105">
        <f t="shared" si="862"/>
        <v>0.3310673443456163</v>
      </c>
      <c r="HF292" s="105">
        <f t="shared" si="863"/>
        <v>0.28039522834076397</v>
      </c>
      <c r="HG292" s="105">
        <f t="shared" si="864"/>
        <v>0.32787040995677169</v>
      </c>
      <c r="HH292" s="105">
        <f t="shared" si="865"/>
        <v>0.27740685999694203</v>
      </c>
      <c r="HI292" s="105">
        <f t="shared" si="866"/>
        <v>0.20531302416247335</v>
      </c>
      <c r="HJ292" s="105">
        <f t="shared" si="867"/>
        <v>0.15681869242866772</v>
      </c>
      <c r="HK292" s="105" t="e">
        <f t="shared" si="868"/>
        <v>#VALUE!</v>
      </c>
      <c r="HL292" s="105" t="e">
        <f t="shared" si="869"/>
        <v>#VALUE!</v>
      </c>
      <c r="HM292" s="105" t="e">
        <f t="shared" si="870"/>
        <v>#VALUE!</v>
      </c>
      <c r="HN292" s="105" t="e">
        <f t="shared" si="871"/>
        <v>#VALUE!</v>
      </c>
      <c r="HO292" s="105" t="e">
        <f t="shared" si="872"/>
        <v>#VALUE!</v>
      </c>
      <c r="HP292" s="105" t="e">
        <f t="shared" si="873"/>
        <v>#VALUE!</v>
      </c>
      <c r="HQ292" s="105" t="e">
        <f t="shared" si="874"/>
        <v>#VALUE!</v>
      </c>
      <c r="HR292" s="105" t="e">
        <f t="shared" si="875"/>
        <v>#VALUE!</v>
      </c>
      <c r="HS292" s="105" t="str">
        <f t="shared" si="876"/>
        <v>i.a</v>
      </c>
      <c r="HT292" s="105" t="str">
        <f t="shared" si="877"/>
        <v>i.a</v>
      </c>
      <c r="HU292" s="105" t="str">
        <f t="shared" si="878"/>
        <v>i.a</v>
      </c>
      <c r="HV292" s="105" t="str">
        <f t="shared" si="879"/>
        <v>i.a</v>
      </c>
      <c r="HW292" s="105" t="str">
        <f t="shared" si="880"/>
        <v>i.a</v>
      </c>
      <c r="HX292" s="105" t="str">
        <f t="shared" si="881"/>
        <v>i.a</v>
      </c>
      <c r="HY292" s="105" t="str">
        <f t="shared" si="882"/>
        <v>i.a</v>
      </c>
      <c r="HZ292" s="105" t="str">
        <f t="shared" si="883"/>
        <v>i.a</v>
      </c>
      <c r="IA292" s="105" t="str">
        <f t="shared" si="884"/>
        <v>i.a</v>
      </c>
      <c r="IB292" s="105" t="str">
        <f t="shared" si="885"/>
        <v>i.a</v>
      </c>
      <c r="IC292" s="105" t="e">
        <f t="shared" si="886"/>
        <v>#VALUE!</v>
      </c>
      <c r="ID292" s="105" t="e">
        <f t="shared" si="887"/>
        <v>#VALUE!</v>
      </c>
      <c r="IE292" s="105" t="e">
        <f t="shared" si="888"/>
        <v>#VALUE!</v>
      </c>
      <c r="IF292" s="105" t="e">
        <f t="shared" si="889"/>
        <v>#VALUE!</v>
      </c>
      <c r="IG292" s="105" t="e">
        <f t="shared" si="890"/>
        <v>#VALUE!</v>
      </c>
      <c r="IH292" s="105" t="e">
        <f t="shared" si="891"/>
        <v>#VALUE!</v>
      </c>
      <c r="II292" s="105" t="e">
        <f t="shared" si="892"/>
        <v>#VALUE!</v>
      </c>
      <c r="IJ292" s="105" t="e">
        <f t="shared" si="893"/>
        <v>#VALUE!</v>
      </c>
      <c r="IK292" s="105" t="str">
        <f t="shared" si="894"/>
        <v>i.a</v>
      </c>
      <c r="IL292" s="105" t="str">
        <f t="shared" si="895"/>
        <v>i.a</v>
      </c>
      <c r="IM292" s="105" t="str">
        <f t="shared" si="896"/>
        <v>i.a</v>
      </c>
      <c r="IN292" s="105" t="str">
        <f t="shared" si="897"/>
        <v>i.a</v>
      </c>
      <c r="IO292" s="105" t="str">
        <f t="shared" si="898"/>
        <v>i.a</v>
      </c>
      <c r="IP292" s="105" t="str">
        <f t="shared" si="899"/>
        <v>i.a</v>
      </c>
      <c r="IQ292" s="105" t="str">
        <f t="shared" si="900"/>
        <v>i.a</v>
      </c>
      <c r="IR292" s="105" t="str">
        <f t="shared" si="901"/>
        <v>i.a</v>
      </c>
      <c r="IS292" s="105" t="str">
        <f t="shared" si="902"/>
        <v>i.a</v>
      </c>
      <c r="IT292" s="105" t="str">
        <f t="shared" si="903"/>
        <v>i.a</v>
      </c>
      <c r="IU292" s="105">
        <f t="shared" si="904"/>
        <v>0.24182372123643134</v>
      </c>
      <c r="IV292" s="105">
        <f t="shared" si="905"/>
        <v>0.11341235992213253</v>
      </c>
      <c r="IW292" s="105">
        <f t="shared" si="906"/>
        <v>0.22272801170541376</v>
      </c>
      <c r="IX292" s="105">
        <f t="shared" si="907"/>
        <v>-0.1973137341803318</v>
      </c>
      <c r="IY292" s="105">
        <f t="shared" si="908"/>
        <v>0.704155419108494</v>
      </c>
      <c r="IZ292" s="105">
        <f t="shared" si="909"/>
        <v>0.39488435374149655</v>
      </c>
      <c r="JA292" s="105" t="e">
        <f t="shared" si="910"/>
        <v>#VALUE!</v>
      </c>
      <c r="JB292" s="105" t="e">
        <f t="shared" si="911"/>
        <v>#VALUE!</v>
      </c>
      <c r="JC292" s="106">
        <f t="shared" si="912"/>
        <v>0.14855714285714283</v>
      </c>
      <c r="JD292" s="106">
        <f t="shared" si="913"/>
        <v>0.11962820512820513</v>
      </c>
      <c r="JE292" s="106">
        <f t="shared" si="914"/>
        <v>0.10744285714285715</v>
      </c>
      <c r="JF292" s="106">
        <f t="shared" si="915"/>
        <v>8.7871428571428573E-2</v>
      </c>
      <c r="JG292" s="106">
        <f t="shared" si="916"/>
        <v>0.10947169811320753</v>
      </c>
      <c r="JH292" s="106">
        <f t="shared" si="917"/>
        <v>6.4238095238095233E-2</v>
      </c>
      <c r="JI292" s="106">
        <f t="shared" si="918"/>
        <v>4.6052631578947366E-2</v>
      </c>
      <c r="JJ292" s="106" t="str">
        <f t="shared" si="919"/>
        <v>i.a.</v>
      </c>
      <c r="JK292" s="106" t="str">
        <f t="shared" si="920"/>
        <v>i.a.</v>
      </c>
      <c r="JL292" s="106" t="str">
        <f t="shared" si="921"/>
        <v>i.a.</v>
      </c>
      <c r="JM292" s="105" t="e">
        <f t="shared" si="922"/>
        <v>#DIV/0!</v>
      </c>
      <c r="JN292" s="105" t="e">
        <f t="shared" si="923"/>
        <v>#DIV/0!</v>
      </c>
      <c r="JO292" s="105" t="e">
        <f t="shared" si="924"/>
        <v>#DIV/0!</v>
      </c>
      <c r="JP292" s="105" t="e">
        <f t="shared" si="925"/>
        <v>#DIV/0!</v>
      </c>
      <c r="JQ292" s="105" t="e">
        <f t="shared" si="926"/>
        <v>#DIV/0!</v>
      </c>
      <c r="JR292" s="105" t="e">
        <f t="shared" si="927"/>
        <v>#DIV/0!</v>
      </c>
      <c r="JS292" s="105" t="e">
        <f t="shared" si="928"/>
        <v>#VALUE!</v>
      </c>
      <c r="JT292" s="105" t="e">
        <f t="shared" si="929"/>
        <v>#VALUE!</v>
      </c>
      <c r="JU292" s="103">
        <f t="shared" si="930"/>
        <v>0</v>
      </c>
      <c r="JV292" s="103">
        <f t="shared" si="931"/>
        <v>0</v>
      </c>
      <c r="JW292" s="103">
        <f t="shared" si="932"/>
        <v>0</v>
      </c>
      <c r="JX292" s="103">
        <f t="shared" si="933"/>
        <v>0</v>
      </c>
      <c r="JY292" s="103">
        <f t="shared" si="934"/>
        <v>0</v>
      </c>
      <c r="JZ292" s="103">
        <f t="shared" si="935"/>
        <v>0</v>
      </c>
      <c r="KA292" s="103">
        <f t="shared" si="936"/>
        <v>0</v>
      </c>
      <c r="KB292" s="103" t="str">
        <f t="shared" si="937"/>
        <v>i.a</v>
      </c>
      <c r="KC292" s="103" t="str">
        <f t="shared" si="938"/>
        <v>i.a</v>
      </c>
      <c r="KD292" s="103" t="str">
        <f t="shared" si="939"/>
        <v>i.a</v>
      </c>
      <c r="KE292" s="7"/>
      <c r="KF292" s="7"/>
      <c r="KG292" s="22"/>
      <c r="KH292" s="22"/>
      <c r="KI292" s="22"/>
      <c r="KJ292" s="22"/>
    </row>
    <row r="293" spans="1:296" s="11" customFormat="1" ht="15.75" customHeight="1" x14ac:dyDescent="0.25">
      <c r="A293" s="126" t="s">
        <v>411</v>
      </c>
      <c r="B293" s="221">
        <v>21635383</v>
      </c>
      <c r="C293" s="87" t="s">
        <v>86</v>
      </c>
      <c r="D293" s="88">
        <v>494100</v>
      </c>
      <c r="E293" s="88"/>
      <c r="F293" s="87"/>
      <c r="G293" s="89">
        <v>44889</v>
      </c>
      <c r="H293" s="87" t="s">
        <v>87</v>
      </c>
      <c r="I293" s="87" t="s">
        <v>87</v>
      </c>
      <c r="J293" s="87" t="s">
        <v>87</v>
      </c>
      <c r="K293" s="87" t="s">
        <v>87</v>
      </c>
      <c r="L293" s="87" t="s">
        <v>87</v>
      </c>
      <c r="M293" s="87" t="s">
        <v>87</v>
      </c>
      <c r="N293" s="87" t="s">
        <v>87</v>
      </c>
      <c r="O293" s="87" t="s">
        <v>87</v>
      </c>
      <c r="P293" s="107" t="s">
        <v>87</v>
      </c>
      <c r="R293" s="87" t="e">
        <f t="shared" si="752"/>
        <v>#DIV/0!</v>
      </c>
      <c r="S293" s="238" t="e">
        <f t="shared" si="753"/>
        <v>#DIV/0!</v>
      </c>
      <c r="T293" s="238" t="e">
        <f t="shared" si="754"/>
        <v>#DIV/0!</v>
      </c>
      <c r="U293" s="238" t="e">
        <f t="shared" si="755"/>
        <v>#DIV/0!</v>
      </c>
      <c r="V293" s="238" t="e">
        <f t="shared" si="756"/>
        <v>#DIV/0!</v>
      </c>
      <c r="W293" s="238" t="e">
        <f t="shared" si="757"/>
        <v>#DIV/0!</v>
      </c>
      <c r="X293" s="238" t="e">
        <f t="shared" si="758"/>
        <v>#DIV/0!</v>
      </c>
      <c r="Y293" s="238" t="e">
        <f t="shared" si="759"/>
        <v>#DIV/0!</v>
      </c>
      <c r="Z293" s="94"/>
      <c r="AA293" s="94"/>
      <c r="AB293" s="94"/>
      <c r="AC293" s="94"/>
      <c r="AD293" s="94"/>
      <c r="AE293" s="94"/>
      <c r="AF293" s="95"/>
      <c r="AG293" s="96"/>
      <c r="AH293" s="96"/>
      <c r="AI293" s="96"/>
      <c r="AJ293" s="104">
        <f t="shared" si="760"/>
        <v>-5.7948482385780688E-3</v>
      </c>
      <c r="AK293" s="104">
        <f t="shared" si="761"/>
        <v>7.2698328469089912E-2</v>
      </c>
      <c r="AL293" s="104">
        <f t="shared" si="762"/>
        <v>-7.6096091889620451E-2</v>
      </c>
      <c r="AM293" s="104">
        <f t="shared" si="763"/>
        <v>-0.10564064017037796</v>
      </c>
      <c r="AN293" s="104">
        <f t="shared" si="764"/>
        <v>-2.0793081240224519E-2</v>
      </c>
      <c r="AO293" s="104">
        <f t="shared" si="765"/>
        <v>9.3130845821180683E-2</v>
      </c>
      <c r="AP293" s="104">
        <f t="shared" si="766"/>
        <v>0.13651604053951086</v>
      </c>
      <c r="AQ293" s="104">
        <f t="shared" si="767"/>
        <v>-5.6238763034879548E-2</v>
      </c>
      <c r="AR293" s="190">
        <v>28.137</v>
      </c>
      <c r="AS293" s="190">
        <v>28.300999999999998</v>
      </c>
      <c r="AT293" s="190">
        <v>26.382999999999999</v>
      </c>
      <c r="AU293" s="190">
        <v>28.556000000000001</v>
      </c>
      <c r="AV293" s="190">
        <v>31.928999999999998</v>
      </c>
      <c r="AW293" s="190">
        <v>32.606999999999999</v>
      </c>
      <c r="AX293" s="191">
        <v>29.829000000000001</v>
      </c>
      <c r="AY293" s="193">
        <v>26.245999999999999</v>
      </c>
      <c r="AZ293" s="193">
        <v>27.81</v>
      </c>
      <c r="BA293" s="192"/>
      <c r="BB293" s="104">
        <f t="shared" si="768"/>
        <v>-0.66258169934640521</v>
      </c>
      <c r="BC293" s="104">
        <f t="shared" si="769"/>
        <v>1.6666666666666663</v>
      </c>
      <c r="BD293" s="104">
        <f t="shared" si="770"/>
        <v>-0.19755244755244744</v>
      </c>
      <c r="BE293" s="104">
        <f t="shared" si="771"/>
        <v>-0.7518438177874186</v>
      </c>
      <c r="BF293" s="104">
        <f t="shared" si="772"/>
        <v>0.39022919179734639</v>
      </c>
      <c r="BG293" s="104">
        <f t="shared" si="773"/>
        <v>-0.19980694980694988</v>
      </c>
      <c r="BH293" s="104">
        <f t="shared" si="774"/>
        <v>0.54857997010463377</v>
      </c>
      <c r="BI293" s="104">
        <f t="shared" si="775"/>
        <v>0.4606986899563319</v>
      </c>
      <c r="BJ293" s="190">
        <v>0.41299999999999998</v>
      </c>
      <c r="BK293" s="190">
        <v>1.224</v>
      </c>
      <c r="BL293" s="190">
        <v>0.45900000000000002</v>
      </c>
      <c r="BM293" s="190">
        <v>0.57199999999999995</v>
      </c>
      <c r="BN293" s="190">
        <v>2.3050000000000002</v>
      </c>
      <c r="BO293" s="190">
        <v>1.6579999999999999</v>
      </c>
      <c r="BP293" s="193">
        <v>2.0720000000000001</v>
      </c>
      <c r="BQ293" s="193">
        <v>1.3380000000000001</v>
      </c>
      <c r="BR293" s="193">
        <v>0.91600000000000004</v>
      </c>
      <c r="BS293" s="192"/>
      <c r="BT293" s="104">
        <f t="shared" si="776"/>
        <v>-0.89166072701354249</v>
      </c>
      <c r="BU293" s="104">
        <f t="shared" si="777"/>
        <v>4.9449152542372889</v>
      </c>
      <c r="BV293" s="104">
        <f t="shared" si="778"/>
        <v>0.21025641025641015</v>
      </c>
      <c r="BW293" s="104">
        <f t="shared" si="779"/>
        <v>-0.90215755143000498</v>
      </c>
      <c r="BX293" s="104">
        <f t="shared" si="780"/>
        <v>0.1369081574443812</v>
      </c>
      <c r="BY293" s="104">
        <f t="shared" si="781"/>
        <v>-0.18351187703772703</v>
      </c>
      <c r="BZ293" s="104">
        <f t="shared" si="782"/>
        <v>0.56259097525473045</v>
      </c>
      <c r="CA293" s="104">
        <f t="shared" si="783"/>
        <v>0.39350912778904679</v>
      </c>
      <c r="CB293" s="190">
        <v>0.152</v>
      </c>
      <c r="CC293" s="190">
        <v>1.403</v>
      </c>
      <c r="CD293" s="190">
        <v>0.23599999999999999</v>
      </c>
      <c r="CE293" s="190">
        <v>0.19500000000000001</v>
      </c>
      <c r="CF293" s="190">
        <v>1.9930000000000001</v>
      </c>
      <c r="CG293" s="190">
        <v>1.7529999999999999</v>
      </c>
      <c r="CH293" s="191">
        <v>2.1469999999999998</v>
      </c>
      <c r="CI293" s="193">
        <v>1.3740000000000001</v>
      </c>
      <c r="CJ293" s="193">
        <v>0.98599999999999999</v>
      </c>
      <c r="CK293" s="192"/>
      <c r="CL293" s="105">
        <f t="shared" si="784"/>
        <v>-0.91561938958707356</v>
      </c>
      <c r="CM293" s="105">
        <f t="shared" si="785"/>
        <v>9.8155339805825257</v>
      </c>
      <c r="CN293" s="105">
        <f t="shared" si="786"/>
        <v>3.2916666666666661</v>
      </c>
      <c r="CO293" s="105">
        <f t="shared" si="787"/>
        <v>-0.98352779684282776</v>
      </c>
      <c r="CP293" s="105">
        <f t="shared" si="788"/>
        <v>8.1662954714179739E-2</v>
      </c>
      <c r="CQ293" s="105">
        <f t="shared" si="789"/>
        <v>-0.18757539203860069</v>
      </c>
      <c r="CR293" s="105">
        <f t="shared" si="790"/>
        <v>0.6175609756097562</v>
      </c>
      <c r="CS293" s="105">
        <f t="shared" si="791"/>
        <v>0.53903903903903883</v>
      </c>
      <c r="CT293" s="190">
        <v>9.4E-2</v>
      </c>
      <c r="CU293" s="190">
        <v>1.1140000000000001</v>
      </c>
      <c r="CV293" s="190">
        <v>0.10299999999999999</v>
      </c>
      <c r="CW293" s="190">
        <v>2.4E-2</v>
      </c>
      <c r="CX293" s="190">
        <v>1.4570000000000001</v>
      </c>
      <c r="CY293" s="190">
        <v>1.347</v>
      </c>
      <c r="CZ293" s="191">
        <v>1.6579999999999999</v>
      </c>
      <c r="DA293" s="193">
        <v>1.0249999999999999</v>
      </c>
      <c r="DB293" s="193">
        <v>0.66600000000000004</v>
      </c>
      <c r="DC293" s="192"/>
      <c r="DD293" s="104">
        <f t="shared" si="792"/>
        <v>7.9815537424621685E-4</v>
      </c>
      <c r="DE293" s="104">
        <f t="shared" si="793"/>
        <v>0.10074189769621242</v>
      </c>
      <c r="DF293" s="104">
        <f t="shared" si="794"/>
        <v>1.0156789271274998E-2</v>
      </c>
      <c r="DG293" s="104">
        <f t="shared" si="795"/>
        <v>2.0750988142293277E-3</v>
      </c>
      <c r="DH293" s="104">
        <f t="shared" si="796"/>
        <v>4.0938078584653335E-2</v>
      </c>
      <c r="DI293" s="104">
        <f t="shared" si="797"/>
        <v>0.16083582089552234</v>
      </c>
      <c r="DJ293" s="104">
        <f t="shared" si="798"/>
        <v>0.24665078892527539</v>
      </c>
      <c r="DK293" s="104">
        <f t="shared" si="799"/>
        <v>0.18004567012120154</v>
      </c>
      <c r="DL293" s="190">
        <v>11.285</v>
      </c>
      <c r="DM293" s="190">
        <v>11.276</v>
      </c>
      <c r="DN293" s="190">
        <v>10.244</v>
      </c>
      <c r="DO293" s="190">
        <v>10.141</v>
      </c>
      <c r="DP293" s="190">
        <v>10.119999999999999</v>
      </c>
      <c r="DQ293" s="190">
        <v>9.7219999999999995</v>
      </c>
      <c r="DR293" s="193">
        <v>8.375</v>
      </c>
      <c r="DS293" s="193">
        <v>6.718</v>
      </c>
      <c r="DT293" s="193">
        <v>5.6929999999999996</v>
      </c>
      <c r="DU293" s="192"/>
      <c r="DV293" s="104">
        <f t="shared" si="800"/>
        <v>1.8014732696375102E-2</v>
      </c>
      <c r="DW293" s="104">
        <f t="shared" si="801"/>
        <v>1.1695259177273654E-2</v>
      </c>
      <c r="DX293" s="104">
        <f t="shared" si="802"/>
        <v>0.13924848688634839</v>
      </c>
      <c r="DY293" s="104">
        <f t="shared" si="803"/>
        <v>-4.6183450930083247E-2</v>
      </c>
      <c r="DZ293" s="104">
        <f t="shared" si="804"/>
        <v>0.14917534322307202</v>
      </c>
      <c r="EA293" s="104">
        <f t="shared" si="805"/>
        <v>5.1188919560269275E-2</v>
      </c>
      <c r="EB293" s="104">
        <f t="shared" si="806"/>
        <v>0.26417289090241214</v>
      </c>
      <c r="EC293" s="104">
        <f t="shared" si="807"/>
        <v>4.0846237175810929E-2</v>
      </c>
      <c r="ED293" s="156">
        <v>27.916</v>
      </c>
      <c r="EE293" s="156">
        <v>27.422000000000001</v>
      </c>
      <c r="EF293" s="94">
        <v>27.105</v>
      </c>
      <c r="EG293" s="94">
        <v>23.792000000000002</v>
      </c>
      <c r="EH293" s="94">
        <v>24.943999999999999</v>
      </c>
      <c r="EI293" s="94">
        <v>21.706</v>
      </c>
      <c r="EJ293" s="96">
        <v>20.649000000000001</v>
      </c>
      <c r="EK293" s="96">
        <v>16.334</v>
      </c>
      <c r="EL293" s="96">
        <v>15.693</v>
      </c>
      <c r="EN293" s="104">
        <f t="shared" si="808"/>
        <v>-9.8360655737704916E-2</v>
      </c>
      <c r="EO293" s="104">
        <f t="shared" si="809"/>
        <v>-1.6129032258064502E-2</v>
      </c>
      <c r="EP293" s="104">
        <f t="shared" si="810"/>
        <v>-3.125E-2</v>
      </c>
      <c r="EQ293" s="104">
        <f t="shared" si="811"/>
        <v>-4.4776119402985093E-2</v>
      </c>
      <c r="ER293" s="104">
        <f t="shared" si="812"/>
        <v>0</v>
      </c>
      <c r="ES293" s="104">
        <f t="shared" si="813"/>
        <v>9.8360655737705027E-2</v>
      </c>
      <c r="ET293" s="104" t="e">
        <f t="shared" si="814"/>
        <v>#DIV/0!</v>
      </c>
      <c r="EU293" s="104" t="e">
        <f t="shared" si="815"/>
        <v>#DIV/0!</v>
      </c>
      <c r="EV293" s="101">
        <v>55</v>
      </c>
      <c r="EW293" s="101">
        <v>61</v>
      </c>
      <c r="EX293" s="101">
        <v>62</v>
      </c>
      <c r="EY293" s="101">
        <v>64</v>
      </c>
      <c r="EZ293" s="101">
        <v>67</v>
      </c>
      <c r="FA293" s="101">
        <v>67</v>
      </c>
      <c r="FB293" s="110">
        <v>61</v>
      </c>
      <c r="FD293" s="110"/>
      <c r="FE293" s="110"/>
      <c r="FF293" s="90"/>
      <c r="FG293" s="90" t="s">
        <v>481</v>
      </c>
      <c r="FH293" s="91">
        <v>8240</v>
      </c>
      <c r="FI293" s="93" t="s">
        <v>431</v>
      </c>
      <c r="FJ293" s="93" t="s">
        <v>80</v>
      </c>
      <c r="FK293" s="253">
        <f t="shared" si="816"/>
        <v>-0.89665967135018099</v>
      </c>
      <c r="FL293" s="253">
        <f t="shared" si="817"/>
        <v>4.6313706997038624</v>
      </c>
      <c r="FM293" s="253">
        <f t="shared" si="818"/>
        <v>0.20289453658107068</v>
      </c>
      <c r="FN293" s="253">
        <f t="shared" si="819"/>
        <v>-0.90418094543577121</v>
      </c>
      <c r="FO293" s="253">
        <f t="shared" si="820"/>
        <v>3.6923038265848744E-2</v>
      </c>
      <c r="FP293" s="253">
        <f t="shared" si="821"/>
        <v>-0.31904430348292068</v>
      </c>
      <c r="FQ293" s="253">
        <f t="shared" si="822"/>
        <v>0.28492126110690108</v>
      </c>
      <c r="FR293" s="253">
        <f t="shared" si="823"/>
        <v>0.27842195866619013</v>
      </c>
      <c r="FS293" s="105">
        <f t="shared" si="824"/>
        <v>1.347458002748105E-2</v>
      </c>
      <c r="FT293" s="105">
        <f t="shared" si="825"/>
        <v>0.13039033457249072</v>
      </c>
      <c r="FU293" s="105">
        <f t="shared" si="826"/>
        <v>2.3154280107922493E-2</v>
      </c>
      <c r="FV293" s="105">
        <f t="shared" si="827"/>
        <v>1.9248803119293226E-2</v>
      </c>
      <c r="FW293" s="105">
        <f t="shared" si="828"/>
        <v>0.20088700735812925</v>
      </c>
      <c r="FX293" s="105">
        <f t="shared" si="829"/>
        <v>0.19373376802784989</v>
      </c>
      <c r="FY293" s="105">
        <f t="shared" si="830"/>
        <v>0.28450274961902866</v>
      </c>
      <c r="FZ293" s="105">
        <f t="shared" si="831"/>
        <v>0.22141648537587627</v>
      </c>
      <c r="GA293" s="105">
        <f t="shared" si="832"/>
        <v>0.17319515194098017</v>
      </c>
      <c r="GB293" s="105">
        <f t="shared" si="833"/>
        <v>-0.66752669630744588</v>
      </c>
      <c r="GC293" s="105">
        <f t="shared" si="834"/>
        <v>1.4891399367897253</v>
      </c>
      <c r="GD293" s="105">
        <f t="shared" si="835"/>
        <v>-0.23162300496917462</v>
      </c>
      <c r="GE293" s="105">
        <f t="shared" si="836"/>
        <v>-0.76246540749719072</v>
      </c>
      <c r="GF293" s="105">
        <f t="shared" si="837"/>
        <v>0.26223274209167446</v>
      </c>
      <c r="GG293" s="105">
        <f t="shared" si="838"/>
        <v>-0.30129761361611213</v>
      </c>
      <c r="GH293" s="105">
        <f t="shared" si="839"/>
        <v>0.3410586134856855</v>
      </c>
      <c r="GI293" s="105">
        <f t="shared" si="840"/>
        <v>0.43146373631527862</v>
      </c>
      <c r="GJ293" s="105">
        <f t="shared" si="841"/>
        <v>1.4926451985977085E-2</v>
      </c>
      <c r="GK293" s="105">
        <f t="shared" si="842"/>
        <v>4.4895189539127404E-2</v>
      </c>
      <c r="GL293" s="105">
        <f t="shared" si="843"/>
        <v>1.8036426508438608E-2</v>
      </c>
      <c r="GM293" s="105">
        <f t="shared" si="844"/>
        <v>2.3473407747866049E-2</v>
      </c>
      <c r="GN293" s="105">
        <f t="shared" si="845"/>
        <v>9.8821007502679539E-2</v>
      </c>
      <c r="GO293" s="105">
        <f t="shared" si="846"/>
        <v>7.829063864951008E-2</v>
      </c>
      <c r="GP293" s="105">
        <f t="shared" si="847"/>
        <v>0.11205148311386312</v>
      </c>
      <c r="GQ293" s="105">
        <f t="shared" si="848"/>
        <v>8.3554500889874164E-2</v>
      </c>
      <c r="GR293" s="105">
        <f t="shared" si="849"/>
        <v>5.8369973873701651E-2</v>
      </c>
      <c r="GS293" s="105">
        <f t="shared" si="850"/>
        <v>-1.6911913717130717E-2</v>
      </c>
      <c r="GT293" s="105">
        <f t="shared" si="851"/>
        <v>8.8017253922246255E-2</v>
      </c>
      <c r="GU293" s="105">
        <f t="shared" si="852"/>
        <v>-0.11331302968669336</v>
      </c>
      <c r="GV293" s="105">
        <f t="shared" si="853"/>
        <v>5.0595211197971286E-2</v>
      </c>
      <c r="GW293" s="105">
        <f t="shared" si="854"/>
        <v>-9.4186901308591794E-2</v>
      </c>
      <c r="GX293" s="105">
        <f t="shared" si="855"/>
        <v>0.10430751246989972</v>
      </c>
      <c r="GY293" s="105">
        <f t="shared" si="856"/>
        <v>-1.3860526596665894E-2</v>
      </c>
      <c r="GZ293" s="105">
        <f t="shared" si="857"/>
        <v>0.13373678836855732</v>
      </c>
      <c r="HA293" s="105">
        <f t="shared" si="858"/>
        <v>0.4042484596647084</v>
      </c>
      <c r="HB293" s="105">
        <f t="shared" si="859"/>
        <v>0.41120268397636933</v>
      </c>
      <c r="HC293" s="105">
        <f t="shared" si="860"/>
        <v>0.37793764988009593</v>
      </c>
      <c r="HD293" s="105">
        <f t="shared" si="861"/>
        <v>0.42623570948217887</v>
      </c>
      <c r="HE293" s="105">
        <f t="shared" si="862"/>
        <v>0.4057087876844131</v>
      </c>
      <c r="HF293" s="105">
        <f t="shared" si="863"/>
        <v>0.44789459135722842</v>
      </c>
      <c r="HG293" s="105">
        <f t="shared" si="864"/>
        <v>0.40558864836069541</v>
      </c>
      <c r="HH293" s="105">
        <f t="shared" si="865"/>
        <v>0.41128933512917842</v>
      </c>
      <c r="HI293" s="105">
        <f t="shared" si="866"/>
        <v>0.36277321098578985</v>
      </c>
      <c r="HJ293" s="105" t="str">
        <f t="shared" si="867"/>
        <v>i.a.</v>
      </c>
      <c r="HK293" s="105" t="e">
        <f t="shared" si="868"/>
        <v>#VALUE!</v>
      </c>
      <c r="HL293" s="105" t="e">
        <f t="shared" si="869"/>
        <v>#VALUE!</v>
      </c>
      <c r="HM293" s="105" t="e">
        <f t="shared" si="870"/>
        <v>#VALUE!</v>
      </c>
      <c r="HN293" s="105" t="e">
        <f t="shared" si="871"/>
        <v>#VALUE!</v>
      </c>
      <c r="HO293" s="105" t="e">
        <f t="shared" si="872"/>
        <v>#VALUE!</v>
      </c>
      <c r="HP293" s="105" t="e">
        <f t="shared" si="873"/>
        <v>#VALUE!</v>
      </c>
      <c r="HQ293" s="105" t="e">
        <f t="shared" si="874"/>
        <v>#VALUE!</v>
      </c>
      <c r="HR293" s="105" t="e">
        <f t="shared" si="875"/>
        <v>#VALUE!</v>
      </c>
      <c r="HS293" s="105" t="str">
        <f t="shared" si="876"/>
        <v>i.a</v>
      </c>
      <c r="HT293" s="105" t="str">
        <f t="shared" si="877"/>
        <v>i.a</v>
      </c>
      <c r="HU293" s="105" t="str">
        <f t="shared" si="878"/>
        <v>i.a</v>
      </c>
      <c r="HV293" s="105" t="str">
        <f t="shared" si="879"/>
        <v>i.a</v>
      </c>
      <c r="HW293" s="105" t="str">
        <f t="shared" si="880"/>
        <v>i.a</v>
      </c>
      <c r="HX293" s="105" t="str">
        <f t="shared" si="881"/>
        <v>i.a</v>
      </c>
      <c r="HY293" s="105" t="str">
        <f t="shared" si="882"/>
        <v>i.a</v>
      </c>
      <c r="HZ293" s="105" t="str">
        <f t="shared" si="883"/>
        <v>i.a</v>
      </c>
      <c r="IA293" s="105" t="str">
        <f t="shared" si="884"/>
        <v>i.a</v>
      </c>
      <c r="IB293" s="105" t="str">
        <f t="shared" si="885"/>
        <v>i.a</v>
      </c>
      <c r="IC293" s="105" t="e">
        <f t="shared" si="886"/>
        <v>#VALUE!</v>
      </c>
      <c r="ID293" s="105" t="e">
        <f t="shared" si="887"/>
        <v>#VALUE!</v>
      </c>
      <c r="IE293" s="105" t="e">
        <f t="shared" si="888"/>
        <v>#VALUE!</v>
      </c>
      <c r="IF293" s="105" t="e">
        <f t="shared" si="889"/>
        <v>#VALUE!</v>
      </c>
      <c r="IG293" s="105" t="e">
        <f t="shared" si="890"/>
        <v>#VALUE!</v>
      </c>
      <c r="IH293" s="105" t="e">
        <f t="shared" si="891"/>
        <v>#VALUE!</v>
      </c>
      <c r="II293" s="105" t="e">
        <f t="shared" si="892"/>
        <v>#VALUE!</v>
      </c>
      <c r="IJ293" s="105" t="e">
        <f t="shared" si="893"/>
        <v>#VALUE!</v>
      </c>
      <c r="IK293" s="105" t="str">
        <f t="shared" si="894"/>
        <v>i.a</v>
      </c>
      <c r="IL293" s="105" t="str">
        <f t="shared" si="895"/>
        <v>i.a</v>
      </c>
      <c r="IM293" s="105" t="str">
        <f t="shared" si="896"/>
        <v>i.a</v>
      </c>
      <c r="IN293" s="105" t="str">
        <f t="shared" si="897"/>
        <v>i.a</v>
      </c>
      <c r="IO293" s="105" t="str">
        <f t="shared" si="898"/>
        <v>i.a</v>
      </c>
      <c r="IP293" s="105" t="str">
        <f t="shared" si="899"/>
        <v>i.a</v>
      </c>
      <c r="IQ293" s="105" t="str">
        <f t="shared" si="900"/>
        <v>i.a</v>
      </c>
      <c r="IR293" s="105" t="str">
        <f t="shared" si="901"/>
        <v>i.a</v>
      </c>
      <c r="IS293" s="105" t="str">
        <f t="shared" si="902"/>
        <v>i.a</v>
      </c>
      <c r="IT293" s="105" t="str">
        <f t="shared" si="903"/>
        <v>i.a</v>
      </c>
      <c r="IU293" s="105">
        <f t="shared" si="904"/>
        <v>-0.87984189723320161</v>
      </c>
      <c r="IV293" s="105">
        <f t="shared" si="905"/>
        <v>5.0423728813559316</v>
      </c>
      <c r="IW293" s="105">
        <f t="shared" si="906"/>
        <v>0.24929693961952021</v>
      </c>
      <c r="IX293" s="105">
        <f t="shared" si="907"/>
        <v>-0.8975711866532865</v>
      </c>
      <c r="IY293" s="105">
        <f t="shared" si="908"/>
        <v>0.13690815744438123</v>
      </c>
      <c r="IZ293" s="105">
        <f t="shared" si="909"/>
        <v>-0.25663021640748285</v>
      </c>
      <c r="JA293" s="105" t="e">
        <f t="shared" si="910"/>
        <v>#VALUE!</v>
      </c>
      <c r="JB293" s="105" t="e">
        <f t="shared" si="911"/>
        <v>#VALUE!</v>
      </c>
      <c r="JC293" s="106">
        <f t="shared" si="912"/>
        <v>2.7636363636363635E-3</v>
      </c>
      <c r="JD293" s="106">
        <f t="shared" si="913"/>
        <v>2.3E-2</v>
      </c>
      <c r="JE293" s="106">
        <f t="shared" si="914"/>
        <v>3.8064516129032258E-3</v>
      </c>
      <c r="JF293" s="106">
        <f t="shared" si="915"/>
        <v>3.0468750000000001E-3</v>
      </c>
      <c r="JG293" s="106">
        <f t="shared" si="916"/>
        <v>2.974626865671642E-2</v>
      </c>
      <c r="JH293" s="106">
        <f t="shared" si="917"/>
        <v>2.616417910447761E-2</v>
      </c>
      <c r="JI293" s="106">
        <f t="shared" si="918"/>
        <v>3.5196721311475408E-2</v>
      </c>
      <c r="JJ293" s="106" t="str">
        <f t="shared" si="919"/>
        <v>i.a.</v>
      </c>
      <c r="JK293" s="106" t="str">
        <f t="shared" si="920"/>
        <v>i.a.</v>
      </c>
      <c r="JL293" s="106" t="str">
        <f t="shared" si="921"/>
        <v>i.a.</v>
      </c>
      <c r="JM293" s="105" t="e">
        <f t="shared" si="922"/>
        <v>#DIV/0!</v>
      </c>
      <c r="JN293" s="105" t="e">
        <f t="shared" si="923"/>
        <v>#DIV/0!</v>
      </c>
      <c r="JO293" s="105" t="e">
        <f t="shared" si="924"/>
        <v>#DIV/0!</v>
      </c>
      <c r="JP293" s="105" t="e">
        <f t="shared" si="925"/>
        <v>#DIV/0!</v>
      </c>
      <c r="JQ293" s="105" t="e">
        <f t="shared" si="926"/>
        <v>#DIV/0!</v>
      </c>
      <c r="JR293" s="105" t="e">
        <f t="shared" si="927"/>
        <v>#DIV/0!</v>
      </c>
      <c r="JS293" s="105" t="e">
        <f t="shared" si="928"/>
        <v>#VALUE!</v>
      </c>
      <c r="JT293" s="105" t="e">
        <f t="shared" si="929"/>
        <v>#VALUE!</v>
      </c>
      <c r="JU293" s="103">
        <f t="shared" si="930"/>
        <v>0</v>
      </c>
      <c r="JV293" s="103">
        <f t="shared" si="931"/>
        <v>0</v>
      </c>
      <c r="JW293" s="103">
        <f t="shared" si="932"/>
        <v>0</v>
      </c>
      <c r="JX293" s="103">
        <f t="shared" si="933"/>
        <v>0</v>
      </c>
      <c r="JY293" s="103">
        <f t="shared" si="934"/>
        <v>0</v>
      </c>
      <c r="JZ293" s="103">
        <f t="shared" si="935"/>
        <v>0</v>
      </c>
      <c r="KA293" s="103">
        <f t="shared" si="936"/>
        <v>0</v>
      </c>
      <c r="KB293" s="103" t="str">
        <f t="shared" si="937"/>
        <v>i.a</v>
      </c>
      <c r="KC293" s="103" t="str">
        <f t="shared" si="938"/>
        <v>i.a</v>
      </c>
      <c r="KD293" s="103" t="str">
        <f t="shared" si="939"/>
        <v>i.a</v>
      </c>
      <c r="KE293" s="7"/>
      <c r="KF293" s="7"/>
      <c r="KG293" s="22"/>
      <c r="KH293" s="22"/>
      <c r="KI293" s="22"/>
      <c r="KJ293" s="22"/>
    </row>
    <row r="294" spans="1:296" s="11" customFormat="1" ht="16.5" customHeight="1" x14ac:dyDescent="0.25">
      <c r="A294" s="126" t="s">
        <v>450</v>
      </c>
      <c r="B294" s="222">
        <v>76562512</v>
      </c>
      <c r="C294" s="87" t="s">
        <v>503</v>
      </c>
      <c r="D294" s="88">
        <v>532000</v>
      </c>
      <c r="E294" s="87"/>
      <c r="F294" s="87"/>
      <c r="G294" s="99">
        <v>44924</v>
      </c>
      <c r="H294" s="87"/>
      <c r="I294" s="87" t="s">
        <v>268</v>
      </c>
      <c r="J294" s="87" t="s">
        <v>268</v>
      </c>
      <c r="K294" s="87" t="s">
        <v>268</v>
      </c>
      <c r="L294" s="87" t="s">
        <v>268</v>
      </c>
      <c r="M294" s="87" t="s">
        <v>268</v>
      </c>
      <c r="N294" s="87" t="s">
        <v>268</v>
      </c>
      <c r="O294" s="87" t="s">
        <v>78</v>
      </c>
      <c r="P294" s="87" t="s">
        <v>78</v>
      </c>
      <c r="Q294" s="121" t="s">
        <v>78</v>
      </c>
      <c r="R294" s="87">
        <f t="shared" si="752"/>
        <v>-1</v>
      </c>
      <c r="S294" s="238">
        <f t="shared" si="753"/>
        <v>-3.8904488904488943E-2</v>
      </c>
      <c r="T294" s="238">
        <f t="shared" si="754"/>
        <v>-0.11416588358852464</v>
      </c>
      <c r="U294" s="238">
        <f t="shared" si="755"/>
        <v>-8.7010553806751045E-2</v>
      </c>
      <c r="V294" s="238">
        <f t="shared" si="756"/>
        <v>0.10267423944685761</v>
      </c>
      <c r="W294" s="238">
        <f t="shared" si="757"/>
        <v>-0.28558933953520727</v>
      </c>
      <c r="X294" s="238">
        <f t="shared" si="758"/>
        <v>0.46394775083799078</v>
      </c>
      <c r="Y294" s="238">
        <f t="shared" si="759"/>
        <v>5.6798699151988652E-2</v>
      </c>
      <c r="Z294" s="94"/>
      <c r="AA294" s="94">
        <v>492.86900000000003</v>
      </c>
      <c r="AB294" s="94">
        <v>512.82000000000005</v>
      </c>
      <c r="AC294" s="94">
        <v>578.91200000000003</v>
      </c>
      <c r="AD294" s="94">
        <v>634.08399999999995</v>
      </c>
      <c r="AE294" s="94">
        <v>575.04200000000003</v>
      </c>
      <c r="AF294" s="94">
        <v>804.91800000000001</v>
      </c>
      <c r="AG294" s="94">
        <v>549.827</v>
      </c>
      <c r="AH294" s="95">
        <v>520.27599999999995</v>
      </c>
      <c r="AI294" s="97">
        <v>505.69099999999997</v>
      </c>
      <c r="AJ294" s="104">
        <f t="shared" si="760"/>
        <v>-1</v>
      </c>
      <c r="AK294" s="104">
        <f t="shared" si="761"/>
        <v>9.8506384744226058E-2</v>
      </c>
      <c r="AL294" s="104">
        <f t="shared" si="762"/>
        <v>-0.18091138507624252</v>
      </c>
      <c r="AM294" s="104">
        <f t="shared" si="763"/>
        <v>5.7978734028882824E-2</v>
      </c>
      <c r="AN294" s="104">
        <f t="shared" si="764"/>
        <v>0.65688156385138141</v>
      </c>
      <c r="AO294" s="104">
        <f t="shared" si="765"/>
        <v>-0.42919033285896008</v>
      </c>
      <c r="AP294" s="104">
        <f t="shared" si="766"/>
        <v>0.68315845257021746</v>
      </c>
      <c r="AQ294" s="104">
        <f t="shared" si="767"/>
        <v>-0.20798146500344181</v>
      </c>
      <c r="AR294" s="190"/>
      <c r="AS294" s="190">
        <v>142.97499999999999</v>
      </c>
      <c r="AT294" s="190">
        <v>130.154</v>
      </c>
      <c r="AU294" s="190">
        <v>158.90100000000001</v>
      </c>
      <c r="AV294" s="190">
        <v>150.19300000000001</v>
      </c>
      <c r="AW294" s="190">
        <v>90.647999999999996</v>
      </c>
      <c r="AX294" s="190">
        <v>158.80600000000001</v>
      </c>
      <c r="AY294" s="191">
        <v>94.35</v>
      </c>
      <c r="AZ294" s="191">
        <v>119.126</v>
      </c>
      <c r="BA294" s="191">
        <v>131.20600000000002</v>
      </c>
      <c r="BB294" s="104">
        <f t="shared" si="768"/>
        <v>-1</v>
      </c>
      <c r="BC294" s="104">
        <f t="shared" si="769"/>
        <v>6.9966172261254229</v>
      </c>
      <c r="BD294" s="104">
        <f t="shared" si="770"/>
        <v>-1.1386513691958005</v>
      </c>
      <c r="BE294" s="104">
        <f t="shared" si="771"/>
        <v>0.64112736100420387</v>
      </c>
      <c r="BF294" s="104">
        <f t="shared" si="772"/>
        <v>1.3570084765468111</v>
      </c>
      <c r="BG294" s="104">
        <f t="shared" si="773"/>
        <v>-0.73890828891747862</v>
      </c>
      <c r="BH294" s="104">
        <f t="shared" si="774"/>
        <v>0.43257899676712902</v>
      </c>
      <c r="BI294" s="104">
        <f t="shared" si="775"/>
        <v>-1.2037598823313109</v>
      </c>
      <c r="BJ294" s="190"/>
      <c r="BK294" s="190">
        <v>23.045000000000002</v>
      </c>
      <c r="BL294" s="190">
        <v>-3.843</v>
      </c>
      <c r="BM294" s="190">
        <v>27.716999999999999</v>
      </c>
      <c r="BN294" s="190">
        <v>16.888999999999999</v>
      </c>
      <c r="BO294" s="190">
        <v>-47.307000000000002</v>
      </c>
      <c r="BP294" s="190">
        <v>-27.204999999999998</v>
      </c>
      <c r="BQ294" s="191">
        <v>-47.945</v>
      </c>
      <c r="BR294" s="191">
        <v>-21.756</v>
      </c>
      <c r="BS294" s="191">
        <v>-13.428000000000001</v>
      </c>
      <c r="BT294" s="104">
        <f t="shared" si="776"/>
        <v>-1</v>
      </c>
      <c r="BU294" s="104">
        <f t="shared" si="777"/>
        <v>5.5498366013071898</v>
      </c>
      <c r="BV294" s="104">
        <f t="shared" si="778"/>
        <v>-1.1799669178459842</v>
      </c>
      <c r="BW294" s="104">
        <f t="shared" si="779"/>
        <v>0.66697303921568618</v>
      </c>
      <c r="BX294" s="104">
        <f t="shared" si="780"/>
        <v>1.3388633956936109</v>
      </c>
      <c r="BY294" s="104">
        <f t="shared" si="781"/>
        <v>-0.27856536051821179</v>
      </c>
      <c r="BZ294" s="104">
        <f t="shared" si="782"/>
        <v>0.21997887805181085</v>
      </c>
      <c r="CA294" s="104">
        <f t="shared" si="783"/>
        <v>-1.1872905154452396</v>
      </c>
      <c r="CB294" s="190"/>
      <c r="CC294" s="190">
        <v>22.276</v>
      </c>
      <c r="CD294" s="190">
        <v>-4.8959999999999999</v>
      </c>
      <c r="CE294" s="190">
        <v>27.204999999999998</v>
      </c>
      <c r="CF294" s="190">
        <v>16.32</v>
      </c>
      <c r="CG294" s="190">
        <v>-48.161000000000001</v>
      </c>
      <c r="CH294" s="190">
        <v>-37.667999999999999</v>
      </c>
      <c r="CI294" s="191">
        <v>-48.290999999999997</v>
      </c>
      <c r="CJ294" s="191">
        <v>-22.077999999999999</v>
      </c>
      <c r="CK294" s="191">
        <v>-13.837999999999999</v>
      </c>
      <c r="CL294" s="105">
        <f t="shared" si="784"/>
        <v>-1</v>
      </c>
      <c r="CM294" s="105">
        <f t="shared" si="785"/>
        <v>6.9929430214323052</v>
      </c>
      <c r="CN294" s="105">
        <f t="shared" si="786"/>
        <v>-1.1840750541255713</v>
      </c>
      <c r="CO294" s="105">
        <f t="shared" si="787"/>
        <v>0.30133984472827452</v>
      </c>
      <c r="CP294" s="105">
        <f t="shared" si="788"/>
        <v>1.3183575842136734</v>
      </c>
      <c r="CQ294" s="105">
        <f t="shared" si="789"/>
        <v>-0.33189975576085812</v>
      </c>
      <c r="CR294" s="105">
        <f t="shared" si="790"/>
        <v>0.21997887805181085</v>
      </c>
      <c r="CS294" s="105">
        <f t="shared" si="791"/>
        <v>-0.6315078212101759</v>
      </c>
      <c r="CT294" s="190"/>
      <c r="CU294" s="190">
        <v>22.928999999999998</v>
      </c>
      <c r="CV294" s="190">
        <v>-3.8260000000000001</v>
      </c>
      <c r="CW294" s="190">
        <v>20.785</v>
      </c>
      <c r="CX294" s="190">
        <v>15.972</v>
      </c>
      <c r="CY294" s="190">
        <v>-50.17</v>
      </c>
      <c r="CZ294" s="190">
        <v>-37.667999999999999</v>
      </c>
      <c r="DA294" s="191">
        <v>-48.290999999999997</v>
      </c>
      <c r="DB294" s="191">
        <v>-29.599</v>
      </c>
      <c r="DC294" s="191">
        <v>-11.087</v>
      </c>
      <c r="DD294" s="104">
        <f t="shared" si="792"/>
        <v>-1</v>
      </c>
      <c r="DE294" s="104">
        <f t="shared" si="793"/>
        <v>0.43315386795126098</v>
      </c>
      <c r="DF294" s="104">
        <f t="shared" si="794"/>
        <v>-6.7405436831627349E-2</v>
      </c>
      <c r="DG294" s="104">
        <f t="shared" si="795"/>
        <v>0.57774627529464095</v>
      </c>
      <c r="DH294" s="104">
        <f t="shared" si="796"/>
        <v>0.79844031193761233</v>
      </c>
      <c r="DI294" s="104">
        <f t="shared" si="797"/>
        <v>5.1450476585163702</v>
      </c>
      <c r="DJ294" s="104">
        <f t="shared" si="798"/>
        <v>-1.3644464582389366</v>
      </c>
      <c r="DK294" s="104">
        <f t="shared" si="799"/>
        <v>4.8935607174360491</v>
      </c>
      <c r="DL294" s="190"/>
      <c r="DM294" s="190">
        <v>75.864000000000004</v>
      </c>
      <c r="DN294" s="190">
        <v>52.935000000000002</v>
      </c>
      <c r="DO294" s="190">
        <v>56.761000000000003</v>
      </c>
      <c r="DP294" s="190">
        <v>35.975999999999999</v>
      </c>
      <c r="DQ294" s="190">
        <v>20.004000000000001</v>
      </c>
      <c r="DR294" s="190">
        <v>-4.8259999999999996</v>
      </c>
      <c r="DS294" s="191">
        <v>13.242000000000001</v>
      </c>
      <c r="DT294" s="191">
        <v>-3.4009999999999998</v>
      </c>
      <c r="DU294" s="191">
        <v>11.198</v>
      </c>
      <c r="DV294" s="104">
        <f t="shared" si="800"/>
        <v>-1</v>
      </c>
      <c r="DW294" s="104">
        <f t="shared" si="801"/>
        <v>5.2136923166299809E-2</v>
      </c>
      <c r="DX294" s="104">
        <f t="shared" si="802"/>
        <v>-0.11903259009047429</v>
      </c>
      <c r="DY294" s="104">
        <f t="shared" si="803"/>
        <v>2.7425112615902192E-2</v>
      </c>
      <c r="DZ294" s="104">
        <f t="shared" si="804"/>
        <v>0.50439918784224469</v>
      </c>
      <c r="EA294" s="104">
        <f t="shared" si="805"/>
        <v>0.18422641352319102</v>
      </c>
      <c r="EB294" s="104">
        <f t="shared" si="806"/>
        <v>0.14825261748816754</v>
      </c>
      <c r="EC294" s="104">
        <f t="shared" si="807"/>
        <v>8.5652743716506663E-2</v>
      </c>
      <c r="ED294" s="156"/>
      <c r="EE294" s="156">
        <v>162.99600000000001</v>
      </c>
      <c r="EF294" s="94">
        <v>154.91900000000001</v>
      </c>
      <c r="EG294" s="94">
        <v>175.851</v>
      </c>
      <c r="EH294" s="94">
        <v>171.15700000000001</v>
      </c>
      <c r="EI294" s="94">
        <v>113.771</v>
      </c>
      <c r="EJ294" s="94">
        <v>96.072000000000003</v>
      </c>
      <c r="EK294" s="95">
        <v>83.668000000000006</v>
      </c>
      <c r="EL294" s="95">
        <v>77.066999999999993</v>
      </c>
      <c r="EM294" s="95">
        <v>83.313999999999993</v>
      </c>
      <c r="EN294" s="104">
        <f t="shared" si="808"/>
        <v>-1</v>
      </c>
      <c r="EO294" s="104">
        <f t="shared" si="809"/>
        <v>-2.7667984189723271E-2</v>
      </c>
      <c r="EP294" s="104">
        <f t="shared" si="810"/>
        <v>-6.2962962962962998E-2</v>
      </c>
      <c r="EQ294" s="104">
        <f t="shared" si="811"/>
        <v>2.6615969581748944E-2</v>
      </c>
      <c r="ER294" s="104">
        <f t="shared" si="812"/>
        <v>7.6628352490422103E-3</v>
      </c>
      <c r="ES294" s="104">
        <f t="shared" si="813"/>
        <v>-5.0909090909090904E-2</v>
      </c>
      <c r="ET294" s="104">
        <f t="shared" si="814"/>
        <v>0</v>
      </c>
      <c r="EU294" s="104">
        <f t="shared" si="815"/>
        <v>-3.6231884057971175E-3</v>
      </c>
      <c r="EV294" s="101"/>
      <c r="EW294" s="101">
        <v>246</v>
      </c>
      <c r="EX294" s="101">
        <v>253</v>
      </c>
      <c r="EY294" s="101">
        <v>270</v>
      </c>
      <c r="EZ294" s="101">
        <v>263</v>
      </c>
      <c r="FA294" s="101">
        <v>261</v>
      </c>
      <c r="FB294" s="102">
        <v>275</v>
      </c>
      <c r="FC294" s="102">
        <v>275</v>
      </c>
      <c r="FD294" s="102">
        <v>276</v>
      </c>
      <c r="FE294" s="102">
        <v>275</v>
      </c>
      <c r="FF294" s="153"/>
      <c r="FG294" s="93" t="s">
        <v>497</v>
      </c>
      <c r="FH294" s="91">
        <v>2650</v>
      </c>
      <c r="FI294" s="93" t="s">
        <v>110</v>
      </c>
      <c r="FJ294" s="93" t="s">
        <v>84</v>
      </c>
      <c r="FK294" s="253">
        <f t="shared" si="816"/>
        <v>-1</v>
      </c>
      <c r="FL294" s="253">
        <f t="shared" si="817"/>
        <v>4.8750213574406125</v>
      </c>
      <c r="FM294" s="253">
        <f t="shared" si="818"/>
        <v>-1.1521440349719501</v>
      </c>
      <c r="FN294" s="253">
        <f t="shared" si="819"/>
        <v>6.2558712843213127E-3</v>
      </c>
      <c r="FO294" s="253">
        <f t="shared" si="820"/>
        <v>1.0918768956741269</v>
      </c>
      <c r="FP294" s="253">
        <f t="shared" si="821"/>
        <v>0.29105243944384829</v>
      </c>
      <c r="FQ294" s="253">
        <f t="shared" si="822"/>
        <v>8.7905434756163248E-2</v>
      </c>
      <c r="FR294" s="253">
        <f t="shared" si="823"/>
        <v>-0.73298487439554205</v>
      </c>
      <c r="FS294" s="105">
        <f t="shared" si="824"/>
        <v>0</v>
      </c>
      <c r="FT294" s="105">
        <f t="shared" si="825"/>
        <v>0.34590330670269176</v>
      </c>
      <c r="FU294" s="105">
        <f t="shared" si="826"/>
        <v>-8.9264877479579924E-2</v>
      </c>
      <c r="FV294" s="105">
        <f t="shared" si="827"/>
        <v>0.58671296246374149</v>
      </c>
      <c r="FW294" s="105">
        <f t="shared" si="828"/>
        <v>0.58306538049303325</v>
      </c>
      <c r="FX294" s="105">
        <f t="shared" si="829"/>
        <v>-6.3461589142179466</v>
      </c>
      <c r="FY294" s="105">
        <f t="shared" si="830"/>
        <v>-8.9515209125475277</v>
      </c>
      <c r="FZ294" s="105">
        <f t="shared" si="831"/>
        <v>-9.8142465196626336</v>
      </c>
      <c r="GA294" s="105">
        <f t="shared" si="832"/>
        <v>-5.6632037963319224</v>
      </c>
      <c r="GB294" s="105">
        <f t="shared" si="833"/>
        <v>-1</v>
      </c>
      <c r="GC294" s="105">
        <f t="shared" si="834"/>
        <v>7.2390924614614169</v>
      </c>
      <c r="GD294" s="105">
        <f t="shared" si="835"/>
        <v>-1.1454579747918381</v>
      </c>
      <c r="GE294" s="105">
        <f t="shared" si="836"/>
        <v>0.34752840486733955</v>
      </c>
      <c r="GF294" s="105">
        <f t="shared" si="837"/>
        <v>1.2629286337039971</v>
      </c>
      <c r="GG294" s="105">
        <f t="shared" si="838"/>
        <v>-0.48945342875400949</v>
      </c>
      <c r="GH294" s="105">
        <f t="shared" si="839"/>
        <v>0.49257585982733104</v>
      </c>
      <c r="GI294" s="105">
        <f t="shared" si="840"/>
        <v>-1.1989063594623317</v>
      </c>
      <c r="GJ294" s="105">
        <f t="shared" si="841"/>
        <v>0</v>
      </c>
      <c r="GK294" s="105">
        <f t="shared" si="842"/>
        <v>0.14497585832691129</v>
      </c>
      <c r="GL294" s="105">
        <f t="shared" si="843"/>
        <v>-2.3236690147232217E-2</v>
      </c>
      <c r="GM294" s="105">
        <f t="shared" si="844"/>
        <v>0.15974847842124676</v>
      </c>
      <c r="GN294" s="105">
        <f t="shared" si="845"/>
        <v>0.11854924752920036</v>
      </c>
      <c r="GO294" s="105">
        <f t="shared" si="846"/>
        <v>-0.45087994357686462</v>
      </c>
      <c r="GP294" s="105">
        <f t="shared" si="847"/>
        <v>-0.30271503282519191</v>
      </c>
      <c r="GQ294" s="105">
        <f t="shared" si="848"/>
        <v>-0.59657199738700339</v>
      </c>
      <c r="GR294" s="105">
        <f t="shared" si="849"/>
        <v>-0.27130395745131908</v>
      </c>
      <c r="GS294" s="105" t="e">
        <f t="shared" si="850"/>
        <v>#VALUE!</v>
      </c>
      <c r="GT294" s="105">
        <f t="shared" si="851"/>
        <v>0.36213627370697071</v>
      </c>
      <c r="GU294" s="105">
        <f t="shared" si="852"/>
        <v>5.8602795833445118E-2</v>
      </c>
      <c r="GV294" s="105">
        <f t="shared" si="853"/>
        <v>0.53563141091381272</v>
      </c>
      <c r="GW294" s="105">
        <f t="shared" si="854"/>
        <v>0.19545418960050762</v>
      </c>
      <c r="GX294" s="105">
        <f t="shared" si="855"/>
        <v>4.5002155087762672</v>
      </c>
      <c r="GY294" s="105">
        <f t="shared" si="856"/>
        <v>-1.3173922294522376</v>
      </c>
      <c r="GZ294" s="105">
        <f t="shared" si="857"/>
        <v>4.5863776331529849</v>
      </c>
      <c r="HA294" s="105" t="str">
        <f t="shared" si="858"/>
        <v>i.a.</v>
      </c>
      <c r="HB294" s="105">
        <f t="shared" si="859"/>
        <v>0.46543473459471396</v>
      </c>
      <c r="HC294" s="105">
        <f t="shared" si="860"/>
        <v>0.34169469206488551</v>
      </c>
      <c r="HD294" s="105">
        <f t="shared" si="861"/>
        <v>0.32277894353742659</v>
      </c>
      <c r="HE294" s="105">
        <f t="shared" si="862"/>
        <v>0.21019298071361381</v>
      </c>
      <c r="HF294" s="105">
        <f t="shared" si="863"/>
        <v>0.17582688031220611</v>
      </c>
      <c r="HG294" s="105">
        <f t="shared" si="864"/>
        <v>-5.0233158464484964E-2</v>
      </c>
      <c r="HH294" s="105">
        <f t="shared" si="865"/>
        <v>0.15826839412917723</v>
      </c>
      <c r="HI294" s="105">
        <f t="shared" si="866"/>
        <v>-4.4130431961799471E-2</v>
      </c>
      <c r="HJ294" s="105">
        <f t="shared" si="867"/>
        <v>0.13440718246633221</v>
      </c>
      <c r="HK294" s="105" t="e">
        <f t="shared" si="868"/>
        <v>#VALUE!</v>
      </c>
      <c r="HL294" s="105">
        <f t="shared" si="869"/>
        <v>7.2393561897819509</v>
      </c>
      <c r="HM294" s="105">
        <f t="shared" si="870"/>
        <v>-1.1565206923362568</v>
      </c>
      <c r="HN294" s="105">
        <f t="shared" si="871"/>
        <v>0.79753157919509265</v>
      </c>
      <c r="HO294" s="105">
        <f t="shared" si="872"/>
        <v>1.3237660441998718</v>
      </c>
      <c r="HP294" s="105">
        <f t="shared" si="873"/>
        <v>-1.4340458298678684</v>
      </c>
      <c r="HQ294" s="105">
        <f t="shared" si="874"/>
        <v>0.61240351446418173</v>
      </c>
      <c r="HR294" s="105">
        <f t="shared" si="875"/>
        <v>-1.0853166114792563</v>
      </c>
      <c r="HS294" s="105" t="str">
        <f t="shared" si="876"/>
        <v>i.a</v>
      </c>
      <c r="HT294" s="105">
        <f t="shared" si="877"/>
        <v>4.67568461396436E-2</v>
      </c>
      <c r="HU294" s="105">
        <f t="shared" si="878"/>
        <v>-7.4938574938574927E-3</v>
      </c>
      <c r="HV294" s="105">
        <f t="shared" si="879"/>
        <v>4.787774307666795E-2</v>
      </c>
      <c r="HW294" s="105">
        <f t="shared" si="880"/>
        <v>2.6635272298307481E-2</v>
      </c>
      <c r="HX294" s="105">
        <f t="shared" si="881"/>
        <v>-8.2267034407921505E-2</v>
      </c>
      <c r="HY294" s="105">
        <f t="shared" si="882"/>
        <v>-3.3798473881811564E-2</v>
      </c>
      <c r="HZ294" s="105">
        <f t="shared" si="883"/>
        <v>-8.720015568533375E-2</v>
      </c>
      <c r="IA294" s="105">
        <f t="shared" si="884"/>
        <v>-4.1816266750724619E-2</v>
      </c>
      <c r="IB294" s="105">
        <f t="shared" si="885"/>
        <v>-2.6553765046243658E-2</v>
      </c>
      <c r="IC294" s="105" t="e">
        <f t="shared" si="886"/>
        <v>#VALUE!</v>
      </c>
      <c r="ID294" s="105">
        <f t="shared" si="887"/>
        <v>5.7340108748619878</v>
      </c>
      <c r="IE294" s="105">
        <f t="shared" si="888"/>
        <v>-1.2031609694318757</v>
      </c>
      <c r="IF294" s="105">
        <f t="shared" si="889"/>
        <v>0.82584042582989958</v>
      </c>
      <c r="IG294" s="105">
        <f t="shared" si="890"/>
        <v>1.3073105216129812</v>
      </c>
      <c r="IH294" s="105">
        <f t="shared" si="891"/>
        <v>-0.78967844584847346</v>
      </c>
      <c r="II294" s="105">
        <f t="shared" si="892"/>
        <v>0.46717967119954207</v>
      </c>
      <c r="IJ294" s="105">
        <f t="shared" si="893"/>
        <v>-1.0697324071276735</v>
      </c>
      <c r="IK294" s="105" t="str">
        <f t="shared" si="894"/>
        <v>i.a</v>
      </c>
      <c r="IL294" s="105">
        <f t="shared" si="895"/>
        <v>4.5196593821076186E-2</v>
      </c>
      <c r="IM294" s="105">
        <f t="shared" si="896"/>
        <v>-9.547209547209546E-3</v>
      </c>
      <c r="IN294" s="105">
        <f t="shared" si="897"/>
        <v>4.6993325410425064E-2</v>
      </c>
      <c r="IO294" s="105">
        <f t="shared" si="898"/>
        <v>2.5737914850398374E-2</v>
      </c>
      <c r="IP294" s="105">
        <f t="shared" si="899"/>
        <v>-8.3752143321705191E-2</v>
      </c>
      <c r="IQ294" s="105">
        <f t="shared" si="900"/>
        <v>-4.6797313515165521E-2</v>
      </c>
      <c r="IR294" s="105">
        <f t="shared" si="901"/>
        <v>-8.782944453437172E-2</v>
      </c>
      <c r="IS294" s="105">
        <f t="shared" si="902"/>
        <v>-4.2435169025670995E-2</v>
      </c>
      <c r="IT294" s="105">
        <f t="shared" si="903"/>
        <v>-2.7364536841668133E-2</v>
      </c>
      <c r="IU294" s="105" t="e">
        <f t="shared" si="904"/>
        <v>#VALUE!</v>
      </c>
      <c r="IV294" s="105">
        <f t="shared" si="905"/>
        <v>5.6793034964663374</v>
      </c>
      <c r="IW294" s="105">
        <f t="shared" si="906"/>
        <v>-1.1920595565945287</v>
      </c>
      <c r="IX294" s="105">
        <f t="shared" si="907"/>
        <v>0.62375521968046477</v>
      </c>
      <c r="IY294" s="105">
        <f t="shared" si="908"/>
        <v>1.3362864877415683</v>
      </c>
      <c r="IZ294" s="105">
        <f t="shared" si="909"/>
        <v>-0.34714741050769432</v>
      </c>
      <c r="JA294" s="105">
        <f t="shared" si="910"/>
        <v>0.21997887805181079</v>
      </c>
      <c r="JB294" s="105">
        <f t="shared" si="911"/>
        <v>-1.1952442991377676</v>
      </c>
      <c r="JC294" s="106" t="str">
        <f t="shared" si="912"/>
        <v>i.a.</v>
      </c>
      <c r="JD294" s="106">
        <f t="shared" si="913"/>
        <v>9.0552845528455286E-2</v>
      </c>
      <c r="JE294" s="106">
        <f t="shared" si="914"/>
        <v>-1.9351778656126483E-2</v>
      </c>
      <c r="JF294" s="106">
        <f t="shared" si="915"/>
        <v>0.10075925925925926</v>
      </c>
      <c r="JG294" s="106">
        <f t="shared" si="916"/>
        <v>6.2053231939163497E-2</v>
      </c>
      <c r="JH294" s="106">
        <f t="shared" si="917"/>
        <v>-0.18452490421455939</v>
      </c>
      <c r="JI294" s="106">
        <f t="shared" si="918"/>
        <v>-0.13697454545454546</v>
      </c>
      <c r="JJ294" s="106">
        <f t="shared" si="919"/>
        <v>-0.17560363636363635</v>
      </c>
      <c r="JK294" s="106">
        <f t="shared" si="920"/>
        <v>-7.9992753623188403E-2</v>
      </c>
      <c r="JL294" s="106">
        <f t="shared" si="921"/>
        <v>-5.0319999999999997E-2</v>
      </c>
      <c r="JM294" s="105" t="e">
        <f t="shared" si="922"/>
        <v>#VALUE!</v>
      </c>
      <c r="JN294" s="105">
        <f t="shared" si="923"/>
        <v>-1.1556242653803799E-2</v>
      </c>
      <c r="JO294" s="105">
        <f t="shared" si="924"/>
        <v>-5.4643433078662554E-2</v>
      </c>
      <c r="JP294" s="105">
        <f t="shared" si="925"/>
        <v>-0.1106806505599093</v>
      </c>
      <c r="JQ294" s="105">
        <f t="shared" si="926"/>
        <v>9.4288884013801685E-2</v>
      </c>
      <c r="JR294" s="105">
        <f t="shared" si="927"/>
        <v>-0.24726846119609969</v>
      </c>
      <c r="JS294" s="105">
        <f t="shared" si="928"/>
        <v>0.46394775083799089</v>
      </c>
      <c r="JT294" s="105">
        <f t="shared" si="929"/>
        <v>6.0641603512541345E-2</v>
      </c>
      <c r="JU294" s="103" t="str">
        <f t="shared" si="930"/>
        <v>i.a</v>
      </c>
      <c r="JV294" s="103">
        <f t="shared" si="931"/>
        <v>2.0035325203252032</v>
      </c>
      <c r="JW294" s="103">
        <f t="shared" si="932"/>
        <v>2.0269565217391308</v>
      </c>
      <c r="JX294" s="103">
        <f t="shared" si="933"/>
        <v>2.1441185185185185</v>
      </c>
      <c r="JY294" s="103">
        <f t="shared" si="934"/>
        <v>2.4109657794676802</v>
      </c>
      <c r="JZ294" s="103">
        <f t="shared" si="935"/>
        <v>2.2032260536398467</v>
      </c>
      <c r="KA294" s="103">
        <f t="shared" si="936"/>
        <v>2.9269745454545455</v>
      </c>
      <c r="KB294" s="103">
        <f t="shared" si="937"/>
        <v>1.9993709090909091</v>
      </c>
      <c r="KC294" s="103">
        <f t="shared" si="938"/>
        <v>1.8850579710144926</v>
      </c>
      <c r="KD294" s="103">
        <f t="shared" si="939"/>
        <v>1.8388763636363636</v>
      </c>
      <c r="KE294" s="7"/>
      <c r="KF294" s="7"/>
      <c r="KG294" s="22"/>
      <c r="KH294" s="22"/>
      <c r="KI294" s="22"/>
      <c r="KJ294" s="22"/>
    </row>
    <row r="295" spans="1:296" s="11" customFormat="1" ht="16.5" customHeight="1" x14ac:dyDescent="0.25">
      <c r="A295" s="126" t="s">
        <v>344</v>
      </c>
      <c r="B295" s="222">
        <v>20648538</v>
      </c>
      <c r="C295" s="87" t="s">
        <v>86</v>
      </c>
      <c r="D295" s="88">
        <v>494100</v>
      </c>
      <c r="E295" s="88"/>
      <c r="F295" s="87"/>
      <c r="G295" s="99">
        <v>44916</v>
      </c>
      <c r="H295" s="87" t="s">
        <v>87</v>
      </c>
      <c r="I295" s="87" t="s">
        <v>87</v>
      </c>
      <c r="J295" s="87" t="s">
        <v>87</v>
      </c>
      <c r="K295" s="87" t="s">
        <v>87</v>
      </c>
      <c r="L295" s="87" t="s">
        <v>87</v>
      </c>
      <c r="M295" s="87" t="s">
        <v>87</v>
      </c>
      <c r="N295" s="87" t="s">
        <v>87</v>
      </c>
      <c r="O295" s="121" t="s">
        <v>87</v>
      </c>
      <c r="P295" s="121" t="s">
        <v>87</v>
      </c>
      <c r="R295" s="87" t="e">
        <f t="shared" si="752"/>
        <v>#DIV/0!</v>
      </c>
      <c r="S295" s="238" t="e">
        <f t="shared" si="753"/>
        <v>#DIV/0!</v>
      </c>
      <c r="T295" s="238" t="e">
        <f t="shared" si="754"/>
        <v>#DIV/0!</v>
      </c>
      <c r="U295" s="238" t="e">
        <f t="shared" si="755"/>
        <v>#DIV/0!</v>
      </c>
      <c r="V295" s="238" t="e">
        <f t="shared" si="756"/>
        <v>#DIV/0!</v>
      </c>
      <c r="W295" s="238" t="e">
        <f t="shared" si="757"/>
        <v>#DIV/0!</v>
      </c>
      <c r="X295" s="238" t="e">
        <f t="shared" si="758"/>
        <v>#DIV/0!</v>
      </c>
      <c r="Y295" s="238" t="e">
        <f t="shared" si="759"/>
        <v>#DIV/0!</v>
      </c>
      <c r="Z295" s="94"/>
      <c r="AA295" s="94"/>
      <c r="AB295" s="95"/>
      <c r="AC295" s="95"/>
      <c r="AD295" s="95"/>
      <c r="AE295" s="95"/>
      <c r="AF295" s="95"/>
      <c r="AG295" s="97"/>
      <c r="AH295" s="97"/>
      <c r="AI295" s="97"/>
      <c r="AJ295" s="104">
        <f t="shared" si="760"/>
        <v>-6.0410460112545646E-2</v>
      </c>
      <c r="AK295" s="104">
        <f t="shared" si="761"/>
        <v>7.6877376425855543E-2</v>
      </c>
      <c r="AL295" s="104">
        <f t="shared" si="762"/>
        <v>4.7156899340549896E-2</v>
      </c>
      <c r="AM295" s="104">
        <f t="shared" si="763"/>
        <v>-4.2758456407813242E-2</v>
      </c>
      <c r="AN295" s="104">
        <f t="shared" si="764"/>
        <v>0.13551528266161761</v>
      </c>
      <c r="AO295" s="104">
        <f t="shared" si="765"/>
        <v>1.301548157281816E-2</v>
      </c>
      <c r="AP295" s="104">
        <f t="shared" si="766"/>
        <v>7.6866332251401714E-2</v>
      </c>
      <c r="AQ295" s="104">
        <f t="shared" si="767"/>
        <v>0.16041773668892301</v>
      </c>
      <c r="AR295" s="190">
        <v>17.030999999999999</v>
      </c>
      <c r="AS295" s="190">
        <v>18.126000000000001</v>
      </c>
      <c r="AT295" s="191">
        <v>16.832000000000001</v>
      </c>
      <c r="AU295" s="191">
        <v>16.074000000000002</v>
      </c>
      <c r="AV295" s="191">
        <v>16.792000000000002</v>
      </c>
      <c r="AW295" s="191">
        <v>14.788</v>
      </c>
      <c r="AX295" s="191">
        <v>14.598000000000001</v>
      </c>
      <c r="AY295" s="191">
        <v>13.555999999999999</v>
      </c>
      <c r="AZ295" s="191">
        <v>11.682</v>
      </c>
      <c r="BA295" s="192"/>
      <c r="BB295" s="104">
        <f t="shared" si="768"/>
        <v>0.52344740177439786</v>
      </c>
      <c r="BC295" s="104">
        <f t="shared" si="769"/>
        <v>0.15014577259475215</v>
      </c>
      <c r="BD295" s="104">
        <f t="shared" si="770"/>
        <v>0.60655737704918045</v>
      </c>
      <c r="BE295" s="104">
        <f t="shared" si="771"/>
        <v>-0.64177852348993281</v>
      </c>
      <c r="BF295" s="104">
        <f t="shared" si="772"/>
        <v>0.49093183239524701</v>
      </c>
      <c r="BG295" s="104">
        <f t="shared" si="773"/>
        <v>-0.28199371351594071</v>
      </c>
      <c r="BH295" s="104">
        <f t="shared" si="774"/>
        <v>0.11127744510978037</v>
      </c>
      <c r="BI295" s="104">
        <f t="shared" si="775"/>
        <v>-1.9569471624266161E-2</v>
      </c>
      <c r="BJ295" s="190">
        <v>2.4039999999999999</v>
      </c>
      <c r="BK295" s="190">
        <v>1.5780000000000001</v>
      </c>
      <c r="BL295" s="191">
        <v>1.3720000000000001</v>
      </c>
      <c r="BM295" s="191">
        <v>0.85399999999999998</v>
      </c>
      <c r="BN295" s="191">
        <v>2.3839999999999999</v>
      </c>
      <c r="BO295" s="191">
        <v>1.599</v>
      </c>
      <c r="BP295" s="191">
        <v>2.2269999999999999</v>
      </c>
      <c r="BQ295" s="191">
        <v>2.004</v>
      </c>
      <c r="BR295" s="191">
        <v>2.044</v>
      </c>
      <c r="BS295" s="192"/>
      <c r="BT295" s="104">
        <f t="shared" si="776"/>
        <v>0.70805369127516793</v>
      </c>
      <c r="BU295" s="104">
        <f t="shared" si="777"/>
        <v>0.30845225027442363</v>
      </c>
      <c r="BV295" s="104">
        <f t="shared" si="778"/>
        <v>2.1092150170648467</v>
      </c>
      <c r="BW295" s="104">
        <f t="shared" si="779"/>
        <v>-0.83865638766519823</v>
      </c>
      <c r="BX295" s="104">
        <f t="shared" si="780"/>
        <v>0.98687089715536103</v>
      </c>
      <c r="BY295" s="104">
        <f t="shared" si="781"/>
        <v>-0.31381381381381385</v>
      </c>
      <c r="BZ295" s="104">
        <f t="shared" si="782"/>
        <v>0.29951219512195143</v>
      </c>
      <c r="CA295" s="104">
        <f t="shared" si="783"/>
        <v>2.2954091816367175E-2</v>
      </c>
      <c r="CB295" s="190">
        <v>2.036</v>
      </c>
      <c r="CC295" s="190">
        <v>1.1919999999999999</v>
      </c>
      <c r="CD295" s="191">
        <v>0.91100000000000003</v>
      </c>
      <c r="CE295" s="191">
        <v>0.29299999999999998</v>
      </c>
      <c r="CF295" s="191">
        <v>1.8160000000000001</v>
      </c>
      <c r="CG295" s="191">
        <v>0.91400000000000003</v>
      </c>
      <c r="CH295" s="191">
        <v>1.3320000000000001</v>
      </c>
      <c r="CI295" s="191">
        <v>1.0249999999999999</v>
      </c>
      <c r="CJ295" s="191">
        <v>1.002</v>
      </c>
      <c r="CK295" s="192"/>
      <c r="CL295" s="105">
        <f t="shared" si="784"/>
        <v>0.69537136706135616</v>
      </c>
      <c r="CM295" s="105">
        <f t="shared" si="785"/>
        <v>0.33285509325681506</v>
      </c>
      <c r="CN295" s="105">
        <f t="shared" si="786"/>
        <v>2.168181818181818</v>
      </c>
      <c r="CO295" s="105">
        <f t="shared" si="787"/>
        <v>-0.84441301272984437</v>
      </c>
      <c r="CP295" s="105">
        <f t="shared" si="788"/>
        <v>1.0228898426323318</v>
      </c>
      <c r="CQ295" s="105">
        <f t="shared" si="789"/>
        <v>-0.31671554252199413</v>
      </c>
      <c r="CR295" s="105">
        <f t="shared" si="790"/>
        <v>0.35856573705179268</v>
      </c>
      <c r="CS295" s="105">
        <f t="shared" si="791"/>
        <v>-0.15011286681715577</v>
      </c>
      <c r="CT295" s="190">
        <v>1.575</v>
      </c>
      <c r="CU295" s="190">
        <v>0.92900000000000005</v>
      </c>
      <c r="CV295" s="191">
        <v>0.69699999999999995</v>
      </c>
      <c r="CW295" s="191">
        <v>0.22</v>
      </c>
      <c r="CX295" s="191">
        <v>1.4139999999999999</v>
      </c>
      <c r="CY295" s="191">
        <v>0.69899999999999995</v>
      </c>
      <c r="CZ295" s="191">
        <v>1.0229999999999999</v>
      </c>
      <c r="DA295" s="191">
        <v>0.753</v>
      </c>
      <c r="DB295" s="191">
        <v>0.88600000000000001</v>
      </c>
      <c r="DC295" s="192"/>
      <c r="DD295" s="104">
        <f t="shared" si="792"/>
        <v>0.15841702534672394</v>
      </c>
      <c r="DE295" s="104">
        <f t="shared" si="793"/>
        <v>8.8353936239427611E-2</v>
      </c>
      <c r="DF295" s="104">
        <f t="shared" si="794"/>
        <v>6.6176470588235212E-2</v>
      </c>
      <c r="DG295" s="104">
        <f t="shared" si="795"/>
        <v>2.7824151363384062E-3</v>
      </c>
      <c r="DH295" s="104">
        <f t="shared" si="796"/>
        <v>0.20321392701707391</v>
      </c>
      <c r="DI295" s="104">
        <f t="shared" si="797"/>
        <v>0.1325118483412322</v>
      </c>
      <c r="DJ295" s="104">
        <f t="shared" si="798"/>
        <v>0.24088449776523169</v>
      </c>
      <c r="DK295" s="104">
        <f t="shared" si="799"/>
        <v>0.21526586620926244</v>
      </c>
      <c r="DL295" s="190">
        <v>9.6890000000000001</v>
      </c>
      <c r="DM295" s="190">
        <v>8.3640000000000008</v>
      </c>
      <c r="DN295" s="191">
        <v>7.6849999999999996</v>
      </c>
      <c r="DO295" s="191">
        <v>7.2080000000000002</v>
      </c>
      <c r="DP295" s="191">
        <v>7.1879999999999997</v>
      </c>
      <c r="DQ295" s="191">
        <v>5.9740000000000002</v>
      </c>
      <c r="DR295" s="191">
        <v>5.2750000000000004</v>
      </c>
      <c r="DS295" s="191">
        <v>4.2510000000000003</v>
      </c>
      <c r="DT295" s="191">
        <v>3.4980000000000002</v>
      </c>
      <c r="DU295" s="192"/>
      <c r="DV295" s="104">
        <f t="shared" si="800"/>
        <v>2.2699777141037769E-2</v>
      </c>
      <c r="DW295" s="104">
        <f t="shared" si="801"/>
        <v>-5.1028731985860554E-2</v>
      </c>
      <c r="DX295" s="104">
        <f t="shared" si="802"/>
        <v>-5.8698063305178794E-2</v>
      </c>
      <c r="DY295" s="104">
        <f t="shared" si="803"/>
        <v>2.8439792958190324E-5</v>
      </c>
      <c r="DZ295" s="104">
        <f t="shared" si="804"/>
        <v>7.4567569219485375E-2</v>
      </c>
      <c r="EA295" s="104">
        <f t="shared" si="805"/>
        <v>8.3366441530922986E-2</v>
      </c>
      <c r="EB295" s="104">
        <f t="shared" si="806"/>
        <v>3.7581587083476586E-2</v>
      </c>
      <c r="EC295" s="104">
        <f t="shared" si="807"/>
        <v>0.1047019088459642</v>
      </c>
      <c r="ED295" s="156">
        <v>32.122999999999998</v>
      </c>
      <c r="EE295" s="156">
        <v>31.41</v>
      </c>
      <c r="EF295" s="95">
        <v>33.098999999999997</v>
      </c>
      <c r="EG295" s="95">
        <v>35.162999999999997</v>
      </c>
      <c r="EH295" s="95">
        <v>35.161999999999999</v>
      </c>
      <c r="EI295" s="95">
        <v>32.722000000000001</v>
      </c>
      <c r="EJ295" s="95">
        <v>30.204000000000001</v>
      </c>
      <c r="EK295" s="95">
        <v>29.11</v>
      </c>
      <c r="EL295" s="95">
        <v>26.350999999999999</v>
      </c>
      <c r="EN295" s="104">
        <f t="shared" si="808"/>
        <v>4.5454545454545414E-2</v>
      </c>
      <c r="EO295" s="104">
        <f t="shared" si="809"/>
        <v>4.7619047619047672E-2</v>
      </c>
      <c r="EP295" s="104">
        <f t="shared" si="810"/>
        <v>5.0000000000000044E-2</v>
      </c>
      <c r="EQ295" s="104">
        <f t="shared" si="811"/>
        <v>0</v>
      </c>
      <c r="ER295" s="104">
        <f t="shared" si="812"/>
        <v>5.2631578947368363E-2</v>
      </c>
      <c r="ES295" s="104">
        <f t="shared" si="813"/>
        <v>5.555555555555558E-2</v>
      </c>
      <c r="ET295" s="104">
        <f t="shared" si="814"/>
        <v>5.8823529411764719E-2</v>
      </c>
      <c r="EU295" s="104">
        <f t="shared" si="815"/>
        <v>0.21428571428571419</v>
      </c>
      <c r="EV295" s="101">
        <v>23</v>
      </c>
      <c r="EW295" s="101">
        <v>22</v>
      </c>
      <c r="EX295" s="102">
        <v>21</v>
      </c>
      <c r="EY295" s="102">
        <v>20</v>
      </c>
      <c r="EZ295" s="102">
        <v>20</v>
      </c>
      <c r="FA295" s="102">
        <v>19</v>
      </c>
      <c r="FB295" s="102">
        <v>18</v>
      </c>
      <c r="FC295" s="102">
        <v>17</v>
      </c>
      <c r="FD295" s="102">
        <v>14</v>
      </c>
      <c r="FF295" s="125"/>
      <c r="FG295" s="125" t="s">
        <v>481</v>
      </c>
      <c r="FH295" s="91">
        <v>8600</v>
      </c>
      <c r="FI295" s="90" t="s">
        <v>345</v>
      </c>
      <c r="FJ295" s="90" t="s">
        <v>80</v>
      </c>
      <c r="FK295" s="253">
        <f t="shared" si="816"/>
        <v>0.51844866178890869</v>
      </c>
      <c r="FL295" s="253">
        <f t="shared" si="817"/>
        <v>0.21420520676285079</v>
      </c>
      <c r="FM295" s="253">
        <f t="shared" si="818"/>
        <v>2.0054562133663825</v>
      </c>
      <c r="FN295" s="253">
        <f t="shared" si="819"/>
        <v>-0.85248648058136567</v>
      </c>
      <c r="FO295" s="253">
        <f t="shared" si="820"/>
        <v>0.69809380961105127</v>
      </c>
      <c r="FP295" s="253">
        <f t="shared" si="821"/>
        <v>-0.41891638282428584</v>
      </c>
      <c r="FQ295" s="253">
        <f t="shared" si="822"/>
        <v>5.7098467352509168E-2</v>
      </c>
      <c r="FR295" s="253">
        <f t="shared" si="823"/>
        <v>-7.6450274055064521E-2</v>
      </c>
      <c r="FS295" s="105">
        <f t="shared" si="824"/>
        <v>0.22555807898964161</v>
      </c>
      <c r="FT295" s="105">
        <f t="shared" si="825"/>
        <v>0.14854508069038569</v>
      </c>
      <c r="FU295" s="105">
        <f t="shared" si="826"/>
        <v>0.12233935405895387</v>
      </c>
      <c r="FV295" s="105">
        <f t="shared" si="827"/>
        <v>4.0705751597666012E-2</v>
      </c>
      <c r="FW295" s="105">
        <f t="shared" si="828"/>
        <v>0.27594590487767817</v>
      </c>
      <c r="FX295" s="105">
        <f t="shared" si="829"/>
        <v>0.16250333362965597</v>
      </c>
      <c r="FY295" s="105">
        <f t="shared" si="830"/>
        <v>0.27965567919378548</v>
      </c>
      <c r="FZ295" s="105">
        <f t="shared" si="831"/>
        <v>0.26455026455026454</v>
      </c>
      <c r="GA295" s="105">
        <f t="shared" si="832"/>
        <v>0.28644939965694682</v>
      </c>
      <c r="GB295" s="105">
        <f t="shared" si="833"/>
        <v>0.54685074592833072</v>
      </c>
      <c r="GC295" s="105">
        <f t="shared" si="834"/>
        <v>0.21705887130265511</v>
      </c>
      <c r="GD295" s="105">
        <f t="shared" si="835"/>
        <v>0.655110420746295</v>
      </c>
      <c r="GE295" s="105">
        <f t="shared" si="836"/>
        <v>-0.65421248899524487</v>
      </c>
      <c r="GF295" s="105">
        <f t="shared" si="837"/>
        <v>0.38203960410852811</v>
      </c>
      <c r="GG295" s="105">
        <f t="shared" si="838"/>
        <v>-0.32320781749172856</v>
      </c>
      <c r="GH295" s="105">
        <f t="shared" si="839"/>
        <v>3.9089563732567917E-2</v>
      </c>
      <c r="GI295" s="105">
        <f t="shared" si="840"/>
        <v>-6.8342624430538207E-2</v>
      </c>
      <c r="GJ295" s="105">
        <f t="shared" si="841"/>
        <v>7.5677207120708925E-2</v>
      </c>
      <c r="GK295" s="105">
        <f t="shared" si="842"/>
        <v>4.8923406036367023E-2</v>
      </c>
      <c r="GL295" s="105">
        <f t="shared" si="843"/>
        <v>4.0198060414286134E-2</v>
      </c>
      <c r="GM295" s="105">
        <f t="shared" si="844"/>
        <v>2.4287237824386781E-2</v>
      </c>
      <c r="GN295" s="105">
        <f t="shared" si="845"/>
        <v>7.0237463909021275E-2</v>
      </c>
      <c r="GO295" s="105">
        <f t="shared" si="846"/>
        <v>5.0821599974573306E-2</v>
      </c>
      <c r="GP295" s="105">
        <f t="shared" si="847"/>
        <v>7.5091883872272988E-2</v>
      </c>
      <c r="GQ295" s="105">
        <f t="shared" si="848"/>
        <v>7.2266998431330123E-2</v>
      </c>
      <c r="GR295" s="105">
        <f t="shared" si="849"/>
        <v>7.7568213730029228E-2</v>
      </c>
      <c r="GS295" s="105">
        <f t="shared" si="850"/>
        <v>0.13270487707065334</v>
      </c>
      <c r="GT295" s="105">
        <f t="shared" si="851"/>
        <v>0.1468776483791408</v>
      </c>
      <c r="GU295" s="105">
        <f t="shared" si="852"/>
        <v>0.13266150745624081</v>
      </c>
      <c r="GV295" s="105">
        <f t="shared" si="853"/>
        <v>2.7538970231190864E-3</v>
      </c>
      <c r="GW295" s="105">
        <f t="shared" si="854"/>
        <v>0.11971918889291537</v>
      </c>
      <c r="GX295" s="105">
        <f t="shared" si="855"/>
        <v>4.5363604525963552E-2</v>
      </c>
      <c r="GY295" s="105">
        <f t="shared" si="856"/>
        <v>0.19593920440822063</v>
      </c>
      <c r="GZ295" s="105">
        <f t="shared" si="857"/>
        <v>0.10008487943937722</v>
      </c>
      <c r="HA295" s="105">
        <f t="shared" si="858"/>
        <v>0.30162189085701835</v>
      </c>
      <c r="HB295" s="105">
        <f t="shared" si="859"/>
        <v>0.26628462273161418</v>
      </c>
      <c r="HC295" s="105">
        <f t="shared" si="860"/>
        <v>0.23218224115532193</v>
      </c>
      <c r="HD295" s="105">
        <f t="shared" si="861"/>
        <v>0.20498819782157385</v>
      </c>
      <c r="HE295" s="105">
        <f t="shared" si="862"/>
        <v>0.2044252317843126</v>
      </c>
      <c r="HF295" s="105">
        <f t="shared" si="863"/>
        <v>0.18256830267098589</v>
      </c>
      <c r="HG295" s="105">
        <f t="shared" si="864"/>
        <v>0.17464574228578997</v>
      </c>
      <c r="HH295" s="105">
        <f t="shared" si="865"/>
        <v>0.14603229130882858</v>
      </c>
      <c r="HI295" s="105">
        <f t="shared" si="866"/>
        <v>0.13274638533641989</v>
      </c>
      <c r="HJ295" s="105" t="str">
        <f t="shared" si="867"/>
        <v>i.a.</v>
      </c>
      <c r="HK295" s="105" t="e">
        <f t="shared" si="868"/>
        <v>#VALUE!</v>
      </c>
      <c r="HL295" s="105" t="e">
        <f t="shared" si="869"/>
        <v>#VALUE!</v>
      </c>
      <c r="HM295" s="105" t="e">
        <f t="shared" si="870"/>
        <v>#VALUE!</v>
      </c>
      <c r="HN295" s="105" t="e">
        <f t="shared" si="871"/>
        <v>#VALUE!</v>
      </c>
      <c r="HO295" s="105" t="e">
        <f t="shared" si="872"/>
        <v>#VALUE!</v>
      </c>
      <c r="HP295" s="105" t="e">
        <f t="shared" si="873"/>
        <v>#VALUE!</v>
      </c>
      <c r="HQ295" s="105" t="e">
        <f t="shared" si="874"/>
        <v>#VALUE!</v>
      </c>
      <c r="HR295" s="105" t="e">
        <f t="shared" si="875"/>
        <v>#VALUE!</v>
      </c>
      <c r="HS295" s="105" t="str">
        <f t="shared" si="876"/>
        <v>i.a</v>
      </c>
      <c r="HT295" s="105" t="str">
        <f t="shared" si="877"/>
        <v>i.a</v>
      </c>
      <c r="HU295" s="105" t="str">
        <f t="shared" si="878"/>
        <v>i.a</v>
      </c>
      <c r="HV295" s="105" t="str">
        <f t="shared" si="879"/>
        <v>i.a</v>
      </c>
      <c r="HW295" s="105" t="str">
        <f t="shared" si="880"/>
        <v>i.a</v>
      </c>
      <c r="HX295" s="105" t="str">
        <f t="shared" si="881"/>
        <v>i.a</v>
      </c>
      <c r="HY295" s="105" t="str">
        <f t="shared" si="882"/>
        <v>i.a</v>
      </c>
      <c r="HZ295" s="105" t="str">
        <f t="shared" si="883"/>
        <v>i.a</v>
      </c>
      <c r="IA295" s="105" t="str">
        <f t="shared" si="884"/>
        <v>i.a</v>
      </c>
      <c r="IB295" s="105" t="str">
        <f t="shared" si="885"/>
        <v>i.a</v>
      </c>
      <c r="IC295" s="105" t="e">
        <f t="shared" si="886"/>
        <v>#VALUE!</v>
      </c>
      <c r="ID295" s="105" t="e">
        <f t="shared" si="887"/>
        <v>#VALUE!</v>
      </c>
      <c r="IE295" s="105" t="e">
        <f t="shared" si="888"/>
        <v>#VALUE!</v>
      </c>
      <c r="IF295" s="105" t="e">
        <f t="shared" si="889"/>
        <v>#VALUE!</v>
      </c>
      <c r="IG295" s="105" t="e">
        <f t="shared" si="890"/>
        <v>#VALUE!</v>
      </c>
      <c r="IH295" s="105" t="e">
        <f t="shared" si="891"/>
        <v>#VALUE!</v>
      </c>
      <c r="II295" s="105" t="e">
        <f t="shared" si="892"/>
        <v>#VALUE!</v>
      </c>
      <c r="IJ295" s="105" t="e">
        <f t="shared" si="893"/>
        <v>#VALUE!</v>
      </c>
      <c r="IK295" s="105" t="str">
        <f t="shared" si="894"/>
        <v>i.a</v>
      </c>
      <c r="IL295" s="105" t="str">
        <f t="shared" si="895"/>
        <v>i.a</v>
      </c>
      <c r="IM295" s="105" t="str">
        <f t="shared" si="896"/>
        <v>i.a</v>
      </c>
      <c r="IN295" s="105" t="str">
        <f t="shared" si="897"/>
        <v>i.a</v>
      </c>
      <c r="IO295" s="105" t="str">
        <f t="shared" si="898"/>
        <v>i.a</v>
      </c>
      <c r="IP295" s="105" t="str">
        <f t="shared" si="899"/>
        <v>i.a</v>
      </c>
      <c r="IQ295" s="105" t="str">
        <f t="shared" si="900"/>
        <v>i.a</v>
      </c>
      <c r="IR295" s="105" t="str">
        <f t="shared" si="901"/>
        <v>i.a</v>
      </c>
      <c r="IS295" s="105" t="str">
        <f t="shared" si="902"/>
        <v>i.a</v>
      </c>
      <c r="IT295" s="105" t="str">
        <f t="shared" si="903"/>
        <v>i.a</v>
      </c>
      <c r="IU295" s="105">
        <f t="shared" si="904"/>
        <v>0.63379048730668253</v>
      </c>
      <c r="IV295" s="105">
        <f t="shared" si="905"/>
        <v>0.24897714798922255</v>
      </c>
      <c r="IW295" s="105">
        <f t="shared" si="906"/>
        <v>1.9611571591093775</v>
      </c>
      <c r="IX295" s="105">
        <f t="shared" si="907"/>
        <v>-0.83865638766519823</v>
      </c>
      <c r="IY295" s="105">
        <f t="shared" si="908"/>
        <v>0.88752735229759294</v>
      </c>
      <c r="IZ295" s="105">
        <f t="shared" si="909"/>
        <v>-0.34992887624466573</v>
      </c>
      <c r="JA295" s="105">
        <f t="shared" si="910"/>
        <v>0.22731707317073199</v>
      </c>
      <c r="JB295" s="105">
        <f t="shared" si="911"/>
        <v>-0.1575672185041683</v>
      </c>
      <c r="JC295" s="106">
        <f t="shared" si="912"/>
        <v>8.852173913043479E-2</v>
      </c>
      <c r="JD295" s="106">
        <f t="shared" si="913"/>
        <v>5.4181818181818178E-2</v>
      </c>
      <c r="JE295" s="106">
        <f t="shared" si="914"/>
        <v>4.3380952380952381E-2</v>
      </c>
      <c r="JF295" s="106">
        <f t="shared" si="915"/>
        <v>1.465E-2</v>
      </c>
      <c r="JG295" s="106">
        <f t="shared" si="916"/>
        <v>9.0800000000000006E-2</v>
      </c>
      <c r="JH295" s="106">
        <f t="shared" si="917"/>
        <v>4.8105263157894741E-2</v>
      </c>
      <c r="JI295" s="106">
        <f t="shared" si="918"/>
        <v>7.400000000000001E-2</v>
      </c>
      <c r="JJ295" s="106">
        <f t="shared" si="919"/>
        <v>6.0294117647058817E-2</v>
      </c>
      <c r="JK295" s="106">
        <f t="shared" si="920"/>
        <v>7.1571428571428578E-2</v>
      </c>
      <c r="JL295" s="106" t="str">
        <f t="shared" si="921"/>
        <v>i.a.</v>
      </c>
      <c r="JM295" s="105" t="e">
        <f t="shared" si="922"/>
        <v>#DIV/0!</v>
      </c>
      <c r="JN295" s="105" t="e">
        <f t="shared" si="923"/>
        <v>#DIV/0!</v>
      </c>
      <c r="JO295" s="105" t="e">
        <f t="shared" si="924"/>
        <v>#DIV/0!</v>
      </c>
      <c r="JP295" s="105" t="e">
        <f t="shared" si="925"/>
        <v>#DIV/0!</v>
      </c>
      <c r="JQ295" s="105" t="e">
        <f t="shared" si="926"/>
        <v>#DIV/0!</v>
      </c>
      <c r="JR295" s="105" t="e">
        <f t="shared" si="927"/>
        <v>#DIV/0!</v>
      </c>
      <c r="JS295" s="105" t="e">
        <f t="shared" si="928"/>
        <v>#DIV/0!</v>
      </c>
      <c r="JT295" s="105" t="e">
        <f t="shared" si="929"/>
        <v>#DIV/0!</v>
      </c>
      <c r="JU295" s="103">
        <f t="shared" si="930"/>
        <v>0</v>
      </c>
      <c r="JV295" s="103">
        <f t="shared" si="931"/>
        <v>0</v>
      </c>
      <c r="JW295" s="103">
        <f t="shared" si="932"/>
        <v>0</v>
      </c>
      <c r="JX295" s="103">
        <f t="shared" si="933"/>
        <v>0</v>
      </c>
      <c r="JY295" s="103">
        <f t="shared" si="934"/>
        <v>0</v>
      </c>
      <c r="JZ295" s="103">
        <f t="shared" si="935"/>
        <v>0</v>
      </c>
      <c r="KA295" s="103">
        <f t="shared" si="936"/>
        <v>0</v>
      </c>
      <c r="KB295" s="103">
        <f t="shared" si="937"/>
        <v>0</v>
      </c>
      <c r="KC295" s="103">
        <f t="shared" si="938"/>
        <v>0</v>
      </c>
      <c r="KD295" s="103" t="str">
        <f t="shared" si="939"/>
        <v>i.a</v>
      </c>
      <c r="KE295" s="7"/>
      <c r="KF295" s="7"/>
      <c r="KG295" s="22"/>
      <c r="KH295" s="22"/>
      <c r="KI295" s="22"/>
      <c r="KJ295" s="22"/>
    </row>
    <row r="296" spans="1:296" s="11" customFormat="1" ht="16.5" customHeight="1" x14ac:dyDescent="0.25">
      <c r="A296" s="181" t="s">
        <v>346</v>
      </c>
      <c r="B296" s="222">
        <v>33510802</v>
      </c>
      <c r="C296" s="187" t="s">
        <v>77</v>
      </c>
      <c r="D296" s="88">
        <v>494200</v>
      </c>
      <c r="E296" s="88"/>
      <c r="F296" s="87"/>
      <c r="G296" s="89">
        <v>44025</v>
      </c>
      <c r="H296" s="87"/>
      <c r="I296" s="87"/>
      <c r="J296" s="87"/>
      <c r="K296" s="87" t="s">
        <v>78</v>
      </c>
      <c r="L296" s="87" t="s">
        <v>78</v>
      </c>
      <c r="M296" s="87" t="s">
        <v>78</v>
      </c>
      <c r="N296" s="87" t="s">
        <v>78</v>
      </c>
      <c r="O296" s="87" t="s">
        <v>78</v>
      </c>
      <c r="P296" s="87" t="s">
        <v>78</v>
      </c>
      <c r="Q296" s="107" t="s">
        <v>78</v>
      </c>
      <c r="R296" s="87" t="e">
        <f t="shared" si="752"/>
        <v>#DIV/0!</v>
      </c>
      <c r="S296" s="87" t="e">
        <f t="shared" si="753"/>
        <v>#DIV/0!</v>
      </c>
      <c r="T296" s="87" t="e">
        <f t="shared" si="754"/>
        <v>#DIV/0!</v>
      </c>
      <c r="U296" s="87" t="e">
        <f t="shared" si="755"/>
        <v>#DIV/0!</v>
      </c>
      <c r="V296" s="87" t="e">
        <f t="shared" si="756"/>
        <v>#DIV/0!</v>
      </c>
      <c r="W296" s="87" t="e">
        <f t="shared" si="757"/>
        <v>#DIV/0!</v>
      </c>
      <c r="X296" s="87" t="e">
        <f t="shared" si="758"/>
        <v>#DIV/0!</v>
      </c>
      <c r="Y296" s="87" t="e">
        <f t="shared" si="759"/>
        <v>#DIV/0!</v>
      </c>
      <c r="Z296" s="94"/>
      <c r="AA296" s="94"/>
      <c r="AB296" s="94"/>
      <c r="AC296" s="94"/>
      <c r="AD296" s="94"/>
      <c r="AE296" s="94"/>
      <c r="AF296" s="95"/>
      <c r="AG296" s="96"/>
      <c r="AH296" s="96"/>
      <c r="AI296" s="96"/>
      <c r="AJ296" s="104" t="e">
        <f t="shared" si="760"/>
        <v>#DIV/0!</v>
      </c>
      <c r="AK296" s="104" t="e">
        <f t="shared" si="761"/>
        <v>#DIV/0!</v>
      </c>
      <c r="AL296" s="104">
        <f t="shared" si="762"/>
        <v>-1</v>
      </c>
      <c r="AM296" s="104">
        <f t="shared" si="763"/>
        <v>-0.72900262467191601</v>
      </c>
      <c r="AN296" s="104">
        <f t="shared" si="764"/>
        <v>3.0844155844155809E-2</v>
      </c>
      <c r="AO296" s="104">
        <f t="shared" si="765"/>
        <v>0.21439132577624456</v>
      </c>
      <c r="AP296" s="104">
        <f t="shared" si="766"/>
        <v>0.53132075471698104</v>
      </c>
      <c r="AQ296" s="104">
        <f t="shared" si="767"/>
        <v>1.1020624008461133</v>
      </c>
      <c r="AR296" s="190"/>
      <c r="AS296" s="190"/>
      <c r="AT296" s="190"/>
      <c r="AU296" s="190">
        <v>2.0649999999999999</v>
      </c>
      <c r="AV296" s="190">
        <v>7.62</v>
      </c>
      <c r="AW296" s="190">
        <v>7.3920000000000003</v>
      </c>
      <c r="AX296" s="191">
        <v>6.0869999999999997</v>
      </c>
      <c r="AY296" s="193">
        <v>3.9750000000000001</v>
      </c>
      <c r="AZ296" s="193">
        <v>1.891</v>
      </c>
      <c r="BA296" s="193">
        <v>5.6769999999999996</v>
      </c>
      <c r="BB296" s="104" t="e">
        <f t="shared" si="768"/>
        <v>#DIV/0!</v>
      </c>
      <c r="BC296" s="104" t="e">
        <f t="shared" si="769"/>
        <v>#DIV/0!</v>
      </c>
      <c r="BD296" s="104">
        <f t="shared" si="770"/>
        <v>1</v>
      </c>
      <c r="BE296" s="104">
        <f t="shared" si="771"/>
        <v>-2.1516654854712969</v>
      </c>
      <c r="BF296" s="104">
        <f t="shared" si="772"/>
        <v>-0.58766803039158388</v>
      </c>
      <c r="BG296" s="104">
        <f t="shared" si="773"/>
        <v>5.9114825131538311E-2</v>
      </c>
      <c r="BH296" s="104">
        <f t="shared" si="774"/>
        <v>1.0671785028790788</v>
      </c>
      <c r="BI296" s="104">
        <f t="shared" si="775"/>
        <v>1.9230769230768536E-3</v>
      </c>
      <c r="BJ296" s="190"/>
      <c r="BK296" s="190"/>
      <c r="BL296" s="190"/>
      <c r="BM296" s="190">
        <v>-1.625</v>
      </c>
      <c r="BN296" s="190">
        <v>1.411</v>
      </c>
      <c r="BO296" s="190">
        <v>3.4220000000000002</v>
      </c>
      <c r="BP296" s="193">
        <v>3.2309999999999999</v>
      </c>
      <c r="BQ296" s="193">
        <v>1.5629999999999999</v>
      </c>
      <c r="BR296" s="193">
        <v>1.56</v>
      </c>
      <c r="BS296" s="193">
        <v>-0.13700000000000001</v>
      </c>
      <c r="BT296" s="104" t="e">
        <f t="shared" si="776"/>
        <v>#DIV/0!</v>
      </c>
      <c r="BU296" s="104" t="e">
        <f t="shared" si="777"/>
        <v>#DIV/0!</v>
      </c>
      <c r="BV296" s="104">
        <f t="shared" si="778"/>
        <v>1</v>
      </c>
      <c r="BW296" s="104">
        <f t="shared" si="779"/>
        <v>-2.1838340486409158</v>
      </c>
      <c r="BX296" s="104">
        <f t="shared" si="780"/>
        <v>-0.55604953953636083</v>
      </c>
      <c r="BY296" s="104">
        <f t="shared" si="781"/>
        <v>2.0414776409591759E-2</v>
      </c>
      <c r="BZ296" s="104">
        <f t="shared" si="782"/>
        <v>0.97820512820512806</v>
      </c>
      <c r="CA296" s="104">
        <f t="shared" si="783"/>
        <v>1.9267822736031559E-3</v>
      </c>
      <c r="CB296" s="190"/>
      <c r="CC296" s="190"/>
      <c r="CD296" s="190"/>
      <c r="CE296" s="190">
        <v>-1.655</v>
      </c>
      <c r="CF296" s="190">
        <v>1.3979999999999999</v>
      </c>
      <c r="CG296" s="190">
        <v>3.149</v>
      </c>
      <c r="CH296" s="191">
        <v>3.0859999999999999</v>
      </c>
      <c r="CI296" s="193">
        <v>1.56</v>
      </c>
      <c r="CJ296" s="193">
        <v>1.5569999999999999</v>
      </c>
      <c r="CK296" s="193">
        <v>-0.13900000000000001</v>
      </c>
      <c r="CL296" s="105" t="e">
        <f t="shared" si="784"/>
        <v>#DIV/0!</v>
      </c>
      <c r="CM296" s="105" t="e">
        <f t="shared" si="785"/>
        <v>#DIV/0!</v>
      </c>
      <c r="CN296" s="105">
        <f t="shared" si="786"/>
        <v>1</v>
      </c>
      <c r="CO296" s="105">
        <f t="shared" si="787"/>
        <v>-2.2535079513564078</v>
      </c>
      <c r="CP296" s="105">
        <f t="shared" si="788"/>
        <v>-0.55046257359125317</v>
      </c>
      <c r="CQ296" s="105">
        <f t="shared" si="789"/>
        <v>2.2355975924333638E-2</v>
      </c>
      <c r="CR296" s="105">
        <f t="shared" si="790"/>
        <v>0.94970662196144173</v>
      </c>
      <c r="CS296" s="105">
        <f t="shared" si="791"/>
        <v>-0.21150033046926628</v>
      </c>
      <c r="CT296" s="190"/>
      <c r="CU296" s="190"/>
      <c r="CV296" s="190"/>
      <c r="CW296" s="190">
        <v>-1.34</v>
      </c>
      <c r="CX296" s="190">
        <v>1.069</v>
      </c>
      <c r="CY296" s="190">
        <v>2.3780000000000001</v>
      </c>
      <c r="CZ296" s="191">
        <v>2.3260000000000001</v>
      </c>
      <c r="DA296" s="193">
        <v>1.1930000000000001</v>
      </c>
      <c r="DB296" s="193">
        <v>1.5129999999999999</v>
      </c>
      <c r="DC296" s="193">
        <v>-0.13900000000000001</v>
      </c>
      <c r="DD296" s="104" t="e">
        <f t="shared" si="792"/>
        <v>#DIV/0!</v>
      </c>
      <c r="DE296" s="104" t="e">
        <f t="shared" si="793"/>
        <v>#DIV/0!</v>
      </c>
      <c r="DF296" s="104">
        <f t="shared" si="794"/>
        <v>-1</v>
      </c>
      <c r="DG296" s="104">
        <f t="shared" si="795"/>
        <v>-0.87766728817070638</v>
      </c>
      <c r="DH296" s="104">
        <f t="shared" si="796"/>
        <v>0.12451951077460675</v>
      </c>
      <c r="DI296" s="104">
        <f t="shared" si="797"/>
        <v>0.38311583695827311</v>
      </c>
      <c r="DJ296" s="104">
        <f t="shared" si="798"/>
        <v>0.59933006956969859</v>
      </c>
      <c r="DK296" s="104">
        <f t="shared" si="799"/>
        <v>0.4438244047619046</v>
      </c>
      <c r="DL296" s="190"/>
      <c r="DM296" s="190"/>
      <c r="DN296" s="190"/>
      <c r="DO296" s="190">
        <v>1.181</v>
      </c>
      <c r="DP296" s="190">
        <v>9.6539999999999999</v>
      </c>
      <c r="DQ296" s="190">
        <v>8.5850000000000009</v>
      </c>
      <c r="DR296" s="193">
        <v>6.2069999999999999</v>
      </c>
      <c r="DS296" s="193">
        <v>3.8809999999999998</v>
      </c>
      <c r="DT296" s="193">
        <v>2.6880000000000002</v>
      </c>
      <c r="DU296" s="193">
        <v>1.1739999999999999</v>
      </c>
      <c r="DV296" s="104" t="e">
        <f t="shared" si="800"/>
        <v>#DIV/0!</v>
      </c>
      <c r="DW296" s="104" t="e">
        <f t="shared" si="801"/>
        <v>#DIV/0!</v>
      </c>
      <c r="DX296" s="104">
        <f t="shared" si="802"/>
        <v>-1</v>
      </c>
      <c r="DY296" s="104">
        <f t="shared" si="803"/>
        <v>-0.38189084895259096</v>
      </c>
      <c r="DZ296" s="104">
        <f t="shared" si="804"/>
        <v>3.9432722241439233E-3</v>
      </c>
      <c r="EA296" s="104">
        <f t="shared" si="805"/>
        <v>0.49097472924187713</v>
      </c>
      <c r="EB296" s="104">
        <f t="shared" si="806"/>
        <v>0.61529490169943357</v>
      </c>
      <c r="EC296" s="104">
        <f t="shared" si="807"/>
        <v>6.835172659309352E-2</v>
      </c>
      <c r="ED296" s="156"/>
      <c r="EE296" s="156"/>
      <c r="EF296" s="94"/>
      <c r="EG296" s="94">
        <v>8.9700000000000006</v>
      </c>
      <c r="EH296" s="94">
        <v>14.512</v>
      </c>
      <c r="EI296" s="94">
        <v>14.455</v>
      </c>
      <c r="EJ296" s="96">
        <v>9.6950000000000003</v>
      </c>
      <c r="EK296" s="96">
        <v>6.0019999999999998</v>
      </c>
      <c r="EL296" s="96">
        <v>5.6180000000000003</v>
      </c>
      <c r="EM296" s="96">
        <v>4.0350000000000001</v>
      </c>
      <c r="EN296" s="104" t="e">
        <f t="shared" si="808"/>
        <v>#DIV/0!</v>
      </c>
      <c r="EO296" s="104" t="e">
        <f t="shared" si="809"/>
        <v>#DIV/0!</v>
      </c>
      <c r="EP296" s="104">
        <f t="shared" si="810"/>
        <v>-1</v>
      </c>
      <c r="EQ296" s="104">
        <f t="shared" si="811"/>
        <v>-0.4375</v>
      </c>
      <c r="ER296" s="104">
        <f t="shared" si="812"/>
        <v>0.23076923076923084</v>
      </c>
      <c r="ES296" s="104">
        <f t="shared" si="813"/>
        <v>-0.1333333333333333</v>
      </c>
      <c r="ET296" s="104" t="e">
        <f t="shared" si="814"/>
        <v>#DIV/0!</v>
      </c>
      <c r="EU296" s="104" t="e">
        <f t="shared" si="815"/>
        <v>#DIV/0!</v>
      </c>
      <c r="EV296" s="101"/>
      <c r="EW296" s="101"/>
      <c r="EX296" s="101"/>
      <c r="EY296" s="101">
        <v>9</v>
      </c>
      <c r="EZ296" s="101">
        <v>16</v>
      </c>
      <c r="FA296" s="101">
        <v>13</v>
      </c>
      <c r="FB296" s="110">
        <v>15</v>
      </c>
      <c r="FC296" s="110"/>
      <c r="FD296" s="110"/>
      <c r="FE296" s="110"/>
      <c r="FF296" s="90"/>
      <c r="FG296" s="90" t="s">
        <v>495</v>
      </c>
      <c r="FH296" s="91">
        <v>2670</v>
      </c>
      <c r="FI296" s="90" t="s">
        <v>347</v>
      </c>
      <c r="FJ296" s="90" t="s">
        <v>84</v>
      </c>
      <c r="FK296" s="253" t="e">
        <f t="shared" si="816"/>
        <v>#VALUE!</v>
      </c>
      <c r="FL296" s="211" t="e">
        <f t="shared" si="817"/>
        <v>#VALUE!</v>
      </c>
      <c r="FM296" s="211">
        <f t="shared" si="818"/>
        <v>1</v>
      </c>
      <c r="FN296" s="211">
        <f t="shared" si="819"/>
        <v>-2.9927964202271951</v>
      </c>
      <c r="FO296" s="211">
        <f t="shared" si="820"/>
        <v>-0.63995201430022741</v>
      </c>
      <c r="FP296" s="211">
        <f t="shared" si="821"/>
        <v>-0.30408705621822879</v>
      </c>
      <c r="FQ296" s="211">
        <f t="shared" si="822"/>
        <v>0.28814725289249482</v>
      </c>
      <c r="FR296" s="211">
        <f t="shared" si="823"/>
        <v>-0.41095429545735185</v>
      </c>
      <c r="FS296" s="105" t="str">
        <f t="shared" si="824"/>
        <v>Negativ EK</v>
      </c>
      <c r="FT296" s="105" t="str">
        <f t="shared" si="825"/>
        <v>Negativ EK</v>
      </c>
      <c r="FU296" s="105">
        <f t="shared" si="826"/>
        <v>0</v>
      </c>
      <c r="FV296" s="105">
        <f t="shared" si="827"/>
        <v>-0.3054914628518689</v>
      </c>
      <c r="FW296" s="105">
        <f t="shared" si="828"/>
        <v>0.15329787817314544</v>
      </c>
      <c r="FX296" s="105">
        <f t="shared" si="829"/>
        <v>0.42577068685776093</v>
      </c>
      <c r="FY296" s="105">
        <f t="shared" si="830"/>
        <v>0.61181601903251392</v>
      </c>
      <c r="FZ296" s="105">
        <f t="shared" si="831"/>
        <v>0.47495813670269449</v>
      </c>
      <c r="GA296" s="105">
        <f t="shared" si="832"/>
        <v>0.80631796996374927</v>
      </c>
      <c r="GB296" s="105" t="e">
        <f t="shared" si="833"/>
        <v>#VALUE!</v>
      </c>
      <c r="GC296" s="105" t="e">
        <f t="shared" si="834"/>
        <v>#VALUE!</v>
      </c>
      <c r="GD296" s="105">
        <f t="shared" si="835"/>
        <v>1</v>
      </c>
      <c r="GE296" s="105">
        <f t="shared" si="836"/>
        <v>-2.4206751604483032</v>
      </c>
      <c r="GF296" s="105">
        <f t="shared" si="837"/>
        <v>-0.65623581779116757</v>
      </c>
      <c r="GG296" s="105">
        <f t="shared" si="838"/>
        <v>-0.31159729150767052</v>
      </c>
      <c r="GH296" s="105">
        <f t="shared" si="839"/>
        <v>0.53026783483817919</v>
      </c>
      <c r="GI296" s="105">
        <f t="shared" si="840"/>
        <v>-0.16767956441149218</v>
      </c>
      <c r="GJ296" s="105" t="str">
        <f t="shared" si="841"/>
        <v>i.a</v>
      </c>
      <c r="GK296" s="105" t="str">
        <f t="shared" si="842"/>
        <v>i.a</v>
      </c>
      <c r="GL296" s="105">
        <f t="shared" si="843"/>
        <v>0</v>
      </c>
      <c r="GM296" s="105">
        <f t="shared" si="844"/>
        <v>-0.13840388382590921</v>
      </c>
      <c r="GN296" s="105">
        <f t="shared" si="845"/>
        <v>9.7421203438395415E-2</v>
      </c>
      <c r="GO296" s="105">
        <f t="shared" si="846"/>
        <v>0.2833954451345756</v>
      </c>
      <c r="GP296" s="105">
        <f t="shared" si="847"/>
        <v>0.41167101994011596</v>
      </c>
      <c r="GQ296" s="105">
        <f t="shared" si="848"/>
        <v>0.26901893287435452</v>
      </c>
      <c r="GR296" s="105">
        <f t="shared" si="849"/>
        <v>0.32321558064850303</v>
      </c>
      <c r="GS296" s="105" t="e">
        <f t="shared" si="850"/>
        <v>#VALUE!</v>
      </c>
      <c r="GT296" s="105" t="e">
        <f t="shared" si="851"/>
        <v>#VALUE!</v>
      </c>
      <c r="GU296" s="105" t="e">
        <f t="shared" si="852"/>
        <v>#VALUE!</v>
      </c>
      <c r="GV296" s="105">
        <f t="shared" si="853"/>
        <v>-0.80208558371608607</v>
      </c>
      <c r="GW296" s="105">
        <f t="shared" si="854"/>
        <v>0.12010264114160271</v>
      </c>
      <c r="GX296" s="105">
        <f t="shared" si="855"/>
        <v>-7.2341194098204123E-2</v>
      </c>
      <c r="GY296" s="105">
        <f t="shared" si="856"/>
        <v>-9.8835402210077153E-3</v>
      </c>
      <c r="GZ296" s="105">
        <f t="shared" si="857"/>
        <v>0.35145043418066974</v>
      </c>
      <c r="HA296" s="105" t="str">
        <f t="shared" si="858"/>
        <v>i.a.</v>
      </c>
      <c r="HB296" s="105" t="str">
        <f t="shared" si="859"/>
        <v>i.a.</v>
      </c>
      <c r="HC296" s="105" t="str">
        <f t="shared" si="860"/>
        <v>i.a.</v>
      </c>
      <c r="HD296" s="105">
        <f t="shared" si="861"/>
        <v>0.13166109253065775</v>
      </c>
      <c r="HE296" s="105">
        <f t="shared" si="862"/>
        <v>0.66524255788313114</v>
      </c>
      <c r="HF296" s="105">
        <f t="shared" si="863"/>
        <v>0.59391214112763757</v>
      </c>
      <c r="HG296" s="105">
        <f t="shared" si="864"/>
        <v>0.640226921093347</v>
      </c>
      <c r="HH296" s="105">
        <f t="shared" si="865"/>
        <v>0.64661779406864373</v>
      </c>
      <c r="HI296" s="105">
        <f t="shared" si="866"/>
        <v>0.47846208615165542</v>
      </c>
      <c r="HJ296" s="105">
        <f t="shared" si="867"/>
        <v>0.29095415117719947</v>
      </c>
      <c r="HK296" s="105" t="e">
        <f t="shared" si="868"/>
        <v>#VALUE!</v>
      </c>
      <c r="HL296" s="105" t="e">
        <f t="shared" si="869"/>
        <v>#VALUE!</v>
      </c>
      <c r="HM296" s="105" t="e">
        <f t="shared" si="870"/>
        <v>#VALUE!</v>
      </c>
      <c r="HN296" s="105" t="e">
        <f t="shared" si="871"/>
        <v>#VALUE!</v>
      </c>
      <c r="HO296" s="105" t="e">
        <f t="shared" si="872"/>
        <v>#VALUE!</v>
      </c>
      <c r="HP296" s="105" t="e">
        <f t="shared" si="873"/>
        <v>#VALUE!</v>
      </c>
      <c r="HQ296" s="105" t="e">
        <f t="shared" si="874"/>
        <v>#VALUE!</v>
      </c>
      <c r="HR296" s="105" t="e">
        <f t="shared" si="875"/>
        <v>#VALUE!</v>
      </c>
      <c r="HS296" s="105" t="str">
        <f t="shared" si="876"/>
        <v>i.a</v>
      </c>
      <c r="HT296" s="105" t="str">
        <f t="shared" si="877"/>
        <v>i.a</v>
      </c>
      <c r="HU296" s="105" t="str">
        <f t="shared" si="878"/>
        <v>i.a</v>
      </c>
      <c r="HV296" s="105" t="str">
        <f t="shared" si="879"/>
        <v>i.a</v>
      </c>
      <c r="HW296" s="105" t="str">
        <f t="shared" si="880"/>
        <v>i.a</v>
      </c>
      <c r="HX296" s="105" t="str">
        <f t="shared" si="881"/>
        <v>i.a</v>
      </c>
      <c r="HY296" s="105" t="str">
        <f t="shared" si="882"/>
        <v>i.a</v>
      </c>
      <c r="HZ296" s="105" t="str">
        <f t="shared" si="883"/>
        <v>i.a</v>
      </c>
      <c r="IA296" s="105" t="str">
        <f t="shared" si="884"/>
        <v>i.a</v>
      </c>
      <c r="IB296" s="105" t="str">
        <f t="shared" si="885"/>
        <v>i.a</v>
      </c>
      <c r="IC296" s="105" t="e">
        <f t="shared" si="886"/>
        <v>#VALUE!</v>
      </c>
      <c r="ID296" s="105" t="e">
        <f t="shared" si="887"/>
        <v>#VALUE!</v>
      </c>
      <c r="IE296" s="105" t="e">
        <f t="shared" si="888"/>
        <v>#VALUE!</v>
      </c>
      <c r="IF296" s="105" t="e">
        <f t="shared" si="889"/>
        <v>#VALUE!</v>
      </c>
      <c r="IG296" s="105" t="e">
        <f t="shared" si="890"/>
        <v>#VALUE!</v>
      </c>
      <c r="IH296" s="105" t="e">
        <f t="shared" si="891"/>
        <v>#VALUE!</v>
      </c>
      <c r="II296" s="105" t="e">
        <f t="shared" si="892"/>
        <v>#VALUE!</v>
      </c>
      <c r="IJ296" s="105" t="e">
        <f t="shared" si="893"/>
        <v>#VALUE!</v>
      </c>
      <c r="IK296" s="105" t="str">
        <f t="shared" si="894"/>
        <v>i.a</v>
      </c>
      <c r="IL296" s="105" t="str">
        <f t="shared" si="895"/>
        <v>i.a</v>
      </c>
      <c r="IM296" s="105" t="str">
        <f t="shared" si="896"/>
        <v>i.a</v>
      </c>
      <c r="IN296" s="105" t="str">
        <f t="shared" si="897"/>
        <v>i.a</v>
      </c>
      <c r="IO296" s="105" t="str">
        <f t="shared" si="898"/>
        <v>i.a</v>
      </c>
      <c r="IP296" s="105" t="str">
        <f t="shared" si="899"/>
        <v>i.a</v>
      </c>
      <c r="IQ296" s="105" t="str">
        <f t="shared" si="900"/>
        <v>i.a</v>
      </c>
      <c r="IR296" s="105" t="str">
        <f t="shared" si="901"/>
        <v>i.a</v>
      </c>
      <c r="IS296" s="105" t="str">
        <f t="shared" si="902"/>
        <v>i.a</v>
      </c>
      <c r="IT296" s="105" t="str">
        <f t="shared" si="903"/>
        <v>i.a</v>
      </c>
      <c r="IU296" s="105" t="e">
        <f t="shared" si="904"/>
        <v>#VALUE!</v>
      </c>
      <c r="IV296" s="105" t="e">
        <f t="shared" si="905"/>
        <v>#VALUE!</v>
      </c>
      <c r="IW296" s="105" t="e">
        <f t="shared" si="906"/>
        <v>#VALUE!</v>
      </c>
      <c r="IX296" s="105">
        <f t="shared" si="907"/>
        <v>-3.1045938642505164</v>
      </c>
      <c r="IY296" s="105">
        <f t="shared" si="908"/>
        <v>-0.63929025087329305</v>
      </c>
      <c r="IZ296" s="105">
        <f t="shared" si="909"/>
        <v>0.17740166508799043</v>
      </c>
      <c r="JA296" s="105" t="e">
        <f t="shared" si="910"/>
        <v>#VALUE!</v>
      </c>
      <c r="JB296" s="105" t="e">
        <f t="shared" si="911"/>
        <v>#VALUE!</v>
      </c>
      <c r="JC296" s="106" t="str">
        <f t="shared" si="912"/>
        <v>i.a.</v>
      </c>
      <c r="JD296" s="106" t="str">
        <f t="shared" si="913"/>
        <v>i.a.</v>
      </c>
      <c r="JE296" s="106" t="str">
        <f t="shared" si="914"/>
        <v>i.a.</v>
      </c>
      <c r="JF296" s="106">
        <f t="shared" si="915"/>
        <v>-0.18388888888888888</v>
      </c>
      <c r="JG296" s="106">
        <f t="shared" si="916"/>
        <v>8.7374999999999994E-2</v>
      </c>
      <c r="JH296" s="106">
        <f t="shared" si="917"/>
        <v>0.24223076923076922</v>
      </c>
      <c r="JI296" s="106">
        <f t="shared" si="918"/>
        <v>0.20573333333333332</v>
      </c>
      <c r="JJ296" s="106" t="str">
        <f t="shared" si="919"/>
        <v>i.a.</v>
      </c>
      <c r="JK296" s="106" t="str">
        <f t="shared" si="920"/>
        <v>i.a.</v>
      </c>
      <c r="JL296" s="106" t="str">
        <f t="shared" si="921"/>
        <v>i.a.</v>
      </c>
      <c r="JM296" s="105" t="e">
        <f t="shared" si="922"/>
        <v>#VALUE!</v>
      </c>
      <c r="JN296" s="105" t="e">
        <f t="shared" si="923"/>
        <v>#VALUE!</v>
      </c>
      <c r="JO296" s="105" t="e">
        <f t="shared" si="924"/>
        <v>#VALUE!</v>
      </c>
      <c r="JP296" s="105" t="e">
        <f t="shared" si="925"/>
        <v>#DIV/0!</v>
      </c>
      <c r="JQ296" s="105" t="e">
        <f t="shared" si="926"/>
        <v>#DIV/0!</v>
      </c>
      <c r="JR296" s="105" t="e">
        <f t="shared" si="927"/>
        <v>#DIV/0!</v>
      </c>
      <c r="JS296" s="105" t="e">
        <f t="shared" si="928"/>
        <v>#VALUE!</v>
      </c>
      <c r="JT296" s="105" t="e">
        <f t="shared" si="929"/>
        <v>#VALUE!</v>
      </c>
      <c r="JU296" s="103" t="str">
        <f t="shared" si="930"/>
        <v>i.a</v>
      </c>
      <c r="JV296" s="103" t="str">
        <f t="shared" si="931"/>
        <v>i.a</v>
      </c>
      <c r="JW296" s="103" t="str">
        <f t="shared" si="932"/>
        <v>i.a</v>
      </c>
      <c r="JX296" s="103">
        <f t="shared" si="933"/>
        <v>0</v>
      </c>
      <c r="JY296" s="103">
        <f t="shared" si="934"/>
        <v>0</v>
      </c>
      <c r="JZ296" s="103">
        <f t="shared" si="935"/>
        <v>0</v>
      </c>
      <c r="KA296" s="103">
        <f t="shared" si="936"/>
        <v>0</v>
      </c>
      <c r="KB296" s="103" t="str">
        <f t="shared" si="937"/>
        <v>i.a</v>
      </c>
      <c r="KC296" s="103" t="str">
        <f t="shared" si="938"/>
        <v>i.a</v>
      </c>
      <c r="KD296" s="103" t="str">
        <f t="shared" si="939"/>
        <v>i.a</v>
      </c>
      <c r="KE296" s="7"/>
      <c r="KF296" s="7"/>
      <c r="KG296" s="22"/>
      <c r="KH296" s="22"/>
      <c r="KI296" s="22"/>
      <c r="KJ296" s="22"/>
    </row>
    <row r="297" spans="1:296" s="11" customFormat="1" ht="15.75" customHeight="1" x14ac:dyDescent="0.25">
      <c r="A297" s="126" t="s">
        <v>348</v>
      </c>
      <c r="B297" s="221">
        <v>14553800</v>
      </c>
      <c r="C297" s="87" t="s">
        <v>503</v>
      </c>
      <c r="D297" s="88">
        <v>522920</v>
      </c>
      <c r="E297" s="88"/>
      <c r="F297" s="87"/>
      <c r="G297" s="92">
        <v>44726</v>
      </c>
      <c r="H297" s="87"/>
      <c r="I297" s="87" t="s">
        <v>78</v>
      </c>
      <c r="J297" s="87" t="s">
        <v>78</v>
      </c>
      <c r="K297" s="87" t="s">
        <v>78</v>
      </c>
      <c r="L297" s="87" t="s">
        <v>78</v>
      </c>
      <c r="M297" s="87" t="s">
        <v>78</v>
      </c>
      <c r="N297" s="87" t="s">
        <v>78</v>
      </c>
      <c r="O297" s="87" t="s">
        <v>78</v>
      </c>
      <c r="P297" s="87" t="s">
        <v>78</v>
      </c>
      <c r="Q297" s="87" t="s">
        <v>78</v>
      </c>
      <c r="R297" s="87">
        <f t="shared" si="752"/>
        <v>-1</v>
      </c>
      <c r="S297" s="238">
        <f t="shared" si="753"/>
        <v>0.15923617463458339</v>
      </c>
      <c r="T297" s="238">
        <f t="shared" si="754"/>
        <v>1.6708287407836808E-2</v>
      </c>
      <c r="U297" s="238">
        <f t="shared" si="755"/>
        <v>2.9500929916262519E-2</v>
      </c>
      <c r="V297" s="238">
        <f t="shared" si="756"/>
        <v>-3.1785512035808816E-2</v>
      </c>
      <c r="W297" s="238">
        <f t="shared" si="757"/>
        <v>-3.2325080580460686E-2</v>
      </c>
      <c r="X297" s="238">
        <f t="shared" si="758"/>
        <v>7.3118099833650696E-2</v>
      </c>
      <c r="Y297" s="238">
        <f t="shared" si="759"/>
        <v>5.3715408603165926E-2</v>
      </c>
      <c r="Z297" s="94"/>
      <c r="AA297" s="94">
        <v>1211.527</v>
      </c>
      <c r="AB297" s="94">
        <v>1045.1079999999999</v>
      </c>
      <c r="AC297" s="94">
        <v>1027.933</v>
      </c>
      <c r="AD297" s="94">
        <v>998.47699999999998</v>
      </c>
      <c r="AE297" s="94">
        <v>1031.2560000000001</v>
      </c>
      <c r="AF297" s="95">
        <v>1065.7049999999999</v>
      </c>
      <c r="AG297" s="95">
        <v>993.09199999999998</v>
      </c>
      <c r="AH297" s="95">
        <v>942.46699999999998</v>
      </c>
      <c r="AI297" s="97">
        <v>902.70100000000002</v>
      </c>
      <c r="AJ297" s="104">
        <f t="shared" si="760"/>
        <v>-1</v>
      </c>
      <c r="AK297" s="104">
        <f t="shared" si="761"/>
        <v>8.3076681126561192E-2</v>
      </c>
      <c r="AL297" s="104">
        <f t="shared" si="762"/>
        <v>-1.0324388124359613E-2</v>
      </c>
      <c r="AM297" s="104">
        <f t="shared" si="763"/>
        <v>4.6256632484586398E-2</v>
      </c>
      <c r="AN297" s="104">
        <f t="shared" si="764"/>
        <v>-0.10936039578431692</v>
      </c>
      <c r="AO297" s="104">
        <f t="shared" si="765"/>
        <v>0.10654612243442289</v>
      </c>
      <c r="AP297" s="104">
        <f t="shared" si="766"/>
        <v>2.8481825184315687E-2</v>
      </c>
      <c r="AQ297" s="104">
        <f t="shared" si="767"/>
        <v>0.12618632077907332</v>
      </c>
      <c r="AR297" s="190"/>
      <c r="AS297" s="190">
        <v>247.92599999999999</v>
      </c>
      <c r="AT297" s="190">
        <v>228.90899999999999</v>
      </c>
      <c r="AU297" s="190">
        <v>231.297</v>
      </c>
      <c r="AV297" s="190">
        <v>221.071</v>
      </c>
      <c r="AW297" s="190">
        <v>248.21600000000001</v>
      </c>
      <c r="AX297" s="191">
        <v>224.316</v>
      </c>
      <c r="AY297" s="191">
        <v>218.10400000000001</v>
      </c>
      <c r="AZ297" s="191">
        <v>193.666</v>
      </c>
      <c r="BA297" s="191">
        <v>182.714</v>
      </c>
      <c r="BB297" s="104">
        <f t="shared" si="768"/>
        <v>-1</v>
      </c>
      <c r="BC297" s="104">
        <f t="shared" si="769"/>
        <v>-0.19471981479282918</v>
      </c>
      <c r="BD297" s="104">
        <f t="shared" si="770"/>
        <v>0.50454372920713608</v>
      </c>
      <c r="BE297" s="104">
        <f t="shared" si="771"/>
        <v>-0.11027454408200568</v>
      </c>
      <c r="BF297" s="104">
        <f t="shared" si="772"/>
        <v>0.69476802908895019</v>
      </c>
      <c r="BG297" s="104">
        <f t="shared" si="773"/>
        <v>0.17654981184392951</v>
      </c>
      <c r="BH297" s="104">
        <f t="shared" si="774"/>
        <v>-3.6192875959225761E-2</v>
      </c>
      <c r="BI297" s="104">
        <f t="shared" si="775"/>
        <v>0.5402210984358462</v>
      </c>
      <c r="BJ297" s="190"/>
      <c r="BK297" s="190">
        <v>54.262999999999998</v>
      </c>
      <c r="BL297" s="190">
        <v>67.384</v>
      </c>
      <c r="BM297" s="190">
        <v>44.786999999999999</v>
      </c>
      <c r="BN297" s="190">
        <v>50.338000000000001</v>
      </c>
      <c r="BO297" s="190">
        <v>29.702000000000002</v>
      </c>
      <c r="BP297" s="191">
        <v>25.245000000000001</v>
      </c>
      <c r="BQ297" s="191">
        <v>26.193000000000001</v>
      </c>
      <c r="BR297" s="191">
        <v>17.006</v>
      </c>
      <c r="BS297" s="191">
        <v>18.559000000000001</v>
      </c>
      <c r="BT297" s="104">
        <f t="shared" si="776"/>
        <v>-1</v>
      </c>
      <c r="BU297" s="104">
        <f t="shared" si="777"/>
        <v>-0.12013321584850437</v>
      </c>
      <c r="BV297" s="104">
        <f t="shared" si="778"/>
        <v>0.50710121767314142</v>
      </c>
      <c r="BW297" s="104">
        <f t="shared" si="779"/>
        <v>-8.3200924454716094E-2</v>
      </c>
      <c r="BX297" s="104">
        <f t="shared" si="780"/>
        <v>2.4766482531028049</v>
      </c>
      <c r="BY297" s="104">
        <f t="shared" si="781"/>
        <v>-0.47656778069846034</v>
      </c>
      <c r="BZ297" s="104">
        <f t="shared" si="782"/>
        <v>3.3973985633857506E-2</v>
      </c>
      <c r="CA297" s="104">
        <f t="shared" si="783"/>
        <v>0.54573280518545197</v>
      </c>
      <c r="CB297" s="190"/>
      <c r="CC297" s="190">
        <v>58.914999999999999</v>
      </c>
      <c r="CD297" s="190">
        <v>66.959000000000003</v>
      </c>
      <c r="CE297" s="190">
        <v>44.429000000000002</v>
      </c>
      <c r="CF297" s="190">
        <v>48.460999999999999</v>
      </c>
      <c r="CG297" s="190">
        <v>13.939</v>
      </c>
      <c r="CH297" s="191">
        <v>26.63</v>
      </c>
      <c r="CI297" s="191">
        <v>25.754999999999999</v>
      </c>
      <c r="CJ297" s="191">
        <v>16.661999999999999</v>
      </c>
      <c r="CK297" s="191">
        <v>18.018999999999998</v>
      </c>
      <c r="CL297" s="105">
        <f t="shared" si="784"/>
        <v>-1</v>
      </c>
      <c r="CM297" s="105">
        <f t="shared" si="785"/>
        <v>-0.11962530712530713</v>
      </c>
      <c r="CN297" s="105">
        <f t="shared" si="786"/>
        <v>0.51963129339011727</v>
      </c>
      <c r="CO297" s="105">
        <f t="shared" si="787"/>
        <v>-8.9358763215215548E-2</v>
      </c>
      <c r="CP297" s="105">
        <f t="shared" si="788"/>
        <v>2.5124090315357344</v>
      </c>
      <c r="CQ297" s="105">
        <f t="shared" si="789"/>
        <v>-0.48169640698292948</v>
      </c>
      <c r="CR297" s="105">
        <f t="shared" si="790"/>
        <v>5.2795031055900575E-2</v>
      </c>
      <c r="CS297" s="105">
        <f t="shared" si="791"/>
        <v>0.59847005208333326</v>
      </c>
      <c r="CT297" s="190"/>
      <c r="CU297" s="190">
        <v>45.863999999999997</v>
      </c>
      <c r="CV297" s="190">
        <v>52.095999999999997</v>
      </c>
      <c r="CW297" s="190">
        <v>34.281999999999996</v>
      </c>
      <c r="CX297" s="190">
        <v>37.646000000000001</v>
      </c>
      <c r="CY297" s="190">
        <v>10.718</v>
      </c>
      <c r="CZ297" s="191">
        <v>20.678999999999998</v>
      </c>
      <c r="DA297" s="191">
        <v>19.641999999999999</v>
      </c>
      <c r="DB297" s="191">
        <v>12.288</v>
      </c>
      <c r="DC297" s="191">
        <v>13.247999999999999</v>
      </c>
      <c r="DD297" s="104">
        <f t="shared" si="792"/>
        <v>-1</v>
      </c>
      <c r="DE297" s="104">
        <f t="shared" si="793"/>
        <v>-0.26748038868486546</v>
      </c>
      <c r="DF297" s="104">
        <f t="shared" si="794"/>
        <v>0.33820884863829653</v>
      </c>
      <c r="DG297" s="104">
        <f t="shared" si="795"/>
        <v>9.0482393418947482E-2</v>
      </c>
      <c r="DH297" s="104">
        <f t="shared" si="796"/>
        <v>0.36335032043857601</v>
      </c>
      <c r="DI297" s="104">
        <f t="shared" si="797"/>
        <v>0.11538378727527186</v>
      </c>
      <c r="DJ297" s="104">
        <f t="shared" si="798"/>
        <v>0.286280048742661</v>
      </c>
      <c r="DK297" s="104">
        <f t="shared" si="799"/>
        <v>0.37360672575797915</v>
      </c>
      <c r="DL297" s="190"/>
      <c r="DM297" s="190">
        <v>150.995</v>
      </c>
      <c r="DN297" s="190">
        <v>206.131</v>
      </c>
      <c r="DO297" s="190">
        <v>154.035</v>
      </c>
      <c r="DP297" s="190">
        <v>141.25399999999999</v>
      </c>
      <c r="DQ297" s="190">
        <v>103.608</v>
      </c>
      <c r="DR297" s="191">
        <v>92.89</v>
      </c>
      <c r="DS297" s="191">
        <v>72.215999999999994</v>
      </c>
      <c r="DT297" s="191">
        <v>52.573999999999998</v>
      </c>
      <c r="DU297" s="191">
        <v>40.286000000000001</v>
      </c>
      <c r="DV297" s="104">
        <f t="shared" si="800"/>
        <v>-1</v>
      </c>
      <c r="DW297" s="104">
        <f t="shared" si="801"/>
        <v>-3.4805182570192272E-3</v>
      </c>
      <c r="DX297" s="104">
        <f t="shared" si="802"/>
        <v>-0.28818007901928167</v>
      </c>
      <c r="DY297" s="104">
        <f t="shared" si="803"/>
        <v>5.303721314337384E-2</v>
      </c>
      <c r="DZ297" s="104">
        <f t="shared" si="804"/>
        <v>6.5790133884145563E-2</v>
      </c>
      <c r="EA297" s="104">
        <f t="shared" si="805"/>
        <v>-7.3216666149982901E-2</v>
      </c>
      <c r="EB297" s="104">
        <f t="shared" si="806"/>
        <v>0.49842206267038658</v>
      </c>
      <c r="EC297" s="104">
        <f t="shared" si="807"/>
        <v>9.658738168539216E-2</v>
      </c>
      <c r="ED297" s="156"/>
      <c r="EE297" s="156">
        <v>380.79700000000003</v>
      </c>
      <c r="EF297" s="94">
        <v>382.12700000000001</v>
      </c>
      <c r="EG297" s="94">
        <v>536.83100000000002</v>
      </c>
      <c r="EH297" s="94">
        <v>509.79300000000001</v>
      </c>
      <c r="EI297" s="94">
        <v>478.32400000000001</v>
      </c>
      <c r="EJ297" s="95">
        <v>516.11199999999997</v>
      </c>
      <c r="EK297" s="95">
        <v>344.43700000000001</v>
      </c>
      <c r="EL297" s="95">
        <v>314.09899999999999</v>
      </c>
      <c r="EM297" s="95">
        <v>322.56299999999999</v>
      </c>
      <c r="EN297" s="104">
        <f t="shared" si="808"/>
        <v>-1</v>
      </c>
      <c r="EO297" s="104">
        <f t="shared" si="809"/>
        <v>0.21369294605809119</v>
      </c>
      <c r="EP297" s="104">
        <f t="shared" si="810"/>
        <v>-0.16027874564459932</v>
      </c>
      <c r="EQ297" s="104">
        <f t="shared" si="811"/>
        <v>-5.199306759098743E-3</v>
      </c>
      <c r="ER297" s="104">
        <f t="shared" si="812"/>
        <v>2.1238938053097289E-2</v>
      </c>
      <c r="ES297" s="104">
        <f t="shared" si="813"/>
        <v>3.669724770642202E-2</v>
      </c>
      <c r="ET297" s="104">
        <f t="shared" si="814"/>
        <v>2.6365348399246757E-2</v>
      </c>
      <c r="EU297" s="104">
        <f t="shared" si="815"/>
        <v>4.7337278106508895E-2</v>
      </c>
      <c r="EV297" s="101"/>
      <c r="EW297" s="101">
        <v>585</v>
      </c>
      <c r="EX297" s="101">
        <v>482</v>
      </c>
      <c r="EY297" s="101">
        <v>574</v>
      </c>
      <c r="EZ297" s="101">
        <v>577</v>
      </c>
      <c r="FA297" s="101">
        <v>565</v>
      </c>
      <c r="FB297" s="102">
        <v>545</v>
      </c>
      <c r="FC297" s="102">
        <v>531</v>
      </c>
      <c r="FD297" s="102">
        <v>507</v>
      </c>
      <c r="FE297" s="102">
        <v>503</v>
      </c>
      <c r="FF297" s="153"/>
      <c r="FG297" s="90" t="s">
        <v>481</v>
      </c>
      <c r="FH297" s="91">
        <v>2600</v>
      </c>
      <c r="FI297" s="153" t="s">
        <v>443</v>
      </c>
      <c r="FJ297" s="153" t="s">
        <v>84</v>
      </c>
      <c r="FK297" s="253">
        <f t="shared" si="816"/>
        <v>-1</v>
      </c>
      <c r="FL297" s="253">
        <f t="shared" si="817"/>
        <v>-0.1126434362642104</v>
      </c>
      <c r="FM297" s="253">
        <f t="shared" si="818"/>
        <v>0.23562582660629899</v>
      </c>
      <c r="FN297" s="253">
        <f t="shared" si="819"/>
        <v>-0.23976424710649805</v>
      </c>
      <c r="FO297" s="253">
        <f t="shared" si="820"/>
        <v>1.7899569081286399</v>
      </c>
      <c r="FP297" s="253">
        <f t="shared" si="821"/>
        <v>-0.56018992559720715</v>
      </c>
      <c r="FQ297" s="253">
        <f t="shared" si="822"/>
        <v>-0.21850439313381062</v>
      </c>
      <c r="FR297" s="253">
        <f t="shared" si="823"/>
        <v>0.150226366612077</v>
      </c>
      <c r="FS297" s="105">
        <f t="shared" si="824"/>
        <v>0</v>
      </c>
      <c r="FT297" s="105">
        <f t="shared" si="825"/>
        <v>0.32993957314785261</v>
      </c>
      <c r="FU297" s="105">
        <f t="shared" si="826"/>
        <v>0.37182299273112956</v>
      </c>
      <c r="FV297" s="105">
        <f t="shared" si="827"/>
        <v>0.30091876094266973</v>
      </c>
      <c r="FW297" s="105">
        <f t="shared" si="828"/>
        <v>0.39582295333698164</v>
      </c>
      <c r="FX297" s="105">
        <f t="shared" si="829"/>
        <v>0.14187421754928803</v>
      </c>
      <c r="FY297" s="105">
        <f t="shared" si="830"/>
        <v>0.32258064516129031</v>
      </c>
      <c r="FZ297" s="105">
        <f t="shared" si="831"/>
        <v>0.41277345941181187</v>
      </c>
      <c r="GA297" s="105">
        <f t="shared" si="832"/>
        <v>0.35886280422140854</v>
      </c>
      <c r="GB297" s="105">
        <f t="shared" si="833"/>
        <v>-1</v>
      </c>
      <c r="GC297" s="105">
        <f t="shared" si="834"/>
        <v>-3.0023084294619921E-2</v>
      </c>
      <c r="GD297" s="105">
        <f t="shared" si="835"/>
        <v>0.71356207360694324</v>
      </c>
      <c r="GE297" s="105">
        <f t="shared" si="836"/>
        <v>-0.16001080777306773</v>
      </c>
      <c r="GF297" s="105">
        <f t="shared" si="837"/>
        <v>0.70560605654502373</v>
      </c>
      <c r="GG297" s="105">
        <f t="shared" si="838"/>
        <v>1.8143715666449931E-2</v>
      </c>
      <c r="GH297" s="105">
        <f t="shared" si="839"/>
        <v>-0.26244561525570848</v>
      </c>
      <c r="GI297" s="105">
        <f t="shared" si="840"/>
        <v>0.48906095486406631</v>
      </c>
      <c r="GJ297" s="105">
        <f t="shared" si="841"/>
        <v>0</v>
      </c>
      <c r="GK297" s="105">
        <f t="shared" si="842"/>
        <v>0.14225007995553948</v>
      </c>
      <c r="GL297" s="105">
        <f t="shared" si="843"/>
        <v>0.14665305704939724</v>
      </c>
      <c r="GM297" s="105">
        <f t="shared" si="844"/>
        <v>8.5583743541137985E-2</v>
      </c>
      <c r="GN297" s="105">
        <f t="shared" si="845"/>
        <v>0.10188671989248238</v>
      </c>
      <c r="GO297" s="105">
        <f t="shared" si="846"/>
        <v>5.973637318037562E-2</v>
      </c>
      <c r="GP297" s="105">
        <f t="shared" si="847"/>
        <v>5.867184785526449E-2</v>
      </c>
      <c r="GQ297" s="105">
        <f t="shared" si="848"/>
        <v>7.9549181821494952E-2</v>
      </c>
      <c r="GR297" s="105">
        <f t="shared" si="849"/>
        <v>5.3422381106458368E-2</v>
      </c>
      <c r="GS297" s="105" t="e">
        <f t="shared" si="850"/>
        <v>#VALUE!</v>
      </c>
      <c r="GT297" s="105">
        <f t="shared" si="851"/>
        <v>-0.2649219360629983</v>
      </c>
      <c r="GU297" s="105">
        <f t="shared" si="852"/>
        <v>0.87998229495258218</v>
      </c>
      <c r="GV297" s="105">
        <f t="shared" si="853"/>
        <v>3.555921842856577E-2</v>
      </c>
      <c r="GW297" s="105">
        <f t="shared" si="854"/>
        <v>0.27919210085948898</v>
      </c>
      <c r="GX297" s="105">
        <f t="shared" si="855"/>
        <v>0.2035000485407697</v>
      </c>
      <c r="GY297" s="105">
        <f t="shared" si="856"/>
        <v>-0.14157694231334292</v>
      </c>
      <c r="GZ297" s="105">
        <f t="shared" si="857"/>
        <v>0.25261948906144061</v>
      </c>
      <c r="HA297" s="105" t="str">
        <f t="shared" si="858"/>
        <v>i.a.</v>
      </c>
      <c r="HB297" s="105">
        <f t="shared" si="859"/>
        <v>0.39652360706623213</v>
      </c>
      <c r="HC297" s="105">
        <f t="shared" si="860"/>
        <v>0.53943060814859978</v>
      </c>
      <c r="HD297" s="105">
        <f t="shared" si="861"/>
        <v>0.28693387676941157</v>
      </c>
      <c r="HE297" s="105">
        <f t="shared" si="862"/>
        <v>0.27708108977565404</v>
      </c>
      <c r="HF297" s="105">
        <f t="shared" si="863"/>
        <v>0.21660631705705757</v>
      </c>
      <c r="HG297" s="105">
        <f t="shared" si="864"/>
        <v>0.17998031435037357</v>
      </c>
      <c r="HH297" s="105">
        <f t="shared" si="865"/>
        <v>0.20966388628399385</v>
      </c>
      <c r="HI297" s="105">
        <f t="shared" si="866"/>
        <v>0.16738034823415548</v>
      </c>
      <c r="HJ297" s="105">
        <f t="shared" si="867"/>
        <v>0.1248934316707124</v>
      </c>
      <c r="HK297" s="105" t="e">
        <f t="shared" si="868"/>
        <v>#VALUE!</v>
      </c>
      <c r="HL297" s="105">
        <f t="shared" si="869"/>
        <v>-0.30533552797296648</v>
      </c>
      <c r="HM297" s="105">
        <f t="shared" si="870"/>
        <v>0.47981849645690106</v>
      </c>
      <c r="HN297" s="105">
        <f t="shared" si="871"/>
        <v>-0.13577012893969623</v>
      </c>
      <c r="HO297" s="105">
        <f t="shared" si="872"/>
        <v>0.75040556628360444</v>
      </c>
      <c r="HP297" s="105">
        <f t="shared" si="873"/>
        <v>0.21585233659841466</v>
      </c>
      <c r="HQ297" s="105">
        <f t="shared" si="874"/>
        <v>-0.1018629504150767</v>
      </c>
      <c r="HR297" s="105">
        <f t="shared" si="875"/>
        <v>0.4617050162316651</v>
      </c>
      <c r="HS297" s="105" t="str">
        <f t="shared" si="876"/>
        <v>i.a</v>
      </c>
      <c r="HT297" s="105">
        <f t="shared" si="877"/>
        <v>4.4788931654020092E-2</v>
      </c>
      <c r="HU297" s="105">
        <f t="shared" si="878"/>
        <v>6.4475633140307034E-2</v>
      </c>
      <c r="HV297" s="105">
        <f t="shared" si="879"/>
        <v>4.3569960298968903E-2</v>
      </c>
      <c r="HW297" s="105">
        <f t="shared" si="880"/>
        <v>5.0414781712548214E-2</v>
      </c>
      <c r="HX297" s="105">
        <f t="shared" si="881"/>
        <v>2.880177181999426E-2</v>
      </c>
      <c r="HY297" s="105">
        <f t="shared" si="882"/>
        <v>2.3688544203133141E-2</v>
      </c>
      <c r="HZ297" s="105">
        <f t="shared" si="883"/>
        <v>2.6375199880776405E-2</v>
      </c>
      <c r="IA297" s="105">
        <f t="shared" si="884"/>
        <v>1.8044133110230915E-2</v>
      </c>
      <c r="IB297" s="105">
        <f t="shared" si="885"/>
        <v>2.0559410037210551E-2</v>
      </c>
      <c r="IC297" s="105" t="e">
        <f t="shared" si="886"/>
        <v>#VALUE!</v>
      </c>
      <c r="ID297" s="105">
        <f t="shared" si="887"/>
        <v>-0.24099436904749036</v>
      </c>
      <c r="IE297" s="105">
        <f t="shared" si="888"/>
        <v>0.48233395590350991</v>
      </c>
      <c r="IF297" s="105">
        <f t="shared" si="889"/>
        <v>-0.10947231915579281</v>
      </c>
      <c r="IG297" s="105">
        <f t="shared" si="890"/>
        <v>2.590783133614281</v>
      </c>
      <c r="IH297" s="105">
        <f t="shared" si="891"/>
        <v>-0.45908258156001303</v>
      </c>
      <c r="II297" s="105">
        <f t="shared" si="892"/>
        <v>-3.6476986275658936E-2</v>
      </c>
      <c r="IJ297" s="105">
        <f t="shared" si="893"/>
        <v>0.46693575187869535</v>
      </c>
      <c r="IK297" s="105" t="str">
        <f t="shared" si="894"/>
        <v>i.a</v>
      </c>
      <c r="IL297" s="105">
        <f t="shared" si="895"/>
        <v>4.86287140113262E-2</v>
      </c>
      <c r="IM297" s="105">
        <f t="shared" si="896"/>
        <v>6.4068976603374975E-2</v>
      </c>
      <c r="IN297" s="105">
        <f t="shared" si="897"/>
        <v>4.3221688573087939E-2</v>
      </c>
      <c r="IO297" s="105">
        <f t="shared" si="898"/>
        <v>4.8534918681151396E-2</v>
      </c>
      <c r="IP297" s="105">
        <f t="shared" si="899"/>
        <v>1.3516527418991986E-2</v>
      </c>
      <c r="IQ297" s="105">
        <f t="shared" si="900"/>
        <v>2.4988153382033491E-2</v>
      </c>
      <c r="IR297" s="105">
        <f t="shared" si="901"/>
        <v>2.5934153129820801E-2</v>
      </c>
      <c r="IS297" s="105">
        <f t="shared" si="902"/>
        <v>1.7679133593006439E-2</v>
      </c>
      <c r="IT297" s="105">
        <f t="shared" si="903"/>
        <v>1.9961205316045953E-2</v>
      </c>
      <c r="IU297" s="105" t="e">
        <f t="shared" si="904"/>
        <v>#VALUE!</v>
      </c>
      <c r="IV297" s="105">
        <f t="shared" si="905"/>
        <v>-0.27504993169056258</v>
      </c>
      <c r="IW297" s="105">
        <f t="shared" si="906"/>
        <v>0.79476369075598174</v>
      </c>
      <c r="IX297" s="105">
        <f t="shared" si="907"/>
        <v>-7.8409291655699043E-2</v>
      </c>
      <c r="IY297" s="105">
        <f t="shared" si="908"/>
        <v>2.4043436100573397</v>
      </c>
      <c r="IZ297" s="105">
        <f t="shared" si="909"/>
        <v>-0.49509635483302816</v>
      </c>
      <c r="JA297" s="105">
        <f t="shared" si="910"/>
        <v>7.4131860028961126E-3</v>
      </c>
      <c r="JB297" s="105">
        <f t="shared" si="911"/>
        <v>0.47586917557255026</v>
      </c>
      <c r="JC297" s="106" t="str">
        <f t="shared" si="912"/>
        <v>i.a.</v>
      </c>
      <c r="JD297" s="106">
        <f t="shared" si="913"/>
        <v>0.10070940170940171</v>
      </c>
      <c r="JE297" s="106">
        <f t="shared" si="914"/>
        <v>0.13891908713692946</v>
      </c>
      <c r="JF297" s="106">
        <f t="shared" si="915"/>
        <v>7.7402439024390243E-2</v>
      </c>
      <c r="JG297" s="106">
        <f t="shared" si="916"/>
        <v>8.3987868284228773E-2</v>
      </c>
      <c r="JH297" s="106">
        <f t="shared" si="917"/>
        <v>2.4670796460176992E-2</v>
      </c>
      <c r="JI297" s="106">
        <f t="shared" si="918"/>
        <v>4.8862385321100918E-2</v>
      </c>
      <c r="JJ297" s="106">
        <f t="shared" si="919"/>
        <v>4.8502824858757058E-2</v>
      </c>
      <c r="JK297" s="106">
        <f t="shared" si="920"/>
        <v>3.2863905325443782E-2</v>
      </c>
      <c r="JL297" s="106">
        <f t="shared" si="921"/>
        <v>3.5823061630218686E-2</v>
      </c>
      <c r="JM297" s="105" t="e">
        <f t="shared" si="922"/>
        <v>#VALUE!</v>
      </c>
      <c r="JN297" s="105">
        <f t="shared" si="923"/>
        <v>-4.4868656113044199E-2</v>
      </c>
      <c r="JO297" s="105">
        <f t="shared" si="924"/>
        <v>0.2107687903985444</v>
      </c>
      <c r="JP297" s="105">
        <f t="shared" si="925"/>
        <v>3.4881596797357854E-2</v>
      </c>
      <c r="JQ297" s="105">
        <f t="shared" si="926"/>
        <v>-5.1921688561927123E-2</v>
      </c>
      <c r="JR297" s="105">
        <f t="shared" si="927"/>
        <v>-6.6579060028939999E-2</v>
      </c>
      <c r="JS297" s="105">
        <f t="shared" si="928"/>
        <v>4.5551763324162484E-2</v>
      </c>
      <c r="JT297" s="105">
        <f t="shared" si="929"/>
        <v>6.0898534120624381E-3</v>
      </c>
      <c r="JU297" s="103" t="str">
        <f t="shared" si="930"/>
        <v>i.a</v>
      </c>
      <c r="JV297" s="103">
        <f t="shared" si="931"/>
        <v>2.0709863247863249</v>
      </c>
      <c r="JW297" s="103">
        <f t="shared" si="932"/>
        <v>2.1682738589211619</v>
      </c>
      <c r="JX297" s="103">
        <f t="shared" si="933"/>
        <v>1.7908240418118466</v>
      </c>
      <c r="JY297" s="103">
        <f t="shared" si="934"/>
        <v>1.7304627383015598</v>
      </c>
      <c r="JZ297" s="103">
        <f t="shared" si="935"/>
        <v>1.8252318584070797</v>
      </c>
      <c r="KA297" s="103">
        <f t="shared" si="936"/>
        <v>1.9554220183486237</v>
      </c>
      <c r="KB297" s="103">
        <f t="shared" si="937"/>
        <v>1.8702297551789078</v>
      </c>
      <c r="KC297" s="103">
        <f t="shared" si="938"/>
        <v>1.8589092702169625</v>
      </c>
      <c r="KD297" s="103">
        <f t="shared" si="939"/>
        <v>1.7946341948310141</v>
      </c>
      <c r="KE297" s="7"/>
      <c r="KF297" s="7"/>
      <c r="KG297" s="22"/>
      <c r="KH297" s="22"/>
      <c r="KI297" s="22"/>
      <c r="KJ297" s="22"/>
    </row>
    <row r="298" spans="1:296" s="11" customFormat="1" ht="16.5" customHeight="1" x14ac:dyDescent="0.25">
      <c r="A298" s="160" t="s">
        <v>349</v>
      </c>
      <c r="B298" s="222">
        <v>38166719</v>
      </c>
      <c r="C298" s="187" t="s">
        <v>77</v>
      </c>
      <c r="D298" s="88">
        <v>494200</v>
      </c>
      <c r="E298" s="88"/>
      <c r="F298" s="87"/>
      <c r="G298" s="89">
        <v>43921</v>
      </c>
      <c r="H298" s="87"/>
      <c r="I298" s="87"/>
      <c r="J298" s="87"/>
      <c r="K298" s="87" t="s">
        <v>78</v>
      </c>
      <c r="L298" s="87" t="s">
        <v>78</v>
      </c>
      <c r="M298" s="87" t="s">
        <v>78</v>
      </c>
      <c r="N298" s="87" t="s">
        <v>78</v>
      </c>
      <c r="O298" s="87"/>
      <c r="P298" s="87"/>
      <c r="Q298" s="107"/>
      <c r="R298" s="87" t="e">
        <f t="shared" si="752"/>
        <v>#DIV/0!</v>
      </c>
      <c r="S298" s="87" t="e">
        <f t="shared" si="753"/>
        <v>#DIV/0!</v>
      </c>
      <c r="T298" s="87" t="e">
        <f t="shared" si="754"/>
        <v>#DIV/0!</v>
      </c>
      <c r="U298" s="87" t="e">
        <f t="shared" si="755"/>
        <v>#DIV/0!</v>
      </c>
      <c r="V298" s="87" t="e">
        <f t="shared" si="756"/>
        <v>#DIV/0!</v>
      </c>
      <c r="W298" s="87" t="e">
        <f t="shared" si="757"/>
        <v>#DIV/0!</v>
      </c>
      <c r="X298" s="87" t="e">
        <f t="shared" si="758"/>
        <v>#DIV/0!</v>
      </c>
      <c r="Y298" s="87" t="e">
        <f t="shared" si="759"/>
        <v>#DIV/0!</v>
      </c>
      <c r="Z298" s="94"/>
      <c r="AA298" s="94"/>
      <c r="AB298" s="94"/>
      <c r="AC298" s="94"/>
      <c r="AD298" s="94"/>
      <c r="AE298" s="94"/>
      <c r="AF298" s="95"/>
      <c r="AG298" s="96"/>
      <c r="AH298" s="96"/>
      <c r="AI298" s="96"/>
      <c r="AJ298" s="104" t="e">
        <f t="shared" si="760"/>
        <v>#DIV/0!</v>
      </c>
      <c r="AK298" s="104" t="e">
        <f t="shared" si="761"/>
        <v>#DIV/0!</v>
      </c>
      <c r="AL298" s="104">
        <f t="shared" si="762"/>
        <v>-1</v>
      </c>
      <c r="AM298" s="104">
        <f t="shared" si="763"/>
        <v>-7.4986851003080571E-2</v>
      </c>
      <c r="AN298" s="104">
        <f t="shared" si="764"/>
        <v>9.5390946502057525E-2</v>
      </c>
      <c r="AO298" s="104">
        <f t="shared" si="765"/>
        <v>0.23903732408729364</v>
      </c>
      <c r="AP298" s="104">
        <f t="shared" si="766"/>
        <v>0.6617522453821385</v>
      </c>
      <c r="AQ298" s="104" t="e">
        <f t="shared" si="767"/>
        <v>#DIV/0!</v>
      </c>
      <c r="AR298" s="190"/>
      <c r="AS298" s="190"/>
      <c r="AT298" s="190"/>
      <c r="AU298" s="190">
        <v>12.311</v>
      </c>
      <c r="AV298" s="190">
        <v>13.308999999999999</v>
      </c>
      <c r="AW298" s="190">
        <v>12.15</v>
      </c>
      <c r="AX298" s="191">
        <v>9.8059999999999992</v>
      </c>
      <c r="AY298" s="193">
        <v>5.9009999999999998</v>
      </c>
      <c r="AZ298" s="193"/>
      <c r="BA298" s="193"/>
      <c r="BB298" s="104" t="e">
        <f t="shared" si="768"/>
        <v>#DIV/0!</v>
      </c>
      <c r="BC298" s="104" t="e">
        <f t="shared" si="769"/>
        <v>#DIV/0!</v>
      </c>
      <c r="BD298" s="104">
        <f t="shared" si="770"/>
        <v>-1</v>
      </c>
      <c r="BE298" s="104">
        <f t="shared" si="771"/>
        <v>0.24961538461538463</v>
      </c>
      <c r="BF298" s="104">
        <f t="shared" si="772"/>
        <v>2.0303030303030303</v>
      </c>
      <c r="BG298" s="104">
        <f t="shared" si="773"/>
        <v>1.7722772277227721</v>
      </c>
      <c r="BH298" s="104">
        <f t="shared" si="774"/>
        <v>-0.74137931034482751</v>
      </c>
      <c r="BI298" s="104" t="e">
        <f t="shared" si="775"/>
        <v>#DIV/0!</v>
      </c>
      <c r="BJ298" s="190"/>
      <c r="BK298" s="190"/>
      <c r="BL298" s="190"/>
      <c r="BM298" s="190">
        <v>3.2490000000000001</v>
      </c>
      <c r="BN298" s="190">
        <v>2.6</v>
      </c>
      <c r="BO298" s="190">
        <v>0.85799999999999998</v>
      </c>
      <c r="BP298" s="193">
        <v>-1.111</v>
      </c>
      <c r="BQ298" s="193">
        <v>-0.63800000000000001</v>
      </c>
      <c r="BR298" s="193"/>
      <c r="BS298" s="193"/>
      <c r="BT298" s="104" t="e">
        <f t="shared" si="776"/>
        <v>#DIV/0!</v>
      </c>
      <c r="BU298" s="104" t="e">
        <f t="shared" si="777"/>
        <v>#DIV/0!</v>
      </c>
      <c r="BV298" s="104">
        <f t="shared" si="778"/>
        <v>-1</v>
      </c>
      <c r="BW298" s="104">
        <f t="shared" si="779"/>
        <v>0.23815119467293386</v>
      </c>
      <c r="BX298" s="104">
        <f t="shared" si="780"/>
        <v>1.1328320802005012</v>
      </c>
      <c r="BY298" s="104">
        <f t="shared" si="781"/>
        <v>2.0822784810126578</v>
      </c>
      <c r="BZ298" s="104">
        <f t="shared" si="782"/>
        <v>-1.1900990099009903</v>
      </c>
      <c r="CA298" s="104" t="e">
        <f t="shared" si="783"/>
        <v>#DIV/0!</v>
      </c>
      <c r="CB298" s="190"/>
      <c r="CC298" s="190"/>
      <c r="CD298" s="190"/>
      <c r="CE298" s="190">
        <v>3.161</v>
      </c>
      <c r="CF298" s="190">
        <v>2.5529999999999999</v>
      </c>
      <c r="CG298" s="190">
        <v>1.1970000000000001</v>
      </c>
      <c r="CH298" s="191">
        <v>-1.1060000000000001</v>
      </c>
      <c r="CI298" s="193">
        <v>-0.505</v>
      </c>
      <c r="CJ298" s="193"/>
      <c r="CK298" s="193"/>
      <c r="CL298" s="105" t="e">
        <f t="shared" si="784"/>
        <v>#DIV/0!</v>
      </c>
      <c r="CM298" s="105" t="e">
        <f t="shared" si="785"/>
        <v>#DIV/0!</v>
      </c>
      <c r="CN298" s="105">
        <f t="shared" si="786"/>
        <v>-1</v>
      </c>
      <c r="CO298" s="105">
        <f t="shared" si="787"/>
        <v>0.23644578313253017</v>
      </c>
      <c r="CP298" s="105">
        <f t="shared" si="788"/>
        <v>1.135048231511254</v>
      </c>
      <c r="CQ298" s="105">
        <f t="shared" si="789"/>
        <v>2.0566251415628538</v>
      </c>
      <c r="CR298" s="105">
        <f t="shared" si="790"/>
        <v>-1.3054830287206267</v>
      </c>
      <c r="CS298" s="105" t="e">
        <f t="shared" si="791"/>
        <v>#DIV/0!</v>
      </c>
      <c r="CT298" s="190"/>
      <c r="CU298" s="190"/>
      <c r="CV298" s="190"/>
      <c r="CW298" s="190">
        <v>2.4630000000000001</v>
      </c>
      <c r="CX298" s="190">
        <v>1.992</v>
      </c>
      <c r="CY298" s="190">
        <v>0.93300000000000005</v>
      </c>
      <c r="CZ298" s="191">
        <v>-0.88300000000000001</v>
      </c>
      <c r="DA298" s="193">
        <v>-0.38300000000000001</v>
      </c>
      <c r="DB298" s="193"/>
      <c r="DC298" s="193"/>
      <c r="DD298" s="104" t="e">
        <f t="shared" si="792"/>
        <v>#DIV/0!</v>
      </c>
      <c r="DE298" s="104" t="e">
        <f t="shared" si="793"/>
        <v>#DIV/0!</v>
      </c>
      <c r="DF298" s="104">
        <f t="shared" si="794"/>
        <v>-1</v>
      </c>
      <c r="DG298" s="104">
        <f t="shared" si="795"/>
        <v>0.44554992764109991</v>
      </c>
      <c r="DH298" s="104">
        <f t="shared" si="796"/>
        <v>0.56334841628959265</v>
      </c>
      <c r="DI298" s="104">
        <f t="shared" si="797"/>
        <v>2.9158361018826136</v>
      </c>
      <c r="DJ298" s="104">
        <f t="shared" si="798"/>
        <v>-0.49440089585666291</v>
      </c>
      <c r="DK298" s="104" t="e">
        <f t="shared" si="799"/>
        <v>#DIV/0!</v>
      </c>
      <c r="DL298" s="190"/>
      <c r="DM298" s="190"/>
      <c r="DN298" s="190"/>
      <c r="DO298" s="190">
        <v>7.9909999999999997</v>
      </c>
      <c r="DP298" s="190">
        <v>5.5279999999999996</v>
      </c>
      <c r="DQ298" s="190">
        <v>3.536</v>
      </c>
      <c r="DR298" s="193">
        <v>0.90300000000000002</v>
      </c>
      <c r="DS298" s="193">
        <v>1.786</v>
      </c>
      <c r="DT298" s="193"/>
      <c r="DU298" s="193"/>
      <c r="DV298" s="104" t="e">
        <f t="shared" si="800"/>
        <v>#DIV/0!</v>
      </c>
      <c r="DW298" s="104" t="e">
        <f t="shared" si="801"/>
        <v>#DIV/0!</v>
      </c>
      <c r="DX298" s="104">
        <f t="shared" si="802"/>
        <v>-1</v>
      </c>
      <c r="DY298" s="104">
        <f t="shared" si="803"/>
        <v>0.18639928962557373</v>
      </c>
      <c r="DZ298" s="104">
        <f t="shared" si="804"/>
        <v>-0.32216481918041839</v>
      </c>
      <c r="EA298" s="104">
        <f t="shared" si="805"/>
        <v>0.16020716945996272</v>
      </c>
      <c r="EB298" s="104">
        <f t="shared" si="806"/>
        <v>0.50131050148523504</v>
      </c>
      <c r="EC298" s="104" t="e">
        <f t="shared" si="807"/>
        <v>#DIV/0!</v>
      </c>
      <c r="ED298" s="156"/>
      <c r="EE298" s="156"/>
      <c r="EF298" s="94"/>
      <c r="EG298" s="94">
        <v>16.033000000000001</v>
      </c>
      <c r="EH298" s="94">
        <v>13.513999999999999</v>
      </c>
      <c r="EI298" s="94">
        <v>19.937000000000001</v>
      </c>
      <c r="EJ298" s="96">
        <v>17.184000000000001</v>
      </c>
      <c r="EK298" s="96">
        <v>11.446</v>
      </c>
      <c r="EL298" s="96"/>
      <c r="EM298" s="96"/>
      <c r="EN298" s="104" t="e">
        <f t="shared" si="808"/>
        <v>#DIV/0!</v>
      </c>
      <c r="EO298" s="104" t="e">
        <f t="shared" si="809"/>
        <v>#DIV/0!</v>
      </c>
      <c r="EP298" s="104">
        <f t="shared" si="810"/>
        <v>-1</v>
      </c>
      <c r="EQ298" s="104">
        <f t="shared" si="811"/>
        <v>-0.15384615384615385</v>
      </c>
      <c r="ER298" s="104">
        <f t="shared" si="812"/>
        <v>-7.1428571428571397E-2</v>
      </c>
      <c r="ES298" s="104">
        <f t="shared" si="813"/>
        <v>-0.15151515151515149</v>
      </c>
      <c r="ET298" s="104">
        <f t="shared" si="814"/>
        <v>0.26923076923076916</v>
      </c>
      <c r="EU298" s="104" t="e">
        <f t="shared" si="815"/>
        <v>#DIV/0!</v>
      </c>
      <c r="EV298" s="101"/>
      <c r="EW298" s="101"/>
      <c r="EX298" s="101"/>
      <c r="EY298" s="101">
        <v>22</v>
      </c>
      <c r="EZ298" s="101">
        <v>26</v>
      </c>
      <c r="FA298" s="101">
        <v>28</v>
      </c>
      <c r="FB298" s="110">
        <v>33</v>
      </c>
      <c r="FC298" s="110">
        <v>26</v>
      </c>
      <c r="FD298" s="110"/>
      <c r="FE298" s="110"/>
      <c r="FF298" s="153"/>
      <c r="FG298" s="90" t="s">
        <v>497</v>
      </c>
      <c r="FH298" s="91">
        <v>7100</v>
      </c>
      <c r="FI298" s="90" t="s">
        <v>94</v>
      </c>
      <c r="FJ298" s="90" t="s">
        <v>91</v>
      </c>
      <c r="FK298" s="253" t="e">
        <f t="shared" si="816"/>
        <v>#VALUE!</v>
      </c>
      <c r="FL298" s="211" t="e">
        <f t="shared" si="817"/>
        <v>#VALUE!</v>
      </c>
      <c r="FM298" s="211">
        <f t="shared" si="818"/>
        <v>-1</v>
      </c>
      <c r="FN298" s="211">
        <f t="shared" si="819"/>
        <v>-0.16986445532099451</v>
      </c>
      <c r="FO298" s="211">
        <f t="shared" si="820"/>
        <v>4.4532392322376935E-2</v>
      </c>
      <c r="FP298" s="211">
        <f t="shared" si="821"/>
        <v>1.6556086585814458</v>
      </c>
      <c r="FQ298" s="211">
        <f t="shared" si="822"/>
        <v>-1.909272466852487</v>
      </c>
      <c r="FR298" s="211" t="e">
        <f t="shared" si="823"/>
        <v>#VALUE!</v>
      </c>
      <c r="FS298" s="105" t="str">
        <f t="shared" si="824"/>
        <v>Negativ EK</v>
      </c>
      <c r="FT298" s="105" t="str">
        <f t="shared" si="825"/>
        <v>Negativ EK</v>
      </c>
      <c r="FU298" s="105">
        <f t="shared" si="826"/>
        <v>0</v>
      </c>
      <c r="FV298" s="105">
        <f t="shared" si="827"/>
        <v>0.46763813891560035</v>
      </c>
      <c r="FW298" s="105">
        <f t="shared" si="828"/>
        <v>0.56332744924977929</v>
      </c>
      <c r="FX298" s="105">
        <f t="shared" si="829"/>
        <v>0.53931065555305246</v>
      </c>
      <c r="FY298" s="105">
        <f t="shared" si="830"/>
        <v>-0.82261063592413541</v>
      </c>
      <c r="FZ298" s="105">
        <f t="shared" si="831"/>
        <v>-0.28275475923852184</v>
      </c>
      <c r="GA298" s="105" t="str">
        <f t="shared" si="832"/>
        <v>Negativ EK</v>
      </c>
      <c r="GB298" s="105" t="e">
        <f t="shared" si="833"/>
        <v>#VALUE!</v>
      </c>
      <c r="GC298" s="105" t="e">
        <f t="shared" si="834"/>
        <v>#VALUE!</v>
      </c>
      <c r="GD298" s="105">
        <f t="shared" si="835"/>
        <v>-1</v>
      </c>
      <c r="GE298" s="105">
        <f t="shared" si="836"/>
        <v>0.41472515757163952</v>
      </c>
      <c r="GF298" s="105">
        <f t="shared" si="837"/>
        <v>2.362765800361089</v>
      </c>
      <c r="GG298" s="105">
        <f t="shared" si="838"/>
        <v>1.5956277317341387</v>
      </c>
      <c r="GH298" s="105">
        <f t="shared" si="839"/>
        <v>-0.39237356522576977</v>
      </c>
      <c r="GI298" s="105" t="e">
        <f t="shared" si="840"/>
        <v>#VALUE!</v>
      </c>
      <c r="GJ298" s="105" t="str">
        <f t="shared" si="841"/>
        <v>i.a</v>
      </c>
      <c r="GK298" s="105" t="str">
        <f t="shared" si="842"/>
        <v>i.a</v>
      </c>
      <c r="GL298" s="105">
        <f t="shared" si="843"/>
        <v>0</v>
      </c>
      <c r="GM298" s="105">
        <f t="shared" si="844"/>
        <v>0.21992080414255255</v>
      </c>
      <c r="GN298" s="105">
        <f t="shared" si="845"/>
        <v>0.15545125706256913</v>
      </c>
      <c r="GO298" s="105">
        <f t="shared" si="846"/>
        <v>4.6227202930955523E-2</v>
      </c>
      <c r="GP298" s="105">
        <f t="shared" si="847"/>
        <v>-7.7610897659797409E-2</v>
      </c>
      <c r="GQ298" s="105">
        <f t="shared" si="848"/>
        <v>-5.5739996505329376E-2</v>
      </c>
      <c r="GR298" s="105" t="str">
        <f t="shared" si="849"/>
        <v>i.a</v>
      </c>
      <c r="GS298" s="105" t="e">
        <f t="shared" si="850"/>
        <v>#VALUE!</v>
      </c>
      <c r="GT298" s="105" t="e">
        <f t="shared" si="851"/>
        <v>#VALUE!</v>
      </c>
      <c r="GU298" s="105" t="e">
        <f t="shared" si="852"/>
        <v>#VALUE!</v>
      </c>
      <c r="GV298" s="105">
        <f t="shared" si="853"/>
        <v>0.21843458629962087</v>
      </c>
      <c r="GW298" s="105">
        <f t="shared" si="854"/>
        <v>1.306384295957201</v>
      </c>
      <c r="GX298" s="105">
        <f t="shared" si="855"/>
        <v>2.3751180004389245</v>
      </c>
      <c r="GY298" s="105">
        <f t="shared" si="856"/>
        <v>-0.66322815723785877</v>
      </c>
      <c r="GZ298" s="105" t="e">
        <f t="shared" si="857"/>
        <v>#VALUE!</v>
      </c>
      <c r="HA298" s="105" t="str">
        <f t="shared" si="858"/>
        <v>i.a.</v>
      </c>
      <c r="HB298" s="105" t="str">
        <f t="shared" si="859"/>
        <v>i.a.</v>
      </c>
      <c r="HC298" s="105" t="str">
        <f t="shared" si="860"/>
        <v>i.a.</v>
      </c>
      <c r="HD298" s="105">
        <f t="shared" si="861"/>
        <v>0.49840953034366614</v>
      </c>
      <c r="HE298" s="105">
        <f t="shared" si="862"/>
        <v>0.40905727393813823</v>
      </c>
      <c r="HF298" s="105">
        <f t="shared" si="863"/>
        <v>0.17735867984150072</v>
      </c>
      <c r="HG298" s="105">
        <f t="shared" si="864"/>
        <v>5.2548882681564241E-2</v>
      </c>
      <c r="HH298" s="105">
        <f t="shared" si="865"/>
        <v>0.1560370435086493</v>
      </c>
      <c r="HI298" s="105" t="str">
        <f t="shared" si="866"/>
        <v>i.a.</v>
      </c>
      <c r="HJ298" s="105" t="str">
        <f t="shared" si="867"/>
        <v>i.a.</v>
      </c>
      <c r="HK298" s="105" t="e">
        <f t="shared" si="868"/>
        <v>#VALUE!</v>
      </c>
      <c r="HL298" s="105" t="e">
        <f t="shared" si="869"/>
        <v>#VALUE!</v>
      </c>
      <c r="HM298" s="105" t="e">
        <f t="shared" si="870"/>
        <v>#VALUE!</v>
      </c>
      <c r="HN298" s="105" t="e">
        <f t="shared" si="871"/>
        <v>#VALUE!</v>
      </c>
      <c r="HO298" s="105" t="e">
        <f t="shared" si="872"/>
        <v>#VALUE!</v>
      </c>
      <c r="HP298" s="105" t="e">
        <f t="shared" si="873"/>
        <v>#VALUE!</v>
      </c>
      <c r="HQ298" s="105" t="e">
        <f t="shared" si="874"/>
        <v>#VALUE!</v>
      </c>
      <c r="HR298" s="105" t="e">
        <f t="shared" si="875"/>
        <v>#VALUE!</v>
      </c>
      <c r="HS298" s="105" t="str">
        <f t="shared" si="876"/>
        <v>i.a</v>
      </c>
      <c r="HT298" s="105" t="str">
        <f t="shared" si="877"/>
        <v>i.a</v>
      </c>
      <c r="HU298" s="105" t="str">
        <f t="shared" si="878"/>
        <v>i.a</v>
      </c>
      <c r="HV298" s="105" t="str">
        <f t="shared" si="879"/>
        <v>i.a</v>
      </c>
      <c r="HW298" s="105" t="str">
        <f t="shared" si="880"/>
        <v>i.a</v>
      </c>
      <c r="HX298" s="105" t="str">
        <f t="shared" si="881"/>
        <v>i.a</v>
      </c>
      <c r="HY298" s="105" t="str">
        <f t="shared" si="882"/>
        <v>i.a</v>
      </c>
      <c r="HZ298" s="105" t="str">
        <f t="shared" si="883"/>
        <v>i.a</v>
      </c>
      <c r="IA298" s="105" t="str">
        <f t="shared" si="884"/>
        <v>i.a</v>
      </c>
      <c r="IB298" s="105" t="str">
        <f t="shared" si="885"/>
        <v>i.a</v>
      </c>
      <c r="IC298" s="105" t="e">
        <f t="shared" si="886"/>
        <v>#VALUE!</v>
      </c>
      <c r="ID298" s="105" t="e">
        <f t="shared" si="887"/>
        <v>#VALUE!</v>
      </c>
      <c r="IE298" s="105" t="e">
        <f t="shared" si="888"/>
        <v>#VALUE!</v>
      </c>
      <c r="IF298" s="105" t="e">
        <f t="shared" si="889"/>
        <v>#VALUE!</v>
      </c>
      <c r="IG298" s="105" t="e">
        <f t="shared" si="890"/>
        <v>#VALUE!</v>
      </c>
      <c r="IH298" s="105" t="e">
        <f t="shared" si="891"/>
        <v>#VALUE!</v>
      </c>
      <c r="II298" s="105" t="e">
        <f t="shared" si="892"/>
        <v>#VALUE!</v>
      </c>
      <c r="IJ298" s="105" t="e">
        <f t="shared" si="893"/>
        <v>#VALUE!</v>
      </c>
      <c r="IK298" s="105" t="str">
        <f t="shared" si="894"/>
        <v>i.a</v>
      </c>
      <c r="IL298" s="105" t="str">
        <f t="shared" si="895"/>
        <v>i.a</v>
      </c>
      <c r="IM298" s="105" t="str">
        <f t="shared" si="896"/>
        <v>i.a</v>
      </c>
      <c r="IN298" s="105" t="str">
        <f t="shared" si="897"/>
        <v>i.a</v>
      </c>
      <c r="IO298" s="105" t="str">
        <f t="shared" si="898"/>
        <v>i.a</v>
      </c>
      <c r="IP298" s="105" t="str">
        <f t="shared" si="899"/>
        <v>i.a</v>
      </c>
      <c r="IQ298" s="105" t="str">
        <f t="shared" si="900"/>
        <v>i.a</v>
      </c>
      <c r="IR298" s="105" t="str">
        <f t="shared" si="901"/>
        <v>i.a</v>
      </c>
      <c r="IS298" s="105" t="str">
        <f t="shared" si="902"/>
        <v>i.a</v>
      </c>
      <c r="IT298" s="105" t="str">
        <f t="shared" si="903"/>
        <v>i.a</v>
      </c>
      <c r="IU298" s="105" t="e">
        <f t="shared" si="904"/>
        <v>#VALUE!</v>
      </c>
      <c r="IV298" s="105" t="e">
        <f t="shared" si="905"/>
        <v>#VALUE!</v>
      </c>
      <c r="IW298" s="105" t="e">
        <f t="shared" si="906"/>
        <v>#VALUE!</v>
      </c>
      <c r="IX298" s="105">
        <f t="shared" si="907"/>
        <v>0.46326959370437643</v>
      </c>
      <c r="IY298" s="105">
        <f t="shared" si="908"/>
        <v>1.2968960863697703</v>
      </c>
      <c r="IZ298" s="105">
        <f t="shared" si="909"/>
        <v>2.2755424954792045</v>
      </c>
      <c r="JA298" s="105">
        <f t="shared" si="910"/>
        <v>-0.72553255325532551</v>
      </c>
      <c r="JB298" s="105" t="e">
        <f t="shared" si="911"/>
        <v>#VALUE!</v>
      </c>
      <c r="JC298" s="106" t="str">
        <f t="shared" si="912"/>
        <v>i.a.</v>
      </c>
      <c r="JD298" s="106" t="str">
        <f t="shared" si="913"/>
        <v>i.a.</v>
      </c>
      <c r="JE298" s="106" t="str">
        <f t="shared" si="914"/>
        <v>i.a.</v>
      </c>
      <c r="JF298" s="106">
        <f t="shared" si="915"/>
        <v>0.14368181818181819</v>
      </c>
      <c r="JG298" s="106">
        <f t="shared" si="916"/>
        <v>9.819230769230769E-2</v>
      </c>
      <c r="JH298" s="106">
        <f t="shared" si="917"/>
        <v>4.2750000000000003E-2</v>
      </c>
      <c r="JI298" s="106">
        <f t="shared" si="918"/>
        <v>-3.3515151515151519E-2</v>
      </c>
      <c r="JJ298" s="106">
        <f t="shared" si="919"/>
        <v>-1.9423076923076925E-2</v>
      </c>
      <c r="JK298" s="106" t="str">
        <f t="shared" si="920"/>
        <v>i.a.</v>
      </c>
      <c r="JL298" s="106" t="str">
        <f t="shared" si="921"/>
        <v>i.a.</v>
      </c>
      <c r="JM298" s="105" t="e">
        <f t="shared" si="922"/>
        <v>#VALUE!</v>
      </c>
      <c r="JN298" s="105" t="e">
        <f t="shared" si="923"/>
        <v>#VALUE!</v>
      </c>
      <c r="JO298" s="105" t="e">
        <f t="shared" si="924"/>
        <v>#VALUE!</v>
      </c>
      <c r="JP298" s="105" t="e">
        <f t="shared" si="925"/>
        <v>#DIV/0!</v>
      </c>
      <c r="JQ298" s="105" t="e">
        <f t="shared" si="926"/>
        <v>#DIV/0!</v>
      </c>
      <c r="JR298" s="105" t="e">
        <f t="shared" si="927"/>
        <v>#DIV/0!</v>
      </c>
      <c r="JS298" s="105" t="e">
        <f t="shared" si="928"/>
        <v>#DIV/0!</v>
      </c>
      <c r="JT298" s="105" t="e">
        <f t="shared" si="929"/>
        <v>#VALUE!</v>
      </c>
      <c r="JU298" s="103" t="str">
        <f t="shared" si="930"/>
        <v>i.a</v>
      </c>
      <c r="JV298" s="103" t="str">
        <f t="shared" si="931"/>
        <v>i.a</v>
      </c>
      <c r="JW298" s="103" t="str">
        <f t="shared" si="932"/>
        <v>i.a</v>
      </c>
      <c r="JX298" s="103">
        <f t="shared" si="933"/>
        <v>0</v>
      </c>
      <c r="JY298" s="103">
        <f t="shared" si="934"/>
        <v>0</v>
      </c>
      <c r="JZ298" s="103">
        <f t="shared" si="935"/>
        <v>0</v>
      </c>
      <c r="KA298" s="103">
        <f t="shared" si="936"/>
        <v>0</v>
      </c>
      <c r="KB298" s="103">
        <f t="shared" si="937"/>
        <v>0</v>
      </c>
      <c r="KC298" s="103" t="str">
        <f t="shared" si="938"/>
        <v>i.a</v>
      </c>
      <c r="KD298" s="103" t="str">
        <f t="shared" si="939"/>
        <v>i.a</v>
      </c>
      <c r="KE298" s="7"/>
      <c r="KF298" s="7"/>
      <c r="KG298" s="22"/>
      <c r="KH298" s="22"/>
      <c r="KI298" s="22"/>
      <c r="KJ298" s="22"/>
    </row>
    <row r="299" spans="1:296" s="11" customFormat="1" ht="16.5" customHeight="1" x14ac:dyDescent="0.25">
      <c r="A299" s="126" t="s">
        <v>350</v>
      </c>
      <c r="B299" s="221">
        <v>27272479</v>
      </c>
      <c r="C299" s="87" t="s">
        <v>86</v>
      </c>
      <c r="D299" s="88">
        <v>494100</v>
      </c>
      <c r="E299" s="88"/>
      <c r="F299" s="87"/>
      <c r="G299" s="89">
        <v>46116</v>
      </c>
      <c r="H299" s="87" t="s">
        <v>78</v>
      </c>
      <c r="I299" s="87" t="s">
        <v>78</v>
      </c>
      <c r="J299" s="87" t="s">
        <v>78</v>
      </c>
      <c r="K299" s="87" t="s">
        <v>78</v>
      </c>
      <c r="L299" s="87" t="s">
        <v>78</v>
      </c>
      <c r="M299" s="87" t="s">
        <v>78</v>
      </c>
      <c r="N299" s="87" t="s">
        <v>78</v>
      </c>
      <c r="O299" s="87" t="s">
        <v>78</v>
      </c>
      <c r="P299" s="87" t="s">
        <v>78</v>
      </c>
      <c r="Q299" s="107" t="s">
        <v>78</v>
      </c>
      <c r="R299" s="87" t="e">
        <f t="shared" si="752"/>
        <v>#DIV/0!</v>
      </c>
      <c r="S299" s="238" t="e">
        <f t="shared" si="753"/>
        <v>#DIV/0!</v>
      </c>
      <c r="T299" s="238" t="e">
        <f t="shared" si="754"/>
        <v>#DIV/0!</v>
      </c>
      <c r="U299" s="238" t="e">
        <f t="shared" si="755"/>
        <v>#DIV/0!</v>
      </c>
      <c r="V299" s="238" t="e">
        <f t="shared" si="756"/>
        <v>#DIV/0!</v>
      </c>
      <c r="W299" s="238" t="e">
        <f t="shared" si="757"/>
        <v>#DIV/0!</v>
      </c>
      <c r="X299" s="238" t="e">
        <f t="shared" si="758"/>
        <v>#DIV/0!</v>
      </c>
      <c r="Y299" s="238" t="e">
        <f t="shared" si="759"/>
        <v>#DIV/0!</v>
      </c>
      <c r="Z299" s="94"/>
      <c r="AA299" s="94"/>
      <c r="AB299" s="94"/>
      <c r="AC299" s="94"/>
      <c r="AD299" s="94"/>
      <c r="AE299" s="94"/>
      <c r="AF299" s="95"/>
      <c r="AG299" s="96"/>
      <c r="AH299" s="96"/>
      <c r="AI299" s="96"/>
      <c r="AJ299" s="104">
        <f t="shared" si="760"/>
        <v>0.14944295501936256</v>
      </c>
      <c r="AK299" s="104">
        <f t="shared" si="761"/>
        <v>0.29431995188229676</v>
      </c>
      <c r="AL299" s="104">
        <f t="shared" si="762"/>
        <v>0.19467526485490549</v>
      </c>
      <c r="AM299" s="104">
        <f t="shared" si="763"/>
        <v>6.4862955914379281E-2</v>
      </c>
      <c r="AN299" s="104">
        <f t="shared" si="764"/>
        <v>-0.11689999306951278</v>
      </c>
      <c r="AO299" s="104">
        <f t="shared" si="765"/>
        <v>4.2568236683582332E-2</v>
      </c>
      <c r="AP299" s="104">
        <f t="shared" si="766"/>
        <v>0.20324709563217155</v>
      </c>
      <c r="AQ299" s="104">
        <f t="shared" si="767"/>
        <v>0.12539447678685009</v>
      </c>
      <c r="AR299" s="190">
        <v>96.466999999999999</v>
      </c>
      <c r="AS299" s="190">
        <v>83.924999999999997</v>
      </c>
      <c r="AT299" s="190">
        <v>64.840999999999994</v>
      </c>
      <c r="AU299" s="190">
        <v>54.274999999999999</v>
      </c>
      <c r="AV299" s="190">
        <v>50.969000000000001</v>
      </c>
      <c r="AW299" s="190">
        <v>57.716000000000001</v>
      </c>
      <c r="AX299" s="191">
        <v>55.359446000000005</v>
      </c>
      <c r="AY299" s="193">
        <v>46.008377000000003</v>
      </c>
      <c r="AZ299" s="193">
        <v>40.881999999999998</v>
      </c>
      <c r="BA299" s="193">
        <v>33.243000000000002</v>
      </c>
      <c r="BB299" s="104">
        <f t="shared" si="768"/>
        <v>1.4701606732976282</v>
      </c>
      <c r="BC299" s="104">
        <f t="shared" si="769"/>
        <v>-0.58055198973042366</v>
      </c>
      <c r="BD299" s="104">
        <f t="shared" si="770"/>
        <v>1.2114975159687722</v>
      </c>
      <c r="BE299" s="104">
        <f t="shared" si="771"/>
        <v>0.12584898122253294</v>
      </c>
      <c r="BF299" s="104">
        <f t="shared" si="772"/>
        <v>-0.13331024930747915</v>
      </c>
      <c r="BG299" s="104">
        <f t="shared" si="773"/>
        <v>-0.50419596482812867</v>
      </c>
      <c r="BH299" s="104">
        <f t="shared" si="774"/>
        <v>8.5439719140276926E-2</v>
      </c>
      <c r="BI299" s="104">
        <f t="shared" si="775"/>
        <v>7.2034534534534686E-3</v>
      </c>
      <c r="BJ299" s="190">
        <v>6.4569999999999999</v>
      </c>
      <c r="BK299" s="190">
        <v>2.6139999999999999</v>
      </c>
      <c r="BL299" s="190">
        <v>6.2320000000000002</v>
      </c>
      <c r="BM299" s="190">
        <v>2.8180000000000001</v>
      </c>
      <c r="BN299" s="190">
        <v>2.5030000000000001</v>
      </c>
      <c r="BO299" s="190">
        <v>2.8879999999999999</v>
      </c>
      <c r="BP299" s="193">
        <v>5.8248819999999997</v>
      </c>
      <c r="BQ299" s="193">
        <v>5.3663800000000004</v>
      </c>
      <c r="BR299" s="193">
        <v>5.3280000000000003</v>
      </c>
      <c r="BS299" s="193">
        <v>-1.8089999999999999</v>
      </c>
      <c r="BT299" s="104">
        <f t="shared" si="776"/>
        <v>1.7749408983451533</v>
      </c>
      <c r="BU299" s="104">
        <f t="shared" si="777"/>
        <v>-0.62711565585331452</v>
      </c>
      <c r="BV299" s="104">
        <f t="shared" si="778"/>
        <v>1.557258791704238</v>
      </c>
      <c r="BW299" s="104">
        <f t="shared" si="779"/>
        <v>7.3052733430091818E-2</v>
      </c>
      <c r="BX299" s="104">
        <f t="shared" si="780"/>
        <v>-0.1380316930775646</v>
      </c>
      <c r="BY299" s="104">
        <f t="shared" si="781"/>
        <v>-0.54680761113749587</v>
      </c>
      <c r="BZ299" s="104">
        <f t="shared" si="782"/>
        <v>0.11490773596876029</v>
      </c>
      <c r="CA299" s="104">
        <f t="shared" si="783"/>
        <v>2.9500867678958587E-2</v>
      </c>
      <c r="CB299" s="190">
        <v>5.8689999999999998</v>
      </c>
      <c r="CC299" s="190">
        <v>2.1150000000000002</v>
      </c>
      <c r="CD299" s="190">
        <v>5.6719999999999997</v>
      </c>
      <c r="CE299" s="190">
        <v>2.218</v>
      </c>
      <c r="CF299" s="190">
        <v>2.0670000000000002</v>
      </c>
      <c r="CG299" s="190">
        <v>2.3980000000000001</v>
      </c>
      <c r="CH299" s="191">
        <v>5.2913509999999997</v>
      </c>
      <c r="CI299" s="193">
        <v>4.7459989999999994</v>
      </c>
      <c r="CJ299" s="193">
        <v>4.6100000000000003</v>
      </c>
      <c r="CK299" s="193">
        <v>-2.677</v>
      </c>
      <c r="CL299" s="105">
        <f t="shared" si="784"/>
        <v>1.7351707609346916</v>
      </c>
      <c r="CM299" s="105">
        <f t="shared" si="785"/>
        <v>-0.62248360099524991</v>
      </c>
      <c r="CN299" s="105">
        <f t="shared" si="786"/>
        <v>1.663253012048193</v>
      </c>
      <c r="CO299" s="105">
        <f t="shared" si="787"/>
        <v>6.5468549422336236E-2</v>
      </c>
      <c r="CP299" s="105">
        <f t="shared" si="788"/>
        <v>-0.15829281469475956</v>
      </c>
      <c r="CQ299" s="105">
        <f t="shared" si="789"/>
        <v>-0.55016334830115576</v>
      </c>
      <c r="CR299" s="105">
        <f t="shared" si="790"/>
        <v>0.14232971770083092</v>
      </c>
      <c r="CS299" s="105">
        <f t="shared" si="791"/>
        <v>1.8127755794234025E-2</v>
      </c>
      <c r="CT299" s="190">
        <v>4.5650000000000004</v>
      </c>
      <c r="CU299" s="190">
        <v>1.669</v>
      </c>
      <c r="CV299" s="190">
        <v>4.4210000000000003</v>
      </c>
      <c r="CW299" s="190">
        <v>1.66</v>
      </c>
      <c r="CX299" s="190">
        <v>1.5580000000000001</v>
      </c>
      <c r="CY299" s="190">
        <v>1.851</v>
      </c>
      <c r="CZ299" s="191">
        <v>4.114827</v>
      </c>
      <c r="DA299" s="193">
        <v>3.6021359999999998</v>
      </c>
      <c r="DB299" s="193">
        <v>3.5379999999999998</v>
      </c>
      <c r="DC299" s="193">
        <v>-2.0219999999999998</v>
      </c>
      <c r="DD299" s="104">
        <f t="shared" si="792"/>
        <v>0.1602273923570903</v>
      </c>
      <c r="DE299" s="104">
        <f t="shared" si="793"/>
        <v>0.44077051418170787</v>
      </c>
      <c r="DF299" s="104">
        <f t="shared" si="794"/>
        <v>0.10140327430671577</v>
      </c>
      <c r="DG299" s="104">
        <f t="shared" si="795"/>
        <v>0.101852988096699</v>
      </c>
      <c r="DH299" s="104">
        <f t="shared" si="796"/>
        <v>0.10569877883310706</v>
      </c>
      <c r="DI299" s="104">
        <f t="shared" si="797"/>
        <v>0.14358776221443278</v>
      </c>
      <c r="DJ299" s="104">
        <f t="shared" si="798"/>
        <v>0.22057386363636358</v>
      </c>
      <c r="DK299" s="104">
        <f t="shared" si="799"/>
        <v>0.43849611769513691</v>
      </c>
      <c r="DL299" s="190">
        <v>33.063000000000002</v>
      </c>
      <c r="DM299" s="190">
        <v>28.497</v>
      </c>
      <c r="DN299" s="190">
        <v>19.779</v>
      </c>
      <c r="DO299" s="190">
        <v>17.957999999999998</v>
      </c>
      <c r="DP299" s="190">
        <v>16.297999999999998</v>
      </c>
      <c r="DQ299" s="190">
        <v>14.74</v>
      </c>
      <c r="DR299" s="193">
        <v>12.88926</v>
      </c>
      <c r="DS299" s="193">
        <v>10.56</v>
      </c>
      <c r="DT299" s="193">
        <v>7.3410000000000002</v>
      </c>
      <c r="DU299" s="193">
        <v>3.8029999999999999</v>
      </c>
      <c r="DV299" s="104">
        <f t="shared" si="800"/>
        <v>7.1146536772574764E-2</v>
      </c>
      <c r="DW299" s="104">
        <f t="shared" si="801"/>
        <v>0.48748490503897246</v>
      </c>
      <c r="DX299" s="104">
        <f t="shared" si="802"/>
        <v>0.19009668147373926</v>
      </c>
      <c r="DY299" s="104">
        <f t="shared" si="803"/>
        <v>1.0712576135219365E-2</v>
      </c>
      <c r="DZ299" s="104">
        <f t="shared" si="804"/>
        <v>-6.9285483846189377E-2</v>
      </c>
      <c r="EA299" s="104">
        <f t="shared" si="805"/>
        <v>8.3284099072607365E-2</v>
      </c>
      <c r="EB299" s="104">
        <f t="shared" si="806"/>
        <v>-3.101694833258084E-2</v>
      </c>
      <c r="EC299" s="104">
        <f t="shared" si="807"/>
        <v>0.65321247667288729</v>
      </c>
      <c r="ED299" s="156">
        <v>116.108</v>
      </c>
      <c r="EE299" s="156">
        <v>108.396</v>
      </c>
      <c r="EF299" s="94">
        <v>72.872</v>
      </c>
      <c r="EG299" s="94">
        <v>61.231999999999999</v>
      </c>
      <c r="EH299" s="94">
        <v>60.582999999999998</v>
      </c>
      <c r="EI299" s="94">
        <v>65.093000000000004</v>
      </c>
      <c r="EJ299" s="96">
        <v>60.088577000000001</v>
      </c>
      <c r="EK299" s="96">
        <v>62.012</v>
      </c>
      <c r="EL299" s="96">
        <v>37.51</v>
      </c>
      <c r="EM299" s="96">
        <v>32.353999999999999</v>
      </c>
      <c r="EN299" s="104">
        <f t="shared" si="808"/>
        <v>9.6551724137931005E-2</v>
      </c>
      <c r="EO299" s="104">
        <f t="shared" si="809"/>
        <v>0.31818181818181812</v>
      </c>
      <c r="EP299" s="104">
        <f t="shared" si="810"/>
        <v>0.18279569892473124</v>
      </c>
      <c r="EQ299" s="104">
        <f t="shared" si="811"/>
        <v>4.4943820224719211E-2</v>
      </c>
      <c r="ER299" s="104">
        <f t="shared" si="812"/>
        <v>-0.1834862385321101</v>
      </c>
      <c r="ES299" s="104">
        <f t="shared" si="813"/>
        <v>0.10101010101010099</v>
      </c>
      <c r="ET299" s="104">
        <f t="shared" si="814"/>
        <v>0.25316455696202533</v>
      </c>
      <c r="EU299" s="104">
        <f t="shared" si="815"/>
        <v>-4.8192771084337394E-2</v>
      </c>
      <c r="EV299" s="101">
        <v>159</v>
      </c>
      <c r="EW299" s="101">
        <v>145</v>
      </c>
      <c r="EX299" s="101">
        <v>110</v>
      </c>
      <c r="EY299" s="101">
        <v>93</v>
      </c>
      <c r="EZ299" s="101">
        <v>89</v>
      </c>
      <c r="FA299" s="101">
        <v>109</v>
      </c>
      <c r="FB299" s="110">
        <v>99</v>
      </c>
      <c r="FC299" s="110">
        <v>79</v>
      </c>
      <c r="FD299" s="110">
        <v>83</v>
      </c>
      <c r="FE299" s="110">
        <v>0</v>
      </c>
      <c r="FF299" s="153"/>
      <c r="FG299" s="90" t="s">
        <v>497</v>
      </c>
      <c r="FH299" s="91">
        <v>7100</v>
      </c>
      <c r="FI299" s="153" t="s">
        <v>568</v>
      </c>
      <c r="FJ299" s="153" t="s">
        <v>91</v>
      </c>
      <c r="FK299" s="253">
        <f t="shared" si="816"/>
        <v>1.176137862386462</v>
      </c>
      <c r="FL299" s="253">
        <f t="shared" si="817"/>
        <v>-0.70851900540509838</v>
      </c>
      <c r="FM299" s="253">
        <f t="shared" si="818"/>
        <v>1.3213678132501361</v>
      </c>
      <c r="FN299" s="253">
        <f t="shared" si="819"/>
        <v>-2.7749569704484323E-2</v>
      </c>
      <c r="FO299" s="253">
        <f t="shared" si="820"/>
        <v>-0.23269713049424018</v>
      </c>
      <c r="FP299" s="253">
        <f t="shared" si="821"/>
        <v>-0.61537058334323957</v>
      </c>
      <c r="FQ299" s="253">
        <f t="shared" si="822"/>
        <v>-0.14888728336942075</v>
      </c>
      <c r="FR299" s="253">
        <f t="shared" si="823"/>
        <v>-0.35909962184155553</v>
      </c>
      <c r="FS299" s="105">
        <f t="shared" si="824"/>
        <v>0.19067576348278101</v>
      </c>
      <c r="FT299" s="105">
        <f t="shared" si="825"/>
        <v>8.7621178225205085E-2</v>
      </c>
      <c r="FU299" s="105">
        <f t="shared" si="826"/>
        <v>0.30060683149163953</v>
      </c>
      <c r="FV299" s="105">
        <f t="shared" si="827"/>
        <v>0.12949556282111163</v>
      </c>
      <c r="FW299" s="105">
        <f t="shared" si="828"/>
        <v>0.13319157162188289</v>
      </c>
      <c r="FX299" s="105">
        <f t="shared" si="829"/>
        <v>0.17358409164776761</v>
      </c>
      <c r="FY299" s="105">
        <f t="shared" si="830"/>
        <v>0.45130217328819749</v>
      </c>
      <c r="FZ299" s="105">
        <f t="shared" si="831"/>
        <v>0.53024959499469293</v>
      </c>
      <c r="GA299" s="105">
        <f t="shared" si="832"/>
        <v>0.82735104091888012</v>
      </c>
      <c r="GB299" s="105">
        <f t="shared" si="833"/>
        <v>0.99444591155308792</v>
      </c>
      <c r="GC299" s="105">
        <f t="shared" si="834"/>
        <v>-0.68968788771768175</v>
      </c>
      <c r="GD299" s="105">
        <f t="shared" si="835"/>
        <v>1.0088406752053334</v>
      </c>
      <c r="GE299" s="105">
        <f t="shared" si="836"/>
        <v>0.16153344468352063</v>
      </c>
      <c r="GF299" s="105">
        <f t="shared" si="837"/>
        <v>-0.13671990068567905</v>
      </c>
      <c r="GG299" s="105">
        <f t="shared" si="838"/>
        <v>-0.51639881662927301</v>
      </c>
      <c r="GH299" s="105">
        <f t="shared" si="839"/>
        <v>-0.11527746729420754</v>
      </c>
      <c r="GI299" s="105">
        <f t="shared" si="840"/>
        <v>-0.2929476691377576</v>
      </c>
      <c r="GJ299" s="105">
        <f t="shared" si="841"/>
        <v>5.752236040337811E-2</v>
      </c>
      <c r="GK299" s="105">
        <f t="shared" si="842"/>
        <v>2.8841273694198644E-2</v>
      </c>
      <c r="GL299" s="105">
        <f t="shared" si="843"/>
        <v>9.2942790669927833E-2</v>
      </c>
      <c r="GM299" s="105">
        <f t="shared" si="844"/>
        <v>4.6266880105077374E-2</v>
      </c>
      <c r="GN299" s="105">
        <f t="shared" si="845"/>
        <v>3.9832585378274291E-2</v>
      </c>
      <c r="GO299" s="105">
        <f t="shared" si="846"/>
        <v>4.6140974881631339E-2</v>
      </c>
      <c r="GP299" s="105">
        <f t="shared" si="847"/>
        <v>9.5411211693127371E-2</v>
      </c>
      <c r="GQ299" s="105">
        <f t="shared" si="848"/>
        <v>0.10784308997005689</v>
      </c>
      <c r="GR299" s="105">
        <f t="shared" si="849"/>
        <v>0.15252490553074544</v>
      </c>
      <c r="GS299" s="105">
        <f t="shared" si="850"/>
        <v>8.3164023339814167E-2</v>
      </c>
      <c r="GT299" s="105">
        <f t="shared" si="851"/>
        <v>-3.1404951202540547E-2</v>
      </c>
      <c r="GU299" s="105">
        <f t="shared" si="852"/>
        <v>-7.4526220052299558E-2</v>
      </c>
      <c r="GV299" s="105">
        <f t="shared" si="853"/>
        <v>9.0174411710581298E-2</v>
      </c>
      <c r="GW299" s="105">
        <f t="shared" si="854"/>
        <v>0.18801067313575498</v>
      </c>
      <c r="GX299" s="105">
        <f t="shared" si="855"/>
        <v>5.5667449742362929E-2</v>
      </c>
      <c r="GY299" s="105">
        <f t="shared" si="856"/>
        <v>0.25964418215159557</v>
      </c>
      <c r="GZ299" s="105">
        <f t="shared" si="857"/>
        <v>-0.12987825945390269</v>
      </c>
      <c r="HA299" s="105">
        <f t="shared" si="858"/>
        <v>0.28476074000068902</v>
      </c>
      <c r="HB299" s="105">
        <f t="shared" si="859"/>
        <v>0.26289715487656373</v>
      </c>
      <c r="HC299" s="105">
        <f t="shared" si="860"/>
        <v>0.27142112196728513</v>
      </c>
      <c r="HD299" s="105">
        <f t="shared" si="861"/>
        <v>0.29327802456232033</v>
      </c>
      <c r="HE299" s="105">
        <f t="shared" si="862"/>
        <v>0.26901936186719044</v>
      </c>
      <c r="HF299" s="105">
        <f t="shared" si="863"/>
        <v>0.2264452398875455</v>
      </c>
      <c r="HG299" s="105">
        <f t="shared" si="864"/>
        <v>0.21450433083146569</v>
      </c>
      <c r="HH299" s="105">
        <f t="shared" si="865"/>
        <v>0.17028962136360706</v>
      </c>
      <c r="HI299" s="105">
        <f t="shared" si="866"/>
        <v>0.19570781125033326</v>
      </c>
      <c r="HJ299" s="105">
        <f t="shared" si="867"/>
        <v>0.11754342585151759</v>
      </c>
      <c r="HK299" s="105" t="e">
        <f t="shared" si="868"/>
        <v>#VALUE!</v>
      </c>
      <c r="HL299" s="105" t="e">
        <f t="shared" si="869"/>
        <v>#VALUE!</v>
      </c>
      <c r="HM299" s="105" t="e">
        <f t="shared" si="870"/>
        <v>#VALUE!</v>
      </c>
      <c r="HN299" s="105" t="e">
        <f t="shared" si="871"/>
        <v>#VALUE!</v>
      </c>
      <c r="HO299" s="105" t="e">
        <f t="shared" si="872"/>
        <v>#VALUE!</v>
      </c>
      <c r="HP299" s="105" t="e">
        <f t="shared" si="873"/>
        <v>#VALUE!</v>
      </c>
      <c r="HQ299" s="105" t="e">
        <f t="shared" si="874"/>
        <v>#VALUE!</v>
      </c>
      <c r="HR299" s="105" t="e">
        <f t="shared" si="875"/>
        <v>#VALUE!</v>
      </c>
      <c r="HS299" s="105" t="str">
        <f t="shared" si="876"/>
        <v>i.a</v>
      </c>
      <c r="HT299" s="105" t="str">
        <f t="shared" si="877"/>
        <v>i.a</v>
      </c>
      <c r="HU299" s="105" t="str">
        <f t="shared" si="878"/>
        <v>i.a</v>
      </c>
      <c r="HV299" s="105" t="str">
        <f t="shared" si="879"/>
        <v>i.a</v>
      </c>
      <c r="HW299" s="105" t="str">
        <f t="shared" si="880"/>
        <v>i.a</v>
      </c>
      <c r="HX299" s="105" t="str">
        <f t="shared" si="881"/>
        <v>i.a</v>
      </c>
      <c r="HY299" s="105" t="str">
        <f t="shared" si="882"/>
        <v>i.a</v>
      </c>
      <c r="HZ299" s="105" t="str">
        <f t="shared" si="883"/>
        <v>i.a</v>
      </c>
      <c r="IA299" s="105" t="str">
        <f t="shared" si="884"/>
        <v>i.a</v>
      </c>
      <c r="IB299" s="105" t="str">
        <f t="shared" si="885"/>
        <v>i.a</v>
      </c>
      <c r="IC299" s="105" t="e">
        <f t="shared" si="886"/>
        <v>#VALUE!</v>
      </c>
      <c r="ID299" s="105" t="e">
        <f t="shared" si="887"/>
        <v>#VALUE!</v>
      </c>
      <c r="IE299" s="105" t="e">
        <f t="shared" si="888"/>
        <v>#VALUE!</v>
      </c>
      <c r="IF299" s="105" t="e">
        <f t="shared" si="889"/>
        <v>#VALUE!</v>
      </c>
      <c r="IG299" s="105" t="e">
        <f t="shared" si="890"/>
        <v>#VALUE!</v>
      </c>
      <c r="IH299" s="105" t="e">
        <f t="shared" si="891"/>
        <v>#VALUE!</v>
      </c>
      <c r="II299" s="105" t="e">
        <f t="shared" si="892"/>
        <v>#VALUE!</v>
      </c>
      <c r="IJ299" s="105" t="e">
        <f t="shared" si="893"/>
        <v>#VALUE!</v>
      </c>
      <c r="IK299" s="105" t="str">
        <f t="shared" si="894"/>
        <v>i.a</v>
      </c>
      <c r="IL299" s="105" t="str">
        <f t="shared" si="895"/>
        <v>i.a</v>
      </c>
      <c r="IM299" s="105" t="str">
        <f t="shared" si="896"/>
        <v>i.a</v>
      </c>
      <c r="IN299" s="105" t="str">
        <f t="shared" si="897"/>
        <v>i.a</v>
      </c>
      <c r="IO299" s="105" t="str">
        <f t="shared" si="898"/>
        <v>i.a</v>
      </c>
      <c r="IP299" s="105" t="str">
        <f t="shared" si="899"/>
        <v>i.a</v>
      </c>
      <c r="IQ299" s="105" t="str">
        <f t="shared" si="900"/>
        <v>i.a</v>
      </c>
      <c r="IR299" s="105" t="str">
        <f t="shared" si="901"/>
        <v>i.a</v>
      </c>
      <c r="IS299" s="105" t="str">
        <f t="shared" si="902"/>
        <v>i.a</v>
      </c>
      <c r="IT299" s="105" t="str">
        <f t="shared" si="903"/>
        <v>i.a</v>
      </c>
      <c r="IU299" s="105">
        <f t="shared" si="904"/>
        <v>1.5306064796229382</v>
      </c>
      <c r="IV299" s="105">
        <f t="shared" si="905"/>
        <v>-0.71712222168182471</v>
      </c>
      <c r="IW299" s="105">
        <f t="shared" si="906"/>
        <v>1.1620460693499464</v>
      </c>
      <c r="IX299" s="105">
        <f t="shared" si="907"/>
        <v>2.6899927691163235E-2</v>
      </c>
      <c r="IY299" s="105">
        <f t="shared" si="908"/>
        <v>5.5669050051072484E-2</v>
      </c>
      <c r="IZ299" s="105">
        <f t="shared" si="909"/>
        <v>-0.58838489451937692</v>
      </c>
      <c r="JA299" s="105">
        <f t="shared" si="910"/>
        <v>-0.11032615008553467</v>
      </c>
      <c r="JB299" s="105">
        <f t="shared" si="911"/>
        <v>8.1627493890551406E-2</v>
      </c>
      <c r="JC299" s="106">
        <f t="shared" si="912"/>
        <v>3.6911949685534587E-2</v>
      </c>
      <c r="JD299" s="106">
        <f t="shared" si="913"/>
        <v>1.4586206896551726E-2</v>
      </c>
      <c r="JE299" s="106">
        <f t="shared" si="914"/>
        <v>5.156363636363636E-2</v>
      </c>
      <c r="JF299" s="106">
        <f t="shared" si="915"/>
        <v>2.3849462365591399E-2</v>
      </c>
      <c r="JG299" s="106">
        <f t="shared" si="916"/>
        <v>2.3224719101123597E-2</v>
      </c>
      <c r="JH299" s="106">
        <f t="shared" si="917"/>
        <v>2.2000000000000002E-2</v>
      </c>
      <c r="JI299" s="106">
        <f t="shared" si="918"/>
        <v>5.3447989898989898E-2</v>
      </c>
      <c r="JJ299" s="106">
        <f t="shared" si="919"/>
        <v>6.0075936708860751E-2</v>
      </c>
      <c r="JK299" s="106">
        <f t="shared" si="920"/>
        <v>5.55421686746988E-2</v>
      </c>
      <c r="JL299" s="106" t="str">
        <f t="shared" si="921"/>
        <v>i.a.</v>
      </c>
      <c r="JM299" s="105" t="e">
        <f t="shared" si="922"/>
        <v>#DIV/0!</v>
      </c>
      <c r="JN299" s="105" t="e">
        <f t="shared" si="923"/>
        <v>#DIV/0!</v>
      </c>
      <c r="JO299" s="105" t="e">
        <f t="shared" si="924"/>
        <v>#DIV/0!</v>
      </c>
      <c r="JP299" s="105" t="e">
        <f t="shared" si="925"/>
        <v>#DIV/0!</v>
      </c>
      <c r="JQ299" s="105" t="e">
        <f t="shared" si="926"/>
        <v>#DIV/0!</v>
      </c>
      <c r="JR299" s="105" t="e">
        <f t="shared" si="927"/>
        <v>#DIV/0!</v>
      </c>
      <c r="JS299" s="105" t="e">
        <f t="shared" si="928"/>
        <v>#DIV/0!</v>
      </c>
      <c r="JT299" s="105" t="e">
        <f t="shared" si="929"/>
        <v>#DIV/0!</v>
      </c>
      <c r="JU299" s="103">
        <f t="shared" si="930"/>
        <v>0</v>
      </c>
      <c r="JV299" s="103">
        <f t="shared" si="931"/>
        <v>0</v>
      </c>
      <c r="JW299" s="103">
        <f t="shared" si="932"/>
        <v>0</v>
      </c>
      <c r="JX299" s="103">
        <f t="shared" si="933"/>
        <v>0</v>
      </c>
      <c r="JY299" s="103">
        <f t="shared" si="934"/>
        <v>0</v>
      </c>
      <c r="JZ299" s="103">
        <f t="shared" si="935"/>
        <v>0</v>
      </c>
      <c r="KA299" s="103">
        <f t="shared" si="936"/>
        <v>0</v>
      </c>
      <c r="KB299" s="103">
        <f t="shared" si="937"/>
        <v>0</v>
      </c>
      <c r="KC299" s="103">
        <f t="shared" si="938"/>
        <v>0</v>
      </c>
      <c r="KD299" s="103" t="str">
        <f t="shared" si="939"/>
        <v>i.a</v>
      </c>
      <c r="KE299" s="7"/>
      <c r="KF299" s="7"/>
      <c r="KG299" s="22"/>
      <c r="KH299" s="22"/>
      <c r="KI299" s="22"/>
      <c r="KJ299" s="22"/>
    </row>
    <row r="300" spans="1:296" s="11" customFormat="1" ht="16.5" customHeight="1" x14ac:dyDescent="0.25">
      <c r="A300" s="126" t="s">
        <v>459</v>
      </c>
      <c r="B300" s="222">
        <v>15452897</v>
      </c>
      <c r="C300" s="87" t="s">
        <v>82</v>
      </c>
      <c r="D300" s="88">
        <v>522920</v>
      </c>
      <c r="E300" s="88"/>
      <c r="F300" s="87"/>
      <c r="G300" s="92">
        <v>44685</v>
      </c>
      <c r="H300" s="87"/>
      <c r="I300" s="87" t="s">
        <v>78</v>
      </c>
      <c r="J300" s="87" t="s">
        <v>78</v>
      </c>
      <c r="K300" s="87" t="s">
        <v>78</v>
      </c>
      <c r="L300" s="87" t="s">
        <v>78</v>
      </c>
      <c r="M300" s="87" t="s">
        <v>78</v>
      </c>
      <c r="N300" s="87" t="s">
        <v>78</v>
      </c>
      <c r="O300" s="87" t="s">
        <v>78</v>
      </c>
      <c r="P300" s="87" t="s">
        <v>78</v>
      </c>
      <c r="Q300" s="87" t="s">
        <v>78</v>
      </c>
      <c r="R300" s="87" t="e">
        <f t="shared" si="752"/>
        <v>#DIV/0!</v>
      </c>
      <c r="S300" s="238" t="e">
        <f t="shared" si="753"/>
        <v>#DIV/0!</v>
      </c>
      <c r="T300" s="238" t="e">
        <f t="shared" si="754"/>
        <v>#DIV/0!</v>
      </c>
      <c r="U300" s="238" t="e">
        <f t="shared" si="755"/>
        <v>#DIV/0!</v>
      </c>
      <c r="V300" s="238" t="e">
        <f t="shared" si="756"/>
        <v>#DIV/0!</v>
      </c>
      <c r="W300" s="238" t="e">
        <f t="shared" si="757"/>
        <v>#DIV/0!</v>
      </c>
      <c r="X300" s="238" t="e">
        <f t="shared" si="758"/>
        <v>#DIV/0!</v>
      </c>
      <c r="Y300" s="238" t="e">
        <f t="shared" si="759"/>
        <v>#DIV/0!</v>
      </c>
      <c r="Z300" s="94"/>
      <c r="AA300" s="94"/>
      <c r="AB300" s="94"/>
      <c r="AC300" s="94"/>
      <c r="AD300" s="94"/>
      <c r="AE300" s="94"/>
      <c r="AF300" s="95"/>
      <c r="AG300" s="95"/>
      <c r="AH300" s="95"/>
      <c r="AI300" s="97"/>
      <c r="AJ300" s="104">
        <f t="shared" si="760"/>
        <v>-1</v>
      </c>
      <c r="AK300" s="104">
        <f t="shared" si="761"/>
        <v>0.16001175476619042</v>
      </c>
      <c r="AL300" s="104">
        <f t="shared" si="762"/>
        <v>-3.9956270277895424E-2</v>
      </c>
      <c r="AM300" s="104">
        <f t="shared" si="763"/>
        <v>4.7158314561099042E-2</v>
      </c>
      <c r="AN300" s="104">
        <f t="shared" si="764"/>
        <v>5.1897603231946629E-2</v>
      </c>
      <c r="AO300" s="104">
        <f t="shared" si="765"/>
        <v>0.12532785452002085</v>
      </c>
      <c r="AP300" s="104">
        <f t="shared" si="766"/>
        <v>9.2402464065708526E-2</v>
      </c>
      <c r="AQ300" s="104">
        <f t="shared" si="767"/>
        <v>0.26135405372846637</v>
      </c>
      <c r="AR300" s="190"/>
      <c r="AS300" s="190">
        <v>31.579000000000001</v>
      </c>
      <c r="AT300" s="190">
        <v>27.222999999999999</v>
      </c>
      <c r="AU300" s="190">
        <v>28.356000000000002</v>
      </c>
      <c r="AV300" s="190">
        <v>27.079000000000001</v>
      </c>
      <c r="AW300" s="190">
        <v>25.742999999999999</v>
      </c>
      <c r="AX300" s="191">
        <v>22.876000000000001</v>
      </c>
      <c r="AY300" s="191">
        <v>20.940999999999999</v>
      </c>
      <c r="AZ300" s="191">
        <v>16.602</v>
      </c>
      <c r="BA300" s="191">
        <v>15.128</v>
      </c>
      <c r="BB300" s="104">
        <f t="shared" si="768"/>
        <v>-1</v>
      </c>
      <c r="BC300" s="104">
        <f t="shared" si="769"/>
        <v>0.24270043555412166</v>
      </c>
      <c r="BD300" s="104">
        <f t="shared" si="770"/>
        <v>1.7551111111111111</v>
      </c>
      <c r="BE300" s="104">
        <f t="shared" si="771"/>
        <v>0</v>
      </c>
      <c r="BF300" s="104">
        <f t="shared" si="772"/>
        <v>0</v>
      </c>
      <c r="BG300" s="104">
        <f t="shared" si="773"/>
        <v>0</v>
      </c>
      <c r="BH300" s="104">
        <f t="shared" si="774"/>
        <v>0</v>
      </c>
      <c r="BI300" s="104">
        <f t="shared" si="775"/>
        <v>-7.9365079365078459E-3</v>
      </c>
      <c r="BJ300" s="190"/>
      <c r="BK300" s="190">
        <v>15.407</v>
      </c>
      <c r="BL300" s="190">
        <v>12.398</v>
      </c>
      <c r="BM300" s="190">
        <v>4.5</v>
      </c>
      <c r="BN300" s="190">
        <v>4.5</v>
      </c>
      <c r="BO300" s="190">
        <v>4.5</v>
      </c>
      <c r="BP300" s="191">
        <v>4.5</v>
      </c>
      <c r="BQ300" s="191">
        <v>4.5</v>
      </c>
      <c r="BR300" s="191">
        <v>4.5359999999999996</v>
      </c>
      <c r="BS300" s="191">
        <v>4.5640000000000001</v>
      </c>
      <c r="BT300" s="104">
        <f t="shared" si="776"/>
        <v>-1</v>
      </c>
      <c r="BU300" s="104">
        <f t="shared" si="777"/>
        <v>0.24326069410815168</v>
      </c>
      <c r="BV300" s="104">
        <f t="shared" si="778"/>
        <v>1.7375165709235532</v>
      </c>
      <c r="BW300" s="104">
        <f t="shared" si="779"/>
        <v>4.7442721592224041E-2</v>
      </c>
      <c r="BX300" s="104">
        <f t="shared" si="780"/>
        <v>-1.6837315130830456E-2</v>
      </c>
      <c r="BY300" s="104">
        <f t="shared" si="781"/>
        <v>-2.5930851063829786E-2</v>
      </c>
      <c r="BZ300" s="104">
        <f t="shared" si="782"/>
        <v>-1.6779254739594865E-2</v>
      </c>
      <c r="CA300" s="104">
        <f t="shared" si="783"/>
        <v>2.3873270861222713E-2</v>
      </c>
      <c r="CB300" s="190"/>
      <c r="CC300" s="190">
        <v>15.404</v>
      </c>
      <c r="CD300" s="190">
        <v>12.39</v>
      </c>
      <c r="CE300" s="190">
        <v>4.5259999999999998</v>
      </c>
      <c r="CF300" s="190">
        <v>4.3209999999999997</v>
      </c>
      <c r="CG300" s="190">
        <v>4.3949999999999996</v>
      </c>
      <c r="CH300" s="191">
        <v>4.5119999999999996</v>
      </c>
      <c r="CI300" s="191">
        <v>4.5890000000000004</v>
      </c>
      <c r="CJ300" s="191">
        <v>4.4820000000000002</v>
      </c>
      <c r="CK300" s="191">
        <v>4.4610000000000003</v>
      </c>
      <c r="CL300" s="105">
        <f t="shared" si="784"/>
        <v>-1</v>
      </c>
      <c r="CM300" s="105">
        <f t="shared" si="785"/>
        <v>0.24425974025974034</v>
      </c>
      <c r="CN300" s="105">
        <f t="shared" si="786"/>
        <v>1.747644875820725</v>
      </c>
      <c r="CO300" s="105">
        <f t="shared" si="787"/>
        <v>4.4736057262153267E-2</v>
      </c>
      <c r="CP300" s="105">
        <f t="shared" si="788"/>
        <v>-1.5560775102759817E-2</v>
      </c>
      <c r="CQ300" s="105">
        <f t="shared" si="789"/>
        <v>-2.7135104255926808E-2</v>
      </c>
      <c r="CR300" s="105">
        <f t="shared" si="790"/>
        <v>4.5911047345767618E-3</v>
      </c>
      <c r="CS300" s="105">
        <f t="shared" si="791"/>
        <v>3.93677303906948E-2</v>
      </c>
      <c r="CT300" s="190"/>
      <c r="CU300" s="190">
        <v>11.976000000000001</v>
      </c>
      <c r="CV300" s="190">
        <v>9.625</v>
      </c>
      <c r="CW300" s="190">
        <v>3.5030000000000001</v>
      </c>
      <c r="CX300" s="190">
        <v>3.3530000000000002</v>
      </c>
      <c r="CY300" s="190">
        <v>3.4060000000000001</v>
      </c>
      <c r="CZ300" s="191">
        <v>3.5009999999999999</v>
      </c>
      <c r="DA300" s="191">
        <v>3.4849999999999999</v>
      </c>
      <c r="DB300" s="191">
        <v>3.3530000000000002</v>
      </c>
      <c r="DC300" s="191">
        <v>3.2229999999999999</v>
      </c>
      <c r="DD300" s="104">
        <f t="shared" si="792"/>
        <v>-1</v>
      </c>
      <c r="DE300" s="104">
        <f t="shared" si="793"/>
        <v>0.28980426526438785</v>
      </c>
      <c r="DF300" s="104">
        <f t="shared" si="794"/>
        <v>0.52721594289113616</v>
      </c>
      <c r="DG300" s="104">
        <f t="shared" si="795"/>
        <v>2.2817158503194455E-2</v>
      </c>
      <c r="DH300" s="104">
        <f t="shared" si="796"/>
        <v>-7.9975856345254163E-3</v>
      </c>
      <c r="DI300" s="104">
        <f t="shared" si="797"/>
        <v>-1.4132698601606758E-2</v>
      </c>
      <c r="DJ300" s="104">
        <f t="shared" si="798"/>
        <v>2.385923053981511E-3</v>
      </c>
      <c r="DK300" s="104">
        <f t="shared" si="799"/>
        <v>2.0079099482811159E-2</v>
      </c>
      <c r="DL300" s="190"/>
      <c r="DM300" s="190">
        <v>13.244999999999999</v>
      </c>
      <c r="DN300" s="190">
        <v>10.269</v>
      </c>
      <c r="DO300" s="190">
        <v>6.7240000000000002</v>
      </c>
      <c r="DP300" s="190">
        <v>6.5739999999999998</v>
      </c>
      <c r="DQ300" s="190">
        <v>6.6269999999999998</v>
      </c>
      <c r="DR300" s="191">
        <v>6.7220000000000004</v>
      </c>
      <c r="DS300" s="191">
        <v>6.7060000000000004</v>
      </c>
      <c r="DT300" s="191">
        <v>6.5739999999999998</v>
      </c>
      <c r="DU300" s="191">
        <v>6.444</v>
      </c>
      <c r="DV300" s="104">
        <f t="shared" si="800"/>
        <v>-1</v>
      </c>
      <c r="DW300" s="104">
        <f t="shared" si="801"/>
        <v>0.13813927953038552</v>
      </c>
      <c r="DX300" s="104">
        <f t="shared" si="802"/>
        <v>-0.20355857522451326</v>
      </c>
      <c r="DY300" s="104">
        <f t="shared" si="803"/>
        <v>5.7553445025433136E-2</v>
      </c>
      <c r="DZ300" s="104">
        <f t="shared" si="804"/>
        <v>5.0717596053221792E-2</v>
      </c>
      <c r="EA300" s="104">
        <f t="shared" si="805"/>
        <v>0.15054826918942177</v>
      </c>
      <c r="EB300" s="104">
        <f t="shared" si="806"/>
        <v>9.0555242918776813E-2</v>
      </c>
      <c r="EC300" s="104">
        <f t="shared" si="807"/>
        <v>0.21441995557833593</v>
      </c>
      <c r="ED300" s="156"/>
      <c r="EE300" s="156">
        <v>26.95</v>
      </c>
      <c r="EF300" s="94">
        <v>23.678999999999998</v>
      </c>
      <c r="EG300" s="94">
        <v>29.731000000000002</v>
      </c>
      <c r="EH300" s="94">
        <v>28.113</v>
      </c>
      <c r="EI300" s="94">
        <v>26.756</v>
      </c>
      <c r="EJ300" s="95">
        <v>23.254999999999999</v>
      </c>
      <c r="EK300" s="95">
        <v>21.324000000000002</v>
      </c>
      <c r="EL300" s="95">
        <v>17.559000000000001</v>
      </c>
      <c r="EM300" s="95">
        <v>17.417000000000002</v>
      </c>
      <c r="EN300" s="104">
        <f t="shared" si="808"/>
        <v>-1</v>
      </c>
      <c r="EO300" s="104">
        <f t="shared" si="809"/>
        <v>0</v>
      </c>
      <c r="EP300" s="104">
        <f t="shared" si="810"/>
        <v>0</v>
      </c>
      <c r="EQ300" s="104">
        <f t="shared" si="811"/>
        <v>8.0000000000000071E-2</v>
      </c>
      <c r="ER300" s="104">
        <f t="shared" si="812"/>
        <v>4.1666666666666741E-2</v>
      </c>
      <c r="ES300" s="104">
        <f t="shared" si="813"/>
        <v>9.0909090909090828E-2</v>
      </c>
      <c r="ET300" s="104" t="e">
        <f t="shared" si="814"/>
        <v>#DIV/0!</v>
      </c>
      <c r="EU300" s="104" t="e">
        <f t="shared" si="815"/>
        <v>#DIV/0!</v>
      </c>
      <c r="EV300" s="101"/>
      <c r="EW300" s="101">
        <v>27</v>
      </c>
      <c r="EX300" s="101">
        <v>27</v>
      </c>
      <c r="EY300" s="101">
        <v>27</v>
      </c>
      <c r="EZ300" s="101">
        <v>25</v>
      </c>
      <c r="FA300" s="101">
        <v>24</v>
      </c>
      <c r="FB300" s="102">
        <v>22</v>
      </c>
      <c r="FC300" s="102"/>
      <c r="FD300" s="102"/>
      <c r="FE300" s="102"/>
      <c r="FF300" s="120"/>
      <c r="FG300" s="120" t="s">
        <v>481</v>
      </c>
      <c r="FH300" s="91">
        <v>9220</v>
      </c>
      <c r="FI300" s="120" t="s">
        <v>292</v>
      </c>
      <c r="FJ300" s="120" t="s">
        <v>119</v>
      </c>
      <c r="FK300" s="253">
        <f t="shared" si="816"/>
        <v>-1</v>
      </c>
      <c r="FL300" s="253">
        <f t="shared" si="817"/>
        <v>-0.10152551777750166</v>
      </c>
      <c r="FM300" s="253">
        <f t="shared" si="818"/>
        <v>1.142264188791938</v>
      </c>
      <c r="FN300" s="253">
        <f t="shared" si="819"/>
        <v>3.9802328751612964E-2</v>
      </c>
      <c r="FO300" s="253">
        <f t="shared" si="820"/>
        <v>-5.8148109750363547E-3</v>
      </c>
      <c r="FP300" s="253">
        <f t="shared" si="821"/>
        <v>-2.0166264745307198E-2</v>
      </c>
      <c r="FQ300" s="253">
        <f t="shared" si="822"/>
        <v>-2.7616063668589531E-2</v>
      </c>
      <c r="FR300" s="253">
        <f t="shared" si="823"/>
        <v>3.6733614511593304E-3</v>
      </c>
      <c r="FS300" s="105">
        <f t="shared" si="824"/>
        <v>0</v>
      </c>
      <c r="FT300" s="105">
        <f t="shared" si="825"/>
        <v>1.3101981798077742</v>
      </c>
      <c r="FU300" s="105">
        <f t="shared" si="826"/>
        <v>1.4582475136821043</v>
      </c>
      <c r="FV300" s="105">
        <f t="shared" si="827"/>
        <v>0.68070386524289361</v>
      </c>
      <c r="FW300" s="105">
        <f t="shared" si="828"/>
        <v>0.65464737519884852</v>
      </c>
      <c r="FX300" s="105">
        <f t="shared" si="829"/>
        <v>0.65847629035882826</v>
      </c>
      <c r="FY300" s="105">
        <f t="shared" si="830"/>
        <v>0.67202859696157269</v>
      </c>
      <c r="FZ300" s="105">
        <f t="shared" si="831"/>
        <v>0.6911144578313253</v>
      </c>
      <c r="GA300" s="105">
        <f t="shared" si="832"/>
        <v>0.68858503610385624</v>
      </c>
      <c r="GB300" s="105">
        <f t="shared" si="833"/>
        <v>-1</v>
      </c>
      <c r="GC300" s="105">
        <f t="shared" si="834"/>
        <v>0.3109607194087507</v>
      </c>
      <c r="GD300" s="105">
        <f t="shared" si="835"/>
        <v>1.9838353699889739</v>
      </c>
      <c r="GE300" s="105">
        <f t="shared" si="836"/>
        <v>-5.1431436276882542E-2</v>
      </c>
      <c r="GF300" s="105">
        <f t="shared" si="837"/>
        <v>-8.8538154513477629E-2</v>
      </c>
      <c r="GG300" s="105">
        <f t="shared" si="838"/>
        <v>-0.10861610445701947</v>
      </c>
      <c r="GH300" s="105">
        <f t="shared" si="839"/>
        <v>-0.12777316673770148</v>
      </c>
      <c r="GI300" s="105">
        <f t="shared" si="840"/>
        <v>-0.10761997020773359</v>
      </c>
      <c r="GJ300" s="105">
        <f t="shared" si="841"/>
        <v>0</v>
      </c>
      <c r="GK300" s="105">
        <f t="shared" si="842"/>
        <v>0.60862351616662391</v>
      </c>
      <c r="GL300" s="105">
        <f t="shared" si="843"/>
        <v>0.46425762965736755</v>
      </c>
      <c r="GM300" s="105">
        <f t="shared" si="844"/>
        <v>0.15559089966115761</v>
      </c>
      <c r="GN300" s="105">
        <f t="shared" si="845"/>
        <v>0.1640270462374018</v>
      </c>
      <c r="GO300" s="105">
        <f t="shared" si="846"/>
        <v>0.17996040871008379</v>
      </c>
      <c r="GP300" s="105">
        <f t="shared" si="847"/>
        <v>0.2018887817133628</v>
      </c>
      <c r="GQ300" s="105">
        <f t="shared" si="848"/>
        <v>0.23146362163413314</v>
      </c>
      <c r="GR300" s="105">
        <f t="shared" si="849"/>
        <v>0.25937785910338518</v>
      </c>
      <c r="GS300" s="105" t="e">
        <f t="shared" si="850"/>
        <v>#VALUE!</v>
      </c>
      <c r="GT300" s="105">
        <f t="shared" si="851"/>
        <v>0.13325696464547088</v>
      </c>
      <c r="GU300" s="105">
        <f t="shared" si="852"/>
        <v>0.91754960927811036</v>
      </c>
      <c r="GV300" s="105">
        <f t="shared" si="853"/>
        <v>-3.2845892267320195E-2</v>
      </c>
      <c r="GW300" s="105">
        <f t="shared" si="854"/>
        <v>-5.5881030172424198E-2</v>
      </c>
      <c r="GX300" s="105">
        <f t="shared" si="855"/>
        <v>-0.14313260225670382</v>
      </c>
      <c r="GY300" s="105">
        <f t="shared" si="856"/>
        <v>-8.0848100485783461E-2</v>
      </c>
      <c r="GZ300" s="105">
        <f t="shared" si="857"/>
        <v>-0.16002771957331269</v>
      </c>
      <c r="HA300" s="105" t="str">
        <f t="shared" si="858"/>
        <v>i.a.</v>
      </c>
      <c r="HB300" s="105">
        <f t="shared" si="859"/>
        <v>0.49146567717996287</v>
      </c>
      <c r="HC300" s="105">
        <f t="shared" si="860"/>
        <v>0.43367540858988979</v>
      </c>
      <c r="HD300" s="105">
        <f t="shared" si="861"/>
        <v>0.22616124583767783</v>
      </c>
      <c r="HE300" s="105">
        <f t="shared" si="862"/>
        <v>0.23384199480667306</v>
      </c>
      <c r="HF300" s="105">
        <f t="shared" si="863"/>
        <v>0.24768276274480489</v>
      </c>
      <c r="HG300" s="105">
        <f t="shared" si="864"/>
        <v>0.28905611696409378</v>
      </c>
      <c r="HH300" s="105">
        <f t="shared" si="865"/>
        <v>0.31448133558431812</v>
      </c>
      <c r="HI300" s="105">
        <f t="shared" si="866"/>
        <v>0.37439489720371316</v>
      </c>
      <c r="HJ300" s="105">
        <f t="shared" si="867"/>
        <v>0.36998334960096452</v>
      </c>
      <c r="HK300" s="105" t="e">
        <f t="shared" si="868"/>
        <v>#VALUE!</v>
      </c>
      <c r="HL300" s="105" t="e">
        <f t="shared" si="869"/>
        <v>#VALUE!</v>
      </c>
      <c r="HM300" s="105" t="e">
        <f t="shared" si="870"/>
        <v>#VALUE!</v>
      </c>
      <c r="HN300" s="105" t="e">
        <f t="shared" si="871"/>
        <v>#VALUE!</v>
      </c>
      <c r="HO300" s="105" t="e">
        <f t="shared" si="872"/>
        <v>#VALUE!</v>
      </c>
      <c r="HP300" s="105" t="e">
        <f t="shared" si="873"/>
        <v>#VALUE!</v>
      </c>
      <c r="HQ300" s="105" t="e">
        <f t="shared" si="874"/>
        <v>#VALUE!</v>
      </c>
      <c r="HR300" s="105" t="e">
        <f t="shared" si="875"/>
        <v>#VALUE!</v>
      </c>
      <c r="HS300" s="105" t="str">
        <f t="shared" si="876"/>
        <v>i.a</v>
      </c>
      <c r="HT300" s="105" t="str">
        <f t="shared" si="877"/>
        <v>i.a</v>
      </c>
      <c r="HU300" s="105" t="str">
        <f t="shared" si="878"/>
        <v>i.a</v>
      </c>
      <c r="HV300" s="105" t="str">
        <f t="shared" si="879"/>
        <v>i.a</v>
      </c>
      <c r="HW300" s="105" t="str">
        <f t="shared" si="880"/>
        <v>i.a</v>
      </c>
      <c r="HX300" s="105" t="str">
        <f t="shared" si="881"/>
        <v>i.a</v>
      </c>
      <c r="HY300" s="105" t="str">
        <f t="shared" si="882"/>
        <v>i.a</v>
      </c>
      <c r="HZ300" s="105" t="str">
        <f t="shared" si="883"/>
        <v>i.a</v>
      </c>
      <c r="IA300" s="105" t="str">
        <f t="shared" si="884"/>
        <v>i.a</v>
      </c>
      <c r="IB300" s="105" t="str">
        <f t="shared" si="885"/>
        <v>i.a</v>
      </c>
      <c r="IC300" s="105" t="e">
        <f t="shared" si="886"/>
        <v>#VALUE!</v>
      </c>
      <c r="ID300" s="105" t="e">
        <f t="shared" si="887"/>
        <v>#VALUE!</v>
      </c>
      <c r="IE300" s="105" t="e">
        <f t="shared" si="888"/>
        <v>#VALUE!</v>
      </c>
      <c r="IF300" s="105" t="e">
        <f t="shared" si="889"/>
        <v>#VALUE!</v>
      </c>
      <c r="IG300" s="105" t="e">
        <f t="shared" si="890"/>
        <v>#VALUE!</v>
      </c>
      <c r="IH300" s="105" t="e">
        <f t="shared" si="891"/>
        <v>#VALUE!</v>
      </c>
      <c r="II300" s="105" t="e">
        <f t="shared" si="892"/>
        <v>#VALUE!</v>
      </c>
      <c r="IJ300" s="105" t="e">
        <f t="shared" si="893"/>
        <v>#VALUE!</v>
      </c>
      <c r="IK300" s="105" t="str">
        <f t="shared" si="894"/>
        <v>i.a</v>
      </c>
      <c r="IL300" s="105" t="str">
        <f t="shared" si="895"/>
        <v>i.a</v>
      </c>
      <c r="IM300" s="105" t="str">
        <f t="shared" si="896"/>
        <v>i.a</v>
      </c>
      <c r="IN300" s="105" t="str">
        <f t="shared" si="897"/>
        <v>i.a</v>
      </c>
      <c r="IO300" s="105" t="str">
        <f t="shared" si="898"/>
        <v>i.a</v>
      </c>
      <c r="IP300" s="105" t="str">
        <f t="shared" si="899"/>
        <v>i.a</v>
      </c>
      <c r="IQ300" s="105" t="str">
        <f t="shared" si="900"/>
        <v>i.a</v>
      </c>
      <c r="IR300" s="105" t="str">
        <f t="shared" si="901"/>
        <v>i.a</v>
      </c>
      <c r="IS300" s="105" t="str">
        <f t="shared" si="902"/>
        <v>i.a</v>
      </c>
      <c r="IT300" s="105" t="str">
        <f t="shared" si="903"/>
        <v>i.a</v>
      </c>
      <c r="IU300" s="105" t="e">
        <f t="shared" si="904"/>
        <v>#VALUE!</v>
      </c>
      <c r="IV300" s="105">
        <f t="shared" si="905"/>
        <v>0.24326069410815174</v>
      </c>
      <c r="IW300" s="105">
        <f t="shared" si="906"/>
        <v>1.7375165709235529</v>
      </c>
      <c r="IX300" s="105">
        <f t="shared" si="907"/>
        <v>-3.01456281553481E-2</v>
      </c>
      <c r="IY300" s="105">
        <f t="shared" si="908"/>
        <v>-5.6163822525597214E-2</v>
      </c>
      <c r="IZ300" s="105">
        <f t="shared" si="909"/>
        <v>-0.10710328014184399</v>
      </c>
      <c r="JA300" s="105" t="e">
        <f t="shared" si="910"/>
        <v>#VALUE!</v>
      </c>
      <c r="JB300" s="105" t="e">
        <f t="shared" si="911"/>
        <v>#VALUE!</v>
      </c>
      <c r="JC300" s="106" t="str">
        <f t="shared" si="912"/>
        <v>i.a.</v>
      </c>
      <c r="JD300" s="106">
        <f t="shared" si="913"/>
        <v>0.57051851851851854</v>
      </c>
      <c r="JE300" s="106">
        <f t="shared" si="914"/>
        <v>0.4588888888888889</v>
      </c>
      <c r="JF300" s="106">
        <f t="shared" si="915"/>
        <v>0.16762962962962963</v>
      </c>
      <c r="JG300" s="106">
        <f t="shared" si="916"/>
        <v>0.17283999999999999</v>
      </c>
      <c r="JH300" s="106">
        <f t="shared" si="917"/>
        <v>0.18312499999999998</v>
      </c>
      <c r="JI300" s="106">
        <f t="shared" si="918"/>
        <v>0.20509090909090907</v>
      </c>
      <c r="JJ300" s="106" t="str">
        <f t="shared" si="919"/>
        <v>i.a.</v>
      </c>
      <c r="JK300" s="106" t="str">
        <f t="shared" si="920"/>
        <v>i.a.</v>
      </c>
      <c r="JL300" s="106" t="str">
        <f t="shared" si="921"/>
        <v>i.a.</v>
      </c>
      <c r="JM300" s="105" t="e">
        <f t="shared" si="922"/>
        <v>#VALUE!</v>
      </c>
      <c r="JN300" s="105" t="e">
        <f t="shared" si="923"/>
        <v>#DIV/0!</v>
      </c>
      <c r="JO300" s="105" t="e">
        <f t="shared" si="924"/>
        <v>#DIV/0!</v>
      </c>
      <c r="JP300" s="105" t="e">
        <f t="shared" si="925"/>
        <v>#DIV/0!</v>
      </c>
      <c r="JQ300" s="105" t="e">
        <f t="shared" si="926"/>
        <v>#DIV/0!</v>
      </c>
      <c r="JR300" s="105" t="e">
        <f t="shared" si="927"/>
        <v>#DIV/0!</v>
      </c>
      <c r="JS300" s="105" t="e">
        <f t="shared" si="928"/>
        <v>#VALUE!</v>
      </c>
      <c r="JT300" s="105" t="e">
        <f t="shared" si="929"/>
        <v>#VALUE!</v>
      </c>
      <c r="JU300" s="103" t="str">
        <f t="shared" si="930"/>
        <v>i.a</v>
      </c>
      <c r="JV300" s="103">
        <f t="shared" si="931"/>
        <v>0</v>
      </c>
      <c r="JW300" s="103">
        <f t="shared" si="932"/>
        <v>0</v>
      </c>
      <c r="JX300" s="103">
        <f t="shared" si="933"/>
        <v>0</v>
      </c>
      <c r="JY300" s="103">
        <f t="shared" si="934"/>
        <v>0</v>
      </c>
      <c r="JZ300" s="103">
        <f t="shared" si="935"/>
        <v>0</v>
      </c>
      <c r="KA300" s="103">
        <f t="shared" si="936"/>
        <v>0</v>
      </c>
      <c r="KB300" s="103" t="str">
        <f t="shared" si="937"/>
        <v>i.a</v>
      </c>
      <c r="KC300" s="103" t="str">
        <f t="shared" si="938"/>
        <v>i.a</v>
      </c>
      <c r="KD300" s="103" t="str">
        <f t="shared" si="939"/>
        <v>i.a</v>
      </c>
      <c r="KE300" s="7"/>
      <c r="KF300" s="7"/>
      <c r="KG300" s="22"/>
      <c r="KH300" s="22"/>
      <c r="KI300" s="22"/>
      <c r="KJ300" s="22"/>
    </row>
    <row r="301" spans="1:296" s="11" customFormat="1" ht="15.75" customHeight="1" x14ac:dyDescent="0.25">
      <c r="A301" s="126" t="s">
        <v>351</v>
      </c>
      <c r="B301" s="222">
        <v>21638935</v>
      </c>
      <c r="C301" s="87" t="s">
        <v>82</v>
      </c>
      <c r="D301" s="88">
        <v>522920</v>
      </c>
      <c r="E301" s="88"/>
      <c r="F301" s="87"/>
      <c r="G301" s="92">
        <v>44741</v>
      </c>
      <c r="H301" s="87"/>
      <c r="I301" s="87" t="s">
        <v>78</v>
      </c>
      <c r="J301" s="87" t="s">
        <v>78</v>
      </c>
      <c r="K301" s="87" t="s">
        <v>78</v>
      </c>
      <c r="L301" s="87" t="s">
        <v>78</v>
      </c>
      <c r="M301" s="87" t="s">
        <v>78</v>
      </c>
      <c r="N301" s="87" t="s">
        <v>78</v>
      </c>
      <c r="O301" s="87" t="s">
        <v>78</v>
      </c>
      <c r="P301" s="87" t="s">
        <v>78</v>
      </c>
      <c r="Q301" s="87" t="s">
        <v>78</v>
      </c>
      <c r="R301" s="87" t="e">
        <f t="shared" si="752"/>
        <v>#DIV/0!</v>
      </c>
      <c r="S301" s="238" t="e">
        <f t="shared" si="753"/>
        <v>#DIV/0!</v>
      </c>
      <c r="T301" s="238" t="e">
        <f t="shared" si="754"/>
        <v>#DIV/0!</v>
      </c>
      <c r="U301" s="238" t="e">
        <f t="shared" si="755"/>
        <v>#DIV/0!</v>
      </c>
      <c r="V301" s="238" t="e">
        <f t="shared" si="756"/>
        <v>#DIV/0!</v>
      </c>
      <c r="W301" s="238" t="e">
        <f t="shared" si="757"/>
        <v>#DIV/0!</v>
      </c>
      <c r="X301" s="238" t="e">
        <f t="shared" si="758"/>
        <v>#DIV/0!</v>
      </c>
      <c r="Y301" s="238" t="e">
        <f t="shared" si="759"/>
        <v>#DIV/0!</v>
      </c>
      <c r="Z301" s="94"/>
      <c r="AA301" s="94"/>
      <c r="AB301" s="94"/>
      <c r="AC301" s="94"/>
      <c r="AD301" s="94"/>
      <c r="AE301" s="94"/>
      <c r="AF301" s="95"/>
      <c r="AG301" s="95"/>
      <c r="AH301" s="95"/>
      <c r="AI301" s="97"/>
      <c r="AJ301" s="104">
        <f t="shared" si="760"/>
        <v>-1</v>
      </c>
      <c r="AK301" s="104">
        <f t="shared" si="761"/>
        <v>0.41722684288481271</v>
      </c>
      <c r="AL301" s="104">
        <f t="shared" si="762"/>
        <v>-5.1852652047099539E-2</v>
      </c>
      <c r="AM301" s="104">
        <f t="shared" si="763"/>
        <v>8.1425233644859707E-2</v>
      </c>
      <c r="AN301" s="104">
        <f t="shared" si="764"/>
        <v>1.1920614596670938</v>
      </c>
      <c r="AO301" s="104">
        <f t="shared" si="765"/>
        <v>-0.4547612398771293</v>
      </c>
      <c r="AP301" s="104">
        <f t="shared" si="766"/>
        <v>-0.48641089996414488</v>
      </c>
      <c r="AQ301" s="104">
        <f t="shared" si="767"/>
        <v>-1.4321518080916272E-3</v>
      </c>
      <c r="AR301" s="190"/>
      <c r="AS301" s="190">
        <v>12.439</v>
      </c>
      <c r="AT301" s="190">
        <v>8.7769999999999992</v>
      </c>
      <c r="AU301" s="190">
        <v>9.2569999999999997</v>
      </c>
      <c r="AV301" s="190">
        <v>8.56</v>
      </c>
      <c r="AW301" s="190">
        <v>3.9049999999999998</v>
      </c>
      <c r="AX301" s="191">
        <v>7.1619999999999999</v>
      </c>
      <c r="AY301" s="191">
        <v>13.945</v>
      </c>
      <c r="AZ301" s="191">
        <v>13.965</v>
      </c>
      <c r="BA301" s="191">
        <v>12.695</v>
      </c>
      <c r="BB301" s="104">
        <f t="shared" si="768"/>
        <v>-1</v>
      </c>
      <c r="BC301" s="104">
        <f t="shared" si="769"/>
        <v>0.56502827316224447</v>
      </c>
      <c r="BD301" s="104">
        <f t="shared" si="770"/>
        <v>0.14720558882235527</v>
      </c>
      <c r="BE301" s="104">
        <f t="shared" si="771"/>
        <v>0.44380403458213269</v>
      </c>
      <c r="BF301" s="104">
        <f t="shared" si="772"/>
        <v>1.4582370419280291</v>
      </c>
      <c r="BG301" s="104">
        <f t="shared" si="773"/>
        <v>-12.9251968503937</v>
      </c>
      <c r="BH301" s="104">
        <f t="shared" si="774"/>
        <v>-0.9549405712258292</v>
      </c>
      <c r="BI301" s="104">
        <f t="shared" si="775"/>
        <v>6.438821752265847E-2</v>
      </c>
      <c r="BJ301" s="190"/>
      <c r="BK301" s="190">
        <v>3.5979999999999999</v>
      </c>
      <c r="BL301" s="190">
        <v>2.2989999999999999</v>
      </c>
      <c r="BM301" s="190">
        <v>2.004</v>
      </c>
      <c r="BN301" s="190">
        <v>1.3879999999999999</v>
      </c>
      <c r="BO301" s="190">
        <v>-3.0289999999999999</v>
      </c>
      <c r="BP301" s="191">
        <v>0.254</v>
      </c>
      <c r="BQ301" s="191">
        <v>5.6369999999999996</v>
      </c>
      <c r="BR301" s="191">
        <v>5.2960000000000003</v>
      </c>
      <c r="BS301" s="191">
        <v>4.0339999999999998</v>
      </c>
      <c r="BT301" s="104">
        <f t="shared" si="776"/>
        <v>-1</v>
      </c>
      <c r="BU301" s="104">
        <f t="shared" si="777"/>
        <v>0.4636821820337978</v>
      </c>
      <c r="BV301" s="104">
        <f t="shared" si="778"/>
        <v>9.0879689521345453E-2</v>
      </c>
      <c r="BW301" s="104">
        <f t="shared" si="779"/>
        <v>1.1178082191780823</v>
      </c>
      <c r="BX301" s="104">
        <f t="shared" si="780"/>
        <v>1.7188577055637617</v>
      </c>
      <c r="BY301" s="104">
        <f t="shared" si="781"/>
        <v>-4.8982725527831095</v>
      </c>
      <c r="BZ301" s="104">
        <f t="shared" si="782"/>
        <v>-0.92453650057937431</v>
      </c>
      <c r="CA301" s="104">
        <f t="shared" si="783"/>
        <v>0.19611919611919607</v>
      </c>
      <c r="CB301" s="190"/>
      <c r="CC301" s="190">
        <v>4.9370000000000003</v>
      </c>
      <c r="CD301" s="190">
        <v>3.3730000000000002</v>
      </c>
      <c r="CE301" s="190">
        <v>3.0920000000000001</v>
      </c>
      <c r="CF301" s="190">
        <v>1.46</v>
      </c>
      <c r="CG301" s="190">
        <v>-2.0310000000000001</v>
      </c>
      <c r="CH301" s="191">
        <v>0.52100000000000002</v>
      </c>
      <c r="CI301" s="191">
        <v>6.9039999999999999</v>
      </c>
      <c r="CJ301" s="191">
        <v>5.7720000000000002</v>
      </c>
      <c r="CK301" s="191">
        <v>5.3869999999999996</v>
      </c>
      <c r="CL301" s="105">
        <f t="shared" si="784"/>
        <v>-1</v>
      </c>
      <c r="CM301" s="105">
        <f t="shared" si="785"/>
        <v>0.42550193730186675</v>
      </c>
      <c r="CN301" s="105">
        <f t="shared" si="786"/>
        <v>8.3587786259541927E-2</v>
      </c>
      <c r="CO301" s="105">
        <f t="shared" si="787"/>
        <v>1.2703639514731371</v>
      </c>
      <c r="CP301" s="105">
        <f t="shared" si="788"/>
        <v>1.7557301899148658</v>
      </c>
      <c r="CQ301" s="105">
        <f t="shared" si="789"/>
        <v>-4.4547511312217187</v>
      </c>
      <c r="CR301" s="105">
        <f t="shared" si="790"/>
        <v>-0.91407465007776045</v>
      </c>
      <c r="CS301" s="105">
        <f t="shared" si="791"/>
        <v>0.15439856373429076</v>
      </c>
      <c r="CT301" s="190"/>
      <c r="CU301" s="190">
        <v>4.0469999999999997</v>
      </c>
      <c r="CV301" s="190">
        <v>2.839</v>
      </c>
      <c r="CW301" s="190">
        <v>2.62</v>
      </c>
      <c r="CX301" s="190">
        <v>1.1539999999999999</v>
      </c>
      <c r="CY301" s="190">
        <v>-1.5269999999999999</v>
      </c>
      <c r="CZ301" s="191">
        <v>0.442</v>
      </c>
      <c r="DA301" s="191">
        <v>5.1440000000000001</v>
      </c>
      <c r="DB301" s="191">
        <v>4.4560000000000004</v>
      </c>
      <c r="DC301" s="191">
        <v>4.375</v>
      </c>
      <c r="DD301" s="104">
        <f t="shared" si="792"/>
        <v>-1</v>
      </c>
      <c r="DE301" s="104">
        <f t="shared" si="793"/>
        <v>0.10683450334866455</v>
      </c>
      <c r="DF301" s="104">
        <f t="shared" si="794"/>
        <v>1.3576511000245388E-2</v>
      </c>
      <c r="DG301" s="104">
        <f t="shared" si="795"/>
        <v>0.20736644613409691</v>
      </c>
      <c r="DH301" s="104">
        <f t="shared" si="796"/>
        <v>0.13100290373017645</v>
      </c>
      <c r="DI301" s="104">
        <f t="shared" si="797"/>
        <v>-0.14683182467841818</v>
      </c>
      <c r="DJ301" s="104">
        <f t="shared" si="798"/>
        <v>-0.2555681656972621</v>
      </c>
      <c r="DK301" s="104">
        <f t="shared" si="799"/>
        <v>-4.4073772714944302E-2</v>
      </c>
      <c r="DL301" s="190"/>
      <c r="DM301" s="190">
        <v>13.717000000000001</v>
      </c>
      <c r="DN301" s="190">
        <v>12.393000000000001</v>
      </c>
      <c r="DO301" s="190">
        <v>12.227</v>
      </c>
      <c r="DP301" s="190">
        <v>10.127000000000001</v>
      </c>
      <c r="DQ301" s="190">
        <v>8.9540000000000006</v>
      </c>
      <c r="DR301" s="191">
        <v>10.494999999999999</v>
      </c>
      <c r="DS301" s="191">
        <v>14.098000000000001</v>
      </c>
      <c r="DT301" s="191">
        <v>14.747999999999999</v>
      </c>
      <c r="DU301" s="191">
        <v>12.462</v>
      </c>
      <c r="DV301" s="104">
        <f t="shared" si="800"/>
        <v>-1</v>
      </c>
      <c r="DW301" s="104">
        <f t="shared" si="801"/>
        <v>0.35489791884336275</v>
      </c>
      <c r="DX301" s="104">
        <f t="shared" si="802"/>
        <v>0.23493513739712646</v>
      </c>
      <c r="DY301" s="104">
        <f t="shared" si="803"/>
        <v>6.0699093767338619E-2</v>
      </c>
      <c r="DZ301" s="104">
        <f t="shared" si="804"/>
        <v>0.17753386471536214</v>
      </c>
      <c r="EA301" s="104">
        <f t="shared" si="805"/>
        <v>0.14571585408453513</v>
      </c>
      <c r="EB301" s="104">
        <f t="shared" si="806"/>
        <v>-0.24140672319806178</v>
      </c>
      <c r="EC301" s="104">
        <f t="shared" si="807"/>
        <v>-6.9367623744935769E-2</v>
      </c>
      <c r="ED301" s="156"/>
      <c r="EE301" s="156">
        <v>47.981000000000002</v>
      </c>
      <c r="EF301" s="94">
        <v>35.412999999999997</v>
      </c>
      <c r="EG301" s="94">
        <v>28.675999999999998</v>
      </c>
      <c r="EH301" s="94">
        <v>27.035</v>
      </c>
      <c r="EI301" s="94">
        <v>22.959</v>
      </c>
      <c r="EJ301" s="95">
        <v>20.039000000000001</v>
      </c>
      <c r="EK301" s="95">
        <v>26.416</v>
      </c>
      <c r="EL301" s="95">
        <v>28.385000000000002</v>
      </c>
      <c r="EM301" s="95">
        <v>27.5</v>
      </c>
      <c r="EN301" s="104">
        <f t="shared" si="808"/>
        <v>-1</v>
      </c>
      <c r="EO301" s="104">
        <f t="shared" si="809"/>
        <v>-0.15384615384615385</v>
      </c>
      <c r="EP301" s="104">
        <f t="shared" si="810"/>
        <v>-0.1333333333333333</v>
      </c>
      <c r="EQ301" s="104">
        <f t="shared" si="811"/>
        <v>7.1428571428571397E-2</v>
      </c>
      <c r="ER301" s="104">
        <f t="shared" si="812"/>
        <v>7.6923076923076872E-2</v>
      </c>
      <c r="ES301" s="104">
        <f t="shared" si="813"/>
        <v>-0.1875</v>
      </c>
      <c r="ET301" s="104">
        <f t="shared" si="814"/>
        <v>0.14285714285714279</v>
      </c>
      <c r="EU301" s="104" t="e">
        <f t="shared" si="815"/>
        <v>#DIV/0!</v>
      </c>
      <c r="EV301" s="101"/>
      <c r="EW301" s="101">
        <v>11</v>
      </c>
      <c r="EX301" s="101">
        <v>13</v>
      </c>
      <c r="EY301" s="250">
        <v>15</v>
      </c>
      <c r="EZ301" s="250">
        <v>14</v>
      </c>
      <c r="FA301" s="250">
        <v>13</v>
      </c>
      <c r="FB301" s="252">
        <v>16</v>
      </c>
      <c r="FC301" s="252">
        <v>14</v>
      </c>
      <c r="FD301" s="252"/>
      <c r="FE301" s="252"/>
      <c r="FF301" s="153"/>
      <c r="FG301" s="90" t="s">
        <v>497</v>
      </c>
      <c r="FH301" s="91">
        <v>8260</v>
      </c>
      <c r="FI301" s="90" t="s">
        <v>352</v>
      </c>
      <c r="FJ301" s="90" t="s">
        <v>80</v>
      </c>
      <c r="FK301" s="253">
        <f t="shared" si="816"/>
        <v>-1</v>
      </c>
      <c r="FL301" s="253">
        <f t="shared" si="817"/>
        <v>0.38015531680092324</v>
      </c>
      <c r="FM301" s="253">
        <f t="shared" si="818"/>
        <v>-9.523778246947421E-3</v>
      </c>
      <c r="FN301" s="253">
        <f t="shared" si="819"/>
        <v>0.80772562539755721</v>
      </c>
      <c r="FO301" s="253">
        <f t="shared" si="820"/>
        <v>1.7327217397154027</v>
      </c>
      <c r="FP301" s="253">
        <f t="shared" si="821"/>
        <v>-5.9293134295128302</v>
      </c>
      <c r="FQ301" s="253">
        <f t="shared" si="822"/>
        <v>-0.91148619101828288</v>
      </c>
      <c r="FR301" s="253">
        <f t="shared" si="823"/>
        <v>0.12828133281575704</v>
      </c>
      <c r="FS301" s="105">
        <f t="shared" si="824"/>
        <v>0</v>
      </c>
      <c r="FT301" s="105">
        <f t="shared" si="825"/>
        <v>0.37816928379931064</v>
      </c>
      <c r="FU301" s="105">
        <f t="shared" si="826"/>
        <v>0.27400487408610885</v>
      </c>
      <c r="FV301" s="105">
        <f t="shared" si="827"/>
        <v>0.27663952760132415</v>
      </c>
      <c r="FW301" s="105">
        <f t="shared" si="828"/>
        <v>0.15303181174990826</v>
      </c>
      <c r="FX301" s="105">
        <f t="shared" si="829"/>
        <v>-0.20885392565170449</v>
      </c>
      <c r="FY301" s="105">
        <f t="shared" si="830"/>
        <v>4.2369780018704513E-2</v>
      </c>
      <c r="FZ301" s="105">
        <f t="shared" si="831"/>
        <v>0.4786798862927269</v>
      </c>
      <c r="GA301" s="105">
        <f t="shared" si="832"/>
        <v>0.42425578831312016</v>
      </c>
      <c r="GB301" s="105">
        <f t="shared" si="833"/>
        <v>-1</v>
      </c>
      <c r="GC301" s="105">
        <f t="shared" si="834"/>
        <v>0.20273757103262913</v>
      </c>
      <c r="GD301" s="105">
        <f t="shared" si="835"/>
        <v>-2.7622437722193494E-3</v>
      </c>
      <c r="GE301" s="105">
        <f t="shared" si="836"/>
        <v>0.2956424925939069</v>
      </c>
      <c r="GF301" s="105">
        <f t="shared" si="837"/>
        <v>1.3941128201148416</v>
      </c>
      <c r="GG301" s="105">
        <f t="shared" si="838"/>
        <v>-13.883971805317442</v>
      </c>
      <c r="GH301" s="105">
        <f t="shared" si="839"/>
        <v>-0.94684529638890691</v>
      </c>
      <c r="GI301" s="105">
        <f t="shared" si="840"/>
        <v>8.5442519958646157E-2</v>
      </c>
      <c r="GJ301" s="105">
        <f t="shared" si="841"/>
        <v>0</v>
      </c>
      <c r="GK301" s="105">
        <f t="shared" si="842"/>
        <v>8.6289181475885546E-2</v>
      </c>
      <c r="GL301" s="105">
        <f t="shared" si="843"/>
        <v>7.1743981026385184E-2</v>
      </c>
      <c r="GM301" s="105">
        <f t="shared" si="844"/>
        <v>7.1942704313331302E-2</v>
      </c>
      <c r="GN301" s="105">
        <f t="shared" si="845"/>
        <v>5.5526663199583944E-2</v>
      </c>
      <c r="GO301" s="105">
        <f t="shared" si="846"/>
        <v>-0.14089027396623097</v>
      </c>
      <c r="GP301" s="105">
        <f t="shared" si="847"/>
        <v>1.0935313744483909E-2</v>
      </c>
      <c r="GQ301" s="105">
        <f t="shared" si="848"/>
        <v>0.2057261728800569</v>
      </c>
      <c r="GR301" s="105">
        <f t="shared" si="849"/>
        <v>0.18953207479645701</v>
      </c>
      <c r="GS301" s="105" t="e">
        <f t="shared" si="850"/>
        <v>#VALUE!</v>
      </c>
      <c r="GT301" s="105">
        <f t="shared" si="851"/>
        <v>-0.18308642447872597</v>
      </c>
      <c r="GU301" s="105">
        <f t="shared" si="852"/>
        <v>-0.17924716828726636</v>
      </c>
      <c r="GV301" s="105">
        <f t="shared" si="853"/>
        <v>0.13827423180483039</v>
      </c>
      <c r="GW301" s="105">
        <f t="shared" si="854"/>
        <v>-3.9515603227626463E-2</v>
      </c>
      <c r="GX301" s="105">
        <f t="shared" si="855"/>
        <v>-0.25534051721463569</v>
      </c>
      <c r="GY301" s="105">
        <f t="shared" si="856"/>
        <v>-1.8668030593287019E-2</v>
      </c>
      <c r="GZ301" s="105">
        <f t="shared" si="857"/>
        <v>2.7179208111989255E-2</v>
      </c>
      <c r="HA301" s="105" t="str">
        <f t="shared" si="858"/>
        <v>i.a.</v>
      </c>
      <c r="HB301" s="105">
        <f t="shared" si="859"/>
        <v>0.28588399574831702</v>
      </c>
      <c r="HC301" s="105">
        <f t="shared" si="860"/>
        <v>0.34995623076271432</v>
      </c>
      <c r="HD301" s="105">
        <f t="shared" si="861"/>
        <v>0.42638443297531042</v>
      </c>
      <c r="HE301" s="105">
        <f t="shared" si="862"/>
        <v>0.3745884963935639</v>
      </c>
      <c r="HF301" s="105">
        <f t="shared" si="863"/>
        <v>0.38999956444096001</v>
      </c>
      <c r="HG301" s="105">
        <f t="shared" si="864"/>
        <v>0.52372872897849188</v>
      </c>
      <c r="HH301" s="105">
        <f t="shared" si="865"/>
        <v>0.53369170199878868</v>
      </c>
      <c r="HI301" s="105">
        <f t="shared" si="866"/>
        <v>0.51957019552580586</v>
      </c>
      <c r="HJ301" s="105">
        <f t="shared" si="867"/>
        <v>0.45316363636363638</v>
      </c>
      <c r="HK301" s="105" t="e">
        <f t="shared" si="868"/>
        <v>#VALUE!</v>
      </c>
      <c r="HL301" s="105" t="e">
        <f t="shared" si="869"/>
        <v>#VALUE!</v>
      </c>
      <c r="HM301" s="105" t="e">
        <f t="shared" si="870"/>
        <v>#VALUE!</v>
      </c>
      <c r="HN301" s="105" t="e">
        <f t="shared" si="871"/>
        <v>#VALUE!</v>
      </c>
      <c r="HO301" s="105" t="e">
        <f t="shared" si="872"/>
        <v>#VALUE!</v>
      </c>
      <c r="HP301" s="105" t="e">
        <f t="shared" si="873"/>
        <v>#VALUE!</v>
      </c>
      <c r="HQ301" s="105" t="e">
        <f t="shared" si="874"/>
        <v>#VALUE!</v>
      </c>
      <c r="HR301" s="105" t="e">
        <f t="shared" si="875"/>
        <v>#VALUE!</v>
      </c>
      <c r="HS301" s="105" t="str">
        <f t="shared" si="876"/>
        <v>i.a</v>
      </c>
      <c r="HT301" s="105" t="str">
        <f t="shared" si="877"/>
        <v>i.a</v>
      </c>
      <c r="HU301" s="105" t="str">
        <f t="shared" si="878"/>
        <v>i.a</v>
      </c>
      <c r="HV301" s="105" t="str">
        <f t="shared" si="879"/>
        <v>i.a</v>
      </c>
      <c r="HW301" s="105" t="str">
        <f t="shared" si="880"/>
        <v>i.a</v>
      </c>
      <c r="HX301" s="105" t="str">
        <f t="shared" si="881"/>
        <v>i.a</v>
      </c>
      <c r="HY301" s="105" t="str">
        <f t="shared" si="882"/>
        <v>i.a</v>
      </c>
      <c r="HZ301" s="105" t="str">
        <f t="shared" si="883"/>
        <v>i.a</v>
      </c>
      <c r="IA301" s="105" t="str">
        <f t="shared" si="884"/>
        <v>i.a</v>
      </c>
      <c r="IB301" s="105" t="str">
        <f t="shared" si="885"/>
        <v>i.a</v>
      </c>
      <c r="IC301" s="105" t="e">
        <f t="shared" si="886"/>
        <v>#VALUE!</v>
      </c>
      <c r="ID301" s="105" t="e">
        <f t="shared" si="887"/>
        <v>#VALUE!</v>
      </c>
      <c r="IE301" s="105" t="e">
        <f t="shared" si="888"/>
        <v>#VALUE!</v>
      </c>
      <c r="IF301" s="105" t="e">
        <f t="shared" si="889"/>
        <v>#VALUE!</v>
      </c>
      <c r="IG301" s="105" t="e">
        <f t="shared" si="890"/>
        <v>#VALUE!</v>
      </c>
      <c r="IH301" s="105" t="e">
        <f t="shared" si="891"/>
        <v>#VALUE!</v>
      </c>
      <c r="II301" s="105" t="e">
        <f t="shared" si="892"/>
        <v>#VALUE!</v>
      </c>
      <c r="IJ301" s="105" t="e">
        <f t="shared" si="893"/>
        <v>#VALUE!</v>
      </c>
      <c r="IK301" s="105" t="str">
        <f t="shared" si="894"/>
        <v>i.a</v>
      </c>
      <c r="IL301" s="105" t="str">
        <f t="shared" si="895"/>
        <v>i.a</v>
      </c>
      <c r="IM301" s="105" t="str">
        <f t="shared" si="896"/>
        <v>i.a</v>
      </c>
      <c r="IN301" s="105" t="str">
        <f t="shared" si="897"/>
        <v>i.a</v>
      </c>
      <c r="IO301" s="105" t="str">
        <f t="shared" si="898"/>
        <v>i.a</v>
      </c>
      <c r="IP301" s="105" t="str">
        <f t="shared" si="899"/>
        <v>i.a</v>
      </c>
      <c r="IQ301" s="105" t="str">
        <f t="shared" si="900"/>
        <v>i.a</v>
      </c>
      <c r="IR301" s="105" t="str">
        <f t="shared" si="901"/>
        <v>i.a</v>
      </c>
      <c r="IS301" s="105" t="str">
        <f t="shared" si="902"/>
        <v>i.a</v>
      </c>
      <c r="IT301" s="105" t="str">
        <f t="shared" si="903"/>
        <v>i.a</v>
      </c>
      <c r="IU301" s="105" t="e">
        <f t="shared" si="904"/>
        <v>#VALUE!</v>
      </c>
      <c r="IV301" s="105">
        <f t="shared" si="905"/>
        <v>0.72980621513085198</v>
      </c>
      <c r="IW301" s="105">
        <f t="shared" si="906"/>
        <v>0.25870733406309088</v>
      </c>
      <c r="IX301" s="105">
        <f t="shared" si="907"/>
        <v>0.97662100456621004</v>
      </c>
      <c r="IY301" s="105">
        <f t="shared" si="908"/>
        <v>1.6675107265949214</v>
      </c>
      <c r="IZ301" s="105">
        <f t="shared" si="909"/>
        <v>-5.7978739111176729</v>
      </c>
      <c r="JA301" s="105">
        <f t="shared" si="910"/>
        <v>-0.93396943800695253</v>
      </c>
      <c r="JB301" s="105" t="e">
        <f t="shared" si="911"/>
        <v>#VALUE!</v>
      </c>
      <c r="JC301" s="106" t="str">
        <f t="shared" si="912"/>
        <v>i.a.</v>
      </c>
      <c r="JD301" s="106">
        <f t="shared" si="913"/>
        <v>0.44881818181818184</v>
      </c>
      <c r="JE301" s="106">
        <f t="shared" si="914"/>
        <v>0.25946153846153847</v>
      </c>
      <c r="JF301" s="106">
        <f t="shared" si="915"/>
        <v>0.20613333333333334</v>
      </c>
      <c r="JG301" s="106">
        <f t="shared" si="916"/>
        <v>0.10428571428571429</v>
      </c>
      <c r="JH301" s="106">
        <f t="shared" si="917"/>
        <v>-0.15623076923076923</v>
      </c>
      <c r="JI301" s="106">
        <f t="shared" si="918"/>
        <v>3.2562500000000001E-2</v>
      </c>
      <c r="JJ301" s="106">
        <f t="shared" si="919"/>
        <v>0.49314285714285716</v>
      </c>
      <c r="JK301" s="106" t="str">
        <f t="shared" si="920"/>
        <v>i.a.</v>
      </c>
      <c r="JL301" s="106" t="str">
        <f t="shared" si="921"/>
        <v>i.a.</v>
      </c>
      <c r="JM301" s="105" t="e">
        <f t="shared" si="922"/>
        <v>#VALUE!</v>
      </c>
      <c r="JN301" s="105" t="e">
        <f t="shared" si="923"/>
        <v>#DIV/0!</v>
      </c>
      <c r="JO301" s="105" t="e">
        <f t="shared" si="924"/>
        <v>#DIV/0!</v>
      </c>
      <c r="JP301" s="105" t="e">
        <f t="shared" si="925"/>
        <v>#DIV/0!</v>
      </c>
      <c r="JQ301" s="105" t="e">
        <f t="shared" si="926"/>
        <v>#DIV/0!</v>
      </c>
      <c r="JR301" s="105" t="e">
        <f t="shared" si="927"/>
        <v>#DIV/0!</v>
      </c>
      <c r="JS301" s="105" t="e">
        <f t="shared" si="928"/>
        <v>#DIV/0!</v>
      </c>
      <c r="JT301" s="105" t="e">
        <f t="shared" si="929"/>
        <v>#VALUE!</v>
      </c>
      <c r="JU301" s="103" t="str">
        <f t="shared" si="930"/>
        <v>i.a</v>
      </c>
      <c r="JV301" s="103">
        <f t="shared" si="931"/>
        <v>0</v>
      </c>
      <c r="JW301" s="103">
        <f t="shared" si="932"/>
        <v>0</v>
      </c>
      <c r="JX301" s="103">
        <f t="shared" si="933"/>
        <v>0</v>
      </c>
      <c r="JY301" s="103">
        <f t="shared" si="934"/>
        <v>0</v>
      </c>
      <c r="JZ301" s="103">
        <f t="shared" si="935"/>
        <v>0</v>
      </c>
      <c r="KA301" s="103">
        <f t="shared" si="936"/>
        <v>0</v>
      </c>
      <c r="KB301" s="103">
        <f t="shared" si="937"/>
        <v>0</v>
      </c>
      <c r="KC301" s="103" t="str">
        <f t="shared" si="938"/>
        <v>i.a</v>
      </c>
      <c r="KD301" s="103" t="str">
        <f t="shared" si="939"/>
        <v>i.a</v>
      </c>
      <c r="KE301" s="7"/>
      <c r="KF301" s="7"/>
      <c r="KG301" s="22"/>
      <c r="KH301" s="22"/>
      <c r="KI301" s="22"/>
      <c r="KJ301" s="22"/>
    </row>
    <row r="302" spans="1:296" s="11" customFormat="1" ht="15.75" customHeight="1" x14ac:dyDescent="0.3">
      <c r="A302" s="126" t="s">
        <v>541</v>
      </c>
      <c r="B302" s="222">
        <v>32660533</v>
      </c>
      <c r="C302" s="87" t="s">
        <v>197</v>
      </c>
      <c r="D302" s="117">
        <v>381100</v>
      </c>
      <c r="E302" s="210">
        <v>381200</v>
      </c>
      <c r="F302" s="87"/>
      <c r="G302" s="99">
        <v>44762</v>
      </c>
      <c r="H302" s="87"/>
      <c r="I302" s="87" t="s">
        <v>78</v>
      </c>
      <c r="J302" s="87" t="s">
        <v>78</v>
      </c>
      <c r="K302" s="87" t="s">
        <v>78</v>
      </c>
      <c r="L302" s="87" t="s">
        <v>78</v>
      </c>
      <c r="M302" s="87" t="s">
        <v>78</v>
      </c>
      <c r="N302" s="87" t="s">
        <v>78</v>
      </c>
      <c r="O302" s="87" t="s">
        <v>78</v>
      </c>
      <c r="P302" s="87" t="s">
        <v>78</v>
      </c>
      <c r="Q302" s="87" t="s">
        <v>78</v>
      </c>
      <c r="R302" s="87">
        <f t="shared" si="752"/>
        <v>-1</v>
      </c>
      <c r="S302" s="238">
        <f t="shared" si="753"/>
        <v>0.18225897123582868</v>
      </c>
      <c r="T302" s="238">
        <f t="shared" si="754"/>
        <v>1.9231645726216717E-2</v>
      </c>
      <c r="U302" s="238">
        <f t="shared" si="755"/>
        <v>-9.9129730902862701E-2</v>
      </c>
      <c r="V302" s="238">
        <f t="shared" si="756"/>
        <v>8.6219307050774407E-3</v>
      </c>
      <c r="W302" s="238">
        <f t="shared" si="757"/>
        <v>4.0815363079184097E-2</v>
      </c>
      <c r="X302" s="238">
        <f t="shared" si="758"/>
        <v>7.3999285755225852E-2</v>
      </c>
      <c r="Y302" s="238">
        <f t="shared" si="759"/>
        <v>0.20416549424762542</v>
      </c>
      <c r="Z302" s="94"/>
      <c r="AA302" s="94">
        <v>555.20299999999997</v>
      </c>
      <c r="AB302" s="127">
        <v>469.61200000000002</v>
      </c>
      <c r="AC302" s="127">
        <v>460.75099999999998</v>
      </c>
      <c r="AD302" s="127">
        <v>511.45100000000002</v>
      </c>
      <c r="AE302" s="127">
        <v>507.07900000000001</v>
      </c>
      <c r="AF302" s="95">
        <v>487.19400000000002</v>
      </c>
      <c r="AG302" s="95">
        <v>453.62599999999998</v>
      </c>
      <c r="AH302" s="95">
        <v>376.714</v>
      </c>
      <c r="AI302" s="97">
        <v>386.22199999999998</v>
      </c>
      <c r="AJ302" s="104">
        <f t="shared" si="760"/>
        <v>-1</v>
      </c>
      <c r="AK302" s="104">
        <f t="shared" si="761"/>
        <v>0.19930487483988127</v>
      </c>
      <c r="AL302" s="104">
        <f t="shared" si="762"/>
        <v>4.4181229695293478E-2</v>
      </c>
      <c r="AM302" s="104">
        <f t="shared" si="763"/>
        <v>-0.14459567654123295</v>
      </c>
      <c r="AN302" s="104">
        <f t="shared" si="764"/>
        <v>2.5505879860154665E-2</v>
      </c>
      <c r="AO302" s="104">
        <f t="shared" si="765"/>
        <v>2.5434891837205854E-2</v>
      </c>
      <c r="AP302" s="104">
        <f t="shared" si="766"/>
        <v>7.3983974611397385E-2</v>
      </c>
      <c r="AQ302" s="104">
        <f t="shared" si="767"/>
        <v>0.1826815603913399</v>
      </c>
      <c r="AR302" s="190"/>
      <c r="AS302" s="190">
        <v>414.76400000000001</v>
      </c>
      <c r="AT302" s="133">
        <v>345.83699999999999</v>
      </c>
      <c r="AU302" s="133">
        <v>331.20400000000001</v>
      </c>
      <c r="AV302" s="133">
        <v>387.19</v>
      </c>
      <c r="AW302" s="133">
        <v>377.56</v>
      </c>
      <c r="AX302" s="191">
        <v>368.19499999999999</v>
      </c>
      <c r="AY302" s="197">
        <v>342.83100000000002</v>
      </c>
      <c r="AZ302" s="191">
        <v>289.87599999999998</v>
      </c>
      <c r="BA302" s="191">
        <v>296.57100000000003</v>
      </c>
      <c r="BB302" s="104">
        <f t="shared" si="768"/>
        <v>-1</v>
      </c>
      <c r="BC302" s="104">
        <f t="shared" si="769"/>
        <v>0.52628376412074396</v>
      </c>
      <c r="BD302" s="104">
        <f t="shared" si="770"/>
        <v>0.68159978645786978</v>
      </c>
      <c r="BE302" s="104">
        <f t="shared" si="771"/>
        <v>9.5135640785781117</v>
      </c>
      <c r="BF302" s="104">
        <f t="shared" si="772"/>
        <v>1.0381560865918298</v>
      </c>
      <c r="BG302" s="104">
        <f t="shared" si="773"/>
        <v>-0.31727672379340344</v>
      </c>
      <c r="BH302" s="104">
        <f t="shared" si="774"/>
        <v>-3.9964074387151309</v>
      </c>
      <c r="BI302" s="104">
        <f t="shared" si="775"/>
        <v>-0.43924790646231632</v>
      </c>
      <c r="BJ302" s="190"/>
      <c r="BK302" s="190">
        <v>57.692</v>
      </c>
      <c r="BL302" s="133">
        <v>37.798999999999999</v>
      </c>
      <c r="BM302" s="133">
        <v>22.478000000000002</v>
      </c>
      <c r="BN302" s="133">
        <v>2.1379999999999999</v>
      </c>
      <c r="BO302" s="133">
        <v>-56.033000000000001</v>
      </c>
      <c r="BP302" s="191">
        <v>-42.536999999999999</v>
      </c>
      <c r="BQ302" s="191">
        <v>14.196</v>
      </c>
      <c r="BR302" s="191">
        <v>25.315999999999999</v>
      </c>
      <c r="BS302" s="191">
        <v>31.100999999999999</v>
      </c>
      <c r="BT302" s="104">
        <f t="shared" si="776"/>
        <v>-1</v>
      </c>
      <c r="BU302" s="104">
        <f t="shared" si="777"/>
        <v>0.62316250115565985</v>
      </c>
      <c r="BV302" s="104">
        <f t="shared" si="778"/>
        <v>0.14373832434528214</v>
      </c>
      <c r="BW302" s="104">
        <f t="shared" si="779"/>
        <v>-0.35730790141355562</v>
      </c>
      <c r="BX302" s="104">
        <f t="shared" si="780"/>
        <v>1.7020132947425337</v>
      </c>
      <c r="BY302" s="104">
        <f t="shared" si="781"/>
        <v>-0.29504077765878578</v>
      </c>
      <c r="BZ302" s="104">
        <f t="shared" si="782"/>
        <v>-6.1518302387267898</v>
      </c>
      <c r="CA302" s="104">
        <f t="shared" si="783"/>
        <v>-0.51021150548251304</v>
      </c>
      <c r="CB302" s="190"/>
      <c r="CC302" s="190">
        <v>52.67</v>
      </c>
      <c r="CD302" s="133">
        <v>32.448999999999998</v>
      </c>
      <c r="CE302" s="133">
        <v>28.370999999999999</v>
      </c>
      <c r="CF302" s="133">
        <v>44.143999999999998</v>
      </c>
      <c r="CG302" s="133">
        <v>-62.881999999999998</v>
      </c>
      <c r="CH302" s="191">
        <v>-48.555999999999997</v>
      </c>
      <c r="CI302" s="191">
        <v>9.4250000000000007</v>
      </c>
      <c r="CJ302" s="191">
        <v>19.242999999999999</v>
      </c>
      <c r="CK302" s="191">
        <v>23.998999999999999</v>
      </c>
      <c r="CL302" s="105">
        <f t="shared" si="784"/>
        <v>-1</v>
      </c>
      <c r="CM302" s="105">
        <f t="shared" si="785"/>
        <v>0.58509684711017573</v>
      </c>
      <c r="CN302" s="105">
        <f t="shared" si="786"/>
        <v>0.20329206527855923</v>
      </c>
      <c r="CO302" s="105">
        <f t="shared" si="787"/>
        <v>-0.37402025539409944</v>
      </c>
      <c r="CP302" s="105">
        <f t="shared" si="788"/>
        <v>1.6904554391227677</v>
      </c>
      <c r="CQ302" s="105">
        <f t="shared" si="789"/>
        <v>-0.2924580200665392</v>
      </c>
      <c r="CR302" s="105">
        <f t="shared" si="790"/>
        <v>-6.5227141203703702</v>
      </c>
      <c r="CS302" s="105">
        <f t="shared" si="791"/>
        <v>-0.51637279596977326</v>
      </c>
      <c r="CT302" s="190"/>
      <c r="CU302" s="190">
        <v>40.671999999999997</v>
      </c>
      <c r="CV302" s="133">
        <v>25.658999999999999</v>
      </c>
      <c r="CW302" s="133">
        <v>21.324000000000002</v>
      </c>
      <c r="CX302" s="133">
        <v>34.064999999999998</v>
      </c>
      <c r="CY302" s="133">
        <v>-49.337000000000003</v>
      </c>
      <c r="CZ302" s="191">
        <v>-38.173000000000002</v>
      </c>
      <c r="DA302" s="191">
        <v>6.9119999999999999</v>
      </c>
      <c r="DB302" s="191">
        <v>14.292</v>
      </c>
      <c r="DC302" s="191">
        <v>18.797000000000001</v>
      </c>
      <c r="DD302" s="104">
        <f t="shared" si="792"/>
        <v>-1</v>
      </c>
      <c r="DE302" s="104">
        <f t="shared" si="793"/>
        <v>0.24789512821127871</v>
      </c>
      <c r="DF302" s="104">
        <f t="shared" si="794"/>
        <v>0.44455032138463935</v>
      </c>
      <c r="DG302" s="104">
        <f t="shared" si="795"/>
        <v>0.68640799392274887</v>
      </c>
      <c r="DH302" s="104">
        <f t="shared" si="796"/>
        <v>7.6213967885471074</v>
      </c>
      <c r="DI302" s="104">
        <f t="shared" si="797"/>
        <v>-1.1170277796644705</v>
      </c>
      <c r="DJ302" s="104">
        <f t="shared" si="798"/>
        <v>-0.15614611592984606</v>
      </c>
      <c r="DK302" s="104">
        <f t="shared" si="799"/>
        <v>0.15214615892581992</v>
      </c>
      <c r="DL302" s="190"/>
      <c r="DM302" s="190">
        <v>104.047</v>
      </c>
      <c r="DN302" s="133">
        <v>83.378</v>
      </c>
      <c r="DO302" s="133">
        <v>57.719000000000001</v>
      </c>
      <c r="DP302" s="133">
        <v>34.225999999999999</v>
      </c>
      <c r="DQ302" s="133">
        <v>-5.1689999999999996</v>
      </c>
      <c r="DR302" s="191">
        <v>44.168999999999997</v>
      </c>
      <c r="DS302" s="191">
        <v>52.341999999999999</v>
      </c>
      <c r="DT302" s="191">
        <v>45.43</v>
      </c>
      <c r="DU302" s="191">
        <v>36.137999999999998</v>
      </c>
      <c r="DV302" s="104">
        <f t="shared" si="800"/>
        <v>-1</v>
      </c>
      <c r="DW302" s="104">
        <f t="shared" si="801"/>
        <v>0.10586038906710904</v>
      </c>
      <c r="DX302" s="104">
        <f t="shared" si="802"/>
        <v>0.14433350657876742</v>
      </c>
      <c r="DY302" s="104">
        <f t="shared" si="803"/>
        <v>0.18810368810368816</v>
      </c>
      <c r="DZ302" s="104">
        <f t="shared" si="804"/>
        <v>-0.21049147349676434</v>
      </c>
      <c r="EA302" s="104">
        <f t="shared" si="805"/>
        <v>6.4379843660018476E-3</v>
      </c>
      <c r="EB302" s="104">
        <f t="shared" si="806"/>
        <v>0.20926419796266349</v>
      </c>
      <c r="EC302" s="104">
        <f t="shared" si="807"/>
        <v>0.21558668336939601</v>
      </c>
      <c r="ED302" s="156"/>
      <c r="EE302" s="156">
        <v>462.61900000000003</v>
      </c>
      <c r="EF302" s="127">
        <v>418.334</v>
      </c>
      <c r="EG302" s="127">
        <v>365.57</v>
      </c>
      <c r="EH302" s="127">
        <v>307.69200000000001</v>
      </c>
      <c r="EI302" s="127">
        <v>389.726</v>
      </c>
      <c r="EJ302" s="95">
        <v>387.233</v>
      </c>
      <c r="EK302" s="95">
        <v>320.22199999999998</v>
      </c>
      <c r="EL302" s="95">
        <v>263.43</v>
      </c>
      <c r="EM302" s="95">
        <v>261.15199999999999</v>
      </c>
      <c r="EN302" s="104">
        <f t="shared" si="808"/>
        <v>-1</v>
      </c>
      <c r="EO302" s="104">
        <f t="shared" si="809"/>
        <v>-0.2326086956521739</v>
      </c>
      <c r="EP302" s="104">
        <f t="shared" si="810"/>
        <v>-7.4446680080482941E-2</v>
      </c>
      <c r="EQ302" s="104">
        <f t="shared" si="811"/>
        <v>-0.19055374592833874</v>
      </c>
      <c r="ER302" s="104">
        <f t="shared" si="812"/>
        <v>-6.9696969696969702E-2</v>
      </c>
      <c r="ES302" s="104">
        <f t="shared" si="813"/>
        <v>5.4313099041533475E-2</v>
      </c>
      <c r="ET302" s="104">
        <f t="shared" si="814"/>
        <v>0.14862385321100913</v>
      </c>
      <c r="EU302" s="104">
        <f t="shared" si="815"/>
        <v>0.20044052863436113</v>
      </c>
      <c r="EV302" s="101"/>
      <c r="EW302" s="101">
        <v>353</v>
      </c>
      <c r="EX302" s="128">
        <v>460</v>
      </c>
      <c r="EY302" s="128">
        <v>497</v>
      </c>
      <c r="EZ302" s="128">
        <v>614</v>
      </c>
      <c r="FA302" s="128">
        <v>660</v>
      </c>
      <c r="FB302" s="102">
        <v>626</v>
      </c>
      <c r="FC302" s="102">
        <v>545</v>
      </c>
      <c r="FD302" s="102">
        <v>454</v>
      </c>
      <c r="FE302" s="102">
        <v>473</v>
      </c>
      <c r="FF302" s="153"/>
      <c r="FG302" s="125" t="s">
        <v>497</v>
      </c>
      <c r="FH302" s="130">
        <v>4681</v>
      </c>
      <c r="FI302" s="153" t="s">
        <v>569</v>
      </c>
      <c r="FJ302" s="153" t="s">
        <v>158</v>
      </c>
      <c r="FK302" s="253">
        <f t="shared" si="816"/>
        <v>-1</v>
      </c>
      <c r="FL302" s="253">
        <f t="shared" si="817"/>
        <v>0.22194669561456665</v>
      </c>
      <c r="FM302" s="253">
        <f t="shared" si="818"/>
        <v>-0.25468989254252783</v>
      </c>
      <c r="FN302" s="253">
        <f t="shared" si="819"/>
        <v>-0.79689266073602349</v>
      </c>
      <c r="FO302" s="253">
        <f t="shared" si="820"/>
        <v>1.9422348657796336</v>
      </c>
      <c r="FP302" s="253">
        <f t="shared" si="821"/>
        <v>-2.2047610382724896</v>
      </c>
      <c r="FQ302" s="253">
        <f t="shared" si="822"/>
        <v>-6.2191433733024795</v>
      </c>
      <c r="FR302" s="253">
        <f t="shared" si="823"/>
        <v>-0.5913853872192204</v>
      </c>
      <c r="FS302" s="105">
        <f t="shared" si="824"/>
        <v>0</v>
      </c>
      <c r="FT302" s="105">
        <f t="shared" si="825"/>
        <v>0.56203814859277046</v>
      </c>
      <c r="FU302" s="105">
        <f t="shared" si="826"/>
        <v>0.45995308192236539</v>
      </c>
      <c r="FV302" s="105">
        <f t="shared" si="827"/>
        <v>0.61712980586220023</v>
      </c>
      <c r="FW302" s="105">
        <f t="shared" si="828"/>
        <v>3.0384416835874317</v>
      </c>
      <c r="FX302" s="105">
        <f t="shared" si="829"/>
        <v>-3.2247179487179487</v>
      </c>
      <c r="FY302" s="105">
        <f t="shared" si="830"/>
        <v>-1.0062272694304275</v>
      </c>
      <c r="FZ302" s="105">
        <f t="shared" si="831"/>
        <v>0.19279548336947186</v>
      </c>
      <c r="GA302" s="105">
        <f t="shared" si="832"/>
        <v>0.47182718713220867</v>
      </c>
      <c r="GB302" s="105">
        <f t="shared" si="833"/>
        <v>-1</v>
      </c>
      <c r="GC302" s="105">
        <f t="shared" si="834"/>
        <v>0.35814277019240265</v>
      </c>
      <c r="GD302" s="105">
        <f t="shared" si="835"/>
        <v>0.44425495396145215</v>
      </c>
      <c r="GE302" s="105">
        <f t="shared" si="836"/>
        <v>9.8907807548232203</v>
      </c>
      <c r="GF302" s="105">
        <f t="shared" si="837"/>
        <v>1.0425078143700068</v>
      </c>
      <c r="GG302" s="105">
        <f t="shared" si="838"/>
        <v>-0.19943781413338682</v>
      </c>
      <c r="GH302" s="105">
        <f t="shared" si="839"/>
        <v>-3.4720430195856471</v>
      </c>
      <c r="GI302" s="105">
        <f t="shared" si="840"/>
        <v>-0.49600026260137009</v>
      </c>
      <c r="GJ302" s="105">
        <f t="shared" si="841"/>
        <v>0</v>
      </c>
      <c r="GK302" s="105">
        <f t="shared" si="842"/>
        <v>0.13097634039500405</v>
      </c>
      <c r="GL302" s="105">
        <f t="shared" si="843"/>
        <v>9.6437829121933299E-2</v>
      </c>
      <c r="GM302" s="105">
        <f t="shared" si="844"/>
        <v>6.6773410648454851E-2</v>
      </c>
      <c r="GN302" s="105">
        <f t="shared" si="845"/>
        <v>6.131186748836422E-3</v>
      </c>
      <c r="GO302" s="105">
        <f t="shared" si="846"/>
        <v>-0.14423669717449697</v>
      </c>
      <c r="GP302" s="105">
        <f t="shared" si="847"/>
        <v>-0.12025358503367706</v>
      </c>
      <c r="GQ302" s="105">
        <f t="shared" si="848"/>
        <v>4.8645425698875353E-2</v>
      </c>
      <c r="GR302" s="105">
        <f t="shared" si="849"/>
        <v>9.6518752073079139E-2</v>
      </c>
      <c r="GS302" s="105" t="e">
        <f t="shared" si="850"/>
        <v>#VALUE!</v>
      </c>
      <c r="GT302" s="105">
        <f t="shared" si="851"/>
        <v>0.12843821928009236</v>
      </c>
      <c r="GU302" s="105">
        <f t="shared" si="852"/>
        <v>0.26235080339772182</v>
      </c>
      <c r="GV302" s="105">
        <f t="shared" si="853"/>
        <v>0.41941146282812725</v>
      </c>
      <c r="GW302" s="105">
        <f t="shared" si="854"/>
        <v>9.3867324623757202</v>
      </c>
      <c r="GX302" s="105">
        <f t="shared" si="855"/>
        <v>-1.1162791761463489</v>
      </c>
      <c r="GY302" s="105">
        <f t="shared" si="856"/>
        <v>-0.30217574828407495</v>
      </c>
      <c r="GZ302" s="105">
        <f t="shared" si="857"/>
        <v>-5.2189222958357762E-2</v>
      </c>
      <c r="HA302" s="105" t="str">
        <f t="shared" si="858"/>
        <v>i.a.</v>
      </c>
      <c r="HB302" s="105">
        <f t="shared" si="859"/>
        <v>0.22490861810690868</v>
      </c>
      <c r="HC302" s="105">
        <f t="shared" si="860"/>
        <v>0.1993096425344342</v>
      </c>
      <c r="HD302" s="105">
        <f t="shared" si="861"/>
        <v>0.15788768224963756</v>
      </c>
      <c r="HE302" s="105">
        <f t="shared" si="862"/>
        <v>0.11123461123461123</v>
      </c>
      <c r="HF302" s="105">
        <f t="shared" si="863"/>
        <v>-1.3263164377023857E-2</v>
      </c>
      <c r="HG302" s="105">
        <f t="shared" si="864"/>
        <v>0.11406310929078874</v>
      </c>
      <c r="HH302" s="105">
        <f t="shared" si="865"/>
        <v>0.16345535284896104</v>
      </c>
      <c r="HI302" s="105">
        <f t="shared" si="866"/>
        <v>0.17245568082602589</v>
      </c>
      <c r="HJ302" s="105">
        <f t="shared" si="867"/>
        <v>0.13837918147285871</v>
      </c>
      <c r="HK302" s="105" t="e">
        <f t="shared" si="868"/>
        <v>#VALUE!</v>
      </c>
      <c r="HL302" s="105">
        <f t="shared" si="869"/>
        <v>0.29098936971931144</v>
      </c>
      <c r="HM302" s="105">
        <f t="shared" si="870"/>
        <v>0.64987006978154283</v>
      </c>
      <c r="HN302" s="105">
        <f t="shared" si="871"/>
        <v>10.670452937818593</v>
      </c>
      <c r="HO302" s="105">
        <f t="shared" si="872"/>
        <v>1.037829919646063</v>
      </c>
      <c r="HP302" s="105">
        <f t="shared" si="873"/>
        <v>-0.26561998460161723</v>
      </c>
      <c r="HQ302" s="105">
        <f t="shared" si="874"/>
        <v>-3.7899529156651965</v>
      </c>
      <c r="HR302" s="105">
        <f t="shared" si="875"/>
        <v>-0.53432306753811509</v>
      </c>
      <c r="HS302" s="105" t="str">
        <f t="shared" si="876"/>
        <v>i.a</v>
      </c>
      <c r="HT302" s="105">
        <f t="shared" si="877"/>
        <v>0.1039115422647212</v>
      </c>
      <c r="HU302" s="105">
        <f t="shared" si="878"/>
        <v>8.0489851196306736E-2</v>
      </c>
      <c r="HV302" s="105">
        <f t="shared" si="879"/>
        <v>4.8785569646077824E-2</v>
      </c>
      <c r="HW302" s="105">
        <f t="shared" si="880"/>
        <v>4.1802636029648977E-3</v>
      </c>
      <c r="HX302" s="105">
        <f t="shared" si="881"/>
        <v>-0.11050151948710162</v>
      </c>
      <c r="HY302" s="105">
        <f t="shared" si="882"/>
        <v>-8.7310188549120052E-2</v>
      </c>
      <c r="HZ302" s="105">
        <f t="shared" si="883"/>
        <v>3.1294502519696843E-2</v>
      </c>
      <c r="IA302" s="105">
        <f t="shared" si="884"/>
        <v>6.720217459398907E-2</v>
      </c>
      <c r="IB302" s="105">
        <f t="shared" si="885"/>
        <v>8.052622584938196E-2</v>
      </c>
      <c r="IC302" s="105" t="e">
        <f t="shared" si="886"/>
        <v>#VALUE!</v>
      </c>
      <c r="ID302" s="105">
        <f t="shared" si="887"/>
        <v>0.37293312264651279</v>
      </c>
      <c r="IE302" s="105">
        <f t="shared" si="888"/>
        <v>0.12215739095341055</v>
      </c>
      <c r="IF302" s="105">
        <f t="shared" si="889"/>
        <v>-0.28658751361551993</v>
      </c>
      <c r="IG302" s="105">
        <f t="shared" si="890"/>
        <v>1.6960123247090126</v>
      </c>
      <c r="IH302" s="105">
        <f t="shared" si="891"/>
        <v>-0.24425601657866824</v>
      </c>
      <c r="II302" s="105">
        <f t="shared" si="892"/>
        <v>-5.7968656097420705</v>
      </c>
      <c r="IJ302" s="105">
        <f t="shared" si="893"/>
        <v>-0.59325483344503938</v>
      </c>
      <c r="IK302" s="105" t="str">
        <f t="shared" si="894"/>
        <v>i.a</v>
      </c>
      <c r="IL302" s="105">
        <f t="shared" si="895"/>
        <v>9.4866202091847499E-2</v>
      </c>
      <c r="IM302" s="105">
        <f t="shared" si="896"/>
        <v>6.9097467696736872E-2</v>
      </c>
      <c r="IN302" s="105">
        <f t="shared" si="897"/>
        <v>6.1575558164822214E-2</v>
      </c>
      <c r="IO302" s="105">
        <f t="shared" si="898"/>
        <v>8.6311298638579254E-2</v>
      </c>
      <c r="IP302" s="105">
        <f t="shared" si="899"/>
        <v>-0.12400829062138247</v>
      </c>
      <c r="IQ302" s="105">
        <f t="shared" si="900"/>
        <v>-9.9664609991091835E-2</v>
      </c>
      <c r="IR302" s="105">
        <f t="shared" si="901"/>
        <v>2.0777027771776754E-2</v>
      </c>
      <c r="IS302" s="105">
        <f t="shared" si="902"/>
        <v>5.1081191567077411E-2</v>
      </c>
      <c r="IT302" s="105">
        <f t="shared" si="903"/>
        <v>6.2137837823842246E-2</v>
      </c>
      <c r="IU302" s="105" t="e">
        <f t="shared" si="904"/>
        <v>#VALUE!</v>
      </c>
      <c r="IV302" s="105">
        <f t="shared" si="905"/>
        <v>1.1151692649620495</v>
      </c>
      <c r="IW302" s="105">
        <f t="shared" si="906"/>
        <v>0.23573466782522878</v>
      </c>
      <c r="IX302" s="105">
        <f t="shared" si="907"/>
        <v>-0.2060101639193625</v>
      </c>
      <c r="IY302" s="105">
        <f t="shared" si="908"/>
        <v>1.7546071246418113</v>
      </c>
      <c r="IZ302" s="105">
        <f t="shared" si="909"/>
        <v>-0.2283265557793937</v>
      </c>
      <c r="JA302" s="105">
        <f t="shared" si="910"/>
        <v>-5.4852196167829081</v>
      </c>
      <c r="JB302" s="105">
        <f t="shared" si="911"/>
        <v>-0.59199270364965306</v>
      </c>
      <c r="JC302" s="106" t="str">
        <f t="shared" si="912"/>
        <v>i.a.</v>
      </c>
      <c r="JD302" s="106">
        <f t="shared" si="913"/>
        <v>0.14920679886685553</v>
      </c>
      <c r="JE302" s="106">
        <f t="shared" si="914"/>
        <v>7.0541304347826086E-2</v>
      </c>
      <c r="JF302" s="106">
        <f t="shared" si="915"/>
        <v>5.708450704225352E-2</v>
      </c>
      <c r="JG302" s="106">
        <f t="shared" si="916"/>
        <v>7.1895765472312703E-2</v>
      </c>
      <c r="JH302" s="106">
        <f t="shared" si="917"/>
        <v>-9.5275757575757569E-2</v>
      </c>
      <c r="JI302" s="106">
        <f t="shared" si="918"/>
        <v>-7.7565495207667728E-2</v>
      </c>
      <c r="JJ302" s="106">
        <f t="shared" si="919"/>
        <v>1.7293577981651376E-2</v>
      </c>
      <c r="JK302" s="106">
        <f t="shared" si="920"/>
        <v>4.2385462555066075E-2</v>
      </c>
      <c r="JL302" s="106">
        <f t="shared" si="921"/>
        <v>5.0737843551797036E-2</v>
      </c>
      <c r="JM302" s="105" t="e">
        <f t="shared" si="922"/>
        <v>#VALUE!</v>
      </c>
      <c r="JN302" s="105">
        <f t="shared" si="923"/>
        <v>0.54062075571807677</v>
      </c>
      <c r="JO302" s="105">
        <f t="shared" si="924"/>
        <v>0.10121332157810806</v>
      </c>
      <c r="JP302" s="105">
        <f t="shared" si="925"/>
        <v>0.1129463686632642</v>
      </c>
      <c r="JQ302" s="105">
        <f t="shared" si="926"/>
        <v>8.4186440171581792E-2</v>
      </c>
      <c r="JR302" s="105">
        <f t="shared" si="927"/>
        <v>-1.2802398049137652E-2</v>
      </c>
      <c r="JS302" s="105">
        <f t="shared" si="928"/>
        <v>-6.4968672944731576E-2</v>
      </c>
      <c r="JT302" s="105">
        <f t="shared" si="929"/>
        <v>3.1029988778384721E-3</v>
      </c>
      <c r="JU302" s="103" t="str">
        <f t="shared" si="930"/>
        <v>i.a</v>
      </c>
      <c r="JV302" s="103">
        <f t="shared" si="931"/>
        <v>1.572813031161473</v>
      </c>
      <c r="JW302" s="103">
        <f t="shared" si="932"/>
        <v>1.0208956521739132</v>
      </c>
      <c r="JX302" s="103">
        <f t="shared" si="933"/>
        <v>0.92706438631790744</v>
      </c>
      <c r="JY302" s="103">
        <f t="shared" si="934"/>
        <v>0.83298208469055379</v>
      </c>
      <c r="JZ302" s="103">
        <f t="shared" si="935"/>
        <v>0.76830151515151512</v>
      </c>
      <c r="KA302" s="103">
        <f t="shared" si="936"/>
        <v>0.7782651757188499</v>
      </c>
      <c r="KB302" s="103">
        <f t="shared" si="937"/>
        <v>0.83234128440366972</v>
      </c>
      <c r="KC302" s="103">
        <f t="shared" si="938"/>
        <v>0.82976651982378857</v>
      </c>
      <c r="KD302" s="103">
        <f t="shared" si="939"/>
        <v>0.816536997885835</v>
      </c>
      <c r="KE302" s="7"/>
      <c r="KF302" s="7"/>
      <c r="KG302" s="22"/>
      <c r="KH302" s="22"/>
      <c r="KI302" s="22"/>
      <c r="KJ302" s="22"/>
    </row>
    <row r="303" spans="1:296" s="11" customFormat="1" ht="15.75" customHeight="1" x14ac:dyDescent="0.25">
      <c r="A303" s="126" t="s">
        <v>353</v>
      </c>
      <c r="B303" s="221">
        <v>31422450</v>
      </c>
      <c r="C303" s="87" t="s">
        <v>86</v>
      </c>
      <c r="D303" s="88">
        <v>522920</v>
      </c>
      <c r="E303" s="88"/>
      <c r="F303" s="87"/>
      <c r="G303" s="89">
        <v>45034</v>
      </c>
      <c r="H303" s="87" t="s">
        <v>78</v>
      </c>
      <c r="I303" s="87" t="s">
        <v>78</v>
      </c>
      <c r="J303" s="87" t="s">
        <v>78</v>
      </c>
      <c r="K303" s="87" t="s">
        <v>78</v>
      </c>
      <c r="L303" s="87" t="s">
        <v>78</v>
      </c>
      <c r="M303" s="87" t="s">
        <v>78</v>
      </c>
      <c r="N303" s="87" t="s">
        <v>78</v>
      </c>
      <c r="O303" s="87" t="s">
        <v>78</v>
      </c>
      <c r="P303" s="87" t="s">
        <v>78</v>
      </c>
      <c r="Q303" s="107" t="s">
        <v>78</v>
      </c>
      <c r="R303" s="87" t="e">
        <f t="shared" si="752"/>
        <v>#DIV/0!</v>
      </c>
      <c r="S303" s="238" t="e">
        <f t="shared" si="753"/>
        <v>#DIV/0!</v>
      </c>
      <c r="T303" s="238" t="e">
        <f t="shared" si="754"/>
        <v>#DIV/0!</v>
      </c>
      <c r="U303" s="238" t="e">
        <f t="shared" si="755"/>
        <v>#DIV/0!</v>
      </c>
      <c r="V303" s="238" t="e">
        <f t="shared" si="756"/>
        <v>#DIV/0!</v>
      </c>
      <c r="W303" s="238" t="e">
        <f t="shared" si="757"/>
        <v>#DIV/0!</v>
      </c>
      <c r="X303" s="238" t="e">
        <f t="shared" si="758"/>
        <v>#DIV/0!</v>
      </c>
      <c r="Y303" s="238" t="e">
        <f t="shared" si="759"/>
        <v>#DIV/0!</v>
      </c>
      <c r="Z303" s="94"/>
      <c r="AA303" s="94"/>
      <c r="AB303" s="94"/>
      <c r="AC303" s="94"/>
      <c r="AD303" s="94"/>
      <c r="AE303" s="94"/>
      <c r="AF303" s="95"/>
      <c r="AG303" s="96"/>
      <c r="AH303" s="96"/>
      <c r="AI303" s="96"/>
      <c r="AJ303" s="104">
        <f t="shared" si="760"/>
        <v>7.8657254687473366E-2</v>
      </c>
      <c r="AK303" s="104">
        <f t="shared" si="761"/>
        <v>0.21454371834260569</v>
      </c>
      <c r="AL303" s="104">
        <f t="shared" si="762"/>
        <v>1.4617296432031582E-2</v>
      </c>
      <c r="AM303" s="104">
        <f t="shared" si="763"/>
        <v>0.17773422965296551</v>
      </c>
      <c r="AN303" s="104">
        <f t="shared" si="764"/>
        <v>0.11512821222096203</v>
      </c>
      <c r="AO303" s="104">
        <f t="shared" si="765"/>
        <v>1.2974456825336917E-2</v>
      </c>
      <c r="AP303" s="104">
        <f t="shared" si="766"/>
        <v>-5.8934863509570605E-2</v>
      </c>
      <c r="AQ303" s="104">
        <f t="shared" si="767"/>
        <v>8.745883634903788E-2</v>
      </c>
      <c r="AR303" s="190">
        <v>63.109000000000002</v>
      </c>
      <c r="AS303" s="190">
        <v>58.506999999999998</v>
      </c>
      <c r="AT303" s="190">
        <v>48.171999999999997</v>
      </c>
      <c r="AU303" s="190">
        <v>47.478000000000002</v>
      </c>
      <c r="AV303" s="190">
        <v>40.313000000000002</v>
      </c>
      <c r="AW303" s="190">
        <v>36.151000000000003</v>
      </c>
      <c r="AX303" s="191">
        <v>35.687967999999998</v>
      </c>
      <c r="AY303" s="193">
        <v>37.922951999999995</v>
      </c>
      <c r="AZ303" s="193">
        <v>34.872999999999998</v>
      </c>
      <c r="BA303" s="193">
        <v>32.883000000000003</v>
      </c>
      <c r="BB303" s="104">
        <f t="shared" si="768"/>
        <v>0.19672131147540992</v>
      </c>
      <c r="BC303" s="104">
        <f t="shared" si="769"/>
        <v>0.79490557751427293</v>
      </c>
      <c r="BD303" s="104">
        <f t="shared" si="770"/>
        <v>0.21246006389776373</v>
      </c>
      <c r="BE303" s="104">
        <f t="shared" si="771"/>
        <v>0.18635502210991783</v>
      </c>
      <c r="BF303" s="104">
        <f t="shared" si="772"/>
        <v>0.24059561128526641</v>
      </c>
      <c r="BG303" s="104">
        <f t="shared" si="773"/>
        <v>0.95045000978282135</v>
      </c>
      <c r="BH303" s="104">
        <f t="shared" si="774"/>
        <v>-0.71135237831348364</v>
      </c>
      <c r="BI303" s="104">
        <f t="shared" si="775"/>
        <v>5.2209377901578397E-2</v>
      </c>
      <c r="BJ303" s="190">
        <v>9.782</v>
      </c>
      <c r="BK303" s="190">
        <v>8.1739999999999995</v>
      </c>
      <c r="BL303" s="190">
        <v>4.5540000000000003</v>
      </c>
      <c r="BM303" s="190">
        <v>3.7559999999999998</v>
      </c>
      <c r="BN303" s="190">
        <v>3.1659999999999999</v>
      </c>
      <c r="BO303" s="190">
        <v>2.552</v>
      </c>
      <c r="BP303" s="193">
        <v>1.308416</v>
      </c>
      <c r="BQ303" s="193">
        <v>4.5329179999999996</v>
      </c>
      <c r="BR303" s="193">
        <v>4.3079999999999998</v>
      </c>
      <c r="BS303" s="193">
        <v>5.3710000000000004</v>
      </c>
      <c r="BT303" s="104">
        <f t="shared" si="776"/>
        <v>0.22140120415982489</v>
      </c>
      <c r="BU303" s="104">
        <f t="shared" si="777"/>
        <v>1.0737797956867197</v>
      </c>
      <c r="BV303" s="104">
        <f t="shared" si="778"/>
        <v>0.28145454545454546</v>
      </c>
      <c r="BW303" s="104">
        <f t="shared" si="779"/>
        <v>0.23152709359605905</v>
      </c>
      <c r="BX303" s="104">
        <f t="shared" si="780"/>
        <v>0.35333333333333344</v>
      </c>
      <c r="BY303" s="104">
        <f t="shared" si="781"/>
        <v>3.8622509569793926</v>
      </c>
      <c r="BZ303" s="104">
        <f t="shared" si="782"/>
        <v>-0.89440781387591528</v>
      </c>
      <c r="CA303" s="104">
        <f t="shared" si="783"/>
        <v>-1.1451860965856689E-2</v>
      </c>
      <c r="CB303" s="190">
        <v>8.9260000000000002</v>
      </c>
      <c r="CC303" s="190">
        <v>7.3079999999999998</v>
      </c>
      <c r="CD303" s="190">
        <v>3.524</v>
      </c>
      <c r="CE303" s="190">
        <v>2.75</v>
      </c>
      <c r="CF303" s="190">
        <v>2.2330000000000001</v>
      </c>
      <c r="CG303" s="190">
        <v>1.65</v>
      </c>
      <c r="CH303" s="191">
        <v>0.33934900000000001</v>
      </c>
      <c r="CI303" s="193">
        <v>3.2137699999999998</v>
      </c>
      <c r="CJ303" s="193">
        <v>3.2509999999999999</v>
      </c>
      <c r="CK303" s="193">
        <v>3.9369999999999998</v>
      </c>
      <c r="CL303" s="105">
        <f t="shared" si="784"/>
        <v>0.2191228070175438</v>
      </c>
      <c r="CM303" s="105">
        <f t="shared" si="785"/>
        <v>1.0742358078602618</v>
      </c>
      <c r="CN303" s="105">
        <f t="shared" si="786"/>
        <v>0.2841121495327103</v>
      </c>
      <c r="CO303" s="105">
        <f t="shared" si="787"/>
        <v>0.23271889400921666</v>
      </c>
      <c r="CP303" s="105">
        <f t="shared" si="788"/>
        <v>0.35624999999999996</v>
      </c>
      <c r="CQ303" s="105">
        <f t="shared" si="789"/>
        <v>4.0514019613646672</v>
      </c>
      <c r="CR303" s="105">
        <f t="shared" si="790"/>
        <v>-0.89756404596853623</v>
      </c>
      <c r="CS303" s="105">
        <f t="shared" si="791"/>
        <v>-1.0127250900360098E-2</v>
      </c>
      <c r="CT303" s="190">
        <v>6.9489999999999998</v>
      </c>
      <c r="CU303" s="190">
        <v>5.7</v>
      </c>
      <c r="CV303" s="190">
        <v>2.7480000000000002</v>
      </c>
      <c r="CW303" s="190">
        <v>2.14</v>
      </c>
      <c r="CX303" s="190">
        <v>1.736</v>
      </c>
      <c r="CY303" s="190">
        <v>1.28</v>
      </c>
      <c r="CZ303" s="191">
        <v>0.25339500000000004</v>
      </c>
      <c r="DA303" s="193">
        <v>2.4736920000000002</v>
      </c>
      <c r="DB303" s="193">
        <v>2.4990000000000001</v>
      </c>
      <c r="DC303" s="193">
        <v>3.1040000000000001</v>
      </c>
      <c r="DD303" s="104">
        <f t="shared" si="792"/>
        <v>0.17771596352959354</v>
      </c>
      <c r="DE303" s="104">
        <f t="shared" si="793"/>
        <v>0.23547381149366775</v>
      </c>
      <c r="DF303" s="104">
        <f t="shared" si="794"/>
        <v>1.603621079857739E-2</v>
      </c>
      <c r="DG303" s="104">
        <f t="shared" si="795"/>
        <v>-2.2748815165876742E-2</v>
      </c>
      <c r="DH303" s="104">
        <f t="shared" si="796"/>
        <v>0.12321669387465391</v>
      </c>
      <c r="DI303" s="104">
        <f t="shared" si="797"/>
        <v>9.9887747278599573E-2</v>
      </c>
      <c r="DJ303" s="104">
        <f t="shared" si="798"/>
        <v>-5.5075230372406733E-2</v>
      </c>
      <c r="DK303" s="104">
        <f t="shared" si="799"/>
        <v>0.1220074490978314</v>
      </c>
      <c r="DL303" s="190">
        <v>22.863</v>
      </c>
      <c r="DM303" s="190">
        <v>19.413</v>
      </c>
      <c r="DN303" s="190">
        <v>15.712999999999999</v>
      </c>
      <c r="DO303" s="190">
        <v>15.465</v>
      </c>
      <c r="DP303" s="190">
        <v>15.824999999999999</v>
      </c>
      <c r="DQ303" s="190">
        <v>14.089</v>
      </c>
      <c r="DR303" s="193">
        <v>12.809488999999999</v>
      </c>
      <c r="DS303" s="193">
        <v>13.556094</v>
      </c>
      <c r="DT303" s="193">
        <v>12.082000000000001</v>
      </c>
      <c r="DU303" s="193">
        <v>10.584</v>
      </c>
      <c r="DV303" s="104">
        <f t="shared" si="800"/>
        <v>6.366099967573069E-2</v>
      </c>
      <c r="DW303" s="104">
        <f t="shared" si="801"/>
        <v>0.13117180847579757</v>
      </c>
      <c r="DX303" s="104">
        <f t="shared" si="802"/>
        <v>-2.2423994057833685E-2</v>
      </c>
      <c r="DY303" s="104">
        <f t="shared" si="803"/>
        <v>3.7949781340139044E-2</v>
      </c>
      <c r="DZ303" s="104">
        <f t="shared" si="804"/>
        <v>0.14632473944048274</v>
      </c>
      <c r="EA303" s="104">
        <f t="shared" si="805"/>
        <v>9.3113961677651069E-2</v>
      </c>
      <c r="EB303" s="104">
        <f t="shared" si="806"/>
        <v>8.2717235839772529E-2</v>
      </c>
      <c r="EC303" s="104">
        <f t="shared" si="807"/>
        <v>0.18482318753872784</v>
      </c>
      <c r="ED303" s="156">
        <v>91.844999999999999</v>
      </c>
      <c r="EE303" s="156">
        <v>86.347999999999999</v>
      </c>
      <c r="EF303" s="94">
        <v>76.334999999999994</v>
      </c>
      <c r="EG303" s="94">
        <v>78.085999999999999</v>
      </c>
      <c r="EH303" s="94">
        <v>75.230999999999995</v>
      </c>
      <c r="EI303" s="94">
        <v>65.628</v>
      </c>
      <c r="EJ303" s="96">
        <v>60.037656000000005</v>
      </c>
      <c r="EK303" s="96">
        <v>55.45091</v>
      </c>
      <c r="EL303" s="96">
        <v>46.801000000000002</v>
      </c>
      <c r="EM303" s="96">
        <v>40.966000000000001</v>
      </c>
      <c r="EN303" s="104">
        <f t="shared" si="808"/>
        <v>5.555555555555558E-2</v>
      </c>
      <c r="EO303" s="104">
        <f t="shared" si="809"/>
        <v>5.8823529411764719E-2</v>
      </c>
      <c r="EP303" s="104">
        <f t="shared" si="810"/>
        <v>-5.555555555555558E-2</v>
      </c>
      <c r="EQ303" s="104">
        <f t="shared" si="811"/>
        <v>0.125</v>
      </c>
      <c r="ER303" s="104">
        <f t="shared" si="812"/>
        <v>0.12280701754385959</v>
      </c>
      <c r="ES303" s="104">
        <f t="shared" si="813"/>
        <v>-8.064516129032262E-2</v>
      </c>
      <c r="ET303" s="104">
        <f t="shared" si="814"/>
        <v>5.0847457627118731E-2</v>
      </c>
      <c r="EU303" s="104" t="e">
        <f t="shared" si="815"/>
        <v>#DIV/0!</v>
      </c>
      <c r="EV303" s="101">
        <v>76</v>
      </c>
      <c r="EW303" s="101">
        <v>72</v>
      </c>
      <c r="EX303" s="101">
        <v>68</v>
      </c>
      <c r="EY303" s="101">
        <v>72</v>
      </c>
      <c r="EZ303" s="101">
        <v>64</v>
      </c>
      <c r="FA303" s="101">
        <v>57</v>
      </c>
      <c r="FB303" s="110">
        <v>62</v>
      </c>
      <c r="FC303" s="110">
        <v>59</v>
      </c>
      <c r="FD303" s="110"/>
      <c r="FE303" s="110"/>
      <c r="FF303" s="153"/>
      <c r="FG303" s="90" t="s">
        <v>481</v>
      </c>
      <c r="FH303" s="91">
        <v>9800</v>
      </c>
      <c r="FI303" s="153" t="s">
        <v>570</v>
      </c>
      <c r="FJ303" s="153" t="s">
        <v>119</v>
      </c>
      <c r="FK303" s="253">
        <f t="shared" si="816"/>
        <v>1.4829659790850836E-2</v>
      </c>
      <c r="FL303" s="253">
        <f t="shared" si="817"/>
        <v>0.8406965344736248</v>
      </c>
      <c r="FM303" s="253">
        <f t="shared" si="818"/>
        <v>0.28605788463893528</v>
      </c>
      <c r="FN303" s="253">
        <f t="shared" si="819"/>
        <v>0.17736981392881157</v>
      </c>
      <c r="FO303" s="253">
        <f t="shared" si="820"/>
        <v>0.21690919903724015</v>
      </c>
      <c r="FP303" s="253">
        <f t="shared" si="821"/>
        <v>3.7659212817890855</v>
      </c>
      <c r="FQ303" s="253">
        <f t="shared" si="822"/>
        <v>-0.89732135285934012</v>
      </c>
      <c r="FR303" s="253">
        <f t="shared" si="823"/>
        <v>-0.12604922505753005</v>
      </c>
      <c r="FS303" s="105">
        <f t="shared" si="824"/>
        <v>0.42227268426530423</v>
      </c>
      <c r="FT303" s="105">
        <f t="shared" si="825"/>
        <v>0.41610203268234358</v>
      </c>
      <c r="FU303" s="105">
        <f t="shared" si="826"/>
        <v>0.22605683494771955</v>
      </c>
      <c r="FV303" s="105">
        <f t="shared" si="827"/>
        <v>0.17577500798977311</v>
      </c>
      <c r="FW303" s="105">
        <f t="shared" si="828"/>
        <v>0.14929464464799092</v>
      </c>
      <c r="FX303" s="105">
        <f t="shared" si="829"/>
        <v>0.12268347117936625</v>
      </c>
      <c r="FY303" s="105">
        <f t="shared" si="830"/>
        <v>2.5741816518906484E-2</v>
      </c>
      <c r="FZ303" s="105">
        <f t="shared" si="831"/>
        <v>0.25070272384522807</v>
      </c>
      <c r="GA303" s="105">
        <f t="shared" si="832"/>
        <v>0.28686137827583164</v>
      </c>
      <c r="GB303" s="105">
        <f t="shared" si="833"/>
        <v>9.2558142658545187E-2</v>
      </c>
      <c r="GC303" s="105">
        <f t="shared" si="834"/>
        <v>0.70374971069707049</v>
      </c>
      <c r="GD303" s="105">
        <f t="shared" si="835"/>
        <v>0.20379183930044142</v>
      </c>
      <c r="GE303" s="105">
        <f t="shared" si="836"/>
        <v>8.9955987003273563E-2</v>
      </c>
      <c r="GF303" s="105">
        <f t="shared" si="837"/>
        <v>0.1067823946136494</v>
      </c>
      <c r="GG303" s="105">
        <f t="shared" si="838"/>
        <v>0.79249193339271617</v>
      </c>
      <c r="GH303" s="105">
        <f t="shared" si="839"/>
        <v>-0.74443556053502546</v>
      </c>
      <c r="GI303" s="105">
        <f t="shared" si="840"/>
        <v>-9.6845619115693629E-2</v>
      </c>
      <c r="GJ303" s="105">
        <f t="shared" si="841"/>
        <v>0.10979106923392054</v>
      </c>
      <c r="GK303" s="105">
        <f t="shared" si="842"/>
        <v>0.10048990982462826</v>
      </c>
      <c r="GL303" s="105">
        <f t="shared" si="843"/>
        <v>5.8981615194824547E-2</v>
      </c>
      <c r="GM303" s="105">
        <f t="shared" si="844"/>
        <v>4.8996523542725198E-2</v>
      </c>
      <c r="GN303" s="105">
        <f t="shared" si="845"/>
        <v>4.4952754172612332E-2</v>
      </c>
      <c r="GO303" s="105">
        <f t="shared" si="846"/>
        <v>4.0615711264818444E-2</v>
      </c>
      <c r="GP303" s="105">
        <f t="shared" si="847"/>
        <v>2.2658797235390386E-2</v>
      </c>
      <c r="GQ303" s="105">
        <f t="shared" si="848"/>
        <v>8.8661776586862764E-2</v>
      </c>
      <c r="GR303" s="105">
        <f t="shared" si="849"/>
        <v>9.8169015689268183E-2</v>
      </c>
      <c r="GS303" s="105">
        <f t="shared" si="850"/>
        <v>0.10722867895751914</v>
      </c>
      <c r="GT303" s="105">
        <f t="shared" si="851"/>
        <v>9.2207038962907259E-2</v>
      </c>
      <c r="GU303" s="105">
        <f t="shared" si="852"/>
        <v>3.9342419026890993E-2</v>
      </c>
      <c r="GV303" s="105">
        <f t="shared" si="853"/>
        <v>-5.8479319132034982E-2</v>
      </c>
      <c r="GW303" s="105">
        <f t="shared" si="854"/>
        <v>-2.0158376392633348E-2</v>
      </c>
      <c r="GX303" s="105">
        <f t="shared" si="855"/>
        <v>6.1967789621426937E-3</v>
      </c>
      <c r="GY303" s="105">
        <f t="shared" si="856"/>
        <v>-0.12726542226448007</v>
      </c>
      <c r="GZ303" s="105">
        <f t="shared" si="857"/>
        <v>-5.3016972575786352E-2</v>
      </c>
      <c r="HA303" s="105">
        <f t="shared" si="858"/>
        <v>0.2489302629430018</v>
      </c>
      <c r="HB303" s="105">
        <f t="shared" si="859"/>
        <v>0.22482281002455182</v>
      </c>
      <c r="HC303" s="105">
        <f t="shared" si="860"/>
        <v>0.20584266719067271</v>
      </c>
      <c r="HD303" s="105">
        <f t="shared" si="861"/>
        <v>0.1980508669928028</v>
      </c>
      <c r="HE303" s="105">
        <f t="shared" si="862"/>
        <v>0.21035211548430835</v>
      </c>
      <c r="HF303" s="105">
        <f t="shared" si="863"/>
        <v>0.21467970987992929</v>
      </c>
      <c r="HG303" s="105">
        <f t="shared" si="864"/>
        <v>0.21335758011605246</v>
      </c>
      <c r="HH303" s="105">
        <f t="shared" si="865"/>
        <v>0.24447018092218864</v>
      </c>
      <c r="HI303" s="105">
        <f t="shared" si="866"/>
        <v>0.25815687698980794</v>
      </c>
      <c r="HJ303" s="105">
        <f t="shared" si="867"/>
        <v>0.25836059171019871</v>
      </c>
      <c r="HK303" s="105" t="e">
        <f t="shared" si="868"/>
        <v>#VALUE!</v>
      </c>
      <c r="HL303" s="105" t="e">
        <f t="shared" si="869"/>
        <v>#VALUE!</v>
      </c>
      <c r="HM303" s="105" t="e">
        <f t="shared" si="870"/>
        <v>#VALUE!</v>
      </c>
      <c r="HN303" s="105" t="e">
        <f t="shared" si="871"/>
        <v>#VALUE!</v>
      </c>
      <c r="HO303" s="105" t="e">
        <f t="shared" si="872"/>
        <v>#VALUE!</v>
      </c>
      <c r="HP303" s="105" t="e">
        <f t="shared" si="873"/>
        <v>#VALUE!</v>
      </c>
      <c r="HQ303" s="105" t="e">
        <f t="shared" si="874"/>
        <v>#VALUE!</v>
      </c>
      <c r="HR303" s="105" t="e">
        <f t="shared" si="875"/>
        <v>#VALUE!</v>
      </c>
      <c r="HS303" s="105" t="str">
        <f t="shared" si="876"/>
        <v>i.a</v>
      </c>
      <c r="HT303" s="105" t="str">
        <f t="shared" si="877"/>
        <v>i.a</v>
      </c>
      <c r="HU303" s="105" t="str">
        <f t="shared" si="878"/>
        <v>i.a</v>
      </c>
      <c r="HV303" s="105" t="str">
        <f t="shared" si="879"/>
        <v>i.a</v>
      </c>
      <c r="HW303" s="105" t="str">
        <f t="shared" si="880"/>
        <v>i.a</v>
      </c>
      <c r="HX303" s="105" t="str">
        <f t="shared" si="881"/>
        <v>i.a</v>
      </c>
      <c r="HY303" s="105" t="str">
        <f t="shared" si="882"/>
        <v>i.a</v>
      </c>
      <c r="HZ303" s="105" t="str">
        <f t="shared" si="883"/>
        <v>i.a</v>
      </c>
      <c r="IA303" s="105" t="str">
        <f t="shared" si="884"/>
        <v>i.a</v>
      </c>
      <c r="IB303" s="105" t="str">
        <f t="shared" si="885"/>
        <v>i.a</v>
      </c>
      <c r="IC303" s="105" t="e">
        <f t="shared" si="886"/>
        <v>#VALUE!</v>
      </c>
      <c r="ID303" s="105" t="e">
        <f t="shared" si="887"/>
        <v>#VALUE!</v>
      </c>
      <c r="IE303" s="105" t="e">
        <f t="shared" si="888"/>
        <v>#VALUE!</v>
      </c>
      <c r="IF303" s="105" t="e">
        <f t="shared" si="889"/>
        <v>#VALUE!</v>
      </c>
      <c r="IG303" s="105" t="e">
        <f t="shared" si="890"/>
        <v>#VALUE!</v>
      </c>
      <c r="IH303" s="105" t="e">
        <f t="shared" si="891"/>
        <v>#VALUE!</v>
      </c>
      <c r="II303" s="105" t="e">
        <f t="shared" si="892"/>
        <v>#VALUE!</v>
      </c>
      <c r="IJ303" s="105" t="e">
        <f t="shared" si="893"/>
        <v>#VALUE!</v>
      </c>
      <c r="IK303" s="105" t="str">
        <f t="shared" si="894"/>
        <v>i.a</v>
      </c>
      <c r="IL303" s="105" t="str">
        <f t="shared" si="895"/>
        <v>i.a</v>
      </c>
      <c r="IM303" s="105" t="str">
        <f t="shared" si="896"/>
        <v>i.a</v>
      </c>
      <c r="IN303" s="105" t="str">
        <f t="shared" si="897"/>
        <v>i.a</v>
      </c>
      <c r="IO303" s="105" t="str">
        <f t="shared" si="898"/>
        <v>i.a</v>
      </c>
      <c r="IP303" s="105" t="str">
        <f t="shared" si="899"/>
        <v>i.a</v>
      </c>
      <c r="IQ303" s="105" t="str">
        <f t="shared" si="900"/>
        <v>i.a</v>
      </c>
      <c r="IR303" s="105" t="str">
        <f t="shared" si="901"/>
        <v>i.a</v>
      </c>
      <c r="IS303" s="105" t="str">
        <f t="shared" si="902"/>
        <v>i.a</v>
      </c>
      <c r="IT303" s="105" t="str">
        <f t="shared" si="903"/>
        <v>i.a</v>
      </c>
      <c r="IU303" s="105">
        <f t="shared" si="904"/>
        <v>0.15711693025667628</v>
      </c>
      <c r="IV303" s="105">
        <f t="shared" si="905"/>
        <v>0.95856980703745731</v>
      </c>
      <c r="IW303" s="105">
        <f t="shared" si="906"/>
        <v>0.35683422459893038</v>
      </c>
      <c r="IX303" s="105">
        <f t="shared" si="907"/>
        <v>9.4690749863163698E-2</v>
      </c>
      <c r="IY303" s="105">
        <f t="shared" si="908"/>
        <v>0.20531250000000006</v>
      </c>
      <c r="IZ303" s="105">
        <f t="shared" si="909"/>
        <v>4.2887641988196901</v>
      </c>
      <c r="JA303" s="105">
        <f t="shared" si="910"/>
        <v>-0.89951711320450001</v>
      </c>
      <c r="JB303" s="105" t="e">
        <f t="shared" si="911"/>
        <v>#VALUE!</v>
      </c>
      <c r="JC303" s="106">
        <f t="shared" si="912"/>
        <v>0.11744736842105263</v>
      </c>
      <c r="JD303" s="106">
        <f t="shared" si="913"/>
        <v>0.10149999999999999</v>
      </c>
      <c r="JE303" s="106">
        <f t="shared" si="914"/>
        <v>5.1823529411764706E-2</v>
      </c>
      <c r="JF303" s="106">
        <f t="shared" si="915"/>
        <v>3.8194444444444448E-2</v>
      </c>
      <c r="JG303" s="106">
        <f t="shared" si="916"/>
        <v>3.4890625000000001E-2</v>
      </c>
      <c r="JH303" s="106">
        <f t="shared" si="917"/>
        <v>2.8947368421052631E-2</v>
      </c>
      <c r="JI303" s="106">
        <f t="shared" si="918"/>
        <v>5.473370967741936E-3</v>
      </c>
      <c r="JJ303" s="106">
        <f t="shared" si="919"/>
        <v>5.4470677966101694E-2</v>
      </c>
      <c r="JK303" s="106" t="str">
        <f t="shared" si="920"/>
        <v>i.a.</v>
      </c>
      <c r="JL303" s="106" t="str">
        <f t="shared" si="921"/>
        <v>i.a.</v>
      </c>
      <c r="JM303" s="105" t="e">
        <f t="shared" si="922"/>
        <v>#DIV/0!</v>
      </c>
      <c r="JN303" s="105" t="e">
        <f t="shared" si="923"/>
        <v>#DIV/0!</v>
      </c>
      <c r="JO303" s="105" t="e">
        <f t="shared" si="924"/>
        <v>#DIV/0!</v>
      </c>
      <c r="JP303" s="105" t="e">
        <f t="shared" si="925"/>
        <v>#DIV/0!</v>
      </c>
      <c r="JQ303" s="105" t="e">
        <f t="shared" si="926"/>
        <v>#DIV/0!</v>
      </c>
      <c r="JR303" s="105" t="e">
        <f t="shared" si="927"/>
        <v>#DIV/0!</v>
      </c>
      <c r="JS303" s="105" t="e">
        <f t="shared" si="928"/>
        <v>#DIV/0!</v>
      </c>
      <c r="JT303" s="105" t="e">
        <f t="shared" si="929"/>
        <v>#VALUE!</v>
      </c>
      <c r="JU303" s="103">
        <f t="shared" si="930"/>
        <v>0</v>
      </c>
      <c r="JV303" s="103">
        <f t="shared" si="931"/>
        <v>0</v>
      </c>
      <c r="JW303" s="103">
        <f t="shared" si="932"/>
        <v>0</v>
      </c>
      <c r="JX303" s="103">
        <f t="shared" si="933"/>
        <v>0</v>
      </c>
      <c r="JY303" s="103">
        <f t="shared" si="934"/>
        <v>0</v>
      </c>
      <c r="JZ303" s="103">
        <f t="shared" si="935"/>
        <v>0</v>
      </c>
      <c r="KA303" s="103">
        <f t="shared" si="936"/>
        <v>0</v>
      </c>
      <c r="KB303" s="103">
        <f t="shared" si="937"/>
        <v>0</v>
      </c>
      <c r="KC303" s="103" t="str">
        <f t="shared" si="938"/>
        <v>i.a</v>
      </c>
      <c r="KD303" s="103" t="str">
        <f t="shared" si="939"/>
        <v>i.a</v>
      </c>
      <c r="KE303" s="7"/>
      <c r="KF303" s="7"/>
      <c r="KG303" s="22"/>
      <c r="KH303" s="22"/>
      <c r="KI303" s="22"/>
      <c r="KJ303" s="22"/>
    </row>
    <row r="304" spans="1:296" s="11" customFormat="1" x14ac:dyDescent="0.25">
      <c r="A304" s="126" t="s">
        <v>354</v>
      </c>
      <c r="B304" s="221">
        <v>82313419</v>
      </c>
      <c r="C304" s="87" t="s">
        <v>86</v>
      </c>
      <c r="D304" s="88">
        <v>494100</v>
      </c>
      <c r="E304" s="88"/>
      <c r="F304" s="87"/>
      <c r="G304" s="92">
        <v>44720</v>
      </c>
      <c r="H304" s="87"/>
      <c r="I304" s="87" t="s">
        <v>78</v>
      </c>
      <c r="J304" s="87" t="s">
        <v>78</v>
      </c>
      <c r="K304" s="87" t="s">
        <v>78</v>
      </c>
      <c r="L304" s="87" t="s">
        <v>78</v>
      </c>
      <c r="M304" s="87" t="s">
        <v>78</v>
      </c>
      <c r="N304" s="87" t="s">
        <v>78</v>
      </c>
      <c r="O304" s="87" t="s">
        <v>78</v>
      </c>
      <c r="P304" s="87" t="s">
        <v>78</v>
      </c>
      <c r="Q304" s="87" t="s">
        <v>78</v>
      </c>
      <c r="R304" s="87" t="e">
        <f t="shared" si="752"/>
        <v>#DIV/0!</v>
      </c>
      <c r="S304" s="238" t="e">
        <f t="shared" si="753"/>
        <v>#DIV/0!</v>
      </c>
      <c r="T304" s="238" t="e">
        <f t="shared" si="754"/>
        <v>#DIV/0!</v>
      </c>
      <c r="U304" s="238" t="e">
        <f t="shared" si="755"/>
        <v>#DIV/0!</v>
      </c>
      <c r="V304" s="238" t="e">
        <f t="shared" si="756"/>
        <v>#DIV/0!</v>
      </c>
      <c r="W304" s="238" t="e">
        <f t="shared" si="757"/>
        <v>#DIV/0!</v>
      </c>
      <c r="X304" s="238" t="e">
        <f t="shared" si="758"/>
        <v>#DIV/0!</v>
      </c>
      <c r="Y304" s="238" t="e">
        <f t="shared" si="759"/>
        <v>#DIV/0!</v>
      </c>
      <c r="Z304" s="94"/>
      <c r="AA304" s="94"/>
      <c r="AB304" s="94"/>
      <c r="AC304" s="94"/>
      <c r="AD304" s="94"/>
      <c r="AE304" s="94"/>
      <c r="AF304" s="95"/>
      <c r="AG304" s="95"/>
      <c r="AH304" s="97"/>
      <c r="AI304" s="97"/>
      <c r="AJ304" s="104">
        <f t="shared" si="760"/>
        <v>-1</v>
      </c>
      <c r="AK304" s="104">
        <f t="shared" si="761"/>
        <v>3.3622546454603976E-2</v>
      </c>
      <c r="AL304" s="104">
        <f t="shared" si="762"/>
        <v>7.2904834645463726E-2</v>
      </c>
      <c r="AM304" s="104">
        <f t="shared" si="763"/>
        <v>9.4091817932335869E-4</v>
      </c>
      <c r="AN304" s="104">
        <f t="shared" si="764"/>
        <v>-1.8533719826590991E-2</v>
      </c>
      <c r="AO304" s="104">
        <f t="shared" si="765"/>
        <v>-1.1725038344044458E-2</v>
      </c>
      <c r="AP304" s="104">
        <f t="shared" si="766"/>
        <v>7.7834248708910606E-2</v>
      </c>
      <c r="AQ304" s="104">
        <f t="shared" si="767"/>
        <v>0.12093970626521901</v>
      </c>
      <c r="AR304" s="190"/>
      <c r="AS304" s="190">
        <v>84.94</v>
      </c>
      <c r="AT304" s="190">
        <v>82.177000000000007</v>
      </c>
      <c r="AU304" s="190">
        <v>76.593000000000004</v>
      </c>
      <c r="AV304" s="190">
        <v>76.521000000000001</v>
      </c>
      <c r="AW304" s="190">
        <v>77.965999999999994</v>
      </c>
      <c r="AX304" s="191">
        <v>78.891000000000005</v>
      </c>
      <c r="AY304" s="191">
        <v>73.194000000000003</v>
      </c>
      <c r="AZ304" s="191">
        <v>65.296999999999997</v>
      </c>
      <c r="BA304" s="197">
        <v>58.698</v>
      </c>
      <c r="BB304" s="104">
        <f t="shared" si="768"/>
        <v>-1</v>
      </c>
      <c r="BC304" s="104">
        <f t="shared" si="769"/>
        <v>-0.28976301001710236</v>
      </c>
      <c r="BD304" s="104">
        <f t="shared" si="770"/>
        <v>-7.9811151079136777E-2</v>
      </c>
      <c r="BE304" s="104">
        <f t="shared" si="771"/>
        <v>0.70617568085922522</v>
      </c>
      <c r="BF304" s="104">
        <f t="shared" si="772"/>
        <v>1.4002333722287059E-2</v>
      </c>
      <c r="BG304" s="104">
        <f t="shared" si="773"/>
        <v>0.25048638132295725</v>
      </c>
      <c r="BH304" s="104">
        <f t="shared" si="774"/>
        <v>-0.32234673698088329</v>
      </c>
      <c r="BI304" s="104">
        <f t="shared" si="775"/>
        <v>2.8474576271186314E-2</v>
      </c>
      <c r="BJ304" s="190"/>
      <c r="BK304" s="190">
        <v>2.907</v>
      </c>
      <c r="BL304" s="190">
        <v>4.093</v>
      </c>
      <c r="BM304" s="190">
        <v>4.4480000000000004</v>
      </c>
      <c r="BN304" s="190">
        <v>2.6070000000000002</v>
      </c>
      <c r="BO304" s="190">
        <v>2.5710000000000002</v>
      </c>
      <c r="BP304" s="197">
        <v>2.056</v>
      </c>
      <c r="BQ304" s="197">
        <v>3.0339999999999998</v>
      </c>
      <c r="BR304" s="191">
        <v>2.95</v>
      </c>
      <c r="BS304" s="191">
        <v>3.3210000000000002</v>
      </c>
      <c r="BT304" s="104">
        <f t="shared" si="776"/>
        <v>-1</v>
      </c>
      <c r="BU304" s="104">
        <f t="shared" si="777"/>
        <v>0.20138578453285644</v>
      </c>
      <c r="BV304" s="104">
        <f t="shared" si="778"/>
        <v>0.35740291262135937</v>
      </c>
      <c r="BW304" s="104">
        <f t="shared" si="779"/>
        <v>0.23677298311444644</v>
      </c>
      <c r="BX304" s="104">
        <f t="shared" si="780"/>
        <v>1.7760416666666667</v>
      </c>
      <c r="BY304" s="104">
        <f t="shared" si="781"/>
        <v>-0.30131004366812236</v>
      </c>
      <c r="BZ304" s="104">
        <f t="shared" si="782"/>
        <v>4.0701107011070112</v>
      </c>
      <c r="CA304" s="104">
        <f t="shared" si="783"/>
        <v>-0.92573307755549472</v>
      </c>
      <c r="CB304" s="190"/>
      <c r="CC304" s="190">
        <v>5.375</v>
      </c>
      <c r="CD304" s="190">
        <v>4.4740000000000002</v>
      </c>
      <c r="CE304" s="190">
        <v>3.2959999999999998</v>
      </c>
      <c r="CF304" s="190">
        <v>2.665</v>
      </c>
      <c r="CG304" s="190">
        <v>0.96</v>
      </c>
      <c r="CH304" s="191">
        <v>1.3740000000000001</v>
      </c>
      <c r="CI304" s="191">
        <v>0.27100000000000002</v>
      </c>
      <c r="CJ304" s="191">
        <v>3.649</v>
      </c>
      <c r="CK304" s="191">
        <v>3.694</v>
      </c>
      <c r="CL304" s="105">
        <f t="shared" si="784"/>
        <v>-1</v>
      </c>
      <c r="CM304" s="105">
        <f t="shared" si="785"/>
        <v>0.3406101315421215</v>
      </c>
      <c r="CN304" s="105">
        <f t="shared" si="786"/>
        <v>0.72192771084337337</v>
      </c>
      <c r="CO304" s="105">
        <f t="shared" si="787"/>
        <v>-7.3660714285714288E-2</v>
      </c>
      <c r="CP304" s="105">
        <f t="shared" si="788"/>
        <v>2.0559345156889499</v>
      </c>
      <c r="CQ304" s="105">
        <f t="shared" si="789"/>
        <v>-0.36094158674803839</v>
      </c>
      <c r="CR304" s="105">
        <f t="shared" si="790"/>
        <v>10.479338842975206</v>
      </c>
      <c r="CS304" s="105">
        <f t="shared" si="791"/>
        <v>-1.0361625821876868</v>
      </c>
      <c r="CT304" s="190"/>
      <c r="CU304" s="190">
        <v>4.79</v>
      </c>
      <c r="CV304" s="190">
        <v>3.573</v>
      </c>
      <c r="CW304" s="190">
        <v>2.0750000000000002</v>
      </c>
      <c r="CX304" s="190">
        <v>2.2400000000000002</v>
      </c>
      <c r="CY304" s="190">
        <v>0.73299999999999998</v>
      </c>
      <c r="CZ304" s="191">
        <v>1.147</v>
      </c>
      <c r="DA304" s="191">
        <v>-0.121</v>
      </c>
      <c r="DB304" s="191">
        <v>3.3460000000000001</v>
      </c>
      <c r="DC304" s="191">
        <v>3.1139999999999999</v>
      </c>
      <c r="DD304" s="104">
        <f t="shared" si="792"/>
        <v>-1</v>
      </c>
      <c r="DE304" s="104">
        <f t="shared" si="793"/>
        <v>0.60260008017868405</v>
      </c>
      <c r="DF304" s="104">
        <f t="shared" si="794"/>
        <v>0.11397492742990196</v>
      </c>
      <c r="DG304" s="104">
        <f t="shared" si="795"/>
        <v>7.0882011341121792E-2</v>
      </c>
      <c r="DH304" s="104">
        <f t="shared" si="796"/>
        <v>8.2858622475401419E-2</v>
      </c>
      <c r="DI304" s="104">
        <f t="shared" si="797"/>
        <v>2.7869662750465783E-2</v>
      </c>
      <c r="DJ304" s="104">
        <f t="shared" si="798"/>
        <v>4.5599109485568834E-2</v>
      </c>
      <c r="DK304" s="104">
        <f t="shared" si="799"/>
        <v>0.10445664105378712</v>
      </c>
      <c r="DL304" s="190"/>
      <c r="DM304" s="190">
        <v>55.966000000000001</v>
      </c>
      <c r="DN304" s="190">
        <v>34.921999999999997</v>
      </c>
      <c r="DO304" s="190">
        <v>31.349</v>
      </c>
      <c r="DP304" s="190">
        <v>29.274000000000001</v>
      </c>
      <c r="DQ304" s="190">
        <v>27.033999999999999</v>
      </c>
      <c r="DR304" s="191">
        <v>26.300999999999998</v>
      </c>
      <c r="DS304" s="191">
        <v>25.154</v>
      </c>
      <c r="DT304" s="191">
        <v>22.774999999999999</v>
      </c>
      <c r="DU304" s="191">
        <v>19.428999999999998</v>
      </c>
      <c r="DV304" s="104">
        <f t="shared" si="800"/>
        <v>-1</v>
      </c>
      <c r="DW304" s="104">
        <f t="shared" si="801"/>
        <v>0.19077009998630312</v>
      </c>
      <c r="DX304" s="104">
        <f t="shared" si="802"/>
        <v>0.24148192233298627</v>
      </c>
      <c r="DY304" s="104">
        <f t="shared" si="803"/>
        <v>-4.3147543650914777E-2</v>
      </c>
      <c r="DZ304" s="104">
        <f t="shared" si="804"/>
        <v>1.9723129569139797E-2</v>
      </c>
      <c r="EA304" s="104">
        <f t="shared" si="805"/>
        <v>-7.0048891503293187E-2</v>
      </c>
      <c r="EB304" s="104">
        <f t="shared" si="806"/>
        <v>9.2661409418659524E-4</v>
      </c>
      <c r="EC304" s="104">
        <f t="shared" si="807"/>
        <v>0.34233814021585629</v>
      </c>
      <c r="ED304" s="156"/>
      <c r="EE304" s="156">
        <v>139.101</v>
      </c>
      <c r="EF304" s="94">
        <v>116.816</v>
      </c>
      <c r="EG304" s="94">
        <v>94.093999999999994</v>
      </c>
      <c r="EH304" s="94">
        <v>98.337000000000003</v>
      </c>
      <c r="EI304" s="94">
        <v>96.435000000000002</v>
      </c>
      <c r="EJ304" s="95">
        <v>103.699</v>
      </c>
      <c r="EK304" s="95">
        <v>103.60299999999999</v>
      </c>
      <c r="EL304" s="95">
        <v>77.180999999999997</v>
      </c>
      <c r="EM304" s="95">
        <v>74.093999999999994</v>
      </c>
      <c r="EN304" s="104">
        <f t="shared" si="808"/>
        <v>-1</v>
      </c>
      <c r="EO304" s="104">
        <f t="shared" si="809"/>
        <v>1.2269938650306678E-2</v>
      </c>
      <c r="EP304" s="104">
        <f t="shared" si="810"/>
        <v>7.9470198675496651E-2</v>
      </c>
      <c r="EQ304" s="104">
        <f t="shared" si="811"/>
        <v>-6.2111801242236031E-2</v>
      </c>
      <c r="ER304" s="104">
        <f t="shared" si="812"/>
        <v>-1.8292682926829285E-2</v>
      </c>
      <c r="ES304" s="104">
        <f t="shared" si="813"/>
        <v>1.2345679012345734E-2</v>
      </c>
      <c r="ET304" s="104">
        <f t="shared" si="814"/>
        <v>9.4594594594594517E-2</v>
      </c>
      <c r="EU304" s="104">
        <f t="shared" si="815"/>
        <v>9.6296296296296324E-2</v>
      </c>
      <c r="EV304" s="101"/>
      <c r="EW304" s="101">
        <v>165</v>
      </c>
      <c r="EX304" s="101">
        <v>163</v>
      </c>
      <c r="EY304" s="101">
        <v>151</v>
      </c>
      <c r="EZ304" s="101">
        <v>161</v>
      </c>
      <c r="FA304" s="101">
        <v>164</v>
      </c>
      <c r="FB304" s="102">
        <v>162</v>
      </c>
      <c r="FC304" s="102">
        <v>148</v>
      </c>
      <c r="FD304" s="102">
        <v>135</v>
      </c>
      <c r="FE304" s="102">
        <v>130</v>
      </c>
      <c r="FF304" s="90"/>
      <c r="FG304" s="90" t="s">
        <v>481</v>
      </c>
      <c r="FH304" s="91">
        <v>2630</v>
      </c>
      <c r="FI304" s="153" t="s">
        <v>549</v>
      </c>
      <c r="FJ304" s="153" t="s">
        <v>84</v>
      </c>
      <c r="FK304" s="253">
        <f t="shared" si="816"/>
        <v>-1</v>
      </c>
      <c r="FL304" s="253">
        <f t="shared" si="817"/>
        <v>-0.12400935957687559</v>
      </c>
      <c r="FM304" s="253">
        <f t="shared" si="818"/>
        <v>0.24171714282030848</v>
      </c>
      <c r="FN304" s="253">
        <f t="shared" si="819"/>
        <v>0.14874244318506594</v>
      </c>
      <c r="FO304" s="253">
        <f t="shared" si="820"/>
        <v>1.6294697430501286</v>
      </c>
      <c r="FP304" s="253">
        <f t="shared" si="821"/>
        <v>-0.32593809500221671</v>
      </c>
      <c r="FQ304" s="253">
        <f t="shared" si="822"/>
        <v>3.7226768203937022</v>
      </c>
      <c r="FR304" s="253">
        <f t="shared" si="823"/>
        <v>-0.93460407697118852</v>
      </c>
      <c r="FS304" s="105">
        <f t="shared" si="824"/>
        <v>0</v>
      </c>
      <c r="FT304" s="105">
        <f t="shared" si="825"/>
        <v>0.11827744036616494</v>
      </c>
      <c r="FU304" s="105">
        <f t="shared" si="826"/>
        <v>0.13502135172247287</v>
      </c>
      <c r="FV304" s="105">
        <f t="shared" si="827"/>
        <v>0.1087376078386091</v>
      </c>
      <c r="FW304" s="105">
        <f t="shared" si="828"/>
        <v>9.4657952688783117E-2</v>
      </c>
      <c r="FX304" s="105">
        <f t="shared" si="829"/>
        <v>3.5998875035155156E-2</v>
      </c>
      <c r="FY304" s="105">
        <f t="shared" si="830"/>
        <v>5.3405888640559715E-2</v>
      </c>
      <c r="FZ304" s="105">
        <f t="shared" si="831"/>
        <v>1.1308393665630412E-2</v>
      </c>
      <c r="GA304" s="105">
        <f t="shared" si="832"/>
        <v>0.1729219979148896</v>
      </c>
      <c r="GB304" s="105">
        <f t="shared" si="833"/>
        <v>-1</v>
      </c>
      <c r="GC304" s="105">
        <f t="shared" si="834"/>
        <v>-0.41466927340781212</v>
      </c>
      <c r="GD304" s="105">
        <f t="shared" si="835"/>
        <v>-0.16043402215783692</v>
      </c>
      <c r="GE304" s="105">
        <f t="shared" si="836"/>
        <v>0.72693198971222417</v>
      </c>
      <c r="GF304" s="105">
        <f t="shared" si="837"/>
        <v>4.1917437091451702E-2</v>
      </c>
      <c r="GG304" s="105">
        <f t="shared" si="838"/>
        <v>0.29527380565526923</v>
      </c>
      <c r="GH304" s="105">
        <f t="shared" si="839"/>
        <v>-0.4090319075472113</v>
      </c>
      <c r="GI304" s="105">
        <f t="shared" si="840"/>
        <v>-0.1394012106966121</v>
      </c>
      <c r="GJ304" s="105">
        <f t="shared" si="841"/>
        <v>0</v>
      </c>
      <c r="GK304" s="105">
        <f t="shared" si="842"/>
        <v>2.2718303199865581E-2</v>
      </c>
      <c r="GL304" s="105">
        <f t="shared" si="843"/>
        <v>3.8812763738087334E-2</v>
      </c>
      <c r="GM304" s="105">
        <f t="shared" si="844"/>
        <v>4.6229557607661974E-2</v>
      </c>
      <c r="GN304" s="105">
        <f t="shared" si="845"/>
        <v>2.6769761567371084E-2</v>
      </c>
      <c r="GO304" s="105">
        <f t="shared" si="846"/>
        <v>2.569278583349156E-2</v>
      </c>
      <c r="GP304" s="105">
        <f t="shared" si="847"/>
        <v>1.9835795120162855E-2</v>
      </c>
      <c r="GQ304" s="105">
        <f t="shared" si="848"/>
        <v>3.3564917249314097E-2</v>
      </c>
      <c r="GR304" s="105">
        <f t="shared" si="849"/>
        <v>3.9001817881341938E-2</v>
      </c>
      <c r="GS304" s="105" t="e">
        <f t="shared" si="850"/>
        <v>#VALUE!</v>
      </c>
      <c r="GT304" s="105">
        <f t="shared" si="851"/>
        <v>0.34585179809025934</v>
      </c>
      <c r="GU304" s="105">
        <f t="shared" si="852"/>
        <v>-0.10270547851673414</v>
      </c>
      <c r="GV304" s="105">
        <f t="shared" si="853"/>
        <v>0.11917151305345626</v>
      </c>
      <c r="GW304" s="105">
        <f t="shared" si="854"/>
        <v>6.1914348194630105E-2</v>
      </c>
      <c r="GX304" s="105">
        <f t="shared" si="855"/>
        <v>0.10529430349520952</v>
      </c>
      <c r="GY304" s="105">
        <f t="shared" si="856"/>
        <v>4.4631139548437192E-2</v>
      </c>
      <c r="GZ304" s="105">
        <f t="shared" si="857"/>
        <v>-0.17721428903436817</v>
      </c>
      <c r="HA304" s="105" t="str">
        <f t="shared" si="858"/>
        <v>i.a.</v>
      </c>
      <c r="HB304" s="105">
        <f t="shared" si="859"/>
        <v>0.40234074521390933</v>
      </c>
      <c r="HC304" s="105">
        <f t="shared" si="860"/>
        <v>0.29894877414052867</v>
      </c>
      <c r="HD304" s="105">
        <f t="shared" si="861"/>
        <v>0.33316683316683321</v>
      </c>
      <c r="HE304" s="105">
        <f t="shared" si="862"/>
        <v>0.2976905945879984</v>
      </c>
      <c r="HF304" s="105">
        <f t="shared" si="863"/>
        <v>0.28033390366568151</v>
      </c>
      <c r="HG304" s="105">
        <f t="shared" si="864"/>
        <v>0.25362828956884831</v>
      </c>
      <c r="HH304" s="105">
        <f t="shared" si="865"/>
        <v>0.24279219713714856</v>
      </c>
      <c r="HI304" s="105">
        <f t="shared" si="866"/>
        <v>0.2950855780567756</v>
      </c>
      <c r="HJ304" s="105">
        <f t="shared" si="867"/>
        <v>0.26222096256107108</v>
      </c>
      <c r="HK304" s="105" t="e">
        <f t="shared" si="868"/>
        <v>#VALUE!</v>
      </c>
      <c r="HL304" s="105" t="e">
        <f t="shared" si="869"/>
        <v>#VALUE!</v>
      </c>
      <c r="HM304" s="105" t="e">
        <f t="shared" si="870"/>
        <v>#VALUE!</v>
      </c>
      <c r="HN304" s="105" t="e">
        <f t="shared" si="871"/>
        <v>#VALUE!</v>
      </c>
      <c r="HO304" s="105" t="e">
        <f t="shared" si="872"/>
        <v>#VALUE!</v>
      </c>
      <c r="HP304" s="105" t="e">
        <f t="shared" si="873"/>
        <v>#VALUE!</v>
      </c>
      <c r="HQ304" s="105" t="e">
        <f t="shared" si="874"/>
        <v>#VALUE!</v>
      </c>
      <c r="HR304" s="105" t="e">
        <f t="shared" si="875"/>
        <v>#VALUE!</v>
      </c>
      <c r="HS304" s="105" t="str">
        <f t="shared" si="876"/>
        <v>i.a</v>
      </c>
      <c r="HT304" s="105" t="str">
        <f t="shared" si="877"/>
        <v>i.a</v>
      </c>
      <c r="HU304" s="105" t="str">
        <f t="shared" si="878"/>
        <v>i.a</v>
      </c>
      <c r="HV304" s="105" t="str">
        <f t="shared" si="879"/>
        <v>i.a</v>
      </c>
      <c r="HW304" s="105" t="str">
        <f t="shared" si="880"/>
        <v>i.a</v>
      </c>
      <c r="HX304" s="105" t="str">
        <f t="shared" si="881"/>
        <v>i.a</v>
      </c>
      <c r="HY304" s="105" t="str">
        <f t="shared" si="882"/>
        <v>i.a</v>
      </c>
      <c r="HZ304" s="105" t="str">
        <f t="shared" si="883"/>
        <v>i.a</v>
      </c>
      <c r="IA304" s="105" t="str">
        <f t="shared" si="884"/>
        <v>i.a</v>
      </c>
      <c r="IB304" s="105" t="str">
        <f t="shared" si="885"/>
        <v>i.a</v>
      </c>
      <c r="IC304" s="105" t="e">
        <f t="shared" si="886"/>
        <v>#VALUE!</v>
      </c>
      <c r="ID304" s="105" t="e">
        <f t="shared" si="887"/>
        <v>#VALUE!</v>
      </c>
      <c r="IE304" s="105" t="e">
        <f t="shared" si="888"/>
        <v>#VALUE!</v>
      </c>
      <c r="IF304" s="105" t="e">
        <f t="shared" si="889"/>
        <v>#VALUE!</v>
      </c>
      <c r="IG304" s="105" t="e">
        <f t="shared" si="890"/>
        <v>#VALUE!</v>
      </c>
      <c r="IH304" s="105" t="e">
        <f t="shared" si="891"/>
        <v>#VALUE!</v>
      </c>
      <c r="II304" s="105" t="e">
        <f t="shared" si="892"/>
        <v>#VALUE!</v>
      </c>
      <c r="IJ304" s="105" t="e">
        <f t="shared" si="893"/>
        <v>#VALUE!</v>
      </c>
      <c r="IK304" s="105" t="str">
        <f t="shared" si="894"/>
        <v>i.a</v>
      </c>
      <c r="IL304" s="105" t="str">
        <f t="shared" si="895"/>
        <v>i.a</v>
      </c>
      <c r="IM304" s="105" t="str">
        <f t="shared" si="896"/>
        <v>i.a</v>
      </c>
      <c r="IN304" s="105" t="str">
        <f t="shared" si="897"/>
        <v>i.a</v>
      </c>
      <c r="IO304" s="105" t="str">
        <f t="shared" si="898"/>
        <v>i.a</v>
      </c>
      <c r="IP304" s="105" t="str">
        <f t="shared" si="899"/>
        <v>i.a</v>
      </c>
      <c r="IQ304" s="105" t="str">
        <f t="shared" si="900"/>
        <v>i.a</v>
      </c>
      <c r="IR304" s="105" t="str">
        <f t="shared" si="901"/>
        <v>i.a</v>
      </c>
      <c r="IS304" s="105" t="str">
        <f t="shared" si="902"/>
        <v>i.a</v>
      </c>
      <c r="IT304" s="105" t="str">
        <f t="shared" si="903"/>
        <v>i.a</v>
      </c>
      <c r="IU304" s="105" t="e">
        <f t="shared" si="904"/>
        <v>#VALUE!</v>
      </c>
      <c r="IV304" s="105">
        <f t="shared" si="905"/>
        <v>0.1868235325991249</v>
      </c>
      <c r="IW304" s="105">
        <f t="shared" si="906"/>
        <v>0.25747140985168876</v>
      </c>
      <c r="IX304" s="105">
        <f t="shared" si="907"/>
        <v>0.3186784786849397</v>
      </c>
      <c r="IY304" s="105">
        <f t="shared" si="908"/>
        <v>1.8277691511387162</v>
      </c>
      <c r="IZ304" s="105">
        <f t="shared" si="909"/>
        <v>-0.30983065289168182</v>
      </c>
      <c r="JA304" s="105">
        <f t="shared" si="910"/>
        <v>3.631952986196529</v>
      </c>
      <c r="JB304" s="105">
        <f t="shared" si="911"/>
        <v>-0.93225652344589038</v>
      </c>
      <c r="JC304" s="106" t="str">
        <f t="shared" si="912"/>
        <v>i.a.</v>
      </c>
      <c r="JD304" s="106">
        <f t="shared" si="913"/>
        <v>3.2575757575757577E-2</v>
      </c>
      <c r="JE304" s="106">
        <f t="shared" si="914"/>
        <v>2.7447852760736198E-2</v>
      </c>
      <c r="JF304" s="106">
        <f t="shared" si="915"/>
        <v>2.1827814569536422E-2</v>
      </c>
      <c r="JG304" s="106">
        <f t="shared" si="916"/>
        <v>1.65527950310559E-2</v>
      </c>
      <c r="JH304" s="106">
        <f t="shared" si="917"/>
        <v>5.8536585365853658E-3</v>
      </c>
      <c r="JI304" s="106">
        <f t="shared" si="918"/>
        <v>8.4814814814814822E-3</v>
      </c>
      <c r="JJ304" s="106">
        <f t="shared" si="919"/>
        <v>1.8310810810810811E-3</v>
      </c>
      <c r="JK304" s="106">
        <f t="shared" si="920"/>
        <v>2.7029629629629629E-2</v>
      </c>
      <c r="JL304" s="106">
        <f t="shared" si="921"/>
        <v>2.8415384615384617E-2</v>
      </c>
      <c r="JM304" s="105" t="e">
        <f t="shared" si="922"/>
        <v>#VALUE!</v>
      </c>
      <c r="JN304" s="105" t="e">
        <f t="shared" si="923"/>
        <v>#DIV/0!</v>
      </c>
      <c r="JO304" s="105" t="e">
        <f t="shared" si="924"/>
        <v>#DIV/0!</v>
      </c>
      <c r="JP304" s="105" t="e">
        <f t="shared" si="925"/>
        <v>#DIV/0!</v>
      </c>
      <c r="JQ304" s="105" t="e">
        <f t="shared" si="926"/>
        <v>#DIV/0!</v>
      </c>
      <c r="JR304" s="105" t="e">
        <f t="shared" si="927"/>
        <v>#DIV/0!</v>
      </c>
      <c r="JS304" s="105" t="e">
        <f t="shared" si="928"/>
        <v>#DIV/0!</v>
      </c>
      <c r="JT304" s="105" t="e">
        <f t="shared" si="929"/>
        <v>#DIV/0!</v>
      </c>
      <c r="JU304" s="103" t="str">
        <f t="shared" si="930"/>
        <v>i.a</v>
      </c>
      <c r="JV304" s="103">
        <f t="shared" si="931"/>
        <v>0</v>
      </c>
      <c r="JW304" s="103">
        <f t="shared" si="932"/>
        <v>0</v>
      </c>
      <c r="JX304" s="103">
        <f t="shared" si="933"/>
        <v>0</v>
      </c>
      <c r="JY304" s="103">
        <f t="shared" si="934"/>
        <v>0</v>
      </c>
      <c r="JZ304" s="103">
        <f t="shared" si="935"/>
        <v>0</v>
      </c>
      <c r="KA304" s="103">
        <f t="shared" si="936"/>
        <v>0</v>
      </c>
      <c r="KB304" s="103">
        <f t="shared" si="937"/>
        <v>0</v>
      </c>
      <c r="KC304" s="103">
        <f t="shared" si="938"/>
        <v>0</v>
      </c>
      <c r="KD304" s="103">
        <f t="shared" si="939"/>
        <v>0</v>
      </c>
      <c r="KE304" s="7"/>
      <c r="KF304" s="7"/>
      <c r="KG304" s="22"/>
      <c r="KH304" s="22"/>
      <c r="KI304" s="22"/>
      <c r="KJ304" s="22"/>
    </row>
    <row r="305" spans="1:296" s="11" customFormat="1" x14ac:dyDescent="0.25">
      <c r="A305" s="126" t="s">
        <v>355</v>
      </c>
      <c r="B305" s="221">
        <v>28315112</v>
      </c>
      <c r="C305" s="87" t="s">
        <v>86</v>
      </c>
      <c r="D305" s="88">
        <v>494100</v>
      </c>
      <c r="E305" s="88"/>
      <c r="F305" s="87"/>
      <c r="G305" s="92">
        <v>45015</v>
      </c>
      <c r="H305" s="87" t="s">
        <v>78</v>
      </c>
      <c r="I305" s="87" t="s">
        <v>78</v>
      </c>
      <c r="J305" s="87" t="s">
        <v>78</v>
      </c>
      <c r="K305" s="87" t="s">
        <v>78</v>
      </c>
      <c r="L305" s="87" t="s">
        <v>78</v>
      </c>
      <c r="M305" s="87" t="s">
        <v>78</v>
      </c>
      <c r="N305" s="87" t="s">
        <v>78</v>
      </c>
      <c r="O305" s="87" t="s">
        <v>78</v>
      </c>
      <c r="P305" s="87" t="s">
        <v>78</v>
      </c>
      <c r="Q305" s="87" t="s">
        <v>78</v>
      </c>
      <c r="R305" s="87" t="e">
        <f t="shared" si="752"/>
        <v>#DIV/0!</v>
      </c>
      <c r="S305" s="238" t="e">
        <f t="shared" si="753"/>
        <v>#DIV/0!</v>
      </c>
      <c r="T305" s="238" t="e">
        <f t="shared" si="754"/>
        <v>#DIV/0!</v>
      </c>
      <c r="U305" s="238" t="e">
        <f t="shared" si="755"/>
        <v>#DIV/0!</v>
      </c>
      <c r="V305" s="238" t="e">
        <f t="shared" si="756"/>
        <v>#DIV/0!</v>
      </c>
      <c r="W305" s="238" t="e">
        <f t="shared" si="757"/>
        <v>#DIV/0!</v>
      </c>
      <c r="X305" s="238" t="e">
        <f t="shared" si="758"/>
        <v>#DIV/0!</v>
      </c>
      <c r="Y305" s="238" t="e">
        <f t="shared" si="759"/>
        <v>#DIV/0!</v>
      </c>
      <c r="Z305" s="94"/>
      <c r="AA305" s="94"/>
      <c r="AB305" s="94"/>
      <c r="AC305" s="94"/>
      <c r="AD305" s="94"/>
      <c r="AE305" s="94"/>
      <c r="AF305" s="95"/>
      <c r="AG305" s="95"/>
      <c r="AH305" s="95"/>
      <c r="AI305" s="97"/>
      <c r="AJ305" s="104">
        <f t="shared" si="760"/>
        <v>4.6470933960247901E-2</v>
      </c>
      <c r="AK305" s="104">
        <f t="shared" si="761"/>
        <v>6.2111625003546798E-2</v>
      </c>
      <c r="AL305" s="104">
        <f t="shared" si="762"/>
        <v>3.4353217404064981E-2</v>
      </c>
      <c r="AM305" s="104">
        <f t="shared" si="763"/>
        <v>1.3806031212342076E-2</v>
      </c>
      <c r="AN305" s="104">
        <f t="shared" si="764"/>
        <v>-1.5467315044014433E-2</v>
      </c>
      <c r="AO305" s="104">
        <f t="shared" si="765"/>
        <v>3.4752955441042621E-2</v>
      </c>
      <c r="AP305" s="104">
        <f t="shared" si="766"/>
        <v>0.12497868712702481</v>
      </c>
      <c r="AQ305" s="104">
        <f t="shared" si="767"/>
        <v>0.34179821551132455</v>
      </c>
      <c r="AR305" s="190">
        <v>78.343000000000004</v>
      </c>
      <c r="AS305" s="190">
        <v>74.864000000000004</v>
      </c>
      <c r="AT305" s="190">
        <v>70.486000000000004</v>
      </c>
      <c r="AU305" s="190">
        <v>68.144999999999996</v>
      </c>
      <c r="AV305" s="190">
        <v>67.216999999999999</v>
      </c>
      <c r="AW305" s="190">
        <v>68.272999999999996</v>
      </c>
      <c r="AX305" s="191">
        <v>65.98</v>
      </c>
      <c r="AY305" s="191">
        <v>58.65</v>
      </c>
      <c r="AZ305" s="191">
        <v>43.71</v>
      </c>
      <c r="BA305" s="191">
        <v>42.192999999999998</v>
      </c>
      <c r="BB305" s="104">
        <f t="shared" si="768"/>
        <v>0.45160060975609756</v>
      </c>
      <c r="BC305" s="104">
        <f t="shared" si="769"/>
        <v>0.1211279641102329</v>
      </c>
      <c r="BD305" s="104">
        <f t="shared" si="770"/>
        <v>0.2644516477579687</v>
      </c>
      <c r="BE305" s="104">
        <f t="shared" si="771"/>
        <v>-0.30777860882572922</v>
      </c>
      <c r="BF305" s="104">
        <f t="shared" si="772"/>
        <v>-0.3218361653563277</v>
      </c>
      <c r="BG305" s="104">
        <f t="shared" si="773"/>
        <v>7.9243353783231447E-3</v>
      </c>
      <c r="BH305" s="104">
        <f t="shared" si="774"/>
        <v>0.28684210526315784</v>
      </c>
      <c r="BI305" s="104">
        <f t="shared" si="775"/>
        <v>1.8558008454673556</v>
      </c>
      <c r="BJ305" s="190">
        <v>7.6180000000000003</v>
      </c>
      <c r="BK305" s="190">
        <v>5.2480000000000002</v>
      </c>
      <c r="BL305" s="190">
        <v>4.681</v>
      </c>
      <c r="BM305" s="190">
        <v>3.702</v>
      </c>
      <c r="BN305" s="190">
        <v>5.3479999999999999</v>
      </c>
      <c r="BO305" s="190">
        <v>7.8860000000000001</v>
      </c>
      <c r="BP305" s="191">
        <v>7.8239999999999998</v>
      </c>
      <c r="BQ305" s="191">
        <v>6.08</v>
      </c>
      <c r="BR305" s="191">
        <v>2.129</v>
      </c>
      <c r="BS305" s="191">
        <v>1.8740000000000001</v>
      </c>
      <c r="BT305" s="104">
        <f t="shared" si="776"/>
        <v>0.45499042349436047</v>
      </c>
      <c r="BU305" s="104">
        <f t="shared" si="777"/>
        <v>0.14665690580771107</v>
      </c>
      <c r="BV305" s="104">
        <f t="shared" si="778"/>
        <v>0.36100963135171027</v>
      </c>
      <c r="BW305" s="104">
        <f t="shared" si="779"/>
        <v>-0.34472252448313379</v>
      </c>
      <c r="BX305" s="104">
        <f t="shared" si="780"/>
        <v>-0.34534834021940453</v>
      </c>
      <c r="BY305" s="104">
        <f t="shared" si="781"/>
        <v>-2.5274267462852312E-2</v>
      </c>
      <c r="BZ305" s="104">
        <f t="shared" si="782"/>
        <v>0.46183516037352812</v>
      </c>
      <c r="CA305" s="104">
        <f t="shared" si="783"/>
        <v>2.7488584474885842</v>
      </c>
      <c r="CB305" s="190">
        <v>6.8369999999999997</v>
      </c>
      <c r="CC305" s="190">
        <v>4.6989999999999998</v>
      </c>
      <c r="CD305" s="190">
        <v>4.0979999999999999</v>
      </c>
      <c r="CE305" s="190">
        <v>3.0110000000000001</v>
      </c>
      <c r="CF305" s="190">
        <v>4.5949999999999998</v>
      </c>
      <c r="CG305" s="190">
        <v>7.0190000000000001</v>
      </c>
      <c r="CH305" s="191">
        <v>7.2009999999999996</v>
      </c>
      <c r="CI305" s="191">
        <v>4.9260000000000002</v>
      </c>
      <c r="CJ305" s="191">
        <v>1.3140000000000001</v>
      </c>
      <c r="CK305" s="191">
        <v>0.89700000000000002</v>
      </c>
      <c r="CL305" s="105">
        <f t="shared" si="784"/>
        <v>0.4472756844673354</v>
      </c>
      <c r="CM305" s="105">
        <f t="shared" si="785"/>
        <v>0.15389427588364091</v>
      </c>
      <c r="CN305" s="105">
        <f t="shared" si="786"/>
        <v>0.37387193811774821</v>
      </c>
      <c r="CO305" s="105">
        <f t="shared" si="787"/>
        <v>-0.35253199777406785</v>
      </c>
      <c r="CP305" s="105">
        <f t="shared" si="788"/>
        <v>-0.34284147010422389</v>
      </c>
      <c r="CQ305" s="105">
        <f t="shared" si="789"/>
        <v>-2.3218431862832629E-2</v>
      </c>
      <c r="CR305" s="105">
        <f t="shared" si="790"/>
        <v>0.46647459402828712</v>
      </c>
      <c r="CS305" s="105">
        <f t="shared" si="791"/>
        <v>3.9908496732026144</v>
      </c>
      <c r="CT305" s="190">
        <v>5.3390000000000004</v>
      </c>
      <c r="CU305" s="190">
        <v>3.6890000000000001</v>
      </c>
      <c r="CV305" s="190">
        <v>3.1970000000000001</v>
      </c>
      <c r="CW305" s="190">
        <v>2.327</v>
      </c>
      <c r="CX305" s="190">
        <v>3.5939999999999999</v>
      </c>
      <c r="CY305" s="190">
        <v>5.4690000000000003</v>
      </c>
      <c r="CZ305" s="191">
        <v>5.5990000000000002</v>
      </c>
      <c r="DA305" s="191">
        <v>3.8180000000000001</v>
      </c>
      <c r="DB305" s="191">
        <v>0.76500000000000001</v>
      </c>
      <c r="DC305" s="191">
        <v>0.56100000000000005</v>
      </c>
      <c r="DD305" s="104">
        <f t="shared" si="792"/>
        <v>8.2393452440363293E-2</v>
      </c>
      <c r="DE305" s="104">
        <f t="shared" si="793"/>
        <v>2.517139056584472E-2</v>
      </c>
      <c r="DF305" s="104">
        <f t="shared" si="794"/>
        <v>4.6639892904953073E-2</v>
      </c>
      <c r="DG305" s="104">
        <f t="shared" si="795"/>
        <v>-9.1786926994905701E-3</v>
      </c>
      <c r="DH305" s="104">
        <f t="shared" si="796"/>
        <v>3.2540812972499049E-2</v>
      </c>
      <c r="DI305" s="104">
        <f t="shared" si="797"/>
        <v>0.30060562878517999</v>
      </c>
      <c r="DJ305" s="104">
        <f t="shared" si="798"/>
        <v>0.48738872403560835</v>
      </c>
      <c r="DK305" s="104">
        <f t="shared" si="799"/>
        <v>0.67960128159487354</v>
      </c>
      <c r="DL305" s="190">
        <v>21.689</v>
      </c>
      <c r="DM305" s="190">
        <v>20.038</v>
      </c>
      <c r="DN305" s="190">
        <v>19.545999999999999</v>
      </c>
      <c r="DO305" s="190">
        <v>18.675000000000001</v>
      </c>
      <c r="DP305" s="190">
        <v>18.847999999999999</v>
      </c>
      <c r="DQ305" s="190">
        <v>18.254000000000001</v>
      </c>
      <c r="DR305" s="191">
        <v>14.035</v>
      </c>
      <c r="DS305" s="191">
        <v>9.4359999999999999</v>
      </c>
      <c r="DT305" s="191">
        <v>5.6180000000000003</v>
      </c>
      <c r="DU305" s="191">
        <v>5.2560000000000002</v>
      </c>
      <c r="DV305" s="104">
        <f t="shared" si="800"/>
        <v>0.16892575804251209</v>
      </c>
      <c r="DW305" s="104">
        <f t="shared" si="801"/>
        <v>-0.16002513677362118</v>
      </c>
      <c r="DX305" s="104">
        <f t="shared" si="802"/>
        <v>-1.2970902125330586E-2</v>
      </c>
      <c r="DY305" s="104">
        <f t="shared" si="803"/>
        <v>-7.5195707922796617E-2</v>
      </c>
      <c r="DZ305" s="104">
        <f t="shared" si="804"/>
        <v>8.9138384079675115E-2</v>
      </c>
      <c r="EA305" s="104">
        <f t="shared" si="805"/>
        <v>2.7625665621813456E-2</v>
      </c>
      <c r="EB305" s="104">
        <f t="shared" si="806"/>
        <v>0.14786717530778559</v>
      </c>
      <c r="EC305" s="104">
        <f t="shared" si="807"/>
        <v>0.39564993798590309</v>
      </c>
      <c r="ED305" s="156">
        <v>53.122999999999998</v>
      </c>
      <c r="EE305" s="156">
        <v>45.445999999999998</v>
      </c>
      <c r="EF305" s="94">
        <v>54.103999999999999</v>
      </c>
      <c r="EG305" s="94">
        <v>54.814999999999998</v>
      </c>
      <c r="EH305" s="94">
        <v>59.271999999999998</v>
      </c>
      <c r="EI305" s="94">
        <v>54.420999999999999</v>
      </c>
      <c r="EJ305" s="95">
        <v>52.957999999999998</v>
      </c>
      <c r="EK305" s="95">
        <v>46.136000000000003</v>
      </c>
      <c r="EL305" s="95">
        <v>33.057000000000002</v>
      </c>
      <c r="EM305" s="95">
        <v>31.513000000000002</v>
      </c>
      <c r="EN305" s="104">
        <f t="shared" si="808"/>
        <v>0</v>
      </c>
      <c r="EO305" s="104">
        <f t="shared" si="809"/>
        <v>4.0404040404040442E-2</v>
      </c>
      <c r="EP305" s="104">
        <f t="shared" si="810"/>
        <v>-1.0000000000000009E-2</v>
      </c>
      <c r="EQ305" s="104">
        <f t="shared" si="811"/>
        <v>1.0101010101010166E-2</v>
      </c>
      <c r="ER305" s="104">
        <f t="shared" si="812"/>
        <v>0</v>
      </c>
      <c r="ES305" s="104">
        <f t="shared" si="813"/>
        <v>3.125E-2</v>
      </c>
      <c r="ET305" s="104">
        <f t="shared" si="814"/>
        <v>9.0909090909090828E-2</v>
      </c>
      <c r="EU305" s="104">
        <f t="shared" si="815"/>
        <v>0.20547945205479445</v>
      </c>
      <c r="EV305" s="101">
        <v>103</v>
      </c>
      <c r="EW305" s="101">
        <v>103</v>
      </c>
      <c r="EX305" s="101">
        <v>99</v>
      </c>
      <c r="EY305" s="101">
        <v>100</v>
      </c>
      <c r="EZ305" s="101">
        <v>99</v>
      </c>
      <c r="FA305" s="101">
        <v>99</v>
      </c>
      <c r="FB305" s="102">
        <v>96</v>
      </c>
      <c r="FC305" s="102">
        <v>88</v>
      </c>
      <c r="FD305" s="102">
        <v>73</v>
      </c>
      <c r="FE305" s="102">
        <v>72</v>
      </c>
      <c r="FF305" s="90"/>
      <c r="FG305" s="90" t="s">
        <v>481</v>
      </c>
      <c r="FH305" s="91">
        <v>8840</v>
      </c>
      <c r="FI305" s="153" t="s">
        <v>571</v>
      </c>
      <c r="FJ305" s="153" t="s">
        <v>80</v>
      </c>
      <c r="FK305" s="253">
        <f t="shared" si="816"/>
        <v>0.38026555763895709</v>
      </c>
      <c r="FL305" s="253">
        <f t="shared" si="817"/>
        <v>0.10717394899142395</v>
      </c>
      <c r="FM305" s="253">
        <f t="shared" si="818"/>
        <v>0.33615458510269797</v>
      </c>
      <c r="FN305" s="253">
        <f t="shared" si="819"/>
        <v>-0.35207459700379035</v>
      </c>
      <c r="FO305" s="253">
        <f t="shared" si="820"/>
        <v>-0.43027202192184666</v>
      </c>
      <c r="FP305" s="253">
        <f t="shared" si="821"/>
        <v>-0.29146806440647305</v>
      </c>
      <c r="FQ305" s="253">
        <f t="shared" si="822"/>
        <v>-6.2397575550121646E-2</v>
      </c>
      <c r="FR305" s="253">
        <f t="shared" si="823"/>
        <v>1.7079239244048672</v>
      </c>
      <c r="FS305" s="105">
        <f t="shared" si="824"/>
        <v>0.32770148824502116</v>
      </c>
      <c r="FT305" s="105">
        <f t="shared" si="825"/>
        <v>0.23741915925626514</v>
      </c>
      <c r="FU305" s="105">
        <f t="shared" si="826"/>
        <v>0.21443708955809632</v>
      </c>
      <c r="FV305" s="105">
        <f t="shared" si="827"/>
        <v>0.16048823388321831</v>
      </c>
      <c r="FW305" s="105">
        <f t="shared" si="828"/>
        <v>0.24769554201929811</v>
      </c>
      <c r="FX305" s="105">
        <f t="shared" si="829"/>
        <v>0.43476106413949023</v>
      </c>
      <c r="FY305" s="105">
        <f t="shared" si="830"/>
        <v>0.61360828256145883</v>
      </c>
      <c r="FZ305" s="105">
        <f t="shared" si="831"/>
        <v>0.65444400159426064</v>
      </c>
      <c r="GA305" s="105">
        <f t="shared" si="832"/>
        <v>0.24167739562258597</v>
      </c>
      <c r="GB305" s="105">
        <f t="shared" si="833"/>
        <v>0.46604754741571425</v>
      </c>
      <c r="GC305" s="105">
        <f t="shared" si="834"/>
        <v>0.22664125286712664</v>
      </c>
      <c r="GD305" s="105">
        <f t="shared" si="835"/>
        <v>0.32444748058431822</v>
      </c>
      <c r="GE305" s="105">
        <f t="shared" si="836"/>
        <v>-0.31016919870996368</v>
      </c>
      <c r="GF305" s="105">
        <f t="shared" si="837"/>
        <v>-0.35949834730191937</v>
      </c>
      <c r="GG305" s="105">
        <f t="shared" si="838"/>
        <v>-6.984369299416493E-2</v>
      </c>
      <c r="GH305" s="105">
        <f t="shared" si="839"/>
        <v>2.8406228854474348E-2</v>
      </c>
      <c r="GI305" s="105">
        <f t="shared" si="840"/>
        <v>1.3284767667827602</v>
      </c>
      <c r="GJ305" s="105">
        <f t="shared" si="841"/>
        <v>0.15457192423581453</v>
      </c>
      <c r="GK305" s="105">
        <f t="shared" si="842"/>
        <v>0.10543445504771472</v>
      </c>
      <c r="GL305" s="105">
        <f t="shared" si="843"/>
        <v>8.5953782168400369E-2</v>
      </c>
      <c r="GM305" s="105">
        <f t="shared" si="844"/>
        <v>6.4897841121249578E-2</v>
      </c>
      <c r="GN305" s="105">
        <f t="shared" si="845"/>
        <v>9.4077911568874073E-2</v>
      </c>
      <c r="GO305" s="105">
        <f t="shared" si="846"/>
        <v>0.14688160627310742</v>
      </c>
      <c r="GP305" s="105">
        <f t="shared" si="847"/>
        <v>0.15791067067632752</v>
      </c>
      <c r="GQ305" s="105">
        <f t="shared" si="848"/>
        <v>0.15354892477870516</v>
      </c>
      <c r="GR305" s="105">
        <f t="shared" si="849"/>
        <v>6.5943936812761339E-2</v>
      </c>
      <c r="GS305" s="105">
        <f t="shared" si="850"/>
        <v>-7.4027204043356915E-2</v>
      </c>
      <c r="GT305" s="105">
        <f t="shared" si="851"/>
        <v>0.22047865412081299</v>
      </c>
      <c r="GU305" s="105">
        <f t="shared" si="852"/>
        <v>6.039416179182678E-2</v>
      </c>
      <c r="GV305" s="105">
        <f t="shared" si="853"/>
        <v>7.138484951775606E-2</v>
      </c>
      <c r="GW305" s="105">
        <f t="shared" si="854"/>
        <v>-5.1965454467938078E-2</v>
      </c>
      <c r="GX305" s="105">
        <f t="shared" si="855"/>
        <v>0.26564144152451358</v>
      </c>
      <c r="GY305" s="105">
        <f t="shared" si="856"/>
        <v>0.29578470055717421</v>
      </c>
      <c r="GZ305" s="105">
        <f t="shared" si="857"/>
        <v>0.20345455968618301</v>
      </c>
      <c r="HA305" s="105">
        <f t="shared" si="858"/>
        <v>0.40827889991152611</v>
      </c>
      <c r="HB305" s="105">
        <f t="shared" si="859"/>
        <v>0.44091889275183738</v>
      </c>
      <c r="HC305" s="105">
        <f t="shared" si="860"/>
        <v>0.36126718911725564</v>
      </c>
      <c r="HD305" s="105">
        <f t="shared" si="861"/>
        <v>0.34069141658305213</v>
      </c>
      <c r="HE305" s="105">
        <f t="shared" si="862"/>
        <v>0.31799163179916318</v>
      </c>
      <c r="HF305" s="105">
        <f t="shared" si="863"/>
        <v>0.33542198783557819</v>
      </c>
      <c r="HG305" s="105">
        <f t="shared" si="864"/>
        <v>0.26502133766380909</v>
      </c>
      <c r="HH305" s="105">
        <f t="shared" si="865"/>
        <v>0.2045257499566499</v>
      </c>
      <c r="HI305" s="105">
        <f t="shared" si="866"/>
        <v>0.16994887618356172</v>
      </c>
      <c r="HJ305" s="105">
        <f t="shared" si="867"/>
        <v>0.16678830958651986</v>
      </c>
      <c r="HK305" s="105" t="e">
        <f t="shared" si="868"/>
        <v>#VALUE!</v>
      </c>
      <c r="HL305" s="105" t="e">
        <f t="shared" si="869"/>
        <v>#VALUE!</v>
      </c>
      <c r="HM305" s="105" t="e">
        <f t="shared" si="870"/>
        <v>#VALUE!</v>
      </c>
      <c r="HN305" s="105" t="e">
        <f t="shared" si="871"/>
        <v>#VALUE!</v>
      </c>
      <c r="HO305" s="105" t="e">
        <f t="shared" si="872"/>
        <v>#VALUE!</v>
      </c>
      <c r="HP305" s="105" t="e">
        <f t="shared" si="873"/>
        <v>#VALUE!</v>
      </c>
      <c r="HQ305" s="105" t="e">
        <f t="shared" si="874"/>
        <v>#VALUE!</v>
      </c>
      <c r="HR305" s="105" t="e">
        <f t="shared" si="875"/>
        <v>#VALUE!</v>
      </c>
      <c r="HS305" s="105" t="str">
        <f t="shared" si="876"/>
        <v>i.a</v>
      </c>
      <c r="HT305" s="105" t="str">
        <f t="shared" si="877"/>
        <v>i.a</v>
      </c>
      <c r="HU305" s="105" t="str">
        <f t="shared" si="878"/>
        <v>i.a</v>
      </c>
      <c r="HV305" s="105" t="str">
        <f t="shared" si="879"/>
        <v>i.a</v>
      </c>
      <c r="HW305" s="105" t="str">
        <f t="shared" si="880"/>
        <v>i.a</v>
      </c>
      <c r="HX305" s="105" t="str">
        <f t="shared" si="881"/>
        <v>i.a</v>
      </c>
      <c r="HY305" s="105" t="str">
        <f t="shared" si="882"/>
        <v>i.a</v>
      </c>
      <c r="HZ305" s="105" t="str">
        <f t="shared" si="883"/>
        <v>i.a</v>
      </c>
      <c r="IA305" s="105" t="str">
        <f t="shared" si="884"/>
        <v>i.a</v>
      </c>
      <c r="IB305" s="105" t="str">
        <f t="shared" si="885"/>
        <v>i.a</v>
      </c>
      <c r="IC305" s="105" t="e">
        <f t="shared" si="886"/>
        <v>#VALUE!</v>
      </c>
      <c r="ID305" s="105" t="e">
        <f t="shared" si="887"/>
        <v>#VALUE!</v>
      </c>
      <c r="IE305" s="105" t="e">
        <f t="shared" si="888"/>
        <v>#VALUE!</v>
      </c>
      <c r="IF305" s="105" t="e">
        <f t="shared" si="889"/>
        <v>#VALUE!</v>
      </c>
      <c r="IG305" s="105" t="e">
        <f t="shared" si="890"/>
        <v>#VALUE!</v>
      </c>
      <c r="IH305" s="105" t="e">
        <f t="shared" si="891"/>
        <v>#VALUE!</v>
      </c>
      <c r="II305" s="105" t="e">
        <f t="shared" si="892"/>
        <v>#VALUE!</v>
      </c>
      <c r="IJ305" s="105" t="e">
        <f t="shared" si="893"/>
        <v>#VALUE!</v>
      </c>
      <c r="IK305" s="105" t="str">
        <f t="shared" si="894"/>
        <v>i.a</v>
      </c>
      <c r="IL305" s="105" t="str">
        <f t="shared" si="895"/>
        <v>i.a</v>
      </c>
      <c r="IM305" s="105" t="str">
        <f t="shared" si="896"/>
        <v>i.a</v>
      </c>
      <c r="IN305" s="105" t="str">
        <f t="shared" si="897"/>
        <v>i.a</v>
      </c>
      <c r="IO305" s="105" t="str">
        <f t="shared" si="898"/>
        <v>i.a</v>
      </c>
      <c r="IP305" s="105" t="str">
        <f t="shared" si="899"/>
        <v>i.a</v>
      </c>
      <c r="IQ305" s="105" t="str">
        <f t="shared" si="900"/>
        <v>i.a</v>
      </c>
      <c r="IR305" s="105" t="str">
        <f t="shared" si="901"/>
        <v>i.a</v>
      </c>
      <c r="IS305" s="105" t="str">
        <f t="shared" si="902"/>
        <v>i.a</v>
      </c>
      <c r="IT305" s="105" t="str">
        <f t="shared" si="903"/>
        <v>i.a</v>
      </c>
      <c r="IU305" s="105">
        <f t="shared" si="904"/>
        <v>0.45499042349436053</v>
      </c>
      <c r="IV305" s="105">
        <f t="shared" si="905"/>
        <v>0.10212654053362519</v>
      </c>
      <c r="IW305" s="105">
        <f t="shared" si="906"/>
        <v>0.37475720338556595</v>
      </c>
      <c r="IX305" s="105">
        <f t="shared" si="907"/>
        <v>-0.35127529923830247</v>
      </c>
      <c r="IY305" s="105">
        <f t="shared" si="908"/>
        <v>-0.34534834021940453</v>
      </c>
      <c r="IZ305" s="105">
        <f t="shared" si="909"/>
        <v>-5.4811410873068837E-2</v>
      </c>
      <c r="JA305" s="105">
        <f t="shared" si="910"/>
        <v>0.34001556367573404</v>
      </c>
      <c r="JB305" s="105">
        <f t="shared" si="911"/>
        <v>2.1098484848484844</v>
      </c>
      <c r="JC305" s="106">
        <f t="shared" si="912"/>
        <v>6.6378640776699027E-2</v>
      </c>
      <c r="JD305" s="106">
        <f t="shared" si="913"/>
        <v>4.5621359223300968E-2</v>
      </c>
      <c r="JE305" s="106">
        <f t="shared" si="914"/>
        <v>4.1393939393939393E-2</v>
      </c>
      <c r="JF305" s="106">
        <f t="shared" si="915"/>
        <v>3.0110000000000001E-2</v>
      </c>
      <c r="JG305" s="106">
        <f t="shared" si="916"/>
        <v>4.6414141414141415E-2</v>
      </c>
      <c r="JH305" s="106">
        <f t="shared" si="917"/>
        <v>7.0898989898989906E-2</v>
      </c>
      <c r="JI305" s="106">
        <f t="shared" si="918"/>
        <v>7.5010416666666663E-2</v>
      </c>
      <c r="JJ305" s="106">
        <f t="shared" si="919"/>
        <v>5.597727272727273E-2</v>
      </c>
      <c r="JK305" s="106">
        <f t="shared" si="920"/>
        <v>1.8000000000000002E-2</v>
      </c>
      <c r="JL305" s="106">
        <f t="shared" si="921"/>
        <v>1.2458333333333333E-2</v>
      </c>
      <c r="JM305" s="105" t="e">
        <f t="shared" si="922"/>
        <v>#DIV/0!</v>
      </c>
      <c r="JN305" s="105" t="e">
        <f t="shared" si="923"/>
        <v>#DIV/0!</v>
      </c>
      <c r="JO305" s="105" t="e">
        <f t="shared" si="924"/>
        <v>#DIV/0!</v>
      </c>
      <c r="JP305" s="105" t="e">
        <f t="shared" si="925"/>
        <v>#DIV/0!</v>
      </c>
      <c r="JQ305" s="105" t="e">
        <f t="shared" si="926"/>
        <v>#DIV/0!</v>
      </c>
      <c r="JR305" s="105" t="e">
        <f t="shared" si="927"/>
        <v>#DIV/0!</v>
      </c>
      <c r="JS305" s="105" t="e">
        <f t="shared" si="928"/>
        <v>#DIV/0!</v>
      </c>
      <c r="JT305" s="105" t="e">
        <f t="shared" si="929"/>
        <v>#DIV/0!</v>
      </c>
      <c r="JU305" s="103">
        <f t="shared" si="930"/>
        <v>0</v>
      </c>
      <c r="JV305" s="103">
        <f t="shared" si="931"/>
        <v>0</v>
      </c>
      <c r="JW305" s="103">
        <f t="shared" si="932"/>
        <v>0</v>
      </c>
      <c r="JX305" s="103">
        <f t="shared" si="933"/>
        <v>0</v>
      </c>
      <c r="JY305" s="103">
        <f t="shared" si="934"/>
        <v>0</v>
      </c>
      <c r="JZ305" s="103">
        <f t="shared" si="935"/>
        <v>0</v>
      </c>
      <c r="KA305" s="103">
        <f t="shared" si="936"/>
        <v>0</v>
      </c>
      <c r="KB305" s="103">
        <f t="shared" si="937"/>
        <v>0</v>
      </c>
      <c r="KC305" s="103">
        <f t="shared" si="938"/>
        <v>0</v>
      </c>
      <c r="KD305" s="103">
        <f t="shared" si="939"/>
        <v>0</v>
      </c>
      <c r="KE305" s="7"/>
      <c r="KF305" s="7"/>
      <c r="KG305" s="22"/>
      <c r="KH305" s="22"/>
      <c r="KI305" s="22"/>
      <c r="KJ305" s="22"/>
    </row>
    <row r="306" spans="1:296" s="11" customFormat="1" ht="15.75" customHeight="1" x14ac:dyDescent="0.25">
      <c r="A306" s="126" t="s">
        <v>427</v>
      </c>
      <c r="B306" s="221">
        <v>12634404</v>
      </c>
      <c r="C306" s="87" t="s">
        <v>86</v>
      </c>
      <c r="D306" s="88">
        <v>494100</v>
      </c>
      <c r="E306" s="88"/>
      <c r="F306" s="87"/>
      <c r="G306" s="89">
        <v>44818</v>
      </c>
      <c r="H306" s="87"/>
      <c r="I306" s="87" t="s">
        <v>133</v>
      </c>
      <c r="J306" s="87" t="s">
        <v>133</v>
      </c>
      <c r="K306" s="87" t="s">
        <v>133</v>
      </c>
      <c r="L306" s="87" t="s">
        <v>133</v>
      </c>
      <c r="M306" s="87" t="s">
        <v>133</v>
      </c>
      <c r="N306" s="87" t="s">
        <v>133</v>
      </c>
      <c r="O306" s="87" t="s">
        <v>133</v>
      </c>
      <c r="P306" s="87" t="s">
        <v>133</v>
      </c>
      <c r="Q306" s="107" t="s">
        <v>133</v>
      </c>
      <c r="R306" s="87" t="e">
        <f t="shared" si="752"/>
        <v>#DIV/0!</v>
      </c>
      <c r="S306" s="238" t="e">
        <f t="shared" si="753"/>
        <v>#DIV/0!</v>
      </c>
      <c r="T306" s="238" t="e">
        <f t="shared" si="754"/>
        <v>#DIV/0!</v>
      </c>
      <c r="U306" s="238" t="e">
        <f t="shared" si="755"/>
        <v>#DIV/0!</v>
      </c>
      <c r="V306" s="238" t="e">
        <f t="shared" si="756"/>
        <v>#DIV/0!</v>
      </c>
      <c r="W306" s="238" t="e">
        <f t="shared" si="757"/>
        <v>#DIV/0!</v>
      </c>
      <c r="X306" s="238" t="e">
        <f t="shared" si="758"/>
        <v>#DIV/0!</v>
      </c>
      <c r="Y306" s="238" t="e">
        <f t="shared" si="759"/>
        <v>#DIV/0!</v>
      </c>
      <c r="Z306" s="94"/>
      <c r="AA306" s="94"/>
      <c r="AB306" s="94"/>
      <c r="AC306" s="94"/>
      <c r="AD306" s="94"/>
      <c r="AE306" s="94"/>
      <c r="AF306" s="95"/>
      <c r="AG306" s="96"/>
      <c r="AH306" s="96"/>
      <c r="AI306" s="96"/>
      <c r="AJ306" s="104">
        <f t="shared" si="760"/>
        <v>-1</v>
      </c>
      <c r="AK306" s="104">
        <f t="shared" si="761"/>
        <v>1.3107018808571711E-3</v>
      </c>
      <c r="AL306" s="104">
        <f t="shared" si="762"/>
        <v>8.1201728902430437E-2</v>
      </c>
      <c r="AM306" s="104">
        <f t="shared" si="763"/>
        <v>0.16242484144633881</v>
      </c>
      <c r="AN306" s="104">
        <f t="shared" si="764"/>
        <v>0.16673073226984425</v>
      </c>
      <c r="AO306" s="104">
        <f t="shared" si="765"/>
        <v>0.12728848445455537</v>
      </c>
      <c r="AP306" s="104">
        <f t="shared" si="766"/>
        <v>0.15691189372101763</v>
      </c>
      <c r="AQ306" s="104">
        <f t="shared" si="767"/>
        <v>0.2264063940977559</v>
      </c>
      <c r="AR306" s="190"/>
      <c r="AS306" s="190">
        <v>15.279</v>
      </c>
      <c r="AT306" s="190">
        <v>15.259</v>
      </c>
      <c r="AU306" s="190">
        <v>14.113</v>
      </c>
      <c r="AV306" s="190">
        <v>12.141</v>
      </c>
      <c r="AW306" s="190">
        <v>10.406000000000001</v>
      </c>
      <c r="AX306" s="191">
        <v>9.2309999999999999</v>
      </c>
      <c r="AY306" s="193">
        <v>7.9790000000000001</v>
      </c>
      <c r="AZ306" s="193">
        <v>6.5060000000000002</v>
      </c>
      <c r="BA306" s="193">
        <v>7.9219999999999997</v>
      </c>
      <c r="BB306" s="104">
        <f t="shared" si="768"/>
        <v>-1</v>
      </c>
      <c r="BC306" s="104">
        <f t="shared" si="769"/>
        <v>3.4440344403442423E-3</v>
      </c>
      <c r="BD306" s="104">
        <f t="shared" si="770"/>
        <v>0.55687476062811181</v>
      </c>
      <c r="BE306" s="104">
        <f t="shared" si="771"/>
        <v>0.60775862068965514</v>
      </c>
      <c r="BF306" s="104">
        <f t="shared" si="772"/>
        <v>-4.0756054341405758E-2</v>
      </c>
      <c r="BG306" s="104">
        <f t="shared" si="773"/>
        <v>-7.5873362445414858E-2</v>
      </c>
      <c r="BH306" s="104">
        <f t="shared" si="774"/>
        <v>3.678551216751566E-2</v>
      </c>
      <c r="BI306" s="104">
        <f t="shared" si="775"/>
        <v>0.44244897959183654</v>
      </c>
      <c r="BJ306" s="190"/>
      <c r="BK306" s="190">
        <v>4.0789999999999997</v>
      </c>
      <c r="BL306" s="190">
        <v>4.0650000000000004</v>
      </c>
      <c r="BM306" s="190">
        <v>2.6110000000000002</v>
      </c>
      <c r="BN306" s="190">
        <v>1.6240000000000001</v>
      </c>
      <c r="BO306" s="190">
        <v>1.6930000000000001</v>
      </c>
      <c r="BP306" s="193">
        <v>1.8320000000000001</v>
      </c>
      <c r="BQ306" s="193">
        <v>1.7669999999999999</v>
      </c>
      <c r="BR306" s="193">
        <v>1.2250000000000001</v>
      </c>
      <c r="BS306" s="193">
        <v>5.0279999999999996</v>
      </c>
      <c r="BT306" s="104">
        <f t="shared" si="776"/>
        <v>-1</v>
      </c>
      <c r="BU306" s="104">
        <f t="shared" si="777"/>
        <v>-3.5504885993485343E-2</v>
      </c>
      <c r="BV306" s="104">
        <f t="shared" si="778"/>
        <v>-0.25791636451534927</v>
      </c>
      <c r="BW306" s="104">
        <f t="shared" si="779"/>
        <v>7.5383415648557217E-2</v>
      </c>
      <c r="BX306" s="104">
        <f t="shared" si="780"/>
        <v>0.27341939755048</v>
      </c>
      <c r="BY306" s="104">
        <f t="shared" si="781"/>
        <v>-0.20936927505888517</v>
      </c>
      <c r="BZ306" s="104">
        <f t="shared" si="782"/>
        <v>-1.5678076822575864E-3</v>
      </c>
      <c r="CA306" s="104">
        <f t="shared" si="783"/>
        <v>5.8059165053912072E-2</v>
      </c>
      <c r="CB306" s="190"/>
      <c r="CC306" s="190">
        <v>2.9609999999999999</v>
      </c>
      <c r="CD306" s="190">
        <v>3.07</v>
      </c>
      <c r="CE306" s="190">
        <v>4.1369999999999996</v>
      </c>
      <c r="CF306" s="190">
        <v>3.847</v>
      </c>
      <c r="CG306" s="190">
        <v>3.0209999999999999</v>
      </c>
      <c r="CH306" s="191">
        <v>3.8210000000000002</v>
      </c>
      <c r="CI306" s="193">
        <v>3.827</v>
      </c>
      <c r="CJ306" s="193">
        <v>3.617</v>
      </c>
      <c r="CK306" s="193">
        <v>4.3559999999999999</v>
      </c>
      <c r="CL306" s="105">
        <f t="shared" si="784"/>
        <v>-1</v>
      </c>
      <c r="CM306" s="105">
        <f t="shared" si="785"/>
        <v>-3.5504885993485343E-2</v>
      </c>
      <c r="CN306" s="105">
        <f t="shared" si="786"/>
        <v>7.8791858174655366E-3</v>
      </c>
      <c r="CO306" s="105">
        <f t="shared" si="787"/>
        <v>3.1144211238997844E-2</v>
      </c>
      <c r="CP306" s="105">
        <f t="shared" si="788"/>
        <v>0.37972909855207854</v>
      </c>
      <c r="CQ306" s="105">
        <f t="shared" si="789"/>
        <v>-0.2987225679659351</v>
      </c>
      <c r="CR306" s="105">
        <f t="shared" si="790"/>
        <v>3.2814614343707707E-2</v>
      </c>
      <c r="CS306" s="105">
        <f t="shared" si="791"/>
        <v>-2.4422442244224372E-2</v>
      </c>
      <c r="CT306" s="190"/>
      <c r="CU306" s="190">
        <v>2.9609999999999999</v>
      </c>
      <c r="CV306" s="190">
        <v>3.07</v>
      </c>
      <c r="CW306" s="190">
        <v>3.0459999999999998</v>
      </c>
      <c r="CX306" s="190">
        <v>2.9540000000000002</v>
      </c>
      <c r="CY306" s="190">
        <v>2.141</v>
      </c>
      <c r="CZ306" s="191">
        <v>3.0529999999999999</v>
      </c>
      <c r="DA306" s="193">
        <v>2.956</v>
      </c>
      <c r="DB306" s="193">
        <v>3.03</v>
      </c>
      <c r="DC306" s="193">
        <v>4.3559999999999999</v>
      </c>
      <c r="DD306" s="104">
        <f t="shared" si="792"/>
        <v>-1</v>
      </c>
      <c r="DE306" s="104">
        <f t="shared" si="793"/>
        <v>-1.4737821905057499E-3</v>
      </c>
      <c r="DF306" s="104">
        <f t="shared" si="794"/>
        <v>0.13510895883777235</v>
      </c>
      <c r="DG306" s="104">
        <f t="shared" si="795"/>
        <v>0.15486298235802529</v>
      </c>
      <c r="DH306" s="104">
        <f t="shared" si="796"/>
        <v>0.17672749027819329</v>
      </c>
      <c r="DI306" s="104">
        <f t="shared" si="797"/>
        <v>0.14690544805818581</v>
      </c>
      <c r="DJ306" s="104">
        <f t="shared" si="798"/>
        <v>0.26499435812863459</v>
      </c>
      <c r="DK306" s="104">
        <f t="shared" si="799"/>
        <v>0.34512551079976667</v>
      </c>
      <c r="DL306" s="190"/>
      <c r="DM306" s="190">
        <v>25.745999999999999</v>
      </c>
      <c r="DN306" s="190">
        <v>25.783999999999999</v>
      </c>
      <c r="DO306" s="190">
        <v>22.715</v>
      </c>
      <c r="DP306" s="190">
        <v>19.669</v>
      </c>
      <c r="DQ306" s="190">
        <v>16.715</v>
      </c>
      <c r="DR306" s="193">
        <v>14.574</v>
      </c>
      <c r="DS306" s="193">
        <v>11.521000000000001</v>
      </c>
      <c r="DT306" s="193">
        <v>8.5649999999999995</v>
      </c>
      <c r="DU306" s="193">
        <v>7.2320000000000002</v>
      </c>
      <c r="DV306" s="104">
        <f t="shared" si="800"/>
        <v>-1</v>
      </c>
      <c r="DW306" s="104">
        <f t="shared" si="801"/>
        <v>7.6620265839436152E-2</v>
      </c>
      <c r="DX306" s="104">
        <f t="shared" si="802"/>
        <v>7.3674113191128932E-3</v>
      </c>
      <c r="DY306" s="104">
        <f t="shared" si="803"/>
        <v>8.3884452543008692E-2</v>
      </c>
      <c r="DZ306" s="104">
        <f t="shared" si="804"/>
        <v>0.16826116356532839</v>
      </c>
      <c r="EA306" s="104">
        <f t="shared" si="805"/>
        <v>8.4423079534498457E-2</v>
      </c>
      <c r="EB306" s="104">
        <f t="shared" si="806"/>
        <v>0.12804448393125223</v>
      </c>
      <c r="EC306" s="104">
        <f t="shared" si="807"/>
        <v>0.13376172282042376</v>
      </c>
      <c r="ED306" s="156"/>
      <c r="EE306" s="156">
        <v>109.67100000000001</v>
      </c>
      <c r="EF306" s="94">
        <v>101.866</v>
      </c>
      <c r="EG306" s="94">
        <v>101.121</v>
      </c>
      <c r="EH306" s="94">
        <v>93.295000000000002</v>
      </c>
      <c r="EI306" s="94">
        <v>79.858000000000004</v>
      </c>
      <c r="EJ306" s="96">
        <v>73.641000000000005</v>
      </c>
      <c r="EK306" s="96">
        <v>65.281999999999996</v>
      </c>
      <c r="EL306" s="96">
        <v>57.58</v>
      </c>
      <c r="EM306" s="96">
        <v>42.777000000000001</v>
      </c>
      <c r="EN306" s="104">
        <f t="shared" si="808"/>
        <v>-1</v>
      </c>
      <c r="EO306" s="104">
        <f t="shared" si="809"/>
        <v>-5.3571428571428603E-2</v>
      </c>
      <c r="EP306" s="104">
        <f t="shared" si="810"/>
        <v>1.8181818181818077E-2</v>
      </c>
      <c r="EQ306" s="104">
        <f t="shared" si="811"/>
        <v>0</v>
      </c>
      <c r="ER306" s="104">
        <f t="shared" si="812"/>
        <v>5.7692307692307709E-2</v>
      </c>
      <c r="ES306" s="104">
        <f t="shared" si="813"/>
        <v>0</v>
      </c>
      <c r="ET306" s="104">
        <f t="shared" si="814"/>
        <v>5.0505050505050608E-2</v>
      </c>
      <c r="EU306" s="104">
        <f t="shared" si="815"/>
        <v>0.125</v>
      </c>
      <c r="EV306" s="101"/>
      <c r="EW306" s="101">
        <v>106</v>
      </c>
      <c r="EX306" s="101">
        <v>112</v>
      </c>
      <c r="EY306" s="101">
        <v>110</v>
      </c>
      <c r="EZ306" s="101">
        <v>110</v>
      </c>
      <c r="FA306" s="101">
        <v>104</v>
      </c>
      <c r="FB306" s="110">
        <v>104</v>
      </c>
      <c r="FC306" s="110">
        <v>99</v>
      </c>
      <c r="FD306" s="110">
        <v>88</v>
      </c>
      <c r="FE306" s="110">
        <v>76</v>
      </c>
      <c r="FF306" s="93"/>
      <c r="FG306" s="93" t="s">
        <v>481</v>
      </c>
      <c r="FH306" s="91">
        <v>6580</v>
      </c>
      <c r="FI306" s="93" t="s">
        <v>141</v>
      </c>
      <c r="FJ306" s="93" t="s">
        <v>91</v>
      </c>
      <c r="FK306" s="253">
        <f t="shared" si="816"/>
        <v>-1</v>
      </c>
      <c r="FL306" s="253">
        <f t="shared" si="817"/>
        <v>-9.2236589671997882E-2</v>
      </c>
      <c r="FM306" s="253">
        <f t="shared" si="818"/>
        <v>-0.35148203454954863</v>
      </c>
      <c r="FN306" s="253">
        <f t="shared" si="819"/>
        <v>-7.6850929715055111E-2</v>
      </c>
      <c r="FO306" s="253">
        <f t="shared" si="820"/>
        <v>9.5097282595563201E-2</v>
      </c>
      <c r="FP306" s="253">
        <f t="shared" si="821"/>
        <v>-0.34061463238395634</v>
      </c>
      <c r="FQ306" s="253">
        <f t="shared" si="822"/>
        <v>-0.23148078118819029</v>
      </c>
      <c r="FR306" s="253">
        <f t="shared" si="823"/>
        <v>-0.16787012693634126</v>
      </c>
      <c r="FS306" s="105">
        <f t="shared" si="824"/>
        <v>0</v>
      </c>
      <c r="FT306" s="105">
        <f t="shared" si="825"/>
        <v>0.11492334562390839</v>
      </c>
      <c r="FU306" s="105">
        <f t="shared" si="826"/>
        <v>0.12660054846491681</v>
      </c>
      <c r="FV306" s="105">
        <f t="shared" si="827"/>
        <v>0.19521517553793882</v>
      </c>
      <c r="FW306" s="105">
        <f t="shared" si="828"/>
        <v>0.21146657871591909</v>
      </c>
      <c r="FX306" s="105">
        <f t="shared" si="829"/>
        <v>0.1931030074467065</v>
      </c>
      <c r="FY306" s="105">
        <f t="shared" si="830"/>
        <v>0.29285303698026444</v>
      </c>
      <c r="FZ306" s="105">
        <f t="shared" si="831"/>
        <v>0.38106143582594842</v>
      </c>
      <c r="GA306" s="105">
        <f t="shared" si="832"/>
        <v>0.45793505095904286</v>
      </c>
      <c r="GB306" s="105">
        <f t="shared" si="833"/>
        <v>-1</v>
      </c>
      <c r="GC306" s="105">
        <f t="shared" si="834"/>
        <v>-3.7113629204620732E-2</v>
      </c>
      <c r="GD306" s="105">
        <f t="shared" si="835"/>
        <v>0.49113669083377254</v>
      </c>
      <c r="GE306" s="105">
        <f t="shared" si="836"/>
        <v>0.43192035865502798</v>
      </c>
      <c r="GF306" s="105">
        <f t="shared" si="837"/>
        <v>-0.14963652714854178</v>
      </c>
      <c r="GG306" s="105">
        <f t="shared" si="838"/>
        <v>-0.16362683229861025</v>
      </c>
      <c r="GH306" s="105">
        <f t="shared" si="839"/>
        <v>-8.30780965288304E-2</v>
      </c>
      <c r="GI306" s="105">
        <f t="shared" si="840"/>
        <v>0.17823128587275125</v>
      </c>
      <c r="GJ306" s="105">
        <f t="shared" si="841"/>
        <v>0</v>
      </c>
      <c r="GK306" s="105">
        <f t="shared" si="842"/>
        <v>3.8565357360650851E-2</v>
      </c>
      <c r="GL306" s="105">
        <f t="shared" si="843"/>
        <v>4.0051825979003586E-2</v>
      </c>
      <c r="GM306" s="105">
        <f t="shared" si="844"/>
        <v>2.685992922393219E-2</v>
      </c>
      <c r="GN306" s="105">
        <f t="shared" si="845"/>
        <v>1.8757977049199261E-2</v>
      </c>
      <c r="GO306" s="105">
        <f t="shared" si="846"/>
        <v>2.2058775627202782E-2</v>
      </c>
      <c r="GP306" s="105">
        <f t="shared" si="847"/>
        <v>2.6374322466402252E-2</v>
      </c>
      <c r="GQ306" s="105">
        <f t="shared" si="848"/>
        <v>2.8763979098500758E-2</v>
      </c>
      <c r="GR306" s="105">
        <f t="shared" si="849"/>
        <v>2.4412846139282761E-2</v>
      </c>
      <c r="GS306" s="105" t="e">
        <f t="shared" si="850"/>
        <v>#VALUE!</v>
      </c>
      <c r="GT306" s="105">
        <f t="shared" si="851"/>
        <v>-7.2536297623055065E-2</v>
      </c>
      <c r="GU306" s="105">
        <f t="shared" si="852"/>
        <v>0.12680730593754913</v>
      </c>
      <c r="GV306" s="105">
        <f t="shared" si="853"/>
        <v>6.5485328854461317E-2</v>
      </c>
      <c r="GW306" s="105">
        <f t="shared" si="854"/>
        <v>7.2469469814669266E-3</v>
      </c>
      <c r="GX306" s="105">
        <f t="shared" si="855"/>
        <v>5.7618073335831882E-2</v>
      </c>
      <c r="GY306" s="105">
        <f t="shared" si="856"/>
        <v>0.12140467521290463</v>
      </c>
      <c r="GZ306" s="105">
        <f t="shared" si="857"/>
        <v>0.18642699230799564</v>
      </c>
      <c r="HA306" s="105" t="str">
        <f t="shared" si="858"/>
        <v>i.a.</v>
      </c>
      <c r="HB306" s="105">
        <f t="shared" si="859"/>
        <v>0.23475668134693764</v>
      </c>
      <c r="HC306" s="105">
        <f t="shared" si="860"/>
        <v>0.2531168397698938</v>
      </c>
      <c r="HD306" s="105">
        <f t="shared" si="861"/>
        <v>0.22463187666261214</v>
      </c>
      <c r="HE306" s="105">
        <f t="shared" si="862"/>
        <v>0.21082587491291066</v>
      </c>
      <c r="HF306" s="105">
        <f t="shared" si="863"/>
        <v>0.20930902351674222</v>
      </c>
      <c r="HG306" s="105">
        <f t="shared" si="864"/>
        <v>0.1979060577667332</v>
      </c>
      <c r="HH306" s="105">
        <f t="shared" si="865"/>
        <v>0.17648049998468188</v>
      </c>
      <c r="HI306" s="105">
        <f t="shared" si="866"/>
        <v>0.14874956582146578</v>
      </c>
      <c r="HJ306" s="105">
        <f t="shared" si="867"/>
        <v>0.16906281412908805</v>
      </c>
      <c r="HK306" s="105" t="e">
        <f t="shared" si="868"/>
        <v>#VALUE!</v>
      </c>
      <c r="HL306" s="105" t="e">
        <f t="shared" si="869"/>
        <v>#VALUE!</v>
      </c>
      <c r="HM306" s="105" t="e">
        <f t="shared" si="870"/>
        <v>#VALUE!</v>
      </c>
      <c r="HN306" s="105" t="e">
        <f t="shared" si="871"/>
        <v>#VALUE!</v>
      </c>
      <c r="HO306" s="105" t="e">
        <f t="shared" si="872"/>
        <v>#VALUE!</v>
      </c>
      <c r="HP306" s="105" t="e">
        <f t="shared" si="873"/>
        <v>#VALUE!</v>
      </c>
      <c r="HQ306" s="105" t="e">
        <f t="shared" si="874"/>
        <v>#VALUE!</v>
      </c>
      <c r="HR306" s="105" t="e">
        <f t="shared" si="875"/>
        <v>#VALUE!</v>
      </c>
      <c r="HS306" s="105" t="str">
        <f t="shared" si="876"/>
        <v>i.a</v>
      </c>
      <c r="HT306" s="105" t="str">
        <f t="shared" si="877"/>
        <v>i.a</v>
      </c>
      <c r="HU306" s="105" t="str">
        <f t="shared" si="878"/>
        <v>i.a</v>
      </c>
      <c r="HV306" s="105" t="str">
        <f t="shared" si="879"/>
        <v>i.a</v>
      </c>
      <c r="HW306" s="105" t="str">
        <f t="shared" si="880"/>
        <v>i.a</v>
      </c>
      <c r="HX306" s="105" t="str">
        <f t="shared" si="881"/>
        <v>i.a</v>
      </c>
      <c r="HY306" s="105" t="str">
        <f t="shared" si="882"/>
        <v>i.a</v>
      </c>
      <c r="HZ306" s="105" t="str">
        <f t="shared" si="883"/>
        <v>i.a</v>
      </c>
      <c r="IA306" s="105" t="str">
        <f t="shared" si="884"/>
        <v>i.a</v>
      </c>
      <c r="IB306" s="105" t="str">
        <f t="shared" si="885"/>
        <v>i.a</v>
      </c>
      <c r="IC306" s="105" t="e">
        <f t="shared" si="886"/>
        <v>#VALUE!</v>
      </c>
      <c r="ID306" s="105" t="e">
        <f t="shared" si="887"/>
        <v>#VALUE!</v>
      </c>
      <c r="IE306" s="105" t="e">
        <f t="shared" si="888"/>
        <v>#VALUE!</v>
      </c>
      <c r="IF306" s="105" t="e">
        <f t="shared" si="889"/>
        <v>#VALUE!</v>
      </c>
      <c r="IG306" s="105" t="e">
        <f t="shared" si="890"/>
        <v>#VALUE!</v>
      </c>
      <c r="IH306" s="105" t="e">
        <f t="shared" si="891"/>
        <v>#VALUE!</v>
      </c>
      <c r="II306" s="105" t="e">
        <f t="shared" si="892"/>
        <v>#VALUE!</v>
      </c>
      <c r="IJ306" s="105" t="e">
        <f t="shared" si="893"/>
        <v>#VALUE!</v>
      </c>
      <c r="IK306" s="105" t="str">
        <f t="shared" si="894"/>
        <v>i.a</v>
      </c>
      <c r="IL306" s="105" t="str">
        <f t="shared" si="895"/>
        <v>i.a</v>
      </c>
      <c r="IM306" s="105" t="str">
        <f t="shared" si="896"/>
        <v>i.a</v>
      </c>
      <c r="IN306" s="105" t="str">
        <f t="shared" si="897"/>
        <v>i.a</v>
      </c>
      <c r="IO306" s="105" t="str">
        <f t="shared" si="898"/>
        <v>i.a</v>
      </c>
      <c r="IP306" s="105" t="str">
        <f t="shared" si="899"/>
        <v>i.a</v>
      </c>
      <c r="IQ306" s="105" t="str">
        <f t="shared" si="900"/>
        <v>i.a</v>
      </c>
      <c r="IR306" s="105" t="str">
        <f t="shared" si="901"/>
        <v>i.a</v>
      </c>
      <c r="IS306" s="105" t="str">
        <f t="shared" si="902"/>
        <v>i.a</v>
      </c>
      <c r="IT306" s="105" t="str">
        <f t="shared" si="903"/>
        <v>i.a</v>
      </c>
      <c r="IU306" s="105" t="e">
        <f t="shared" si="904"/>
        <v>#VALUE!</v>
      </c>
      <c r="IV306" s="105">
        <f t="shared" si="905"/>
        <v>1.908917706348711E-2</v>
      </c>
      <c r="IW306" s="105">
        <f t="shared" si="906"/>
        <v>-0.27116785800614657</v>
      </c>
      <c r="IX306" s="105">
        <f t="shared" si="907"/>
        <v>7.5383415648557162E-2</v>
      </c>
      <c r="IY306" s="105">
        <f t="shared" si="908"/>
        <v>0.20396015768409018</v>
      </c>
      <c r="IZ306" s="105">
        <f t="shared" si="909"/>
        <v>-0.2093692750588852</v>
      </c>
      <c r="JA306" s="105">
        <f t="shared" si="910"/>
        <v>-4.9569355389841224E-2</v>
      </c>
      <c r="JB306" s="105">
        <f t="shared" si="911"/>
        <v>-5.9502964396522751E-2</v>
      </c>
      <c r="JC306" s="106" t="str">
        <f t="shared" si="912"/>
        <v>i.a.</v>
      </c>
      <c r="JD306" s="106">
        <f t="shared" si="913"/>
        <v>2.793396226415094E-2</v>
      </c>
      <c r="JE306" s="106">
        <f t="shared" si="914"/>
        <v>2.7410714285714285E-2</v>
      </c>
      <c r="JF306" s="106">
        <f t="shared" si="915"/>
        <v>3.7609090909090905E-2</v>
      </c>
      <c r="JG306" s="106">
        <f t="shared" si="916"/>
        <v>3.4972727272727273E-2</v>
      </c>
      <c r="JH306" s="106">
        <f t="shared" si="917"/>
        <v>2.9048076923076923E-2</v>
      </c>
      <c r="JI306" s="106">
        <f t="shared" si="918"/>
        <v>3.6740384615384619E-2</v>
      </c>
      <c r="JJ306" s="106">
        <f t="shared" si="919"/>
        <v>3.8656565656565653E-2</v>
      </c>
      <c r="JK306" s="106">
        <f t="shared" si="920"/>
        <v>4.110227272727273E-2</v>
      </c>
      <c r="JL306" s="106">
        <f t="shared" si="921"/>
        <v>5.7315789473684209E-2</v>
      </c>
      <c r="JM306" s="105" t="e">
        <f t="shared" si="922"/>
        <v>#VALUE!</v>
      </c>
      <c r="JN306" s="105" t="e">
        <f t="shared" si="923"/>
        <v>#DIV/0!</v>
      </c>
      <c r="JO306" s="105" t="e">
        <f t="shared" si="924"/>
        <v>#DIV/0!</v>
      </c>
      <c r="JP306" s="105" t="e">
        <f t="shared" si="925"/>
        <v>#DIV/0!</v>
      </c>
      <c r="JQ306" s="105" t="e">
        <f t="shared" si="926"/>
        <v>#DIV/0!</v>
      </c>
      <c r="JR306" s="105" t="e">
        <f t="shared" si="927"/>
        <v>#DIV/0!</v>
      </c>
      <c r="JS306" s="105" t="e">
        <f t="shared" si="928"/>
        <v>#DIV/0!</v>
      </c>
      <c r="JT306" s="105" t="e">
        <f t="shared" si="929"/>
        <v>#DIV/0!</v>
      </c>
      <c r="JU306" s="103" t="str">
        <f t="shared" si="930"/>
        <v>i.a</v>
      </c>
      <c r="JV306" s="103">
        <f t="shared" si="931"/>
        <v>0</v>
      </c>
      <c r="JW306" s="103">
        <f t="shared" si="932"/>
        <v>0</v>
      </c>
      <c r="JX306" s="103">
        <f t="shared" si="933"/>
        <v>0</v>
      </c>
      <c r="JY306" s="103">
        <f t="shared" si="934"/>
        <v>0</v>
      </c>
      <c r="JZ306" s="103">
        <f t="shared" si="935"/>
        <v>0</v>
      </c>
      <c r="KA306" s="103">
        <f t="shared" si="936"/>
        <v>0</v>
      </c>
      <c r="KB306" s="103">
        <f t="shared" si="937"/>
        <v>0</v>
      </c>
      <c r="KC306" s="103">
        <f t="shared" si="938"/>
        <v>0</v>
      </c>
      <c r="KD306" s="103">
        <f t="shared" si="939"/>
        <v>0</v>
      </c>
      <c r="KE306" s="7"/>
      <c r="KF306" s="7"/>
      <c r="KG306" s="22"/>
      <c r="KH306" s="22"/>
      <c r="KI306" s="22"/>
      <c r="KJ306" s="22"/>
    </row>
    <row r="307" spans="1:296" s="11" customFormat="1" ht="15.75" customHeight="1" x14ac:dyDescent="0.25">
      <c r="A307" s="126" t="s">
        <v>421</v>
      </c>
      <c r="B307" s="221">
        <v>29696713</v>
      </c>
      <c r="C307" s="87" t="s">
        <v>86</v>
      </c>
      <c r="D307" s="88">
        <v>494100</v>
      </c>
      <c r="E307" s="88"/>
      <c r="F307" s="87"/>
      <c r="G307" s="89">
        <v>45037</v>
      </c>
      <c r="H307" s="87" t="s">
        <v>78</v>
      </c>
      <c r="I307" s="87" t="s">
        <v>78</v>
      </c>
      <c r="J307" s="87" t="s">
        <v>78</v>
      </c>
      <c r="K307" s="87" t="s">
        <v>78</v>
      </c>
      <c r="L307" s="87" t="s">
        <v>78</v>
      </c>
      <c r="M307" s="87" t="s">
        <v>78</v>
      </c>
      <c r="N307" s="87" t="s">
        <v>78</v>
      </c>
      <c r="O307" s="87" t="s">
        <v>78</v>
      </c>
      <c r="P307" s="87" t="s">
        <v>78</v>
      </c>
      <c r="Q307" s="107" t="s">
        <v>78</v>
      </c>
      <c r="R307" s="87" t="e">
        <f t="shared" si="752"/>
        <v>#DIV/0!</v>
      </c>
      <c r="S307" s="238" t="e">
        <f t="shared" si="753"/>
        <v>#DIV/0!</v>
      </c>
      <c r="T307" s="238" t="e">
        <f t="shared" si="754"/>
        <v>#DIV/0!</v>
      </c>
      <c r="U307" s="238" t="e">
        <f t="shared" si="755"/>
        <v>#DIV/0!</v>
      </c>
      <c r="V307" s="238" t="e">
        <f t="shared" si="756"/>
        <v>#DIV/0!</v>
      </c>
      <c r="W307" s="238" t="e">
        <f t="shared" si="757"/>
        <v>#DIV/0!</v>
      </c>
      <c r="X307" s="238" t="e">
        <f t="shared" si="758"/>
        <v>#DIV/0!</v>
      </c>
      <c r="Y307" s="238" t="e">
        <f t="shared" si="759"/>
        <v>#DIV/0!</v>
      </c>
      <c r="Z307" s="94"/>
      <c r="AA307" s="94"/>
      <c r="AB307" s="94"/>
      <c r="AC307" s="94"/>
      <c r="AD307" s="94"/>
      <c r="AE307" s="94"/>
      <c r="AF307" s="95"/>
      <c r="AG307" s="96"/>
      <c r="AH307" s="96"/>
      <c r="AI307" s="96"/>
      <c r="AJ307" s="104">
        <f t="shared" si="760"/>
        <v>0.37613462519122898</v>
      </c>
      <c r="AK307" s="104">
        <f t="shared" si="761"/>
        <v>1.7081013796203443E-2</v>
      </c>
      <c r="AL307" s="104">
        <f t="shared" si="762"/>
        <v>-3.8562547787640046E-2</v>
      </c>
      <c r="AM307" s="104">
        <f t="shared" si="763"/>
        <v>7.5742946035833009E-2</v>
      </c>
      <c r="AN307" s="104">
        <f t="shared" si="764"/>
        <v>-1.9564531397917317E-2</v>
      </c>
      <c r="AO307" s="104">
        <f t="shared" si="765"/>
        <v>0.10174991308378724</v>
      </c>
      <c r="AP307" s="104">
        <f t="shared" si="766"/>
        <v>0.12322645029721872</v>
      </c>
      <c r="AQ307" s="104">
        <f t="shared" si="767"/>
        <v>-5.4947307991962922E-2</v>
      </c>
      <c r="AR307" s="190">
        <v>40.478999999999999</v>
      </c>
      <c r="AS307" s="190">
        <v>29.414999999999999</v>
      </c>
      <c r="AT307" s="190">
        <v>28.920999999999999</v>
      </c>
      <c r="AU307" s="190">
        <v>30.081</v>
      </c>
      <c r="AV307" s="190">
        <v>27.963000000000001</v>
      </c>
      <c r="AW307" s="190">
        <v>28.521000000000001</v>
      </c>
      <c r="AX307" s="191">
        <v>25.887</v>
      </c>
      <c r="AY307" s="193">
        <v>23.047000000000001</v>
      </c>
      <c r="AZ307" s="193">
        <v>24.387</v>
      </c>
      <c r="BA307" s="193">
        <v>19.940000000000001</v>
      </c>
      <c r="BB307" s="104">
        <f t="shared" si="768"/>
        <v>5.0841584158415847</v>
      </c>
      <c r="BC307" s="104">
        <f t="shared" si="769"/>
        <v>-0.14767932489451469</v>
      </c>
      <c r="BD307" s="104">
        <f t="shared" si="770"/>
        <v>-0.66347177848775296</v>
      </c>
      <c r="BE307" s="104">
        <f t="shared" si="771"/>
        <v>0.89314516129032273</v>
      </c>
      <c r="BF307" s="104">
        <f t="shared" si="772"/>
        <v>-0.59333151134189666</v>
      </c>
      <c r="BG307" s="104">
        <f t="shared" si="773"/>
        <v>0.21601861083416415</v>
      </c>
      <c r="BH307" s="104">
        <f t="shared" si="774"/>
        <v>0.37334550433591973</v>
      </c>
      <c r="BI307" s="104">
        <f t="shared" si="775"/>
        <v>-0.55808793868495365</v>
      </c>
      <c r="BJ307" s="190">
        <v>4.9160000000000004</v>
      </c>
      <c r="BK307" s="190">
        <v>0.80800000000000005</v>
      </c>
      <c r="BL307" s="190">
        <v>0.94799999999999995</v>
      </c>
      <c r="BM307" s="190">
        <v>2.8170000000000002</v>
      </c>
      <c r="BN307" s="190">
        <v>1.488</v>
      </c>
      <c r="BO307" s="190">
        <v>3.6589999999999998</v>
      </c>
      <c r="BP307" s="193">
        <v>3.0089999999999999</v>
      </c>
      <c r="BQ307" s="193">
        <v>2.1909999999999998</v>
      </c>
      <c r="BR307" s="193">
        <v>4.9580000000000002</v>
      </c>
      <c r="BS307" s="193">
        <v>2.2229999999999999</v>
      </c>
      <c r="BT307" s="104">
        <f t="shared" si="776"/>
        <v>6.214714714714713</v>
      </c>
      <c r="BU307" s="104">
        <f t="shared" si="777"/>
        <v>0.52752293577981657</v>
      </c>
      <c r="BV307" s="104">
        <f t="shared" si="778"/>
        <v>-0.84344703770197493</v>
      </c>
      <c r="BW307" s="104">
        <f t="shared" si="779"/>
        <v>0.89326988443235888</v>
      </c>
      <c r="BX307" s="104">
        <f t="shared" si="780"/>
        <v>-0.61471974855945521</v>
      </c>
      <c r="BY307" s="104">
        <f t="shared" si="781"/>
        <v>0.38685070831819829</v>
      </c>
      <c r="BZ307" s="104">
        <f t="shared" si="782"/>
        <v>0.25995423340961099</v>
      </c>
      <c r="CA307" s="104">
        <f t="shared" si="783"/>
        <v>-0.55462698736241334</v>
      </c>
      <c r="CB307" s="190">
        <v>4.8049999999999997</v>
      </c>
      <c r="CC307" s="190">
        <v>0.66600000000000004</v>
      </c>
      <c r="CD307" s="190">
        <v>0.436</v>
      </c>
      <c r="CE307" s="190">
        <v>2.7850000000000001</v>
      </c>
      <c r="CF307" s="190">
        <v>1.4710000000000001</v>
      </c>
      <c r="CG307" s="190">
        <v>3.8180000000000001</v>
      </c>
      <c r="CH307" s="191">
        <v>2.7530000000000001</v>
      </c>
      <c r="CI307" s="193">
        <v>2.1850000000000001</v>
      </c>
      <c r="CJ307" s="193">
        <v>4.9059999999999997</v>
      </c>
      <c r="CK307" s="193">
        <v>2.1800000000000002</v>
      </c>
      <c r="CL307" s="105">
        <f t="shared" si="784"/>
        <v>6.7457983193277311</v>
      </c>
      <c r="CM307" s="105">
        <f t="shared" si="785"/>
        <v>1.0255319148936171</v>
      </c>
      <c r="CN307" s="105">
        <f t="shared" si="786"/>
        <v>-0.8849167482859942</v>
      </c>
      <c r="CO307" s="105">
        <f t="shared" si="787"/>
        <v>0.83303411131059213</v>
      </c>
      <c r="CP307" s="105">
        <f t="shared" si="788"/>
        <v>-0.61862375898664834</v>
      </c>
      <c r="CQ307" s="105">
        <f t="shared" si="789"/>
        <v>0.38633127669672496</v>
      </c>
      <c r="CR307" s="105">
        <f t="shared" si="790"/>
        <v>0.20814220183486251</v>
      </c>
      <c r="CS307" s="105">
        <f t="shared" si="791"/>
        <v>-0.53456098211902858</v>
      </c>
      <c r="CT307" s="190">
        <v>3.6869999999999998</v>
      </c>
      <c r="CU307" s="190">
        <v>0.47599999999999998</v>
      </c>
      <c r="CV307" s="190">
        <v>0.23499999999999999</v>
      </c>
      <c r="CW307" s="190">
        <v>2.0419999999999998</v>
      </c>
      <c r="CX307" s="190">
        <v>1.1140000000000001</v>
      </c>
      <c r="CY307" s="190">
        <v>2.9209999999999998</v>
      </c>
      <c r="CZ307" s="191">
        <v>2.1070000000000002</v>
      </c>
      <c r="DA307" s="193">
        <v>1.744</v>
      </c>
      <c r="DB307" s="193">
        <v>3.7469999999999999</v>
      </c>
      <c r="DC307" s="193">
        <v>1.6160000000000001</v>
      </c>
      <c r="DD307" s="104">
        <f t="shared" si="792"/>
        <v>0.18127734893554262</v>
      </c>
      <c r="DE307" s="104">
        <f t="shared" si="793"/>
        <v>2.3964154458037512E-2</v>
      </c>
      <c r="DF307" s="104">
        <f t="shared" si="794"/>
        <v>-8.1607175883114502E-2</v>
      </c>
      <c r="DG307" s="104">
        <f t="shared" si="795"/>
        <v>5.0667962108331271E-2</v>
      </c>
      <c r="DH307" s="104">
        <f t="shared" si="796"/>
        <v>-8.3930399181166807E-2</v>
      </c>
      <c r="DI307" s="104">
        <f t="shared" si="797"/>
        <v>0.14947056115402327</v>
      </c>
      <c r="DJ307" s="104">
        <f t="shared" si="798"/>
        <v>0.12080036693039785</v>
      </c>
      <c r="DK307" s="104">
        <f t="shared" si="799"/>
        <v>0.11109695502611797</v>
      </c>
      <c r="DL307" s="190">
        <v>24.026</v>
      </c>
      <c r="DM307" s="190">
        <v>20.338999999999999</v>
      </c>
      <c r="DN307" s="190">
        <v>19.863</v>
      </c>
      <c r="DO307" s="190">
        <v>21.628</v>
      </c>
      <c r="DP307" s="190">
        <v>20.585000000000001</v>
      </c>
      <c r="DQ307" s="190">
        <v>22.471</v>
      </c>
      <c r="DR307" s="193">
        <v>19.548999999999999</v>
      </c>
      <c r="DS307" s="193">
        <v>17.442</v>
      </c>
      <c r="DT307" s="193">
        <v>15.698</v>
      </c>
      <c r="DU307" s="193">
        <v>11.951000000000001</v>
      </c>
      <c r="DV307" s="104">
        <f t="shared" si="800"/>
        <v>-0.10809974356707053</v>
      </c>
      <c r="DW307" s="104">
        <f t="shared" si="801"/>
        <v>0.2336642303916221</v>
      </c>
      <c r="DX307" s="104">
        <f t="shared" si="802"/>
        <v>5.9278946152068412E-2</v>
      </c>
      <c r="DY307" s="104">
        <f t="shared" si="803"/>
        <v>0.11430870754868816</v>
      </c>
      <c r="DZ307" s="104">
        <f t="shared" si="804"/>
        <v>-0.15171622839354471</v>
      </c>
      <c r="EA307" s="104">
        <f t="shared" si="805"/>
        <v>0.16757532281205179</v>
      </c>
      <c r="EB307" s="104">
        <f t="shared" si="806"/>
        <v>0.10893084429359345</v>
      </c>
      <c r="EC307" s="104">
        <f t="shared" si="807"/>
        <v>4.4034090909090828E-3</v>
      </c>
      <c r="ED307" s="156">
        <v>40.345999999999997</v>
      </c>
      <c r="EE307" s="156">
        <v>45.235999999999997</v>
      </c>
      <c r="EF307" s="94">
        <v>36.667999999999999</v>
      </c>
      <c r="EG307" s="94">
        <v>34.616</v>
      </c>
      <c r="EH307" s="94">
        <v>31.065000000000001</v>
      </c>
      <c r="EI307" s="94">
        <v>36.621000000000002</v>
      </c>
      <c r="EJ307" s="96">
        <v>31.364999999999998</v>
      </c>
      <c r="EK307" s="96">
        <v>28.283999999999999</v>
      </c>
      <c r="EL307" s="96">
        <v>28.16</v>
      </c>
      <c r="EM307" s="96">
        <v>22.866</v>
      </c>
      <c r="EN307" s="104">
        <f t="shared" si="808"/>
        <v>-2.1276595744680882E-2</v>
      </c>
      <c r="EO307" s="104">
        <f t="shared" si="809"/>
        <v>0.11904761904761907</v>
      </c>
      <c r="EP307" s="104">
        <f t="shared" si="810"/>
        <v>0</v>
      </c>
      <c r="EQ307" s="104">
        <f t="shared" si="811"/>
        <v>2.4390243902439046E-2</v>
      </c>
      <c r="ER307" s="104">
        <f t="shared" si="812"/>
        <v>0</v>
      </c>
      <c r="ES307" s="104">
        <f t="shared" si="813"/>
        <v>0</v>
      </c>
      <c r="ET307" s="104" t="e">
        <f t="shared" si="814"/>
        <v>#DIV/0!</v>
      </c>
      <c r="EU307" s="104" t="e">
        <f t="shared" si="815"/>
        <v>#DIV/0!</v>
      </c>
      <c r="EV307" s="101">
        <v>46</v>
      </c>
      <c r="EW307" s="101">
        <v>47</v>
      </c>
      <c r="EX307" s="101">
        <v>42</v>
      </c>
      <c r="EY307" s="101">
        <v>42</v>
      </c>
      <c r="EZ307" s="101">
        <v>41</v>
      </c>
      <c r="FA307" s="101">
        <v>41</v>
      </c>
      <c r="FB307" s="110">
        <v>41</v>
      </c>
      <c r="FC307" s="110"/>
      <c r="FD307" s="110"/>
      <c r="FE307" s="110"/>
      <c r="FF307" s="153"/>
      <c r="FG307" s="93" t="s">
        <v>481</v>
      </c>
      <c r="FH307" s="91">
        <v>3250</v>
      </c>
      <c r="FI307" s="93" t="s">
        <v>440</v>
      </c>
      <c r="FJ307" s="93" t="s">
        <v>84</v>
      </c>
      <c r="FK307" s="253">
        <f t="shared" si="816"/>
        <v>5.5377202966518864</v>
      </c>
      <c r="FL307" s="253">
        <f t="shared" si="817"/>
        <v>0.5765000280692596</v>
      </c>
      <c r="FM307" s="253">
        <f t="shared" si="818"/>
        <v>-0.84072280259606824</v>
      </c>
      <c r="FN307" s="253">
        <f t="shared" si="819"/>
        <v>0.93107877061852107</v>
      </c>
      <c r="FO307" s="253">
        <f t="shared" si="820"/>
        <v>-0.62399024141741699</v>
      </c>
      <c r="FP307" s="253">
        <f t="shared" si="821"/>
        <v>0.2208708841360896</v>
      </c>
      <c r="FQ307" s="253">
        <f t="shared" si="822"/>
        <v>0.12878492863654678</v>
      </c>
      <c r="FR307" s="253">
        <f t="shared" si="823"/>
        <v>-0.62842129069352337</v>
      </c>
      <c r="FS307" s="105">
        <f t="shared" si="824"/>
        <v>0.21661219429730644</v>
      </c>
      <c r="FT307" s="105">
        <f t="shared" si="825"/>
        <v>3.3132679966170843E-2</v>
      </c>
      <c r="FU307" s="105">
        <f t="shared" si="826"/>
        <v>2.1016606010942133E-2</v>
      </c>
      <c r="FV307" s="105">
        <f t="shared" si="827"/>
        <v>0.13194987326179139</v>
      </c>
      <c r="FW307" s="105">
        <f t="shared" si="828"/>
        <v>6.8329617242660734E-2</v>
      </c>
      <c r="FX307" s="105">
        <f t="shared" si="829"/>
        <v>0.18172298905283202</v>
      </c>
      <c r="FY307" s="105">
        <f t="shared" si="830"/>
        <v>0.14884701684193452</v>
      </c>
      <c r="FZ307" s="105">
        <f t="shared" si="831"/>
        <v>0.13186481593240798</v>
      </c>
      <c r="GA307" s="105">
        <f t="shared" si="832"/>
        <v>0.3548772107490325</v>
      </c>
      <c r="GB307" s="105">
        <f t="shared" si="833"/>
        <v>4.8226836354734539</v>
      </c>
      <c r="GC307" s="105">
        <f t="shared" si="834"/>
        <v>-0.25819463024736988</v>
      </c>
      <c r="GD307" s="105">
        <f t="shared" si="835"/>
        <v>-0.68992326304435925</v>
      </c>
      <c r="GE307" s="105">
        <f t="shared" si="836"/>
        <v>0.95093593865953352</v>
      </c>
      <c r="GF307" s="105">
        <f t="shared" si="837"/>
        <v>-0.59152906258443683</v>
      </c>
      <c r="GG307" s="105">
        <f t="shared" si="838"/>
        <v>6.6900451823126039E-2</v>
      </c>
      <c r="GH307" s="105">
        <f t="shared" si="839"/>
        <v>0.2995542866894107</v>
      </c>
      <c r="GI307" s="105">
        <f t="shared" si="840"/>
        <v>-0.6005066111426981</v>
      </c>
      <c r="GJ307" s="105">
        <f t="shared" si="841"/>
        <v>0.11488397092846628</v>
      </c>
      <c r="GK307" s="105">
        <f t="shared" si="842"/>
        <v>1.9730416096893928E-2</v>
      </c>
      <c r="GL307" s="105">
        <f t="shared" si="843"/>
        <v>2.6597834016048483E-2</v>
      </c>
      <c r="GM307" s="105">
        <f t="shared" si="844"/>
        <v>8.5778231147516038E-2</v>
      </c>
      <c r="GN307" s="105">
        <f t="shared" si="845"/>
        <v>4.3967733356971891E-2</v>
      </c>
      <c r="GO307" s="105">
        <f t="shared" si="846"/>
        <v>0.107639808195805</v>
      </c>
      <c r="GP307" s="105">
        <f t="shared" si="847"/>
        <v>0.10089020771513353</v>
      </c>
      <c r="GQ307" s="105">
        <f t="shared" si="848"/>
        <v>7.7634469562752453E-2</v>
      </c>
      <c r="GR307" s="105">
        <f t="shared" si="849"/>
        <v>0.19433230117979072</v>
      </c>
      <c r="GS307" s="105">
        <f t="shared" si="850"/>
        <v>0.32445006088455391</v>
      </c>
      <c r="GT307" s="105">
        <f t="shared" si="851"/>
        <v>-0.169981483427639</v>
      </c>
      <c r="GU307" s="105">
        <f t="shared" si="852"/>
        <v>-0.13300190903157783</v>
      </c>
      <c r="GV307" s="105">
        <f t="shared" si="853"/>
        <v>-5.7112310986384501E-2</v>
      </c>
      <c r="GW307" s="105">
        <f t="shared" si="854"/>
        <v>7.9909378773104597E-2</v>
      </c>
      <c r="GX307" s="105">
        <f t="shared" si="855"/>
        <v>-1.550629009049643E-2</v>
      </c>
      <c r="GY307" s="105">
        <f t="shared" si="856"/>
        <v>1.070357335435599E-2</v>
      </c>
      <c r="GZ307" s="105">
        <f t="shared" si="857"/>
        <v>0.10622579032440536</v>
      </c>
      <c r="HA307" s="105">
        <f t="shared" si="858"/>
        <v>0.59549893421900568</v>
      </c>
      <c r="HB307" s="105">
        <f t="shared" si="859"/>
        <v>0.44961977186311786</v>
      </c>
      <c r="HC307" s="105">
        <f t="shared" si="860"/>
        <v>0.54169848369150209</v>
      </c>
      <c r="HD307" s="105">
        <f t="shared" si="861"/>
        <v>0.62479778137277564</v>
      </c>
      <c r="HE307" s="105">
        <f t="shared" si="862"/>
        <v>0.66264284564622566</v>
      </c>
      <c r="HF307" s="105">
        <f t="shared" si="863"/>
        <v>0.613609677507441</v>
      </c>
      <c r="HG307" s="105">
        <f t="shared" si="864"/>
        <v>0.62327435039056278</v>
      </c>
      <c r="HH307" s="105">
        <f t="shared" si="865"/>
        <v>0.61667373780229107</v>
      </c>
      <c r="HI307" s="105">
        <f t="shared" si="866"/>
        <v>0.5574573863636364</v>
      </c>
      <c r="HJ307" s="105">
        <f t="shared" si="867"/>
        <v>0.52265372168284796</v>
      </c>
      <c r="HK307" s="105" t="e">
        <f t="shared" si="868"/>
        <v>#VALUE!</v>
      </c>
      <c r="HL307" s="105" t="e">
        <f t="shared" si="869"/>
        <v>#VALUE!</v>
      </c>
      <c r="HM307" s="105" t="e">
        <f t="shared" si="870"/>
        <v>#VALUE!</v>
      </c>
      <c r="HN307" s="105" t="e">
        <f t="shared" si="871"/>
        <v>#VALUE!</v>
      </c>
      <c r="HO307" s="105" t="e">
        <f t="shared" si="872"/>
        <v>#VALUE!</v>
      </c>
      <c r="HP307" s="105" t="e">
        <f t="shared" si="873"/>
        <v>#VALUE!</v>
      </c>
      <c r="HQ307" s="105" t="e">
        <f t="shared" si="874"/>
        <v>#VALUE!</v>
      </c>
      <c r="HR307" s="105" t="e">
        <f t="shared" si="875"/>
        <v>#VALUE!</v>
      </c>
      <c r="HS307" s="105" t="str">
        <f t="shared" si="876"/>
        <v>i.a</v>
      </c>
      <c r="HT307" s="105" t="str">
        <f t="shared" si="877"/>
        <v>i.a</v>
      </c>
      <c r="HU307" s="105" t="str">
        <f t="shared" si="878"/>
        <v>i.a</v>
      </c>
      <c r="HV307" s="105" t="str">
        <f t="shared" si="879"/>
        <v>i.a</v>
      </c>
      <c r="HW307" s="105" t="str">
        <f t="shared" si="880"/>
        <v>i.a</v>
      </c>
      <c r="HX307" s="105" t="str">
        <f t="shared" si="881"/>
        <v>i.a</v>
      </c>
      <c r="HY307" s="105" t="str">
        <f t="shared" si="882"/>
        <v>i.a</v>
      </c>
      <c r="HZ307" s="105" t="str">
        <f t="shared" si="883"/>
        <v>i.a</v>
      </c>
      <c r="IA307" s="105" t="str">
        <f t="shared" si="884"/>
        <v>i.a</v>
      </c>
      <c r="IB307" s="105" t="str">
        <f t="shared" si="885"/>
        <v>i.a</v>
      </c>
      <c r="IC307" s="105" t="e">
        <f t="shared" si="886"/>
        <v>#VALUE!</v>
      </c>
      <c r="ID307" s="105" t="e">
        <f t="shared" si="887"/>
        <v>#VALUE!</v>
      </c>
      <c r="IE307" s="105" t="e">
        <f t="shared" si="888"/>
        <v>#VALUE!</v>
      </c>
      <c r="IF307" s="105" t="e">
        <f t="shared" si="889"/>
        <v>#VALUE!</v>
      </c>
      <c r="IG307" s="105" t="e">
        <f t="shared" si="890"/>
        <v>#VALUE!</v>
      </c>
      <c r="IH307" s="105" t="e">
        <f t="shared" si="891"/>
        <v>#VALUE!</v>
      </c>
      <c r="II307" s="105" t="e">
        <f t="shared" si="892"/>
        <v>#VALUE!</v>
      </c>
      <c r="IJ307" s="105" t="e">
        <f t="shared" si="893"/>
        <v>#VALUE!</v>
      </c>
      <c r="IK307" s="105" t="str">
        <f t="shared" si="894"/>
        <v>i.a</v>
      </c>
      <c r="IL307" s="105" t="str">
        <f t="shared" si="895"/>
        <v>i.a</v>
      </c>
      <c r="IM307" s="105" t="str">
        <f t="shared" si="896"/>
        <v>i.a</v>
      </c>
      <c r="IN307" s="105" t="str">
        <f t="shared" si="897"/>
        <v>i.a</v>
      </c>
      <c r="IO307" s="105" t="str">
        <f t="shared" si="898"/>
        <v>i.a</v>
      </c>
      <c r="IP307" s="105" t="str">
        <f t="shared" si="899"/>
        <v>i.a</v>
      </c>
      <c r="IQ307" s="105" t="str">
        <f t="shared" si="900"/>
        <v>i.a</v>
      </c>
      <c r="IR307" s="105" t="str">
        <f t="shared" si="901"/>
        <v>i.a</v>
      </c>
      <c r="IS307" s="105" t="str">
        <f t="shared" si="902"/>
        <v>i.a</v>
      </c>
      <c r="IT307" s="105" t="str">
        <f t="shared" si="903"/>
        <v>i.a</v>
      </c>
      <c r="IU307" s="105">
        <f t="shared" si="904"/>
        <v>6.3715563389476424</v>
      </c>
      <c r="IV307" s="105">
        <f t="shared" si="905"/>
        <v>0.36502049580324036</v>
      </c>
      <c r="IW307" s="105">
        <f t="shared" si="906"/>
        <v>-0.84344703770197493</v>
      </c>
      <c r="IX307" s="105">
        <f t="shared" si="907"/>
        <v>0.84819203004111232</v>
      </c>
      <c r="IY307" s="105">
        <f t="shared" si="908"/>
        <v>-0.61471974855945521</v>
      </c>
      <c r="IZ307" s="105">
        <f t="shared" si="909"/>
        <v>0.38685070831819823</v>
      </c>
      <c r="JA307" s="105" t="e">
        <f t="shared" si="910"/>
        <v>#VALUE!</v>
      </c>
      <c r="JB307" s="105" t="e">
        <f t="shared" si="911"/>
        <v>#VALUE!</v>
      </c>
      <c r="JC307" s="106">
        <f t="shared" si="912"/>
        <v>0.10445652173913043</v>
      </c>
      <c r="JD307" s="106">
        <f t="shared" si="913"/>
        <v>1.4170212765957448E-2</v>
      </c>
      <c r="JE307" s="106">
        <f t="shared" si="914"/>
        <v>1.0380952380952381E-2</v>
      </c>
      <c r="JF307" s="106">
        <f t="shared" si="915"/>
        <v>6.6309523809523818E-2</v>
      </c>
      <c r="JG307" s="106">
        <f t="shared" si="916"/>
        <v>3.5878048780487809E-2</v>
      </c>
      <c r="JH307" s="106">
        <f t="shared" si="917"/>
        <v>9.3121951219512195E-2</v>
      </c>
      <c r="JI307" s="106">
        <f t="shared" si="918"/>
        <v>6.7146341463414638E-2</v>
      </c>
      <c r="JJ307" s="106" t="str">
        <f t="shared" si="919"/>
        <v>i.a.</v>
      </c>
      <c r="JK307" s="106" t="str">
        <f t="shared" si="920"/>
        <v>i.a.</v>
      </c>
      <c r="JL307" s="106" t="str">
        <f t="shared" si="921"/>
        <v>i.a.</v>
      </c>
      <c r="JM307" s="105" t="e">
        <f t="shared" si="922"/>
        <v>#DIV/0!</v>
      </c>
      <c r="JN307" s="105" t="e">
        <f t="shared" si="923"/>
        <v>#DIV/0!</v>
      </c>
      <c r="JO307" s="105" t="e">
        <f t="shared" si="924"/>
        <v>#DIV/0!</v>
      </c>
      <c r="JP307" s="105" t="e">
        <f t="shared" si="925"/>
        <v>#DIV/0!</v>
      </c>
      <c r="JQ307" s="105" t="e">
        <f t="shared" si="926"/>
        <v>#DIV/0!</v>
      </c>
      <c r="JR307" s="105" t="e">
        <f t="shared" si="927"/>
        <v>#DIV/0!</v>
      </c>
      <c r="JS307" s="105" t="e">
        <f t="shared" si="928"/>
        <v>#VALUE!</v>
      </c>
      <c r="JT307" s="105" t="e">
        <f t="shared" si="929"/>
        <v>#VALUE!</v>
      </c>
      <c r="JU307" s="103">
        <f t="shared" si="930"/>
        <v>0</v>
      </c>
      <c r="JV307" s="103">
        <f t="shared" si="931"/>
        <v>0</v>
      </c>
      <c r="JW307" s="103">
        <f t="shared" si="932"/>
        <v>0</v>
      </c>
      <c r="JX307" s="103">
        <f t="shared" si="933"/>
        <v>0</v>
      </c>
      <c r="JY307" s="103">
        <f t="shared" si="934"/>
        <v>0</v>
      </c>
      <c r="JZ307" s="103">
        <f t="shared" si="935"/>
        <v>0</v>
      </c>
      <c r="KA307" s="103">
        <f t="shared" si="936"/>
        <v>0</v>
      </c>
      <c r="KB307" s="103" t="str">
        <f t="shared" si="937"/>
        <v>i.a</v>
      </c>
      <c r="KC307" s="103" t="str">
        <f t="shared" si="938"/>
        <v>i.a</v>
      </c>
      <c r="KD307" s="103" t="str">
        <f t="shared" si="939"/>
        <v>i.a</v>
      </c>
      <c r="KE307" s="7"/>
      <c r="KF307" s="7"/>
      <c r="KG307" s="22"/>
      <c r="KH307" s="22"/>
      <c r="KI307" s="22"/>
      <c r="KJ307" s="22"/>
    </row>
    <row r="308" spans="1:296" s="11" customFormat="1" ht="15.75" customHeight="1" x14ac:dyDescent="0.25">
      <c r="A308" s="126" t="s">
        <v>465</v>
      </c>
      <c r="B308" s="223">
        <v>27521991</v>
      </c>
      <c r="C308" s="87" t="s">
        <v>86</v>
      </c>
      <c r="D308" s="88">
        <v>494100</v>
      </c>
      <c r="E308" s="88"/>
      <c r="F308" s="87"/>
      <c r="G308" s="7">
        <v>44727</v>
      </c>
      <c r="H308" s="87"/>
      <c r="I308" s="87" t="s">
        <v>78</v>
      </c>
      <c r="J308" s="87" t="s">
        <v>78</v>
      </c>
      <c r="K308" s="87" t="s">
        <v>78</v>
      </c>
      <c r="L308" s="87" t="s">
        <v>78</v>
      </c>
      <c r="M308" s="87" t="s">
        <v>78</v>
      </c>
      <c r="N308" s="87" t="s">
        <v>78</v>
      </c>
      <c r="O308" s="87" t="s">
        <v>78</v>
      </c>
      <c r="P308" s="87" t="s">
        <v>78</v>
      </c>
      <c r="Q308" s="87" t="s">
        <v>78</v>
      </c>
      <c r="R308" s="87" t="e">
        <f t="shared" si="752"/>
        <v>#DIV/0!</v>
      </c>
      <c r="S308" s="238" t="e">
        <f t="shared" si="753"/>
        <v>#DIV/0!</v>
      </c>
      <c r="T308" s="238" t="e">
        <f t="shared" si="754"/>
        <v>#DIV/0!</v>
      </c>
      <c r="U308" s="238" t="e">
        <f t="shared" si="755"/>
        <v>#DIV/0!</v>
      </c>
      <c r="V308" s="238" t="e">
        <f t="shared" si="756"/>
        <v>#DIV/0!</v>
      </c>
      <c r="W308" s="238" t="e">
        <f t="shared" si="757"/>
        <v>#DIV/0!</v>
      </c>
      <c r="X308" s="238" t="e">
        <f t="shared" si="758"/>
        <v>#DIV/0!</v>
      </c>
      <c r="Y308" s="238" t="e">
        <f t="shared" si="759"/>
        <v>#DIV/0!</v>
      </c>
      <c r="Z308" s="94"/>
      <c r="AA308" s="94"/>
      <c r="AB308" s="94"/>
      <c r="AC308" s="94"/>
      <c r="AD308" s="94"/>
      <c r="AE308" s="94"/>
      <c r="AF308" s="95"/>
      <c r="AG308" s="95"/>
      <c r="AH308" s="95"/>
      <c r="AI308" s="97"/>
      <c r="AJ308" s="104">
        <f t="shared" si="760"/>
        <v>-1</v>
      </c>
      <c r="AK308" s="104">
        <f t="shared" si="761"/>
        <v>0.42331100797598886</v>
      </c>
      <c r="AL308" s="104">
        <f t="shared" si="762"/>
        <v>0.83943359574685583</v>
      </c>
      <c r="AM308" s="104">
        <f t="shared" si="763"/>
        <v>-0.28657913931436907</v>
      </c>
      <c r="AN308" s="104">
        <f t="shared" si="764"/>
        <v>0.25216914786738526</v>
      </c>
      <c r="AO308" s="104">
        <f t="shared" si="765"/>
        <v>6.03331396474917E-2</v>
      </c>
      <c r="AP308" s="104">
        <f t="shared" si="766"/>
        <v>-0.11698306824012315</v>
      </c>
      <c r="AQ308" s="104">
        <f t="shared" si="767"/>
        <v>0.17728782845061924</v>
      </c>
      <c r="AR308" s="190"/>
      <c r="AS308" s="190">
        <v>51.215000000000003</v>
      </c>
      <c r="AT308" s="190">
        <v>35.982999999999997</v>
      </c>
      <c r="AU308" s="190">
        <v>19.562000000000001</v>
      </c>
      <c r="AV308" s="190">
        <v>27.42</v>
      </c>
      <c r="AW308" s="190">
        <v>21.898</v>
      </c>
      <c r="AX308" s="191">
        <v>20.652000000000001</v>
      </c>
      <c r="AY308" s="191">
        <v>23.388000000000002</v>
      </c>
      <c r="AZ308" s="191">
        <v>19.866</v>
      </c>
      <c r="BA308" s="191">
        <v>16.494</v>
      </c>
      <c r="BB308" s="104">
        <f t="shared" si="768"/>
        <v>-1</v>
      </c>
      <c r="BC308" s="104">
        <f t="shared" si="769"/>
        <v>0.53067868770348114</v>
      </c>
      <c r="BD308" s="104">
        <f t="shared" si="770"/>
        <v>6.1192307692307688</v>
      </c>
      <c r="BE308" s="104">
        <f t="shared" si="771"/>
        <v>-1.6770833333333335</v>
      </c>
      <c r="BF308" s="104">
        <f t="shared" si="772"/>
        <v>0.66233766233766234</v>
      </c>
      <c r="BG308" s="104">
        <f t="shared" si="773"/>
        <v>0.36956521739130421</v>
      </c>
      <c r="BH308" s="104">
        <f t="shared" si="774"/>
        <v>11.341463414634147</v>
      </c>
      <c r="BI308" s="104">
        <f t="shared" si="775"/>
        <v>-0.96682847896440138</v>
      </c>
      <c r="BJ308" s="190"/>
      <c r="BK308" s="190">
        <v>6.1120000000000001</v>
      </c>
      <c r="BL308" s="190">
        <v>3.9929999999999999</v>
      </c>
      <c r="BM308" s="190">
        <v>-0.78</v>
      </c>
      <c r="BN308" s="190">
        <v>1.1519999999999999</v>
      </c>
      <c r="BO308" s="190">
        <v>0.69299999999999995</v>
      </c>
      <c r="BP308" s="191">
        <v>0.50600000000000001</v>
      </c>
      <c r="BQ308" s="191">
        <v>4.1000000000000002E-2</v>
      </c>
      <c r="BR308" s="191">
        <v>1.236</v>
      </c>
      <c r="BS308" s="191">
        <v>1.153</v>
      </c>
      <c r="BT308" s="104">
        <f t="shared" si="776"/>
        <v>-1</v>
      </c>
      <c r="BU308" s="104">
        <f t="shared" si="777"/>
        <v>0.56616679821099714</v>
      </c>
      <c r="BV308" s="104">
        <f t="shared" si="778"/>
        <v>4.4744058500914079</v>
      </c>
      <c r="BW308" s="104">
        <f t="shared" si="779"/>
        <v>-2.0961923847695392</v>
      </c>
      <c r="BX308" s="104">
        <f t="shared" si="780"/>
        <v>1.4223300970873789</v>
      </c>
      <c r="BY308" s="104">
        <f t="shared" si="781"/>
        <v>0.19075144508670522</v>
      </c>
      <c r="BZ308" s="104">
        <f t="shared" si="782"/>
        <v>2.3622047244094486</v>
      </c>
      <c r="CA308" s="104">
        <f t="shared" si="783"/>
        <v>-1.2568250758341759</v>
      </c>
      <c r="CB308" s="190"/>
      <c r="CC308" s="190">
        <v>5.9530000000000003</v>
      </c>
      <c r="CD308" s="190">
        <v>3.8010000000000002</v>
      </c>
      <c r="CE308" s="190">
        <v>-1.0940000000000001</v>
      </c>
      <c r="CF308" s="190">
        <v>0.998</v>
      </c>
      <c r="CG308" s="190">
        <v>0.41199999999999998</v>
      </c>
      <c r="CH308" s="191">
        <v>0.34599999999999997</v>
      </c>
      <c r="CI308" s="191">
        <v>-0.254</v>
      </c>
      <c r="CJ308" s="191">
        <v>0.98899999999999999</v>
      </c>
      <c r="CK308" s="191">
        <v>0.85099999999999998</v>
      </c>
      <c r="CL308" s="105">
        <f t="shared" si="784"/>
        <v>-1</v>
      </c>
      <c r="CM308" s="105">
        <f t="shared" si="785"/>
        <v>0.58049274384070193</v>
      </c>
      <c r="CN308" s="105">
        <f t="shared" si="786"/>
        <v>4.4057471264367818</v>
      </c>
      <c r="CO308" s="105">
        <f t="shared" si="787"/>
        <v>-2.1196911196911197</v>
      </c>
      <c r="CP308" s="105">
        <f t="shared" si="788"/>
        <v>1.4433962264150944</v>
      </c>
      <c r="CQ308" s="105">
        <f t="shared" si="789"/>
        <v>0.18215613382899623</v>
      </c>
      <c r="CR308" s="105">
        <f t="shared" si="790"/>
        <v>2.2688679245283017</v>
      </c>
      <c r="CS308" s="105">
        <f t="shared" si="791"/>
        <v>-1.2488262910798122</v>
      </c>
      <c r="CT308" s="190"/>
      <c r="CU308" s="190">
        <v>4.6829999999999998</v>
      </c>
      <c r="CV308" s="190">
        <v>2.9630000000000001</v>
      </c>
      <c r="CW308" s="190">
        <v>-0.87</v>
      </c>
      <c r="CX308" s="190">
        <v>0.77700000000000002</v>
      </c>
      <c r="CY308" s="190">
        <v>0.318</v>
      </c>
      <c r="CZ308" s="191">
        <v>0.26900000000000002</v>
      </c>
      <c r="DA308" s="191">
        <v>-0.21199999999999999</v>
      </c>
      <c r="DB308" s="191">
        <v>0.85199999999999998</v>
      </c>
      <c r="DC308" s="191">
        <v>0.65700000000000003</v>
      </c>
      <c r="DD308" s="104">
        <f t="shared" si="792"/>
        <v>-1</v>
      </c>
      <c r="DE308" s="104">
        <f t="shared" si="793"/>
        <v>0.33472651281119381</v>
      </c>
      <c r="DF308" s="104">
        <f t="shared" si="794"/>
        <v>3.0329791132282891</v>
      </c>
      <c r="DG308" s="104">
        <f t="shared" si="795"/>
        <v>-0.24173381494859686</v>
      </c>
      <c r="DH308" s="104">
        <f t="shared" si="796"/>
        <v>0.27533664068036856</v>
      </c>
      <c r="DI308" s="104">
        <f t="shared" si="797"/>
        <v>0.1269968051118211</v>
      </c>
      <c r="DJ308" s="104">
        <f t="shared" si="798"/>
        <v>0.12035794183445196</v>
      </c>
      <c r="DK308" s="104">
        <f t="shared" si="799"/>
        <v>-0.20092956739363613</v>
      </c>
      <c r="DL308" s="190"/>
      <c r="DM308" s="190">
        <v>14.69</v>
      </c>
      <c r="DN308" s="190">
        <v>11.006</v>
      </c>
      <c r="DO308" s="190">
        <v>2.7290000000000001</v>
      </c>
      <c r="DP308" s="190">
        <v>3.5990000000000002</v>
      </c>
      <c r="DQ308" s="190">
        <v>2.8220000000000001</v>
      </c>
      <c r="DR308" s="191">
        <v>2.504</v>
      </c>
      <c r="DS308" s="191">
        <v>2.2349999999999999</v>
      </c>
      <c r="DT308" s="191">
        <v>2.7970000000000002</v>
      </c>
      <c r="DU308" s="191">
        <v>2.2959999999999998</v>
      </c>
      <c r="DV308" s="104">
        <f t="shared" si="800"/>
        <v>-1</v>
      </c>
      <c r="DW308" s="104">
        <f t="shared" si="801"/>
        <v>8.8283157038242521E-2</v>
      </c>
      <c r="DX308" s="104">
        <f t="shared" si="802"/>
        <v>0.79828595317725748</v>
      </c>
      <c r="DY308" s="104">
        <f t="shared" si="803"/>
        <v>-0.17990914545298708</v>
      </c>
      <c r="DZ308" s="104">
        <f t="shared" si="804"/>
        <v>0.37558214938395329</v>
      </c>
      <c r="EA308" s="104">
        <f t="shared" si="805"/>
        <v>0.25754318333456894</v>
      </c>
      <c r="EB308" s="104">
        <f t="shared" si="806"/>
        <v>-8.0817717206132844E-2</v>
      </c>
      <c r="EC308" s="104">
        <f t="shared" si="807"/>
        <v>-0.12788970107565223</v>
      </c>
      <c r="ED308" s="156"/>
      <c r="EE308" s="156">
        <v>37.450000000000003</v>
      </c>
      <c r="EF308" s="94">
        <v>34.411999999999999</v>
      </c>
      <c r="EG308" s="94">
        <v>19.135999999999999</v>
      </c>
      <c r="EH308" s="94">
        <v>23.334</v>
      </c>
      <c r="EI308" s="94">
        <v>16.963000000000001</v>
      </c>
      <c r="EJ308" s="95">
        <v>13.489000000000001</v>
      </c>
      <c r="EK308" s="95">
        <v>14.675000000000001</v>
      </c>
      <c r="EL308" s="95">
        <v>16.827000000000002</v>
      </c>
      <c r="EM308" s="95">
        <v>14.079000000000001</v>
      </c>
      <c r="EN308" s="104">
        <f t="shared" si="808"/>
        <v>-1</v>
      </c>
      <c r="EO308" s="104">
        <f t="shared" si="809"/>
        <v>0.625</v>
      </c>
      <c r="EP308" s="104">
        <f t="shared" si="810"/>
        <v>0.1707317073170731</v>
      </c>
      <c r="EQ308" s="104">
        <f t="shared" si="811"/>
        <v>-0.2407407407407407</v>
      </c>
      <c r="ER308" s="104">
        <f t="shared" si="812"/>
        <v>0.31707317073170738</v>
      </c>
      <c r="ES308" s="104">
        <f t="shared" si="813"/>
        <v>0.20588235294117641</v>
      </c>
      <c r="ET308" s="104" t="e">
        <f t="shared" si="814"/>
        <v>#DIV/0!</v>
      </c>
      <c r="EU308" s="104" t="e">
        <f t="shared" si="815"/>
        <v>#DIV/0!</v>
      </c>
      <c r="EV308" s="101"/>
      <c r="EW308" s="101">
        <v>78</v>
      </c>
      <c r="EX308" s="101">
        <v>48</v>
      </c>
      <c r="EY308" s="101">
        <v>41</v>
      </c>
      <c r="EZ308" s="101">
        <v>54</v>
      </c>
      <c r="FA308" s="101">
        <v>41</v>
      </c>
      <c r="FB308" s="102">
        <v>34</v>
      </c>
      <c r="FC308" s="102"/>
      <c r="FD308" s="102"/>
      <c r="FE308" s="102"/>
      <c r="FF308" s="153" t="s">
        <v>779</v>
      </c>
      <c r="FG308" s="90" t="s">
        <v>487</v>
      </c>
      <c r="FH308" s="91">
        <v>7600</v>
      </c>
      <c r="FI308" s="153" t="s">
        <v>246</v>
      </c>
      <c r="FJ308" s="153" t="s">
        <v>80</v>
      </c>
      <c r="FK308" s="253">
        <f t="shared" si="816"/>
        <v>-1</v>
      </c>
      <c r="FL308" s="253">
        <f t="shared" si="817"/>
        <v>-0.16285410283981758</v>
      </c>
      <c r="FM308" s="253">
        <f t="shared" si="818"/>
        <v>2.6007309952223099</v>
      </c>
      <c r="FN308" s="253">
        <f t="shared" si="819"/>
        <v>-2.1123026710817339</v>
      </c>
      <c r="FO308" s="253">
        <f t="shared" si="820"/>
        <v>1.0092400088907305</v>
      </c>
      <c r="FP308" s="253">
        <f t="shared" si="821"/>
        <v>5.9513912554617882E-2</v>
      </c>
      <c r="FQ308" s="253">
        <f t="shared" si="822"/>
        <v>2.446426286817545</v>
      </c>
      <c r="FR308" s="253">
        <f t="shared" si="823"/>
        <v>-1.2599384163798604</v>
      </c>
      <c r="FS308" s="105">
        <f t="shared" si="824"/>
        <v>0</v>
      </c>
      <c r="FT308" s="105">
        <f t="shared" si="825"/>
        <v>0.46334059775840603</v>
      </c>
      <c r="FU308" s="105">
        <f t="shared" si="826"/>
        <v>0.55347651983982527</v>
      </c>
      <c r="FV308" s="105">
        <f t="shared" si="827"/>
        <v>-0.34576485461441214</v>
      </c>
      <c r="FW308" s="105">
        <f t="shared" si="828"/>
        <v>0.31085500700825414</v>
      </c>
      <c r="FX308" s="105">
        <f t="shared" si="829"/>
        <v>0.15471273000375513</v>
      </c>
      <c r="FY308" s="105">
        <f t="shared" si="830"/>
        <v>0.14602236758809875</v>
      </c>
      <c r="FZ308" s="105">
        <f t="shared" si="831"/>
        <v>-0.10095389507154214</v>
      </c>
      <c r="GA308" s="105">
        <f t="shared" si="832"/>
        <v>0.38837620263106226</v>
      </c>
      <c r="GB308" s="105">
        <f t="shared" si="833"/>
        <v>-1</v>
      </c>
      <c r="GC308" s="105">
        <f t="shared" si="834"/>
        <v>0.14058587805997635</v>
      </c>
      <c r="GD308" s="105">
        <f t="shared" si="835"/>
        <v>5.0601652866443327</v>
      </c>
      <c r="GE308" s="105">
        <f t="shared" si="836"/>
        <v>-1.642440006671376</v>
      </c>
      <c r="GF308" s="105">
        <f t="shared" si="837"/>
        <v>0.25621030085382285</v>
      </c>
      <c r="GG308" s="105">
        <f t="shared" si="838"/>
        <v>0.26666343040222951</v>
      </c>
      <c r="GH308" s="105">
        <f t="shared" si="839"/>
        <v>12.804174850440452</v>
      </c>
      <c r="GI308" s="105">
        <f t="shared" si="840"/>
        <v>-0.96745606535692286</v>
      </c>
      <c r="GJ308" s="105">
        <f t="shared" si="841"/>
        <v>0</v>
      </c>
      <c r="GK308" s="105">
        <f t="shared" si="842"/>
        <v>0.17010381008043196</v>
      </c>
      <c r="GL308" s="105">
        <f t="shared" si="843"/>
        <v>0.14913722267871815</v>
      </c>
      <c r="GM308" s="105">
        <f t="shared" si="844"/>
        <v>-3.6731810689898753E-2</v>
      </c>
      <c r="GN308" s="105">
        <f t="shared" si="845"/>
        <v>5.717547211951262E-2</v>
      </c>
      <c r="GO308" s="105">
        <f t="shared" si="846"/>
        <v>4.5514251937475367E-2</v>
      </c>
      <c r="GP308" s="105">
        <f t="shared" si="847"/>
        <v>3.5932395966482032E-2</v>
      </c>
      <c r="GQ308" s="105">
        <f t="shared" si="848"/>
        <v>2.6030093327407784E-3</v>
      </c>
      <c r="GR308" s="105">
        <f t="shared" si="849"/>
        <v>7.9984469035138797E-2</v>
      </c>
      <c r="GS308" s="105" t="e">
        <f t="shared" si="850"/>
        <v>#VALUE!</v>
      </c>
      <c r="GT308" s="105">
        <f t="shared" si="851"/>
        <v>0.22645150223922023</v>
      </c>
      <c r="GU308" s="105">
        <f t="shared" si="852"/>
        <v>1.2426795394262617</v>
      </c>
      <c r="GV308" s="105">
        <f t="shared" si="853"/>
        <v>-7.5387585598377826E-2</v>
      </c>
      <c r="GW308" s="105">
        <f t="shared" si="854"/>
        <v>-7.2874970606792891E-2</v>
      </c>
      <c r="GX308" s="105">
        <f t="shared" si="855"/>
        <v>-0.10381065235198053</v>
      </c>
      <c r="GY308" s="105">
        <f t="shared" si="856"/>
        <v>0.21886372573360399</v>
      </c>
      <c r="GZ308" s="105">
        <f t="shared" si="857"/>
        <v>-8.375072099030427E-2</v>
      </c>
      <c r="HA308" s="105" t="str">
        <f t="shared" si="858"/>
        <v>i.a.</v>
      </c>
      <c r="HB308" s="105">
        <f t="shared" si="859"/>
        <v>0.392256341789052</v>
      </c>
      <c r="HC308" s="105">
        <f t="shared" si="860"/>
        <v>0.31983029175868882</v>
      </c>
      <c r="HD308" s="105">
        <f t="shared" si="861"/>
        <v>0.14261078595317728</v>
      </c>
      <c r="HE308" s="105">
        <f t="shared" si="862"/>
        <v>0.15423845032999059</v>
      </c>
      <c r="HF308" s="105">
        <f t="shared" si="863"/>
        <v>0.16636208217885987</v>
      </c>
      <c r="HG308" s="105">
        <f t="shared" si="864"/>
        <v>0.18563273778634443</v>
      </c>
      <c r="HH308" s="105">
        <f t="shared" si="865"/>
        <v>0.1522998296422487</v>
      </c>
      <c r="HI308" s="105">
        <f t="shared" si="866"/>
        <v>0.16622095441849408</v>
      </c>
      <c r="HJ308" s="105">
        <f t="shared" si="867"/>
        <v>0.1630797641877974</v>
      </c>
      <c r="HK308" s="105" t="e">
        <f t="shared" si="868"/>
        <v>#VALUE!</v>
      </c>
      <c r="HL308" s="105" t="e">
        <f t="shared" si="869"/>
        <v>#VALUE!</v>
      </c>
      <c r="HM308" s="105" t="e">
        <f t="shared" si="870"/>
        <v>#VALUE!</v>
      </c>
      <c r="HN308" s="105" t="e">
        <f t="shared" si="871"/>
        <v>#VALUE!</v>
      </c>
      <c r="HO308" s="105" t="e">
        <f t="shared" si="872"/>
        <v>#VALUE!</v>
      </c>
      <c r="HP308" s="105" t="e">
        <f t="shared" si="873"/>
        <v>#VALUE!</v>
      </c>
      <c r="HQ308" s="105" t="e">
        <f t="shared" si="874"/>
        <v>#VALUE!</v>
      </c>
      <c r="HR308" s="105" t="e">
        <f t="shared" si="875"/>
        <v>#VALUE!</v>
      </c>
      <c r="HS308" s="105" t="str">
        <f t="shared" si="876"/>
        <v>i.a</v>
      </c>
      <c r="HT308" s="105" t="str">
        <f t="shared" si="877"/>
        <v>i.a</v>
      </c>
      <c r="HU308" s="105" t="str">
        <f t="shared" si="878"/>
        <v>i.a</v>
      </c>
      <c r="HV308" s="105" t="str">
        <f t="shared" si="879"/>
        <v>i.a</v>
      </c>
      <c r="HW308" s="105" t="str">
        <f t="shared" si="880"/>
        <v>i.a</v>
      </c>
      <c r="HX308" s="105" t="str">
        <f t="shared" si="881"/>
        <v>i.a</v>
      </c>
      <c r="HY308" s="105" t="str">
        <f t="shared" si="882"/>
        <v>i.a</v>
      </c>
      <c r="HZ308" s="105" t="str">
        <f t="shared" si="883"/>
        <v>i.a</v>
      </c>
      <c r="IA308" s="105" t="str">
        <f t="shared" si="884"/>
        <v>i.a</v>
      </c>
      <c r="IB308" s="105" t="str">
        <f t="shared" si="885"/>
        <v>i.a</v>
      </c>
      <c r="IC308" s="105" t="e">
        <f t="shared" si="886"/>
        <v>#VALUE!</v>
      </c>
      <c r="ID308" s="105" t="e">
        <f t="shared" si="887"/>
        <v>#VALUE!</v>
      </c>
      <c r="IE308" s="105" t="e">
        <f t="shared" si="888"/>
        <v>#VALUE!</v>
      </c>
      <c r="IF308" s="105" t="e">
        <f t="shared" si="889"/>
        <v>#VALUE!</v>
      </c>
      <c r="IG308" s="105" t="e">
        <f t="shared" si="890"/>
        <v>#VALUE!</v>
      </c>
      <c r="IH308" s="105" t="e">
        <f t="shared" si="891"/>
        <v>#VALUE!</v>
      </c>
      <c r="II308" s="105" t="e">
        <f t="shared" si="892"/>
        <v>#VALUE!</v>
      </c>
      <c r="IJ308" s="105" t="e">
        <f t="shared" si="893"/>
        <v>#VALUE!</v>
      </c>
      <c r="IK308" s="105" t="str">
        <f t="shared" si="894"/>
        <v>i.a</v>
      </c>
      <c r="IL308" s="105" t="str">
        <f t="shared" si="895"/>
        <v>i.a</v>
      </c>
      <c r="IM308" s="105" t="str">
        <f t="shared" si="896"/>
        <v>i.a</v>
      </c>
      <c r="IN308" s="105" t="str">
        <f t="shared" si="897"/>
        <v>i.a</v>
      </c>
      <c r="IO308" s="105" t="str">
        <f t="shared" si="898"/>
        <v>i.a</v>
      </c>
      <c r="IP308" s="105" t="str">
        <f t="shared" si="899"/>
        <v>i.a</v>
      </c>
      <c r="IQ308" s="105" t="str">
        <f t="shared" si="900"/>
        <v>i.a</v>
      </c>
      <c r="IR308" s="105" t="str">
        <f t="shared" si="901"/>
        <v>i.a</v>
      </c>
      <c r="IS308" s="105" t="str">
        <f t="shared" si="902"/>
        <v>i.a</v>
      </c>
      <c r="IT308" s="105" t="str">
        <f t="shared" si="903"/>
        <v>i.a</v>
      </c>
      <c r="IU308" s="105" t="e">
        <f t="shared" si="904"/>
        <v>#VALUE!</v>
      </c>
      <c r="IV308" s="105">
        <f t="shared" si="905"/>
        <v>-3.6205047254771146E-2</v>
      </c>
      <c r="IW308" s="105">
        <f t="shared" si="906"/>
        <v>3.9677216636197441</v>
      </c>
      <c r="IX308" s="105">
        <f t="shared" si="907"/>
        <v>-2.4437655799403686</v>
      </c>
      <c r="IY308" s="105">
        <f t="shared" si="908"/>
        <v>0.83917655519597256</v>
      </c>
      <c r="IZ308" s="105">
        <f t="shared" si="909"/>
        <v>-1.2547582123220017E-2</v>
      </c>
      <c r="JA308" s="105" t="e">
        <f t="shared" si="910"/>
        <v>#VALUE!</v>
      </c>
      <c r="JB308" s="105" t="e">
        <f t="shared" si="911"/>
        <v>#VALUE!</v>
      </c>
      <c r="JC308" s="106" t="str">
        <f t="shared" si="912"/>
        <v>i.a.</v>
      </c>
      <c r="JD308" s="106">
        <f t="shared" si="913"/>
        <v>7.6320512820512817E-2</v>
      </c>
      <c r="JE308" s="106">
        <f t="shared" si="914"/>
        <v>7.9187500000000008E-2</v>
      </c>
      <c r="JF308" s="106">
        <f t="shared" si="915"/>
        <v>-2.6682926829268296E-2</v>
      </c>
      <c r="JG308" s="106">
        <f t="shared" si="916"/>
        <v>1.8481481481481481E-2</v>
      </c>
      <c r="JH308" s="106">
        <f t="shared" si="917"/>
        <v>1.0048780487804878E-2</v>
      </c>
      <c r="JI308" s="106">
        <f t="shared" si="918"/>
        <v>1.0176470588235294E-2</v>
      </c>
      <c r="JJ308" s="106" t="str">
        <f t="shared" si="919"/>
        <v>i.a.</v>
      </c>
      <c r="JK308" s="106" t="str">
        <f t="shared" si="920"/>
        <v>i.a.</v>
      </c>
      <c r="JL308" s="106" t="str">
        <f t="shared" si="921"/>
        <v>i.a.</v>
      </c>
      <c r="JM308" s="105" t="e">
        <f t="shared" si="922"/>
        <v>#VALUE!</v>
      </c>
      <c r="JN308" s="105" t="e">
        <f t="shared" si="923"/>
        <v>#DIV/0!</v>
      </c>
      <c r="JO308" s="105" t="e">
        <f t="shared" si="924"/>
        <v>#DIV/0!</v>
      </c>
      <c r="JP308" s="105" t="e">
        <f t="shared" si="925"/>
        <v>#DIV/0!</v>
      </c>
      <c r="JQ308" s="105" t="e">
        <f t="shared" si="926"/>
        <v>#DIV/0!</v>
      </c>
      <c r="JR308" s="105" t="e">
        <f t="shared" si="927"/>
        <v>#DIV/0!</v>
      </c>
      <c r="JS308" s="105" t="e">
        <f t="shared" si="928"/>
        <v>#VALUE!</v>
      </c>
      <c r="JT308" s="105" t="e">
        <f t="shared" si="929"/>
        <v>#VALUE!</v>
      </c>
      <c r="JU308" s="103" t="str">
        <f t="shared" si="930"/>
        <v>i.a</v>
      </c>
      <c r="JV308" s="103">
        <f t="shared" si="931"/>
        <v>0</v>
      </c>
      <c r="JW308" s="103">
        <f t="shared" si="932"/>
        <v>0</v>
      </c>
      <c r="JX308" s="103">
        <f t="shared" si="933"/>
        <v>0</v>
      </c>
      <c r="JY308" s="103">
        <f t="shared" si="934"/>
        <v>0</v>
      </c>
      <c r="JZ308" s="103">
        <f t="shared" si="935"/>
        <v>0</v>
      </c>
      <c r="KA308" s="103">
        <f t="shared" si="936"/>
        <v>0</v>
      </c>
      <c r="KB308" s="103" t="str">
        <f t="shared" si="937"/>
        <v>i.a</v>
      </c>
      <c r="KC308" s="103" t="str">
        <f t="shared" si="938"/>
        <v>i.a</v>
      </c>
      <c r="KD308" s="103" t="str">
        <f t="shared" si="939"/>
        <v>i.a</v>
      </c>
      <c r="KE308" s="7"/>
      <c r="KF308" s="7"/>
      <c r="KG308" s="22"/>
      <c r="KH308" s="22"/>
      <c r="KI308" s="22"/>
      <c r="KJ308" s="22"/>
    </row>
    <row r="309" spans="1:296" customFormat="1" x14ac:dyDescent="0.25">
      <c r="A309" s="126" t="s">
        <v>412</v>
      </c>
      <c r="B309" s="221">
        <v>14257233</v>
      </c>
      <c r="C309" s="87" t="s">
        <v>86</v>
      </c>
      <c r="D309" s="88">
        <v>494100</v>
      </c>
      <c r="E309" s="88"/>
      <c r="F309" s="87"/>
      <c r="G309" s="89">
        <v>44910</v>
      </c>
      <c r="H309" s="87" t="s">
        <v>105</v>
      </c>
      <c r="I309" s="87" t="s">
        <v>105</v>
      </c>
      <c r="J309" s="87" t="s">
        <v>105</v>
      </c>
      <c r="K309" s="87" t="s">
        <v>105</v>
      </c>
      <c r="L309" s="87" t="s">
        <v>105</v>
      </c>
      <c r="M309" s="87" t="s">
        <v>105</v>
      </c>
      <c r="N309" s="87" t="s">
        <v>105</v>
      </c>
      <c r="O309" s="87" t="s">
        <v>105</v>
      </c>
      <c r="P309" s="87" t="s">
        <v>105</v>
      </c>
      <c r="Q309" s="107" t="s">
        <v>105</v>
      </c>
      <c r="R309" s="87" t="e">
        <f t="shared" si="752"/>
        <v>#DIV/0!</v>
      </c>
      <c r="S309" s="238" t="e">
        <f t="shared" si="753"/>
        <v>#DIV/0!</v>
      </c>
      <c r="T309" s="238" t="e">
        <f t="shared" si="754"/>
        <v>#DIV/0!</v>
      </c>
      <c r="U309" s="238" t="e">
        <f t="shared" si="755"/>
        <v>#DIV/0!</v>
      </c>
      <c r="V309" s="238" t="e">
        <f t="shared" si="756"/>
        <v>#DIV/0!</v>
      </c>
      <c r="W309" s="238" t="e">
        <f t="shared" si="757"/>
        <v>#DIV/0!</v>
      </c>
      <c r="X309" s="238" t="e">
        <f t="shared" si="758"/>
        <v>#DIV/0!</v>
      </c>
      <c r="Y309" s="238" t="e">
        <f t="shared" si="759"/>
        <v>#DIV/0!</v>
      </c>
      <c r="Z309" s="94"/>
      <c r="AA309" s="94"/>
      <c r="AB309" s="94"/>
      <c r="AC309" s="94"/>
      <c r="AD309" s="94"/>
      <c r="AE309" s="94"/>
      <c r="AF309" s="95"/>
      <c r="AG309" s="96"/>
      <c r="AH309" s="96"/>
      <c r="AI309" s="96"/>
      <c r="AJ309" s="104">
        <f t="shared" si="760"/>
        <v>0.18355630464552825</v>
      </c>
      <c r="AK309" s="104">
        <f t="shared" si="761"/>
        <v>0.18481075852600712</v>
      </c>
      <c r="AL309" s="104">
        <f t="shared" si="762"/>
        <v>0.12709688763847374</v>
      </c>
      <c r="AM309" s="104">
        <f t="shared" si="763"/>
        <v>2.9395793360605205E-2</v>
      </c>
      <c r="AN309" s="104">
        <f t="shared" si="764"/>
        <v>6.7791668185297202E-3</v>
      </c>
      <c r="AO309" s="104">
        <f t="shared" si="765"/>
        <v>3.6213329431560538E-3</v>
      </c>
      <c r="AP309" s="104">
        <f t="shared" si="766"/>
        <v>0.3478946849423134</v>
      </c>
      <c r="AQ309" s="104">
        <f t="shared" si="767"/>
        <v>9.456500099542171E-3</v>
      </c>
      <c r="AR309" s="190">
        <v>44.942</v>
      </c>
      <c r="AS309" s="190">
        <v>37.972000000000001</v>
      </c>
      <c r="AT309" s="190">
        <v>32.048999999999999</v>
      </c>
      <c r="AU309" s="190">
        <v>28.434999999999999</v>
      </c>
      <c r="AV309" s="190">
        <v>27.623000000000001</v>
      </c>
      <c r="AW309" s="190">
        <v>27.437000000000001</v>
      </c>
      <c r="AX309" s="191">
        <v>27.338000000000001</v>
      </c>
      <c r="AY309" s="193">
        <v>20.282</v>
      </c>
      <c r="AZ309" s="193">
        <v>20.091999999999999</v>
      </c>
      <c r="BA309" s="193">
        <v>18.302</v>
      </c>
      <c r="BB309" s="104">
        <f t="shared" si="768"/>
        <v>8.3630870639934088E-2</v>
      </c>
      <c r="BC309" s="104">
        <f t="shared" si="769"/>
        <v>0.22324878212665877</v>
      </c>
      <c r="BD309" s="104">
        <f t="shared" si="770"/>
        <v>0.14967168791039018</v>
      </c>
      <c r="BE309" s="104">
        <f t="shared" si="771"/>
        <v>4.0176777822418679E-2</v>
      </c>
      <c r="BF309" s="104">
        <f t="shared" si="772"/>
        <v>-0.17868338557993735</v>
      </c>
      <c r="BG309" s="104">
        <f t="shared" si="773"/>
        <v>-0.30675969346906101</v>
      </c>
      <c r="BH309" s="104">
        <f t="shared" si="774"/>
        <v>0.56488276355826039</v>
      </c>
      <c r="BI309" s="104">
        <f t="shared" si="775"/>
        <v>4.527595884003742E-2</v>
      </c>
      <c r="BJ309" s="190">
        <v>7.891</v>
      </c>
      <c r="BK309" s="190">
        <v>7.282</v>
      </c>
      <c r="BL309" s="190">
        <v>5.9530000000000003</v>
      </c>
      <c r="BM309" s="190">
        <v>5.1779999999999999</v>
      </c>
      <c r="BN309" s="190">
        <v>4.9779999999999998</v>
      </c>
      <c r="BO309" s="190">
        <v>6.0609999999999999</v>
      </c>
      <c r="BP309" s="193">
        <v>8.7430000000000003</v>
      </c>
      <c r="BQ309" s="193">
        <v>5.5869999999999997</v>
      </c>
      <c r="BR309" s="193">
        <v>5.3449999999999998</v>
      </c>
      <c r="BS309" s="193">
        <v>4.8940000000000001</v>
      </c>
      <c r="BT309" s="104">
        <f t="shared" si="776"/>
        <v>0.10315068493150699</v>
      </c>
      <c r="BU309" s="104">
        <f t="shared" si="777"/>
        <v>0.21403625478130717</v>
      </c>
      <c r="BV309" s="104">
        <f t="shared" si="778"/>
        <v>0.1767123287671232</v>
      </c>
      <c r="BW309" s="104">
        <f t="shared" si="779"/>
        <v>3.609083536090834E-2</v>
      </c>
      <c r="BX309" s="104">
        <f t="shared" si="780"/>
        <v>-0.17248322147650999</v>
      </c>
      <c r="BY309" s="104">
        <f t="shared" si="781"/>
        <v>-0.30071571043059953</v>
      </c>
      <c r="BZ309" s="104">
        <f t="shared" si="782"/>
        <v>0.57367060561299832</v>
      </c>
      <c r="CA309" s="104">
        <f t="shared" si="783"/>
        <v>7.815407517677838E-3</v>
      </c>
      <c r="CB309" s="190">
        <v>8.0530000000000008</v>
      </c>
      <c r="CC309" s="190">
        <v>7.3</v>
      </c>
      <c r="CD309" s="190">
        <v>6.0129999999999999</v>
      </c>
      <c r="CE309" s="190">
        <v>5.1100000000000003</v>
      </c>
      <c r="CF309" s="190">
        <v>4.9320000000000004</v>
      </c>
      <c r="CG309" s="190">
        <v>5.96</v>
      </c>
      <c r="CH309" s="191">
        <v>8.5229999999999997</v>
      </c>
      <c r="CI309" s="193">
        <v>5.4160000000000004</v>
      </c>
      <c r="CJ309" s="193">
        <v>5.3739999999999997</v>
      </c>
      <c r="CK309" s="193">
        <v>4.9029999999999996</v>
      </c>
      <c r="CL309" s="105">
        <f t="shared" si="784"/>
        <v>0.10359260551098715</v>
      </c>
      <c r="CM309" s="105">
        <f t="shared" si="785"/>
        <v>0.22521367521367527</v>
      </c>
      <c r="CN309" s="105">
        <f t="shared" si="786"/>
        <v>0.17824773413897274</v>
      </c>
      <c r="CO309" s="105">
        <f t="shared" si="787"/>
        <v>3.5183737294761472E-2</v>
      </c>
      <c r="CP309" s="105">
        <f t="shared" si="788"/>
        <v>-0.17483870967741938</v>
      </c>
      <c r="CQ309" s="105">
        <f t="shared" si="789"/>
        <v>-0.29895974672094072</v>
      </c>
      <c r="CR309" s="105">
        <f t="shared" si="790"/>
        <v>0.60256100507368926</v>
      </c>
      <c r="CS309" s="105">
        <f t="shared" si="791"/>
        <v>1.2475538160469705E-2</v>
      </c>
      <c r="CT309" s="190">
        <v>6.3280000000000003</v>
      </c>
      <c r="CU309" s="190">
        <v>5.734</v>
      </c>
      <c r="CV309" s="190">
        <v>4.68</v>
      </c>
      <c r="CW309" s="190">
        <v>3.972</v>
      </c>
      <c r="CX309" s="190">
        <v>3.8370000000000002</v>
      </c>
      <c r="CY309" s="190">
        <v>4.6500000000000004</v>
      </c>
      <c r="CZ309" s="191">
        <v>6.633</v>
      </c>
      <c r="DA309" s="193">
        <v>4.1390000000000002</v>
      </c>
      <c r="DB309" s="193">
        <v>4.0880000000000001</v>
      </c>
      <c r="DC309" s="193">
        <v>3.6419999999999999</v>
      </c>
      <c r="DD309" s="104">
        <f t="shared" si="792"/>
        <v>7.2588436964313566E-2</v>
      </c>
      <c r="DE309" s="104">
        <f t="shared" si="793"/>
        <v>5.713156073934967E-2</v>
      </c>
      <c r="DF309" s="104">
        <f t="shared" si="794"/>
        <v>0.18226082891866618</v>
      </c>
      <c r="DG309" s="104">
        <f t="shared" si="795"/>
        <v>0.18304147465437795</v>
      </c>
      <c r="DH309" s="104">
        <f t="shared" si="796"/>
        <v>0.18501529051987756</v>
      </c>
      <c r="DI309" s="104">
        <f t="shared" si="797"/>
        <v>0.29303770653862449</v>
      </c>
      <c r="DJ309" s="104">
        <f t="shared" si="798"/>
        <v>0.88099349183158471</v>
      </c>
      <c r="DK309" s="104">
        <f t="shared" si="799"/>
        <v>0.9865435356200527</v>
      </c>
      <c r="DL309" s="190">
        <v>34.414000000000001</v>
      </c>
      <c r="DM309" s="190">
        <v>32.085000000000001</v>
      </c>
      <c r="DN309" s="190">
        <v>30.350999999999999</v>
      </c>
      <c r="DO309" s="190">
        <v>25.672000000000001</v>
      </c>
      <c r="DP309" s="190">
        <v>21.7</v>
      </c>
      <c r="DQ309" s="190">
        <v>18.312000000000001</v>
      </c>
      <c r="DR309" s="193">
        <v>14.162000000000001</v>
      </c>
      <c r="DS309" s="193">
        <v>7.5289999999999999</v>
      </c>
      <c r="DT309" s="193">
        <v>3.79</v>
      </c>
      <c r="DU309" s="193">
        <v>10.502000000000001</v>
      </c>
      <c r="DV309" s="104">
        <f t="shared" si="800"/>
        <v>0.13475914539744327</v>
      </c>
      <c r="DW309" s="104">
        <f t="shared" si="801"/>
        <v>1.8608632963864169E-2</v>
      </c>
      <c r="DX309" s="104">
        <f t="shared" si="802"/>
        <v>0.174161464395302</v>
      </c>
      <c r="DY309" s="104">
        <f t="shared" si="803"/>
        <v>9.0804166546440968E-2</v>
      </c>
      <c r="DZ309" s="104">
        <f t="shared" si="804"/>
        <v>0.16505866137761771</v>
      </c>
      <c r="EA309" s="104">
        <f t="shared" si="805"/>
        <v>4.0177634799636319E-2</v>
      </c>
      <c r="EB309" s="104">
        <f t="shared" si="806"/>
        <v>0.28924353079073128</v>
      </c>
      <c r="EC309" s="104">
        <f t="shared" si="807"/>
        <v>5.940773661058385E-3</v>
      </c>
      <c r="ED309" s="156">
        <v>51.307000000000002</v>
      </c>
      <c r="EE309" s="156">
        <v>45.213999999999999</v>
      </c>
      <c r="EF309" s="94">
        <v>44.387999999999998</v>
      </c>
      <c r="EG309" s="94">
        <v>37.804000000000002</v>
      </c>
      <c r="EH309" s="94">
        <v>34.656999999999996</v>
      </c>
      <c r="EI309" s="94">
        <v>29.747</v>
      </c>
      <c r="EJ309" s="96">
        <v>28.597999999999999</v>
      </c>
      <c r="EK309" s="96">
        <v>22.181999999999999</v>
      </c>
      <c r="EL309" s="96">
        <v>22.050999999999998</v>
      </c>
      <c r="EM309" s="96">
        <v>17.568999999999999</v>
      </c>
      <c r="EN309" s="104">
        <f t="shared" si="808"/>
        <v>0.11428571428571432</v>
      </c>
      <c r="EO309" s="104">
        <f t="shared" si="809"/>
        <v>0.16666666666666674</v>
      </c>
      <c r="EP309" s="104">
        <f t="shared" si="810"/>
        <v>3.4482758620689724E-2</v>
      </c>
      <c r="EQ309" s="104">
        <f t="shared" si="811"/>
        <v>3.5714285714285809E-2</v>
      </c>
      <c r="ER309" s="104">
        <f t="shared" si="812"/>
        <v>3.7037037037036979E-2</v>
      </c>
      <c r="ES309" s="104">
        <f t="shared" si="813"/>
        <v>0.125</v>
      </c>
      <c r="ET309" s="104" t="e">
        <f t="shared" si="814"/>
        <v>#DIV/0!</v>
      </c>
      <c r="EU309" s="104" t="e">
        <f t="shared" si="815"/>
        <v>#DIV/0!</v>
      </c>
      <c r="EV309" s="101">
        <v>39</v>
      </c>
      <c r="EW309" s="101">
        <v>35</v>
      </c>
      <c r="EX309" s="101">
        <v>30</v>
      </c>
      <c r="EY309" s="101">
        <v>29</v>
      </c>
      <c r="EZ309" s="101">
        <v>28</v>
      </c>
      <c r="FA309" s="101">
        <v>27</v>
      </c>
      <c r="FB309" s="110">
        <v>24</v>
      </c>
      <c r="FC309" s="110"/>
      <c r="FD309" s="110"/>
      <c r="FE309" s="110"/>
      <c r="FF309" s="90"/>
      <c r="FG309" s="90" t="s">
        <v>497</v>
      </c>
      <c r="FH309" s="91">
        <v>7100</v>
      </c>
      <c r="FI309" s="93" t="s">
        <v>94</v>
      </c>
      <c r="FJ309" s="93" t="s">
        <v>91</v>
      </c>
      <c r="FK309" s="253">
        <f t="shared" si="816"/>
        <v>3.574965284265285E-2</v>
      </c>
      <c r="FL309" s="253">
        <f t="shared" si="817"/>
        <v>8.9338732487878283E-2</v>
      </c>
      <c r="FM309" s="253">
        <f t="shared" si="818"/>
        <v>-4.9940838877575097E-3</v>
      </c>
      <c r="FN309" s="253">
        <f t="shared" si="819"/>
        <v>-0.12488249378407776</v>
      </c>
      <c r="FO309" s="253">
        <f t="shared" si="820"/>
        <v>-0.32838198875907693</v>
      </c>
      <c r="FP309" s="253">
        <f t="shared" si="821"/>
        <v>-0.53291323751155184</v>
      </c>
      <c r="FQ309" s="253">
        <f t="shared" si="822"/>
        <v>-0.17881252201680306</v>
      </c>
      <c r="FR309" s="253">
        <f t="shared" si="823"/>
        <v>0.27252388057625715</v>
      </c>
      <c r="FS309" s="105">
        <f t="shared" si="824"/>
        <v>0.24219913081399724</v>
      </c>
      <c r="FT309" s="105">
        <f t="shared" si="825"/>
        <v>0.2338394515984368</v>
      </c>
      <c r="FU309" s="105">
        <f t="shared" si="826"/>
        <v>0.21466183531763741</v>
      </c>
      <c r="FV309" s="105">
        <f t="shared" si="827"/>
        <v>0.21573925525626955</v>
      </c>
      <c r="FW309" s="105">
        <f t="shared" si="828"/>
        <v>0.24652604218734381</v>
      </c>
      <c r="FX309" s="105">
        <f t="shared" si="829"/>
        <v>0.36706288107409002</v>
      </c>
      <c r="FY309" s="105">
        <f t="shared" si="830"/>
        <v>0.78585588492923319</v>
      </c>
      <c r="FZ309" s="105">
        <f t="shared" si="831"/>
        <v>0.95697499779132444</v>
      </c>
      <c r="GA309" s="105">
        <f t="shared" si="832"/>
        <v>0.752029107192835</v>
      </c>
      <c r="GB309" s="105">
        <f t="shared" si="833"/>
        <v>5.952002891385008E-3</v>
      </c>
      <c r="GC309" s="105">
        <f t="shared" si="834"/>
        <v>0.12208727372775535</v>
      </c>
      <c r="GD309" s="105">
        <f t="shared" si="835"/>
        <v>1.3558012673675983E-2</v>
      </c>
      <c r="GE309" s="105">
        <f t="shared" si="836"/>
        <v>-7.5481359643462614E-2</v>
      </c>
      <c r="GF309" s="105">
        <f t="shared" si="837"/>
        <v>-0.25595121625460288</v>
      </c>
      <c r="GG309" s="105">
        <f t="shared" si="838"/>
        <v>-0.39664508071572396</v>
      </c>
      <c r="GH309" s="105">
        <f t="shared" si="839"/>
        <v>0.36312444427870272</v>
      </c>
      <c r="GI309" s="105">
        <f t="shared" si="840"/>
        <v>-6.3734463200726052E-2</v>
      </c>
      <c r="GJ309" s="105">
        <f t="shared" si="841"/>
        <v>0.16350845929901264</v>
      </c>
      <c r="GK309" s="105">
        <f t="shared" si="842"/>
        <v>0.16254101470949309</v>
      </c>
      <c r="GL309" s="105">
        <f t="shared" si="843"/>
        <v>0.14485594705080787</v>
      </c>
      <c r="GM309" s="105">
        <f t="shared" si="844"/>
        <v>0.14291825947751205</v>
      </c>
      <c r="GN309" s="105">
        <f t="shared" si="845"/>
        <v>0.15458667163530215</v>
      </c>
      <c r="GO309" s="105">
        <f t="shared" si="846"/>
        <v>0.20776416145342361</v>
      </c>
      <c r="GP309" s="105">
        <f t="shared" si="847"/>
        <v>0.34434816857030326</v>
      </c>
      <c r="GQ309" s="105">
        <f t="shared" si="848"/>
        <v>0.25261682454276219</v>
      </c>
      <c r="GR309" s="105">
        <f t="shared" si="849"/>
        <v>0.26981322564361432</v>
      </c>
      <c r="GS309" s="105">
        <f t="shared" si="850"/>
        <v>-5.4787580858275328E-2</v>
      </c>
      <c r="GT309" s="105">
        <f t="shared" si="851"/>
        <v>3.7819164818380532E-2</v>
      </c>
      <c r="GU309" s="105">
        <f t="shared" si="852"/>
        <v>6.8979989285675638E-3</v>
      </c>
      <c r="GV309" s="105">
        <f t="shared" si="853"/>
        <v>8.4558998706400768E-2</v>
      </c>
      <c r="GW309" s="105">
        <f t="shared" si="854"/>
        <v>1.7129291257027428E-2</v>
      </c>
      <c r="GX309" s="105">
        <f t="shared" si="855"/>
        <v>0.24309316339770665</v>
      </c>
      <c r="GY309" s="105">
        <f t="shared" si="856"/>
        <v>0.45899005650074182</v>
      </c>
      <c r="GZ309" s="105">
        <f t="shared" si="857"/>
        <v>0.97481162672246779</v>
      </c>
      <c r="HA309" s="105">
        <f t="shared" si="858"/>
        <v>0.67074668173933383</v>
      </c>
      <c r="HB309" s="105">
        <f t="shared" si="859"/>
        <v>0.70962533728491184</v>
      </c>
      <c r="HC309" s="105">
        <f t="shared" si="860"/>
        <v>0.68376588267099214</v>
      </c>
      <c r="HD309" s="105">
        <f t="shared" si="861"/>
        <v>0.67908157866892394</v>
      </c>
      <c r="HE309" s="105">
        <f t="shared" si="862"/>
        <v>0.62613613411432034</v>
      </c>
      <c r="HF309" s="105">
        <f t="shared" si="863"/>
        <v>0.61559148821729925</v>
      </c>
      <c r="HG309" s="105">
        <f t="shared" si="864"/>
        <v>0.49520945520665788</v>
      </c>
      <c r="HH309" s="105">
        <f t="shared" si="865"/>
        <v>0.33941934902172932</v>
      </c>
      <c r="HI309" s="105">
        <f t="shared" si="866"/>
        <v>0.17187429141535532</v>
      </c>
      <c r="HJ309" s="105">
        <f t="shared" si="867"/>
        <v>0.59775741362627366</v>
      </c>
      <c r="HK309" s="105" t="e">
        <f t="shared" si="868"/>
        <v>#VALUE!</v>
      </c>
      <c r="HL309" s="105" t="e">
        <f t="shared" si="869"/>
        <v>#VALUE!</v>
      </c>
      <c r="HM309" s="105" t="e">
        <f t="shared" si="870"/>
        <v>#VALUE!</v>
      </c>
      <c r="HN309" s="105" t="e">
        <f t="shared" si="871"/>
        <v>#VALUE!</v>
      </c>
      <c r="HO309" s="105" t="e">
        <f t="shared" si="872"/>
        <v>#VALUE!</v>
      </c>
      <c r="HP309" s="105" t="e">
        <f t="shared" si="873"/>
        <v>#VALUE!</v>
      </c>
      <c r="HQ309" s="105" t="e">
        <f t="shared" si="874"/>
        <v>#VALUE!</v>
      </c>
      <c r="HR309" s="105" t="e">
        <f t="shared" si="875"/>
        <v>#VALUE!</v>
      </c>
      <c r="HS309" s="105" t="str">
        <f t="shared" si="876"/>
        <v>i.a</v>
      </c>
      <c r="HT309" s="105" t="str">
        <f t="shared" si="877"/>
        <v>i.a</v>
      </c>
      <c r="HU309" s="105" t="str">
        <f t="shared" si="878"/>
        <v>i.a</v>
      </c>
      <c r="HV309" s="105" t="str">
        <f t="shared" si="879"/>
        <v>i.a</v>
      </c>
      <c r="HW309" s="105" t="str">
        <f t="shared" si="880"/>
        <v>i.a</v>
      </c>
      <c r="HX309" s="105" t="str">
        <f t="shared" si="881"/>
        <v>i.a</v>
      </c>
      <c r="HY309" s="105" t="str">
        <f t="shared" si="882"/>
        <v>i.a</v>
      </c>
      <c r="HZ309" s="105" t="str">
        <f t="shared" si="883"/>
        <v>i.a</v>
      </c>
      <c r="IA309" s="105" t="str">
        <f t="shared" si="884"/>
        <v>i.a</v>
      </c>
      <c r="IB309" s="105" t="str">
        <f t="shared" si="885"/>
        <v>i.a</v>
      </c>
      <c r="IC309" s="105" t="e">
        <f t="shared" si="886"/>
        <v>#VALUE!</v>
      </c>
      <c r="ID309" s="105" t="e">
        <f t="shared" si="887"/>
        <v>#VALUE!</v>
      </c>
      <c r="IE309" s="105" t="e">
        <f t="shared" si="888"/>
        <v>#VALUE!</v>
      </c>
      <c r="IF309" s="105" t="e">
        <f t="shared" si="889"/>
        <v>#VALUE!</v>
      </c>
      <c r="IG309" s="105" t="e">
        <f t="shared" si="890"/>
        <v>#VALUE!</v>
      </c>
      <c r="IH309" s="105" t="e">
        <f t="shared" si="891"/>
        <v>#VALUE!</v>
      </c>
      <c r="II309" s="105" t="e">
        <f t="shared" si="892"/>
        <v>#VALUE!</v>
      </c>
      <c r="IJ309" s="105" t="e">
        <f t="shared" si="893"/>
        <v>#VALUE!</v>
      </c>
      <c r="IK309" s="105" t="str">
        <f t="shared" si="894"/>
        <v>i.a</v>
      </c>
      <c r="IL309" s="105" t="str">
        <f t="shared" si="895"/>
        <v>i.a</v>
      </c>
      <c r="IM309" s="105" t="str">
        <f t="shared" si="896"/>
        <v>i.a</v>
      </c>
      <c r="IN309" s="105" t="str">
        <f t="shared" si="897"/>
        <v>i.a</v>
      </c>
      <c r="IO309" s="105" t="str">
        <f t="shared" si="898"/>
        <v>i.a</v>
      </c>
      <c r="IP309" s="105" t="str">
        <f t="shared" si="899"/>
        <v>i.a</v>
      </c>
      <c r="IQ309" s="105" t="str">
        <f t="shared" si="900"/>
        <v>i.a</v>
      </c>
      <c r="IR309" s="105" t="str">
        <f t="shared" si="901"/>
        <v>i.a</v>
      </c>
      <c r="IS309" s="105" t="str">
        <f t="shared" si="902"/>
        <v>i.a</v>
      </c>
      <c r="IT309" s="105" t="str">
        <f t="shared" si="903"/>
        <v>i.a</v>
      </c>
      <c r="IU309" s="105">
        <f t="shared" si="904"/>
        <v>-9.9929750614681078E-3</v>
      </c>
      <c r="IV309" s="105">
        <f t="shared" si="905"/>
        <v>4.0602504098263346E-2</v>
      </c>
      <c r="IW309" s="105">
        <f t="shared" si="906"/>
        <v>0.13748858447488577</v>
      </c>
      <c r="IX309" s="105">
        <f t="shared" si="907"/>
        <v>3.6356517604938074E-4</v>
      </c>
      <c r="IY309" s="105">
        <f t="shared" si="908"/>
        <v>-0.20203739213806321</v>
      </c>
      <c r="IZ309" s="105">
        <f t="shared" si="909"/>
        <v>-0.37841396482719958</v>
      </c>
      <c r="JA309" s="105" t="e">
        <f t="shared" si="910"/>
        <v>#VALUE!</v>
      </c>
      <c r="JB309" s="105" t="e">
        <f t="shared" si="911"/>
        <v>#VALUE!</v>
      </c>
      <c r="JC309" s="106">
        <f t="shared" si="912"/>
        <v>0.20648717948717951</v>
      </c>
      <c r="JD309" s="106">
        <f t="shared" si="913"/>
        <v>0.20857142857142857</v>
      </c>
      <c r="JE309" s="106">
        <f t="shared" si="914"/>
        <v>0.20043333333333332</v>
      </c>
      <c r="JF309" s="106">
        <f t="shared" si="915"/>
        <v>0.17620689655172414</v>
      </c>
      <c r="JG309" s="106">
        <f t="shared" si="916"/>
        <v>0.17614285714285716</v>
      </c>
      <c r="JH309" s="106">
        <f t="shared" si="917"/>
        <v>0.22074074074074074</v>
      </c>
      <c r="JI309" s="106">
        <f t="shared" si="918"/>
        <v>0.35512499999999997</v>
      </c>
      <c r="JJ309" s="106" t="str">
        <f t="shared" si="919"/>
        <v>i.a.</v>
      </c>
      <c r="JK309" s="106" t="str">
        <f t="shared" si="920"/>
        <v>i.a.</v>
      </c>
      <c r="JL309" s="106" t="str">
        <f t="shared" si="921"/>
        <v>i.a.</v>
      </c>
      <c r="JM309" s="105" t="e">
        <f t="shared" si="922"/>
        <v>#DIV/0!</v>
      </c>
      <c r="JN309" s="105" t="e">
        <f t="shared" si="923"/>
        <v>#DIV/0!</v>
      </c>
      <c r="JO309" s="105" t="e">
        <f t="shared" si="924"/>
        <v>#DIV/0!</v>
      </c>
      <c r="JP309" s="105" t="e">
        <f t="shared" si="925"/>
        <v>#DIV/0!</v>
      </c>
      <c r="JQ309" s="105" t="e">
        <f t="shared" si="926"/>
        <v>#DIV/0!</v>
      </c>
      <c r="JR309" s="105" t="e">
        <f t="shared" si="927"/>
        <v>#DIV/0!</v>
      </c>
      <c r="JS309" s="105" t="e">
        <f t="shared" si="928"/>
        <v>#VALUE!</v>
      </c>
      <c r="JT309" s="105" t="e">
        <f t="shared" si="929"/>
        <v>#VALUE!</v>
      </c>
      <c r="JU309" s="103">
        <f t="shared" si="930"/>
        <v>0</v>
      </c>
      <c r="JV309" s="103">
        <f t="shared" si="931"/>
        <v>0</v>
      </c>
      <c r="JW309" s="103">
        <f t="shared" si="932"/>
        <v>0</v>
      </c>
      <c r="JX309" s="103">
        <f t="shared" si="933"/>
        <v>0</v>
      </c>
      <c r="JY309" s="103">
        <f t="shared" si="934"/>
        <v>0</v>
      </c>
      <c r="JZ309" s="103">
        <f t="shared" si="935"/>
        <v>0</v>
      </c>
      <c r="KA309" s="103">
        <f t="shared" si="936"/>
        <v>0</v>
      </c>
      <c r="KB309" s="103" t="str">
        <f t="shared" si="937"/>
        <v>i.a</v>
      </c>
      <c r="KC309" s="103" t="str">
        <f t="shared" si="938"/>
        <v>i.a</v>
      </c>
      <c r="KD309" s="103" t="str">
        <f t="shared" si="939"/>
        <v>i.a</v>
      </c>
    </row>
    <row r="310" spans="1:296" s="11" customFormat="1" ht="15.75" customHeight="1" x14ac:dyDescent="0.25">
      <c r="A310" s="126" t="s">
        <v>356</v>
      </c>
      <c r="B310" s="221">
        <v>63524611</v>
      </c>
      <c r="C310" s="87" t="s">
        <v>86</v>
      </c>
      <c r="D310" s="88">
        <v>494100</v>
      </c>
      <c r="E310" s="88"/>
      <c r="F310" s="87"/>
      <c r="G310" s="92">
        <v>44713</v>
      </c>
      <c r="H310" s="87"/>
      <c r="I310" s="87" t="s">
        <v>78</v>
      </c>
      <c r="J310" s="87" t="s">
        <v>78</v>
      </c>
      <c r="K310" s="87" t="s">
        <v>78</v>
      </c>
      <c r="L310" s="87" t="s">
        <v>105</v>
      </c>
      <c r="M310" s="87" t="s">
        <v>105</v>
      </c>
      <c r="N310" s="87" t="s">
        <v>105</v>
      </c>
      <c r="O310" s="87" t="s">
        <v>105</v>
      </c>
      <c r="P310" s="87" t="s">
        <v>105</v>
      </c>
      <c r="Q310" s="87" t="s">
        <v>105</v>
      </c>
      <c r="R310" s="87" t="e">
        <f t="shared" si="752"/>
        <v>#DIV/0!</v>
      </c>
      <c r="S310" s="238" t="e">
        <f t="shared" si="753"/>
        <v>#DIV/0!</v>
      </c>
      <c r="T310" s="238" t="e">
        <f t="shared" si="754"/>
        <v>#DIV/0!</v>
      </c>
      <c r="U310" s="238" t="e">
        <f t="shared" si="755"/>
        <v>#DIV/0!</v>
      </c>
      <c r="V310" s="238" t="e">
        <f t="shared" si="756"/>
        <v>#DIV/0!</v>
      </c>
      <c r="W310" s="238" t="e">
        <f t="shared" si="757"/>
        <v>#DIV/0!</v>
      </c>
      <c r="X310" s="238" t="e">
        <f t="shared" si="758"/>
        <v>#DIV/0!</v>
      </c>
      <c r="Y310" s="238" t="e">
        <f t="shared" si="759"/>
        <v>#DIV/0!</v>
      </c>
      <c r="Z310" s="94"/>
      <c r="AA310" s="94"/>
      <c r="AB310" s="94"/>
      <c r="AC310" s="94"/>
      <c r="AD310" s="94"/>
      <c r="AE310" s="94"/>
      <c r="AF310" s="95"/>
      <c r="AG310" s="95"/>
      <c r="AH310" s="95"/>
      <c r="AI310" s="97"/>
      <c r="AJ310" s="104">
        <f t="shared" si="760"/>
        <v>-1</v>
      </c>
      <c r="AK310" s="104">
        <f t="shared" si="761"/>
        <v>3.9238885871673582E-2</v>
      </c>
      <c r="AL310" s="104">
        <f t="shared" si="762"/>
        <v>0.10521351397701925</v>
      </c>
      <c r="AM310" s="104">
        <f t="shared" si="763"/>
        <v>-0.17084962673302515</v>
      </c>
      <c r="AN310" s="104">
        <f t="shared" si="764"/>
        <v>-4.0292040530858754E-2</v>
      </c>
      <c r="AO310" s="104">
        <f t="shared" si="765"/>
        <v>-9.9641964466662732E-3</v>
      </c>
      <c r="AP310" s="104">
        <f t="shared" si="766"/>
        <v>-0.26105079246224877</v>
      </c>
      <c r="AQ310" s="104">
        <f t="shared" si="767"/>
        <v>-3.58328921403476E-2</v>
      </c>
      <c r="AR310" s="190"/>
      <c r="AS310" s="190">
        <v>53.579000000000001</v>
      </c>
      <c r="AT310" s="190">
        <v>51.555999999999997</v>
      </c>
      <c r="AU310" s="190">
        <v>46.648000000000003</v>
      </c>
      <c r="AV310" s="190">
        <v>56.26</v>
      </c>
      <c r="AW310" s="190">
        <v>58.622</v>
      </c>
      <c r="AX310" s="191">
        <v>59.212000000000003</v>
      </c>
      <c r="AY310" s="197">
        <v>80.13</v>
      </c>
      <c r="AZ310" s="191">
        <v>83.108000000000004</v>
      </c>
      <c r="BA310" s="191">
        <v>84.254999999999995</v>
      </c>
      <c r="BB310" s="104">
        <f t="shared" si="768"/>
        <v>-1</v>
      </c>
      <c r="BC310" s="104">
        <f t="shared" si="769"/>
        <v>-0.40585837233881927</v>
      </c>
      <c r="BD310" s="104">
        <f t="shared" si="770"/>
        <v>1.6824625354394491</v>
      </c>
      <c r="BE310" s="104">
        <f t="shared" si="771"/>
        <v>-0.68329912775782453</v>
      </c>
      <c r="BF310" s="104">
        <f t="shared" si="772"/>
        <v>0.27198564202969505</v>
      </c>
      <c r="BG310" s="104">
        <f t="shared" si="773"/>
        <v>-0.12427144070421778</v>
      </c>
      <c r="BH310" s="104">
        <f t="shared" si="774"/>
        <v>-0.262902159031069</v>
      </c>
      <c r="BI310" s="104">
        <f t="shared" si="775"/>
        <v>-0.1321634219906774</v>
      </c>
      <c r="BJ310" s="190"/>
      <c r="BK310" s="190">
        <v>3.9350000000000001</v>
      </c>
      <c r="BL310" s="190">
        <v>6.6230000000000002</v>
      </c>
      <c r="BM310" s="190">
        <v>2.4689999999999999</v>
      </c>
      <c r="BN310" s="190">
        <v>7.7960000000000003</v>
      </c>
      <c r="BO310" s="190">
        <v>6.1289999999999996</v>
      </c>
      <c r="BP310" s="191">
        <v>6.9987439999999994</v>
      </c>
      <c r="BQ310" s="191">
        <v>9.4949999999999992</v>
      </c>
      <c r="BR310" s="191">
        <v>10.941000000000001</v>
      </c>
      <c r="BS310" s="191">
        <v>8.5500000000000007</v>
      </c>
      <c r="BT310" s="104">
        <f t="shared" si="776"/>
        <v>-1</v>
      </c>
      <c r="BU310" s="104">
        <f t="shared" si="777"/>
        <v>-0.44800981939330176</v>
      </c>
      <c r="BV310" s="104">
        <f t="shared" si="778"/>
        <v>2.2851382488479266</v>
      </c>
      <c r="BW310" s="104">
        <f t="shared" si="779"/>
        <v>-0.75855354659248964</v>
      </c>
      <c r="BX310" s="104">
        <f t="shared" si="780"/>
        <v>0.30656005815010001</v>
      </c>
      <c r="BY310" s="104">
        <f t="shared" si="781"/>
        <v>-0.15189638926399154</v>
      </c>
      <c r="BZ310" s="104">
        <f t="shared" si="782"/>
        <v>-0.24769924637681159</v>
      </c>
      <c r="CA310" s="104">
        <f t="shared" si="783"/>
        <v>-0.13904971052106216</v>
      </c>
      <c r="CB310" s="190"/>
      <c r="CC310" s="190">
        <v>3.1480000000000001</v>
      </c>
      <c r="CD310" s="190">
        <v>5.7030000000000003</v>
      </c>
      <c r="CE310" s="190">
        <v>1.736</v>
      </c>
      <c r="CF310" s="190">
        <v>7.19</v>
      </c>
      <c r="CG310" s="190">
        <v>5.5030000000000001</v>
      </c>
      <c r="CH310" s="191">
        <v>6.488594</v>
      </c>
      <c r="CI310" s="191">
        <v>8.625</v>
      </c>
      <c r="CJ310" s="191">
        <v>10.018000000000001</v>
      </c>
      <c r="CK310" s="191">
        <v>6.0069999999999997</v>
      </c>
      <c r="CL310" s="105">
        <f t="shared" si="784"/>
        <v>-1</v>
      </c>
      <c r="CM310" s="105">
        <f t="shared" si="785"/>
        <v>-0.42210526315789465</v>
      </c>
      <c r="CN310" s="105">
        <f t="shared" si="786"/>
        <v>2.685741998060136</v>
      </c>
      <c r="CO310" s="105">
        <f t="shared" si="787"/>
        <v>-0.80119552641727732</v>
      </c>
      <c r="CP310" s="105">
        <f t="shared" si="788"/>
        <v>0.367976787127407</v>
      </c>
      <c r="CQ310" s="105">
        <f t="shared" si="789"/>
        <v>-0.16585786490857987</v>
      </c>
      <c r="CR310" s="105">
        <f t="shared" si="790"/>
        <v>-0.1828858324343762</v>
      </c>
      <c r="CS310" s="105">
        <f t="shared" si="791"/>
        <v>-0.19168725475948262</v>
      </c>
      <c r="CT310" s="190"/>
      <c r="CU310" s="190">
        <v>2.1960000000000002</v>
      </c>
      <c r="CV310" s="190">
        <v>3.8</v>
      </c>
      <c r="CW310" s="190">
        <v>1.0309999999999999</v>
      </c>
      <c r="CX310" s="190">
        <v>5.1859999999999999</v>
      </c>
      <c r="CY310" s="190">
        <v>3.7909999999999999</v>
      </c>
      <c r="CZ310" s="191">
        <v>4.5447889999999997</v>
      </c>
      <c r="DA310" s="191">
        <v>5.5620000000000003</v>
      </c>
      <c r="DB310" s="191">
        <v>6.8810000000000002</v>
      </c>
      <c r="DC310" s="191">
        <v>6.0069999999999997</v>
      </c>
      <c r="DD310" s="104">
        <f t="shared" si="792"/>
        <v>-1</v>
      </c>
      <c r="DE310" s="104">
        <f t="shared" si="793"/>
        <v>-0.21101337731354217</v>
      </c>
      <c r="DF310" s="104">
        <f t="shared" si="794"/>
        <v>0.53394237526352772</v>
      </c>
      <c r="DG310" s="104">
        <f t="shared" si="795"/>
        <v>-0.52363417246920196</v>
      </c>
      <c r="DH310" s="104">
        <f t="shared" si="796"/>
        <v>0.53189743589743588</v>
      </c>
      <c r="DI310" s="104">
        <f t="shared" si="797"/>
        <v>-0.30155451757403451</v>
      </c>
      <c r="DJ310" s="104">
        <f t="shared" si="798"/>
        <v>0.22291476127901891</v>
      </c>
      <c r="DK310" s="104">
        <f t="shared" si="799"/>
        <v>0.28939342595730255</v>
      </c>
      <c r="DL310" s="190"/>
      <c r="DM310" s="190">
        <v>8.6110000000000007</v>
      </c>
      <c r="DN310" s="190">
        <v>10.914</v>
      </c>
      <c r="DO310" s="190">
        <v>7.1150000000000002</v>
      </c>
      <c r="DP310" s="190">
        <v>14.936</v>
      </c>
      <c r="DQ310" s="190">
        <v>9.75</v>
      </c>
      <c r="DR310" s="191">
        <v>13.959572</v>
      </c>
      <c r="DS310" s="191">
        <v>11.414999999999999</v>
      </c>
      <c r="DT310" s="191">
        <v>8.8529999999999998</v>
      </c>
      <c r="DU310" s="191">
        <v>4.9720000000000004</v>
      </c>
      <c r="DV310" s="104">
        <f t="shared" si="800"/>
        <v>-1</v>
      </c>
      <c r="DW310" s="104">
        <f t="shared" si="801"/>
        <v>0.18890515978981814</v>
      </c>
      <c r="DX310" s="104">
        <f t="shared" si="802"/>
        <v>0.12692326360238781</v>
      </c>
      <c r="DY310" s="104">
        <f t="shared" si="803"/>
        <v>4.2793875743388554E-2</v>
      </c>
      <c r="DZ310" s="104">
        <f t="shared" si="804"/>
        <v>8.2899424499862873E-2</v>
      </c>
      <c r="EA310" s="104">
        <f t="shared" si="805"/>
        <v>-0.12641985501873343</v>
      </c>
      <c r="EB310" s="104">
        <f t="shared" si="806"/>
        <v>-3.7986227544910212E-2</v>
      </c>
      <c r="EC310" s="104">
        <f t="shared" si="807"/>
        <v>-0.17254259252201076</v>
      </c>
      <c r="ED310" s="156"/>
      <c r="EE310" s="156">
        <v>55.207999999999998</v>
      </c>
      <c r="EF310" s="94">
        <v>46.436</v>
      </c>
      <c r="EG310" s="94">
        <v>41.206000000000003</v>
      </c>
      <c r="EH310" s="94">
        <v>39.515000000000001</v>
      </c>
      <c r="EI310" s="94">
        <v>36.49</v>
      </c>
      <c r="EJ310" s="95">
        <v>41.770637999999998</v>
      </c>
      <c r="EK310" s="95">
        <v>43.42</v>
      </c>
      <c r="EL310" s="95">
        <v>52.473999999999997</v>
      </c>
      <c r="EM310" s="95">
        <v>47.588000000000001</v>
      </c>
      <c r="EN310" s="104">
        <f t="shared" si="808"/>
        <v>-1</v>
      </c>
      <c r="EO310" s="104">
        <f t="shared" si="809"/>
        <v>9.5890410958904049E-2</v>
      </c>
      <c r="EP310" s="104">
        <f t="shared" si="810"/>
        <v>-0.13095238095238093</v>
      </c>
      <c r="EQ310" s="104">
        <f t="shared" si="811"/>
        <v>-0.1428571428571429</v>
      </c>
      <c r="ER310" s="104">
        <f t="shared" si="812"/>
        <v>-3.9215686274509776E-2</v>
      </c>
      <c r="ES310" s="104">
        <f t="shared" si="813"/>
        <v>9.9009900990099098E-3</v>
      </c>
      <c r="ET310" s="104">
        <f t="shared" si="814"/>
        <v>4.1237113402061931E-2</v>
      </c>
      <c r="EU310" s="104">
        <f t="shared" si="815"/>
        <v>-8.4905660377358472E-2</v>
      </c>
      <c r="EV310" s="101"/>
      <c r="EW310" s="101">
        <v>80</v>
      </c>
      <c r="EX310" s="101">
        <v>73</v>
      </c>
      <c r="EY310" s="101">
        <v>84</v>
      </c>
      <c r="EZ310" s="101">
        <v>98</v>
      </c>
      <c r="FA310" s="101">
        <v>102</v>
      </c>
      <c r="FB310" s="102">
        <v>101</v>
      </c>
      <c r="FC310" s="102">
        <v>97</v>
      </c>
      <c r="FD310" s="102">
        <v>106</v>
      </c>
      <c r="FE310" s="102">
        <v>118</v>
      </c>
      <c r="FF310" s="115" t="s">
        <v>357</v>
      </c>
      <c r="FG310" s="115" t="s">
        <v>481</v>
      </c>
      <c r="FH310" s="91">
        <v>4600</v>
      </c>
      <c r="FI310" s="153" t="s">
        <v>563</v>
      </c>
      <c r="FJ310" s="153" t="s">
        <v>158</v>
      </c>
      <c r="FK310" s="253">
        <f t="shared" si="816"/>
        <v>-1</v>
      </c>
      <c r="FL310" s="253">
        <f t="shared" si="817"/>
        <v>-0.49030315154119525</v>
      </c>
      <c r="FM310" s="253">
        <f t="shared" si="818"/>
        <v>3.018003412576717</v>
      </c>
      <c r="FN310" s="253">
        <f t="shared" si="819"/>
        <v>-0.72970173013388051</v>
      </c>
      <c r="FO310" s="253">
        <f t="shared" si="820"/>
        <v>0.25488048979316158</v>
      </c>
      <c r="FP310" s="253">
        <f t="shared" si="821"/>
        <v>-9.2338481096123678E-2</v>
      </c>
      <c r="FQ310" s="253">
        <f t="shared" si="822"/>
        <v>-0.39909797594084412</v>
      </c>
      <c r="FR310" s="253">
        <f t="shared" si="823"/>
        <v>-0.41273743082463415</v>
      </c>
      <c r="FS310" s="105">
        <f t="shared" si="824"/>
        <v>0</v>
      </c>
      <c r="FT310" s="105">
        <f t="shared" si="825"/>
        <v>0.32245838668373883</v>
      </c>
      <c r="FU310" s="105">
        <f t="shared" si="826"/>
        <v>0.63264740140884135</v>
      </c>
      <c r="FV310" s="105">
        <f t="shared" si="827"/>
        <v>0.15745317672667905</v>
      </c>
      <c r="FW310" s="105">
        <f t="shared" si="828"/>
        <v>0.58251640606011512</v>
      </c>
      <c r="FX310" s="105">
        <f t="shared" si="829"/>
        <v>0.46420070341210712</v>
      </c>
      <c r="FY310" s="105">
        <f t="shared" si="830"/>
        <v>0.51142490206337277</v>
      </c>
      <c r="FZ310" s="105">
        <f t="shared" si="831"/>
        <v>0.85109532267613974</v>
      </c>
      <c r="GA310" s="105">
        <f t="shared" si="832"/>
        <v>1.4492585895117542</v>
      </c>
      <c r="GB310" s="105">
        <f t="shared" si="833"/>
        <v>-1</v>
      </c>
      <c r="GC310" s="105">
        <f t="shared" si="834"/>
        <v>-0.48770453217621107</v>
      </c>
      <c r="GD310" s="105">
        <f t="shared" si="835"/>
        <v>1.4706311850848659</v>
      </c>
      <c r="GE310" s="105">
        <f t="shared" si="836"/>
        <v>-0.70180188804937338</v>
      </c>
      <c r="GF310" s="105">
        <f t="shared" si="837"/>
        <v>0.30973498943600491</v>
      </c>
      <c r="GG310" s="105">
        <f t="shared" si="838"/>
        <v>-4.6725447328597923E-2</v>
      </c>
      <c r="GH310" s="105">
        <f t="shared" si="839"/>
        <v>-0.17029309767729797</v>
      </c>
      <c r="GI310" s="105">
        <f t="shared" si="840"/>
        <v>-9.4443201151596295E-2</v>
      </c>
      <c r="GJ310" s="105">
        <f t="shared" si="841"/>
        <v>0</v>
      </c>
      <c r="GK310" s="105">
        <f t="shared" si="842"/>
        <v>7.7427098500649327E-2</v>
      </c>
      <c r="GL310" s="105">
        <f t="shared" si="843"/>
        <v>0.15113758243764405</v>
      </c>
      <c r="GM310" s="105">
        <f t="shared" si="844"/>
        <v>6.1173672278589206E-2</v>
      </c>
      <c r="GN310" s="105">
        <f t="shared" si="845"/>
        <v>0.20514439839484247</v>
      </c>
      <c r="GO310" s="105">
        <f t="shared" si="846"/>
        <v>0.15663046345213796</v>
      </c>
      <c r="GP310" s="105">
        <f t="shared" si="847"/>
        <v>0.16430781983344223</v>
      </c>
      <c r="GQ310" s="105">
        <f t="shared" si="848"/>
        <v>0.19803115940517652</v>
      </c>
      <c r="GR310" s="105">
        <f t="shared" si="849"/>
        <v>0.21868441566228941</v>
      </c>
      <c r="GS310" s="105" t="e">
        <f t="shared" si="850"/>
        <v>#VALUE!</v>
      </c>
      <c r="GT310" s="105">
        <f t="shared" si="851"/>
        <v>-0.33637547436841836</v>
      </c>
      <c r="GU310" s="105">
        <f t="shared" si="852"/>
        <v>0.36117730887907923</v>
      </c>
      <c r="GV310" s="105">
        <f t="shared" si="853"/>
        <v>-0.54318313656070749</v>
      </c>
      <c r="GW310" s="105">
        <f t="shared" si="854"/>
        <v>0.4146257733999098</v>
      </c>
      <c r="GX310" s="105">
        <f t="shared" si="855"/>
        <v>-0.20047921597285934</v>
      </c>
      <c r="GY310" s="105">
        <f t="shared" si="856"/>
        <v>0.2712029664171039</v>
      </c>
      <c r="GZ310" s="105">
        <f t="shared" si="857"/>
        <v>0.55825957240173851</v>
      </c>
      <c r="HA310" s="105" t="str">
        <f t="shared" si="858"/>
        <v>i.a.</v>
      </c>
      <c r="HB310" s="105">
        <f t="shared" si="859"/>
        <v>0.15597377191711348</v>
      </c>
      <c r="HC310" s="105">
        <f t="shared" si="860"/>
        <v>0.23503316392454129</v>
      </c>
      <c r="HD310" s="105">
        <f t="shared" si="861"/>
        <v>0.17266902878221618</v>
      </c>
      <c r="HE310" s="105">
        <f t="shared" si="862"/>
        <v>0.37798304441351382</v>
      </c>
      <c r="HF310" s="105">
        <f t="shared" si="863"/>
        <v>0.26719649218964098</v>
      </c>
      <c r="HG310" s="105">
        <f t="shared" si="864"/>
        <v>0.33419580519694242</v>
      </c>
      <c r="HH310" s="105">
        <f t="shared" si="865"/>
        <v>0.26289728235836018</v>
      </c>
      <c r="HI310" s="105">
        <f t="shared" si="866"/>
        <v>0.16871212409955408</v>
      </c>
      <c r="HJ310" s="105">
        <f t="shared" si="867"/>
        <v>0.10448012103891738</v>
      </c>
      <c r="HK310" s="105" t="e">
        <f t="shared" si="868"/>
        <v>#VALUE!</v>
      </c>
      <c r="HL310" s="105" t="e">
        <f t="shared" si="869"/>
        <v>#VALUE!</v>
      </c>
      <c r="HM310" s="105" t="e">
        <f t="shared" si="870"/>
        <v>#VALUE!</v>
      </c>
      <c r="HN310" s="105" t="e">
        <f t="shared" si="871"/>
        <v>#VALUE!</v>
      </c>
      <c r="HO310" s="105" t="e">
        <f t="shared" si="872"/>
        <v>#VALUE!</v>
      </c>
      <c r="HP310" s="105" t="e">
        <f t="shared" si="873"/>
        <v>#VALUE!</v>
      </c>
      <c r="HQ310" s="105" t="e">
        <f t="shared" si="874"/>
        <v>#VALUE!</v>
      </c>
      <c r="HR310" s="105" t="e">
        <f t="shared" si="875"/>
        <v>#VALUE!</v>
      </c>
      <c r="HS310" s="105" t="str">
        <f t="shared" si="876"/>
        <v>i.a</v>
      </c>
      <c r="HT310" s="105" t="str">
        <f t="shared" si="877"/>
        <v>i.a</v>
      </c>
      <c r="HU310" s="105" t="str">
        <f t="shared" si="878"/>
        <v>i.a</v>
      </c>
      <c r="HV310" s="105" t="str">
        <f t="shared" si="879"/>
        <v>i.a</v>
      </c>
      <c r="HW310" s="105" t="str">
        <f t="shared" si="880"/>
        <v>i.a</v>
      </c>
      <c r="HX310" s="105" t="str">
        <f t="shared" si="881"/>
        <v>i.a</v>
      </c>
      <c r="HY310" s="105" t="str">
        <f t="shared" si="882"/>
        <v>i.a</v>
      </c>
      <c r="HZ310" s="105" t="str">
        <f t="shared" si="883"/>
        <v>i.a</v>
      </c>
      <c r="IA310" s="105" t="str">
        <f t="shared" si="884"/>
        <v>i.a</v>
      </c>
      <c r="IB310" s="105" t="str">
        <f t="shared" si="885"/>
        <v>i.a</v>
      </c>
      <c r="IC310" s="105" t="e">
        <f t="shared" si="886"/>
        <v>#VALUE!</v>
      </c>
      <c r="ID310" s="105" t="e">
        <f t="shared" si="887"/>
        <v>#VALUE!</v>
      </c>
      <c r="IE310" s="105" t="e">
        <f t="shared" si="888"/>
        <v>#VALUE!</v>
      </c>
      <c r="IF310" s="105" t="e">
        <f t="shared" si="889"/>
        <v>#VALUE!</v>
      </c>
      <c r="IG310" s="105" t="e">
        <f t="shared" si="890"/>
        <v>#VALUE!</v>
      </c>
      <c r="IH310" s="105" t="e">
        <f t="shared" si="891"/>
        <v>#VALUE!</v>
      </c>
      <c r="II310" s="105" t="e">
        <f t="shared" si="892"/>
        <v>#VALUE!</v>
      </c>
      <c r="IJ310" s="105" t="e">
        <f t="shared" si="893"/>
        <v>#VALUE!</v>
      </c>
      <c r="IK310" s="105" t="str">
        <f t="shared" si="894"/>
        <v>i.a</v>
      </c>
      <c r="IL310" s="105" t="str">
        <f t="shared" si="895"/>
        <v>i.a</v>
      </c>
      <c r="IM310" s="105" t="str">
        <f t="shared" si="896"/>
        <v>i.a</v>
      </c>
      <c r="IN310" s="105" t="str">
        <f t="shared" si="897"/>
        <v>i.a</v>
      </c>
      <c r="IO310" s="105" t="str">
        <f t="shared" si="898"/>
        <v>i.a</v>
      </c>
      <c r="IP310" s="105" t="str">
        <f t="shared" si="899"/>
        <v>i.a</v>
      </c>
      <c r="IQ310" s="105" t="str">
        <f t="shared" si="900"/>
        <v>i.a</v>
      </c>
      <c r="IR310" s="105" t="str">
        <f t="shared" si="901"/>
        <v>i.a</v>
      </c>
      <c r="IS310" s="105" t="str">
        <f t="shared" si="902"/>
        <v>i.a</v>
      </c>
      <c r="IT310" s="105" t="str">
        <f t="shared" si="903"/>
        <v>i.a</v>
      </c>
      <c r="IU310" s="105" t="e">
        <f t="shared" si="904"/>
        <v>#VALUE!</v>
      </c>
      <c r="IV310" s="105">
        <f t="shared" si="905"/>
        <v>-0.49630896019638782</v>
      </c>
      <c r="IW310" s="105">
        <f t="shared" si="906"/>
        <v>2.780159080866107</v>
      </c>
      <c r="IX310" s="105">
        <f t="shared" si="907"/>
        <v>-0.71831247102457119</v>
      </c>
      <c r="IY310" s="105">
        <f t="shared" si="908"/>
        <v>0.35988904011541017</v>
      </c>
      <c r="IZ310" s="105">
        <f t="shared" si="909"/>
        <v>-0.16021113054571709</v>
      </c>
      <c r="JA310" s="105">
        <f t="shared" si="910"/>
        <v>-0.27749333562921513</v>
      </c>
      <c r="JB310" s="105">
        <f t="shared" si="911"/>
        <v>-5.9167724899305031E-2</v>
      </c>
      <c r="JC310" s="106" t="str">
        <f t="shared" si="912"/>
        <v>i.a.</v>
      </c>
      <c r="JD310" s="106">
        <f t="shared" si="913"/>
        <v>3.9350000000000003E-2</v>
      </c>
      <c r="JE310" s="106">
        <f t="shared" si="914"/>
        <v>7.8123287671232874E-2</v>
      </c>
      <c r="JF310" s="106">
        <f t="shared" si="915"/>
        <v>2.0666666666666667E-2</v>
      </c>
      <c r="JG310" s="106">
        <f t="shared" si="916"/>
        <v>7.3367346938775516E-2</v>
      </c>
      <c r="JH310" s="106">
        <f t="shared" si="917"/>
        <v>5.3950980392156865E-2</v>
      </c>
      <c r="JI310" s="106">
        <f t="shared" si="918"/>
        <v>6.4243504950495051E-2</v>
      </c>
      <c r="JJ310" s="106">
        <f t="shared" si="919"/>
        <v>8.891752577319588E-2</v>
      </c>
      <c r="JK310" s="106">
        <f t="shared" si="920"/>
        <v>9.4509433962264161E-2</v>
      </c>
      <c r="JL310" s="106">
        <f t="shared" si="921"/>
        <v>5.0906779661016949E-2</v>
      </c>
      <c r="JM310" s="105" t="e">
        <f t="shared" si="922"/>
        <v>#VALUE!</v>
      </c>
      <c r="JN310" s="105" t="e">
        <f t="shared" si="923"/>
        <v>#DIV/0!</v>
      </c>
      <c r="JO310" s="105" t="e">
        <f t="shared" si="924"/>
        <v>#DIV/0!</v>
      </c>
      <c r="JP310" s="105" t="e">
        <f t="shared" si="925"/>
        <v>#DIV/0!</v>
      </c>
      <c r="JQ310" s="105" t="e">
        <f t="shared" si="926"/>
        <v>#DIV/0!</v>
      </c>
      <c r="JR310" s="105" t="e">
        <f t="shared" si="927"/>
        <v>#DIV/0!</v>
      </c>
      <c r="JS310" s="105" t="e">
        <f t="shared" si="928"/>
        <v>#DIV/0!</v>
      </c>
      <c r="JT310" s="105" t="e">
        <f t="shared" si="929"/>
        <v>#DIV/0!</v>
      </c>
      <c r="JU310" s="103" t="str">
        <f t="shared" si="930"/>
        <v>i.a</v>
      </c>
      <c r="JV310" s="103">
        <f t="shared" si="931"/>
        <v>0</v>
      </c>
      <c r="JW310" s="103">
        <f t="shared" si="932"/>
        <v>0</v>
      </c>
      <c r="JX310" s="103">
        <f t="shared" si="933"/>
        <v>0</v>
      </c>
      <c r="JY310" s="103">
        <f t="shared" si="934"/>
        <v>0</v>
      </c>
      <c r="JZ310" s="103">
        <f t="shared" si="935"/>
        <v>0</v>
      </c>
      <c r="KA310" s="103">
        <f t="shared" si="936"/>
        <v>0</v>
      </c>
      <c r="KB310" s="103">
        <f t="shared" si="937"/>
        <v>0</v>
      </c>
      <c r="KC310" s="103">
        <f t="shared" si="938"/>
        <v>0</v>
      </c>
      <c r="KD310" s="103">
        <f t="shared" si="939"/>
        <v>0</v>
      </c>
      <c r="KE310" s="7"/>
      <c r="KF310" s="7"/>
      <c r="KG310" s="22"/>
      <c r="KH310" s="22"/>
      <c r="KI310" s="22"/>
      <c r="KJ310" s="22"/>
    </row>
    <row r="311" spans="1:296" s="11" customFormat="1" x14ac:dyDescent="0.25">
      <c r="A311" s="126" t="s">
        <v>358</v>
      </c>
      <c r="B311" s="222">
        <v>20858095</v>
      </c>
      <c r="C311" s="87" t="s">
        <v>86</v>
      </c>
      <c r="D311" s="88">
        <v>494100</v>
      </c>
      <c r="E311" s="88"/>
      <c r="F311" s="87"/>
      <c r="G311" s="92">
        <v>45040</v>
      </c>
      <c r="H311" s="87" t="s">
        <v>78</v>
      </c>
      <c r="I311" s="87" t="s">
        <v>78</v>
      </c>
      <c r="J311" s="87" t="s">
        <v>78</v>
      </c>
      <c r="K311" s="87" t="s">
        <v>78</v>
      </c>
      <c r="L311" s="87" t="s">
        <v>78</v>
      </c>
      <c r="M311" s="87" t="s">
        <v>78</v>
      </c>
      <c r="N311" s="87" t="s">
        <v>78</v>
      </c>
      <c r="O311" s="87" t="s">
        <v>78</v>
      </c>
      <c r="P311" s="87" t="s">
        <v>78</v>
      </c>
      <c r="Q311" s="87" t="s">
        <v>78</v>
      </c>
      <c r="R311" s="87" t="e">
        <f t="shared" si="752"/>
        <v>#DIV/0!</v>
      </c>
      <c r="S311" s="238" t="e">
        <f t="shared" si="753"/>
        <v>#DIV/0!</v>
      </c>
      <c r="T311" s="238" t="e">
        <f t="shared" si="754"/>
        <v>#DIV/0!</v>
      </c>
      <c r="U311" s="238" t="e">
        <f t="shared" si="755"/>
        <v>#DIV/0!</v>
      </c>
      <c r="V311" s="238" t="e">
        <f t="shared" si="756"/>
        <v>#DIV/0!</v>
      </c>
      <c r="W311" s="238" t="e">
        <f t="shared" si="757"/>
        <v>#DIV/0!</v>
      </c>
      <c r="X311" s="238" t="e">
        <f t="shared" si="758"/>
        <v>#DIV/0!</v>
      </c>
      <c r="Y311" s="238" t="e">
        <f t="shared" si="759"/>
        <v>#DIV/0!</v>
      </c>
      <c r="Z311" s="94"/>
      <c r="AA311" s="94"/>
      <c r="AB311" s="94"/>
      <c r="AC311" s="94"/>
      <c r="AD311" s="94"/>
      <c r="AE311" s="94"/>
      <c r="AF311" s="95"/>
      <c r="AG311" s="95"/>
      <c r="AH311" s="95"/>
      <c r="AI311" s="97"/>
      <c r="AJ311" s="104">
        <f t="shared" si="760"/>
        <v>-1.3938131536961482E-2</v>
      </c>
      <c r="AK311" s="104">
        <f t="shared" si="761"/>
        <v>9.8994228380780688E-2</v>
      </c>
      <c r="AL311" s="104">
        <f t="shared" si="762"/>
        <v>2.0198757763975214E-2</v>
      </c>
      <c r="AM311" s="104">
        <f t="shared" si="763"/>
        <v>-8.4124058525041581E-2</v>
      </c>
      <c r="AN311" s="104">
        <f t="shared" si="764"/>
        <v>0.16508483563096513</v>
      </c>
      <c r="AO311" s="104">
        <f t="shared" si="765"/>
        <v>0.23280060136614691</v>
      </c>
      <c r="AP311" s="104">
        <f t="shared" si="766"/>
        <v>0.15130192655027094</v>
      </c>
      <c r="AQ311" s="104">
        <f t="shared" si="767"/>
        <v>0.19523274117382511</v>
      </c>
      <c r="AR311" s="190">
        <v>44.499000000000002</v>
      </c>
      <c r="AS311" s="190">
        <v>45.128</v>
      </c>
      <c r="AT311" s="190">
        <v>41.063000000000002</v>
      </c>
      <c r="AU311" s="190">
        <v>40.25</v>
      </c>
      <c r="AV311" s="190">
        <v>43.947000000000003</v>
      </c>
      <c r="AW311" s="190">
        <v>37.72</v>
      </c>
      <c r="AX311" s="191">
        <v>30.597000000000001</v>
      </c>
      <c r="AY311" s="191">
        <v>26.576000000000001</v>
      </c>
      <c r="AZ311" s="191">
        <v>22.234999999999999</v>
      </c>
      <c r="BA311" s="191">
        <v>18.774999999999999</v>
      </c>
      <c r="BB311" s="104">
        <f t="shared" si="768"/>
        <v>0.35276442307692307</v>
      </c>
      <c r="BC311" s="104">
        <f t="shared" si="769"/>
        <v>-0.23564538355535145</v>
      </c>
      <c r="BD311" s="104">
        <f t="shared" si="770"/>
        <v>7.0304818092428834E-2</v>
      </c>
      <c r="BE311" s="104">
        <f t="shared" si="771"/>
        <v>1.1187499999999999</v>
      </c>
      <c r="BF311" s="104">
        <f t="shared" si="772"/>
        <v>-0.42273000601322913</v>
      </c>
      <c r="BG311" s="104">
        <f t="shared" si="773"/>
        <v>1.1050632911392404</v>
      </c>
      <c r="BH311" s="104">
        <f t="shared" si="774"/>
        <v>1.5424164524421607E-2</v>
      </c>
      <c r="BI311" s="104">
        <f t="shared" si="775"/>
        <v>-0.50287539936102232</v>
      </c>
      <c r="BJ311" s="190">
        <v>2.2509999999999999</v>
      </c>
      <c r="BK311" s="190">
        <v>1.6639999999999999</v>
      </c>
      <c r="BL311" s="190">
        <v>2.177</v>
      </c>
      <c r="BM311" s="190">
        <v>2.0339999999999998</v>
      </c>
      <c r="BN311" s="190">
        <v>0.96</v>
      </c>
      <c r="BO311" s="190">
        <v>1.663</v>
      </c>
      <c r="BP311" s="191">
        <v>0.79</v>
      </c>
      <c r="BQ311" s="191">
        <v>0.77800000000000002</v>
      </c>
      <c r="BR311" s="191">
        <v>1.5649999999999999</v>
      </c>
      <c r="BS311" s="191">
        <v>0.54600000000000004</v>
      </c>
      <c r="BT311" s="104">
        <f t="shared" si="776"/>
        <v>0.48460144927536219</v>
      </c>
      <c r="BU311" s="104">
        <f t="shared" si="777"/>
        <v>-0.28774193548387095</v>
      </c>
      <c r="BV311" s="104">
        <f t="shared" si="778"/>
        <v>0.48325358851674655</v>
      </c>
      <c r="BW311" s="104">
        <f t="shared" si="779"/>
        <v>9.4499999999999993</v>
      </c>
      <c r="BX311" s="104">
        <f t="shared" si="780"/>
        <v>-0.88109393579072537</v>
      </c>
      <c r="BY311" s="104">
        <f t="shared" si="781"/>
        <v>4.2236024844720488</v>
      </c>
      <c r="BZ311" s="104">
        <f t="shared" si="782"/>
        <v>-0.48231511254019294</v>
      </c>
      <c r="CA311" s="104">
        <f t="shared" si="783"/>
        <v>-0.73026886383347789</v>
      </c>
      <c r="CB311" s="190">
        <v>1.639</v>
      </c>
      <c r="CC311" s="190">
        <v>1.1040000000000001</v>
      </c>
      <c r="CD311" s="190">
        <v>1.55</v>
      </c>
      <c r="CE311" s="190">
        <v>1.0449999999999999</v>
      </c>
      <c r="CF311" s="190">
        <v>0.1</v>
      </c>
      <c r="CG311" s="190">
        <v>0.84099999999999997</v>
      </c>
      <c r="CH311" s="191">
        <v>0.161</v>
      </c>
      <c r="CI311" s="191">
        <v>0.311</v>
      </c>
      <c r="CJ311" s="191">
        <v>1.153</v>
      </c>
      <c r="CK311" s="191">
        <v>0.28100000000000003</v>
      </c>
      <c r="CL311" s="105">
        <f t="shared" si="784"/>
        <v>0.46848989298454236</v>
      </c>
      <c r="CM311" s="105">
        <f t="shared" si="785"/>
        <v>-0.29564489112227804</v>
      </c>
      <c r="CN311" s="105">
        <f t="shared" si="786"/>
        <v>0.52685421994884896</v>
      </c>
      <c r="CO311" s="105">
        <f t="shared" si="787"/>
        <v>11.21875</v>
      </c>
      <c r="CP311" s="105">
        <f t="shared" si="788"/>
        <v>-0.89710610932475898</v>
      </c>
      <c r="CQ311" s="105">
        <f t="shared" si="789"/>
        <v>3.4428571428571426</v>
      </c>
      <c r="CR311" s="105">
        <f t="shared" si="790"/>
        <v>-0.42857142857142849</v>
      </c>
      <c r="CS311" s="105">
        <f t="shared" si="791"/>
        <v>-0.72686733556298777</v>
      </c>
      <c r="CT311" s="190">
        <v>1.2350000000000001</v>
      </c>
      <c r="CU311" s="190">
        <v>0.84099999999999997</v>
      </c>
      <c r="CV311" s="190">
        <v>1.194</v>
      </c>
      <c r="CW311" s="190">
        <v>0.78200000000000003</v>
      </c>
      <c r="CX311" s="190">
        <v>6.4000000000000001E-2</v>
      </c>
      <c r="CY311" s="190">
        <v>0.622</v>
      </c>
      <c r="CZ311" s="191">
        <v>0.14000000000000001</v>
      </c>
      <c r="DA311" s="191">
        <v>0.245</v>
      </c>
      <c r="DB311" s="191">
        <v>0.89700000000000002</v>
      </c>
      <c r="DC311" s="191">
        <v>0.21299999999999999</v>
      </c>
      <c r="DD311" s="104">
        <f t="shared" si="792"/>
        <v>0.18231473280188962</v>
      </c>
      <c r="DE311" s="104">
        <f t="shared" si="793"/>
        <v>0.10451654981248981</v>
      </c>
      <c r="DF311" s="104">
        <f t="shared" si="794"/>
        <v>0.24200081004455251</v>
      </c>
      <c r="DG311" s="104">
        <f t="shared" si="795"/>
        <v>0.1878758720230935</v>
      </c>
      <c r="DH311" s="104">
        <f t="shared" si="796"/>
        <v>2.8705765899529733E-2</v>
      </c>
      <c r="DI311" s="104">
        <f t="shared" si="797"/>
        <v>0.18192453933898811</v>
      </c>
      <c r="DJ311" s="104">
        <f t="shared" si="798"/>
        <v>-1.7528735632183892E-2</v>
      </c>
      <c r="DK311" s="104">
        <f t="shared" si="799"/>
        <v>1.3395457192778048E-2</v>
      </c>
      <c r="DL311" s="190">
        <v>8.0090000000000003</v>
      </c>
      <c r="DM311" s="190">
        <v>6.774</v>
      </c>
      <c r="DN311" s="190">
        <v>6.133</v>
      </c>
      <c r="DO311" s="190">
        <v>4.9379999999999997</v>
      </c>
      <c r="DP311" s="190">
        <v>4.157</v>
      </c>
      <c r="DQ311" s="190">
        <v>4.0410000000000004</v>
      </c>
      <c r="DR311" s="191">
        <v>3.419</v>
      </c>
      <c r="DS311" s="191">
        <v>3.48</v>
      </c>
      <c r="DT311" s="191">
        <v>3.4340000000000002</v>
      </c>
      <c r="DU311" s="191">
        <v>2.738</v>
      </c>
      <c r="DV311" s="104">
        <f t="shared" si="800"/>
        <v>-6.5894204460658412E-2</v>
      </c>
      <c r="DW311" s="104">
        <f t="shared" si="801"/>
        <v>-2.0903519097292711E-2</v>
      </c>
      <c r="DX311" s="104">
        <f t="shared" si="802"/>
        <v>-3.5375188426225002E-2</v>
      </c>
      <c r="DY311" s="104">
        <f t="shared" si="803"/>
        <v>-3.376461241629769E-2</v>
      </c>
      <c r="DZ311" s="104">
        <f t="shared" si="804"/>
        <v>0.39274988144791623</v>
      </c>
      <c r="EA311" s="104">
        <f t="shared" si="805"/>
        <v>0.13599090201711839</v>
      </c>
      <c r="EB311" s="104">
        <f t="shared" si="806"/>
        <v>0.45970031890262564</v>
      </c>
      <c r="EC311" s="104">
        <f t="shared" si="807"/>
        <v>0.11985714984589801</v>
      </c>
      <c r="ED311" s="156">
        <v>45.064999999999998</v>
      </c>
      <c r="EE311" s="156">
        <v>48.244</v>
      </c>
      <c r="EF311" s="94">
        <v>49.274000000000001</v>
      </c>
      <c r="EG311" s="94">
        <v>51.081000000000003</v>
      </c>
      <c r="EH311" s="94">
        <v>52.866</v>
      </c>
      <c r="EI311" s="94">
        <v>37.957999999999998</v>
      </c>
      <c r="EJ311" s="95">
        <v>33.414000000000001</v>
      </c>
      <c r="EK311" s="95">
        <v>22.890999999999998</v>
      </c>
      <c r="EL311" s="95">
        <v>20.440999999999999</v>
      </c>
      <c r="EM311" s="95">
        <v>14.558</v>
      </c>
      <c r="EN311" s="104">
        <f t="shared" si="808"/>
        <v>-8.064516129032262E-2</v>
      </c>
      <c r="EO311" s="104">
        <f t="shared" si="809"/>
        <v>6.8965517241379226E-2</v>
      </c>
      <c r="EP311" s="104">
        <f t="shared" si="810"/>
        <v>0</v>
      </c>
      <c r="EQ311" s="104">
        <f t="shared" si="811"/>
        <v>0</v>
      </c>
      <c r="ER311" s="104">
        <f t="shared" si="812"/>
        <v>7.4074074074074181E-2</v>
      </c>
      <c r="ES311" s="104">
        <f t="shared" si="813"/>
        <v>5.8823529411764719E-2</v>
      </c>
      <c r="ET311" s="104">
        <f t="shared" si="814"/>
        <v>0.21428571428571419</v>
      </c>
      <c r="EU311" s="104" t="e">
        <f t="shared" si="815"/>
        <v>#DIV/0!</v>
      </c>
      <c r="EV311" s="101">
        <v>57</v>
      </c>
      <c r="EW311" s="101">
        <v>62</v>
      </c>
      <c r="EX311" s="101">
        <v>58</v>
      </c>
      <c r="EY311" s="101">
        <v>58</v>
      </c>
      <c r="EZ311" s="101">
        <v>58</v>
      </c>
      <c r="FA311" s="101">
        <v>54</v>
      </c>
      <c r="FB311" s="102">
        <v>51</v>
      </c>
      <c r="FC311" s="102">
        <v>42</v>
      </c>
      <c r="FD311" s="102"/>
      <c r="FE311" s="102"/>
      <c r="FF311" s="90"/>
      <c r="FG311" s="90" t="s">
        <v>481</v>
      </c>
      <c r="FH311" s="91">
        <v>8723</v>
      </c>
      <c r="FI311" s="90" t="s">
        <v>359</v>
      </c>
      <c r="FJ311" s="90" t="s">
        <v>80</v>
      </c>
      <c r="FK311" s="253">
        <f t="shared" si="816"/>
        <v>0.29620177946270027</v>
      </c>
      <c r="FL311" s="253">
        <f t="shared" si="817"/>
        <v>-0.38905950009622181</v>
      </c>
      <c r="FM311" s="253">
        <f t="shared" si="818"/>
        <v>0.21851606788544919</v>
      </c>
      <c r="FN311" s="253">
        <f t="shared" si="819"/>
        <v>8.4193622869708626</v>
      </c>
      <c r="FO311" s="253">
        <f t="shared" si="820"/>
        <v>-0.89179809233944995</v>
      </c>
      <c r="FP311" s="253">
        <f t="shared" si="821"/>
        <v>3.8307819759212682</v>
      </c>
      <c r="FQ311" s="253">
        <f t="shared" si="822"/>
        <v>-0.4811895474855622</v>
      </c>
      <c r="FR311" s="253">
        <f t="shared" si="823"/>
        <v>-0.75921600051782268</v>
      </c>
      <c r="FS311" s="105">
        <f t="shared" si="824"/>
        <v>0.22174118920381516</v>
      </c>
      <c r="FT311" s="105">
        <f t="shared" si="825"/>
        <v>0.17106996203610444</v>
      </c>
      <c r="FU311" s="105">
        <f t="shared" si="826"/>
        <v>0.28001083912925662</v>
      </c>
      <c r="FV311" s="105">
        <f t="shared" si="827"/>
        <v>0.2297965915338098</v>
      </c>
      <c r="FW311" s="105">
        <f t="shared" si="828"/>
        <v>2.4396194193705784E-2</v>
      </c>
      <c r="FX311" s="105">
        <f t="shared" si="829"/>
        <v>0.22546916890080426</v>
      </c>
      <c r="FY311" s="105">
        <f t="shared" si="830"/>
        <v>4.6673430932019137E-2</v>
      </c>
      <c r="FZ311" s="105">
        <f t="shared" si="831"/>
        <v>8.9962395140295054E-2</v>
      </c>
      <c r="GA311" s="105">
        <f t="shared" si="832"/>
        <v>0.37362281270252751</v>
      </c>
      <c r="GB311" s="105">
        <f t="shared" si="833"/>
        <v>0.41378517623825545</v>
      </c>
      <c r="GC311" s="105">
        <f t="shared" si="834"/>
        <v>-0.21340872932891658</v>
      </c>
      <c r="GD311" s="105">
        <f t="shared" si="835"/>
        <v>0.10861416896271933</v>
      </c>
      <c r="GE311" s="105">
        <f t="shared" si="836"/>
        <v>0.85126410574619737</v>
      </c>
      <c r="GF311" s="105">
        <f t="shared" si="837"/>
        <v>-0.54636534384277491</v>
      </c>
      <c r="GG311" s="105">
        <f t="shared" si="838"/>
        <v>0.66067349391350871</v>
      </c>
      <c r="GH311" s="105">
        <f t="shared" si="839"/>
        <v>-0.21853547824931657</v>
      </c>
      <c r="GI311" s="105">
        <f t="shared" si="840"/>
        <v>-0.59847540160242829</v>
      </c>
      <c r="GJ311" s="105">
        <f t="shared" si="841"/>
        <v>4.8248293305040241E-2</v>
      </c>
      <c r="GK311" s="105">
        <f t="shared" si="842"/>
        <v>3.4127032958018007E-2</v>
      </c>
      <c r="GL311" s="105">
        <f t="shared" si="843"/>
        <v>4.3385979771810072E-2</v>
      </c>
      <c r="GM311" s="105">
        <f t="shared" si="844"/>
        <v>3.913532858091142E-2</v>
      </c>
      <c r="GN311" s="105">
        <f t="shared" si="845"/>
        <v>2.1139786840482691E-2</v>
      </c>
      <c r="GO311" s="105">
        <f t="shared" si="846"/>
        <v>4.6600907919071906E-2</v>
      </c>
      <c r="GP311" s="105">
        <f t="shared" si="847"/>
        <v>2.8061451025663795E-2</v>
      </c>
      <c r="GQ311" s="105">
        <f t="shared" si="848"/>
        <v>3.5908797193759813E-2</v>
      </c>
      <c r="GR311" s="105">
        <f t="shared" si="849"/>
        <v>8.9431126603617253E-2</v>
      </c>
      <c r="GS311" s="105">
        <f t="shared" si="850"/>
        <v>0.2657182285430903</v>
      </c>
      <c r="GT311" s="105">
        <f t="shared" si="851"/>
        <v>0.12809776294379874</v>
      </c>
      <c r="GU311" s="105">
        <f t="shared" si="852"/>
        <v>0.28754806546831574</v>
      </c>
      <c r="GV311" s="105">
        <f t="shared" si="853"/>
        <v>0.22938560032835797</v>
      </c>
      <c r="GW311" s="105">
        <f t="shared" si="854"/>
        <v>-0.26138513483118919</v>
      </c>
      <c r="GX311" s="105">
        <f t="shared" si="855"/>
        <v>4.0434863730253227E-2</v>
      </c>
      <c r="GY311" s="105">
        <f t="shared" si="856"/>
        <v>-0.32693632271970802</v>
      </c>
      <c r="GZ311" s="105">
        <f t="shared" si="857"/>
        <v>-9.5067208052178817E-2</v>
      </c>
      <c r="HA311" s="105">
        <f t="shared" si="858"/>
        <v>0.17772106956618219</v>
      </c>
      <c r="HB311" s="105">
        <f t="shared" si="859"/>
        <v>0.14041124284885168</v>
      </c>
      <c r="HC311" s="105">
        <f t="shared" si="860"/>
        <v>0.12446726468320006</v>
      </c>
      <c r="HD311" s="105">
        <f t="shared" si="861"/>
        <v>9.6669994714277313E-2</v>
      </c>
      <c r="HE311" s="105">
        <f t="shared" si="862"/>
        <v>7.8632769644005604E-2</v>
      </c>
      <c r="HF311" s="105">
        <f t="shared" si="863"/>
        <v>0.10645977132620266</v>
      </c>
      <c r="HG311" s="105">
        <f t="shared" si="864"/>
        <v>0.10232237984078529</v>
      </c>
      <c r="HH311" s="105">
        <f t="shared" si="865"/>
        <v>0.15202481324538028</v>
      </c>
      <c r="HI311" s="105">
        <f t="shared" si="866"/>
        <v>0.1679956949268627</v>
      </c>
      <c r="HJ311" s="105">
        <f t="shared" si="867"/>
        <v>0.18807528506663004</v>
      </c>
      <c r="HK311" s="105" t="e">
        <f t="shared" si="868"/>
        <v>#VALUE!</v>
      </c>
      <c r="HL311" s="105" t="e">
        <f t="shared" si="869"/>
        <v>#VALUE!</v>
      </c>
      <c r="HM311" s="105" t="e">
        <f t="shared" si="870"/>
        <v>#VALUE!</v>
      </c>
      <c r="HN311" s="105" t="e">
        <f t="shared" si="871"/>
        <v>#VALUE!</v>
      </c>
      <c r="HO311" s="105" t="e">
        <f t="shared" si="872"/>
        <v>#VALUE!</v>
      </c>
      <c r="HP311" s="105" t="e">
        <f t="shared" si="873"/>
        <v>#VALUE!</v>
      </c>
      <c r="HQ311" s="105" t="e">
        <f t="shared" si="874"/>
        <v>#VALUE!</v>
      </c>
      <c r="HR311" s="105" t="e">
        <f t="shared" si="875"/>
        <v>#VALUE!</v>
      </c>
      <c r="HS311" s="105" t="str">
        <f t="shared" si="876"/>
        <v>i.a</v>
      </c>
      <c r="HT311" s="105" t="str">
        <f t="shared" si="877"/>
        <v>i.a</v>
      </c>
      <c r="HU311" s="105" t="str">
        <f t="shared" si="878"/>
        <v>i.a</v>
      </c>
      <c r="HV311" s="105" t="str">
        <f t="shared" si="879"/>
        <v>i.a</v>
      </c>
      <c r="HW311" s="105" t="str">
        <f t="shared" si="880"/>
        <v>i.a</v>
      </c>
      <c r="HX311" s="105" t="str">
        <f t="shared" si="881"/>
        <v>i.a</v>
      </c>
      <c r="HY311" s="105" t="str">
        <f t="shared" si="882"/>
        <v>i.a</v>
      </c>
      <c r="HZ311" s="105" t="str">
        <f t="shared" si="883"/>
        <v>i.a</v>
      </c>
      <c r="IA311" s="105" t="str">
        <f t="shared" si="884"/>
        <v>i.a</v>
      </c>
      <c r="IB311" s="105" t="str">
        <f t="shared" si="885"/>
        <v>i.a</v>
      </c>
      <c r="IC311" s="105" t="e">
        <f t="shared" si="886"/>
        <v>#VALUE!</v>
      </c>
      <c r="ID311" s="105" t="e">
        <f t="shared" si="887"/>
        <v>#VALUE!</v>
      </c>
      <c r="IE311" s="105" t="e">
        <f t="shared" si="888"/>
        <v>#VALUE!</v>
      </c>
      <c r="IF311" s="105" t="e">
        <f t="shared" si="889"/>
        <v>#VALUE!</v>
      </c>
      <c r="IG311" s="105" t="e">
        <f t="shared" si="890"/>
        <v>#VALUE!</v>
      </c>
      <c r="IH311" s="105" t="e">
        <f t="shared" si="891"/>
        <v>#VALUE!</v>
      </c>
      <c r="II311" s="105" t="e">
        <f t="shared" si="892"/>
        <v>#VALUE!</v>
      </c>
      <c r="IJ311" s="105" t="e">
        <f t="shared" si="893"/>
        <v>#VALUE!</v>
      </c>
      <c r="IK311" s="105" t="str">
        <f t="shared" si="894"/>
        <v>i.a</v>
      </c>
      <c r="IL311" s="105" t="str">
        <f t="shared" si="895"/>
        <v>i.a</v>
      </c>
      <c r="IM311" s="105" t="str">
        <f t="shared" si="896"/>
        <v>i.a</v>
      </c>
      <c r="IN311" s="105" t="str">
        <f t="shared" si="897"/>
        <v>i.a</v>
      </c>
      <c r="IO311" s="105" t="str">
        <f t="shared" si="898"/>
        <v>i.a</v>
      </c>
      <c r="IP311" s="105" t="str">
        <f t="shared" si="899"/>
        <v>i.a</v>
      </c>
      <c r="IQ311" s="105" t="str">
        <f t="shared" si="900"/>
        <v>i.a</v>
      </c>
      <c r="IR311" s="105" t="str">
        <f t="shared" si="901"/>
        <v>i.a</v>
      </c>
      <c r="IS311" s="105" t="str">
        <f t="shared" si="902"/>
        <v>i.a</v>
      </c>
      <c r="IT311" s="105" t="str">
        <f t="shared" si="903"/>
        <v>i.a</v>
      </c>
      <c r="IU311" s="105">
        <f t="shared" si="904"/>
        <v>0.61482964658021877</v>
      </c>
      <c r="IV311" s="105">
        <f t="shared" si="905"/>
        <v>-0.33369406867845997</v>
      </c>
      <c r="IW311" s="105">
        <f t="shared" si="906"/>
        <v>0.4832535885167466</v>
      </c>
      <c r="IX311" s="105">
        <f t="shared" si="907"/>
        <v>9.4499999999999975</v>
      </c>
      <c r="IY311" s="105">
        <f t="shared" si="908"/>
        <v>-0.88929435401205459</v>
      </c>
      <c r="IZ311" s="105">
        <f t="shared" si="909"/>
        <v>3.933402346445825</v>
      </c>
      <c r="JA311" s="105">
        <f t="shared" si="910"/>
        <v>-0.57367126915074707</v>
      </c>
      <c r="JB311" s="105" t="e">
        <f t="shared" si="911"/>
        <v>#VALUE!</v>
      </c>
      <c r="JC311" s="106">
        <f t="shared" si="912"/>
        <v>2.8754385964912282E-2</v>
      </c>
      <c r="JD311" s="106">
        <f t="shared" si="913"/>
        <v>1.7806451612903226E-2</v>
      </c>
      <c r="JE311" s="106">
        <f t="shared" si="914"/>
        <v>2.6724137931034484E-2</v>
      </c>
      <c r="JF311" s="106">
        <f t="shared" si="915"/>
        <v>1.8017241379310343E-2</v>
      </c>
      <c r="JG311" s="106">
        <f t="shared" si="916"/>
        <v>1.724137931034483E-3</v>
      </c>
      <c r="JH311" s="106">
        <f t="shared" si="917"/>
        <v>1.5574074074074074E-2</v>
      </c>
      <c r="JI311" s="106">
        <f t="shared" si="918"/>
        <v>3.1568627450980391E-3</v>
      </c>
      <c r="JJ311" s="106">
        <f t="shared" si="919"/>
        <v>7.4047619047619044E-3</v>
      </c>
      <c r="JK311" s="106" t="str">
        <f t="shared" si="920"/>
        <v>i.a.</v>
      </c>
      <c r="JL311" s="106" t="str">
        <f t="shared" si="921"/>
        <v>i.a.</v>
      </c>
      <c r="JM311" s="105" t="e">
        <f t="shared" si="922"/>
        <v>#DIV/0!</v>
      </c>
      <c r="JN311" s="105" t="e">
        <f t="shared" si="923"/>
        <v>#DIV/0!</v>
      </c>
      <c r="JO311" s="105" t="e">
        <f t="shared" si="924"/>
        <v>#DIV/0!</v>
      </c>
      <c r="JP311" s="105" t="e">
        <f t="shared" si="925"/>
        <v>#DIV/0!</v>
      </c>
      <c r="JQ311" s="105" t="e">
        <f t="shared" si="926"/>
        <v>#DIV/0!</v>
      </c>
      <c r="JR311" s="105" t="e">
        <f t="shared" si="927"/>
        <v>#DIV/0!</v>
      </c>
      <c r="JS311" s="105" t="e">
        <f t="shared" si="928"/>
        <v>#DIV/0!</v>
      </c>
      <c r="JT311" s="105" t="e">
        <f t="shared" si="929"/>
        <v>#VALUE!</v>
      </c>
      <c r="JU311" s="103">
        <f t="shared" si="930"/>
        <v>0</v>
      </c>
      <c r="JV311" s="103">
        <f t="shared" si="931"/>
        <v>0</v>
      </c>
      <c r="JW311" s="103">
        <f t="shared" si="932"/>
        <v>0</v>
      </c>
      <c r="JX311" s="103">
        <f t="shared" si="933"/>
        <v>0</v>
      </c>
      <c r="JY311" s="103">
        <f t="shared" si="934"/>
        <v>0</v>
      </c>
      <c r="JZ311" s="103">
        <f t="shared" si="935"/>
        <v>0</v>
      </c>
      <c r="KA311" s="103">
        <f t="shared" si="936"/>
        <v>0</v>
      </c>
      <c r="KB311" s="103">
        <f t="shared" si="937"/>
        <v>0</v>
      </c>
      <c r="KC311" s="103" t="str">
        <f t="shared" si="938"/>
        <v>i.a</v>
      </c>
      <c r="KD311" s="103" t="str">
        <f t="shared" si="939"/>
        <v>i.a</v>
      </c>
      <c r="KE311" s="7"/>
      <c r="KF311" s="7"/>
      <c r="KG311" s="22"/>
      <c r="KH311" s="22"/>
      <c r="KI311" s="22"/>
      <c r="KJ311" s="22"/>
    </row>
    <row r="312" spans="1:296" s="11" customFormat="1" ht="15.75" customHeight="1" x14ac:dyDescent="0.25">
      <c r="A312" s="126" t="s">
        <v>466</v>
      </c>
      <c r="B312" s="222">
        <v>10025508</v>
      </c>
      <c r="C312" s="87" t="s">
        <v>86</v>
      </c>
      <c r="D312" s="88">
        <v>494100</v>
      </c>
      <c r="E312" s="88"/>
      <c r="F312" s="87"/>
      <c r="G312" s="109">
        <v>44917</v>
      </c>
      <c r="H312" s="87" t="s">
        <v>105</v>
      </c>
      <c r="I312" s="87" t="s">
        <v>105</v>
      </c>
      <c r="J312" s="87" t="s">
        <v>105</v>
      </c>
      <c r="K312" s="87" t="s">
        <v>105</v>
      </c>
      <c r="L312" s="87" t="s">
        <v>105</v>
      </c>
      <c r="M312" s="87" t="s">
        <v>105</v>
      </c>
      <c r="N312" s="87" t="s">
        <v>105</v>
      </c>
      <c r="O312" s="87" t="s">
        <v>105</v>
      </c>
      <c r="P312" s="87" t="s">
        <v>105</v>
      </c>
      <c r="Q312" s="87" t="s">
        <v>105</v>
      </c>
      <c r="R312" s="87" t="e">
        <f t="shared" si="752"/>
        <v>#DIV/0!</v>
      </c>
      <c r="S312" s="238" t="e">
        <f t="shared" si="753"/>
        <v>#DIV/0!</v>
      </c>
      <c r="T312" s="238" t="e">
        <f t="shared" si="754"/>
        <v>#DIV/0!</v>
      </c>
      <c r="U312" s="238" t="e">
        <f t="shared" si="755"/>
        <v>#DIV/0!</v>
      </c>
      <c r="V312" s="238">
        <f t="shared" si="756"/>
        <v>-1</v>
      </c>
      <c r="W312" s="238">
        <f t="shared" si="757"/>
        <v>-0.50096994985542254</v>
      </c>
      <c r="X312" s="238">
        <f t="shared" si="758"/>
        <v>-0.16857203720798131</v>
      </c>
      <c r="Y312" s="238">
        <f t="shared" si="759"/>
        <v>2.0623466440278015E-2</v>
      </c>
      <c r="Z312" s="94"/>
      <c r="AA312" s="94"/>
      <c r="AB312" s="94"/>
      <c r="AC312" s="94"/>
      <c r="AD312" s="94"/>
      <c r="AE312" s="94">
        <v>40.902000000000001</v>
      </c>
      <c r="AF312" s="95">
        <v>81.962999999999994</v>
      </c>
      <c r="AG312" s="95">
        <v>98.581000000000003</v>
      </c>
      <c r="AH312" s="95">
        <v>96.588999999999999</v>
      </c>
      <c r="AI312" s="97">
        <v>83.16</v>
      </c>
      <c r="AJ312" s="104">
        <f t="shared" si="760"/>
        <v>-4.2066192390968177E-2</v>
      </c>
      <c r="AK312" s="104">
        <f t="shared" si="761"/>
        <v>0.40260303687635568</v>
      </c>
      <c r="AL312" s="104">
        <f t="shared" si="762"/>
        <v>-4.118136439267877E-2</v>
      </c>
      <c r="AM312" s="104">
        <f t="shared" si="763"/>
        <v>-3.8784486205517783E-2</v>
      </c>
      <c r="AN312" s="104">
        <f t="shared" si="764"/>
        <v>1.4221809588116139</v>
      </c>
      <c r="AO312" s="104">
        <f t="shared" si="765"/>
        <v>-27.480769230769234</v>
      </c>
      <c r="AP312" s="104">
        <f t="shared" si="766"/>
        <v>-1.0209171359613838</v>
      </c>
      <c r="AQ312" s="104">
        <f t="shared" si="767"/>
        <v>0.12730982881759451</v>
      </c>
      <c r="AR312" s="190">
        <v>3.097</v>
      </c>
      <c r="AS312" s="190">
        <v>3.2330000000000001</v>
      </c>
      <c r="AT312" s="190">
        <v>2.3050000000000002</v>
      </c>
      <c r="AU312" s="190">
        <v>2.4039999999999999</v>
      </c>
      <c r="AV312" s="190">
        <v>2.5009999999999999</v>
      </c>
      <c r="AW312" s="190">
        <v>-5.9240000000000004</v>
      </c>
      <c r="AX312" s="191">
        <v>-0.20799999999999999</v>
      </c>
      <c r="AY312" s="191">
        <v>9.9440000000000008</v>
      </c>
      <c r="AZ312" s="191">
        <v>8.8209999999999997</v>
      </c>
      <c r="BA312" s="191">
        <v>9.6430000000000007</v>
      </c>
      <c r="BB312" s="104">
        <f t="shared" si="768"/>
        <v>-0.34651600753295675</v>
      </c>
      <c r="BC312" s="104">
        <f t="shared" si="769"/>
        <v>2.0693641618497112</v>
      </c>
      <c r="BD312" s="104">
        <f t="shared" si="770"/>
        <v>0.19310344827586207</v>
      </c>
      <c r="BE312" s="104">
        <f t="shared" si="771"/>
        <v>6.6862745098039218</v>
      </c>
      <c r="BF312" s="104">
        <f t="shared" si="772"/>
        <v>0.99546424759871932</v>
      </c>
      <c r="BG312" s="104">
        <f t="shared" si="773"/>
        <v>-0.71742782954024753</v>
      </c>
      <c r="BH312" s="104">
        <f t="shared" si="774"/>
        <v>-2.2923410975128307</v>
      </c>
      <c r="BI312" s="104">
        <f t="shared" si="775"/>
        <v>0.22278542119237268</v>
      </c>
      <c r="BJ312" s="190">
        <v>0.69399999999999995</v>
      </c>
      <c r="BK312" s="190">
        <v>1.0620000000000001</v>
      </c>
      <c r="BL312" s="190">
        <v>0.34599999999999997</v>
      </c>
      <c r="BM312" s="190">
        <v>0.28999999999999998</v>
      </c>
      <c r="BN312" s="190">
        <v>-5.0999999999999997E-2</v>
      </c>
      <c r="BO312" s="190">
        <v>-11.244</v>
      </c>
      <c r="BP312" s="191">
        <v>-6.5469999999999997</v>
      </c>
      <c r="BQ312" s="191">
        <v>5.0659999999999998</v>
      </c>
      <c r="BR312" s="191">
        <v>4.1429999999999998</v>
      </c>
      <c r="BS312" s="191">
        <v>3.1389999999999998</v>
      </c>
      <c r="BT312" s="104">
        <f t="shared" si="776"/>
        <v>-0.34911242603550291</v>
      </c>
      <c r="BU312" s="104">
        <f t="shared" si="777"/>
        <v>1.9649122807017541</v>
      </c>
      <c r="BV312" s="104">
        <f t="shared" si="778"/>
        <v>0.24363636363636362</v>
      </c>
      <c r="BW312" s="104">
        <f t="shared" si="779"/>
        <v>2.3888888888888888</v>
      </c>
      <c r="BX312" s="104">
        <f t="shared" si="780"/>
        <v>0.98719937936384794</v>
      </c>
      <c r="BY312" s="104">
        <f t="shared" si="781"/>
        <v>-1.6199186991869918</v>
      </c>
      <c r="BZ312" s="104">
        <f t="shared" si="782"/>
        <v>-2.5623180735644349</v>
      </c>
      <c r="CA312" s="104">
        <f t="shared" si="783"/>
        <v>4.6151560178306088</v>
      </c>
      <c r="CB312" s="190">
        <v>0.66</v>
      </c>
      <c r="CC312" s="190">
        <v>1.014</v>
      </c>
      <c r="CD312" s="190">
        <v>0.34200000000000003</v>
      </c>
      <c r="CE312" s="190">
        <v>0.27500000000000002</v>
      </c>
      <c r="CF312" s="190">
        <v>-0.19800000000000001</v>
      </c>
      <c r="CG312" s="190">
        <v>-15.468</v>
      </c>
      <c r="CH312" s="191">
        <v>-5.9039999999999999</v>
      </c>
      <c r="CI312" s="191">
        <v>3.7789999999999999</v>
      </c>
      <c r="CJ312" s="191">
        <v>0.67300000000000004</v>
      </c>
      <c r="CK312" s="191">
        <v>-2.4940000000000002</v>
      </c>
      <c r="CL312" s="105">
        <f t="shared" si="784"/>
        <v>-0.76518741921585531</v>
      </c>
      <c r="CM312" s="105">
        <f t="shared" si="785"/>
        <v>3.8966244725738401</v>
      </c>
      <c r="CN312" s="105">
        <f t="shared" si="786"/>
        <v>0.6344827586206897</v>
      </c>
      <c r="CO312" s="105">
        <f t="shared" si="787"/>
        <v>2.9594594594594592</v>
      </c>
      <c r="CP312" s="105">
        <f t="shared" si="788"/>
        <v>0.98957746478873243</v>
      </c>
      <c r="CQ312" s="105">
        <f t="shared" si="789"/>
        <v>-2.1774446184828813</v>
      </c>
      <c r="CR312" s="105">
        <f t="shared" si="790"/>
        <v>-2.3883193538365957</v>
      </c>
      <c r="CS312" s="105">
        <f t="shared" si="791"/>
        <v>9.588815789473685</v>
      </c>
      <c r="CT312" s="190">
        <v>0.54500000000000004</v>
      </c>
      <c r="CU312" s="190">
        <v>2.3210000000000002</v>
      </c>
      <c r="CV312" s="190">
        <v>0.47399999999999998</v>
      </c>
      <c r="CW312" s="190">
        <v>0.28999999999999998</v>
      </c>
      <c r="CX312" s="190">
        <v>-0.14799999999999999</v>
      </c>
      <c r="CY312" s="190">
        <v>-14.2</v>
      </c>
      <c r="CZ312" s="191">
        <v>-4.4690000000000003</v>
      </c>
      <c r="DA312" s="191">
        <v>3.2189999999999999</v>
      </c>
      <c r="DB312" s="191">
        <v>0.30399999999999999</v>
      </c>
      <c r="DC312" s="191">
        <v>-2.1480000000000001</v>
      </c>
      <c r="DD312" s="104">
        <f t="shared" si="792"/>
        <v>0.11104319478402605</v>
      </c>
      <c r="DE312" s="104">
        <f t="shared" si="793"/>
        <v>0.89791183294663601</v>
      </c>
      <c r="DF312" s="104">
        <f t="shared" si="794"/>
        <v>0.22443181818181807</v>
      </c>
      <c r="DG312" s="104">
        <f t="shared" si="795"/>
        <v>0.15916575192096599</v>
      </c>
      <c r="DH312" s="104">
        <f t="shared" si="796"/>
        <v>1.4377703027390678</v>
      </c>
      <c r="DI312" s="104">
        <f t="shared" si="797"/>
        <v>-1.6893010930771777</v>
      </c>
      <c r="DJ312" s="104">
        <f t="shared" si="798"/>
        <v>-0.5012802510944081</v>
      </c>
      <c r="DK312" s="104">
        <f t="shared" si="799"/>
        <v>0.36217371737173709</v>
      </c>
      <c r="DL312" s="190">
        <v>5.4530000000000003</v>
      </c>
      <c r="DM312" s="190">
        <v>4.9080000000000004</v>
      </c>
      <c r="DN312" s="190">
        <v>2.5859999999999999</v>
      </c>
      <c r="DO312" s="190">
        <v>2.1120000000000001</v>
      </c>
      <c r="DP312" s="190">
        <v>1.8220000000000001</v>
      </c>
      <c r="DQ312" s="190">
        <v>-4.1619999999999999</v>
      </c>
      <c r="DR312" s="191">
        <v>6.0380000000000003</v>
      </c>
      <c r="DS312" s="191">
        <v>12.106999999999999</v>
      </c>
      <c r="DT312" s="191">
        <v>8.8879999999999999</v>
      </c>
      <c r="DU312" s="191">
        <v>8.5839999999999996</v>
      </c>
      <c r="DV312" s="104">
        <f t="shared" si="800"/>
        <v>0.23376092818040672</v>
      </c>
      <c r="DW312" s="104">
        <f t="shared" si="801"/>
        <v>0.52112851106139724</v>
      </c>
      <c r="DX312" s="104">
        <f t="shared" si="802"/>
        <v>0.36697247706421998</v>
      </c>
      <c r="DY312" s="104">
        <f t="shared" si="803"/>
        <v>5.2763369701305685E-2</v>
      </c>
      <c r="DZ312" s="104">
        <f t="shared" si="804"/>
        <v>-0.40848497672450268</v>
      </c>
      <c r="EA312" s="104">
        <f t="shared" si="805"/>
        <v>-0.83901899003661762</v>
      </c>
      <c r="EB312" s="104">
        <f t="shared" si="806"/>
        <v>3.641530749135069E-2</v>
      </c>
      <c r="EC312" s="104">
        <f t="shared" si="807"/>
        <v>-2.0353110031299138E-2</v>
      </c>
      <c r="ED312" s="156">
        <v>15.1</v>
      </c>
      <c r="EE312" s="156">
        <v>12.239000000000001</v>
      </c>
      <c r="EF312" s="94">
        <v>8.0459999999999994</v>
      </c>
      <c r="EG312" s="94">
        <v>5.8860000000000001</v>
      </c>
      <c r="EH312" s="94">
        <v>5.5910000000000002</v>
      </c>
      <c r="EI312" s="94">
        <v>9.452</v>
      </c>
      <c r="EJ312" s="95">
        <v>58.715000000000003</v>
      </c>
      <c r="EK312" s="95">
        <v>56.652000000000001</v>
      </c>
      <c r="EL312" s="95">
        <v>57.829000000000001</v>
      </c>
      <c r="EM312" s="95">
        <v>50.695</v>
      </c>
      <c r="EN312" s="104">
        <f t="shared" si="808"/>
        <v>3.8461538461538547E-2</v>
      </c>
      <c r="EO312" s="104">
        <f t="shared" si="809"/>
        <v>0.36842105263157898</v>
      </c>
      <c r="EP312" s="104">
        <f t="shared" si="810"/>
        <v>0</v>
      </c>
      <c r="EQ312" s="104">
        <f t="shared" si="811"/>
        <v>-0.13636363636363635</v>
      </c>
      <c r="ER312" s="104">
        <f t="shared" si="812"/>
        <v>-0.52173913043478259</v>
      </c>
      <c r="ES312" s="104">
        <f t="shared" si="813"/>
        <v>-0.41025641025641024</v>
      </c>
      <c r="ET312" s="104">
        <f t="shared" si="814"/>
        <v>-3.703703703703709E-2</v>
      </c>
      <c r="EU312" s="104">
        <f t="shared" si="815"/>
        <v>1.2499999999999956E-2</v>
      </c>
      <c r="EV312" s="101">
        <v>27</v>
      </c>
      <c r="EW312" s="101">
        <v>26</v>
      </c>
      <c r="EX312" s="101">
        <v>19</v>
      </c>
      <c r="EY312" s="101">
        <v>19</v>
      </c>
      <c r="EZ312" s="101">
        <v>22</v>
      </c>
      <c r="FA312" s="101">
        <v>46</v>
      </c>
      <c r="FB312" s="102">
        <v>78</v>
      </c>
      <c r="FC312" s="102">
        <v>81</v>
      </c>
      <c r="FD312" s="102">
        <v>80</v>
      </c>
      <c r="FE312" s="102">
        <v>69</v>
      </c>
      <c r="FF312" s="124"/>
      <c r="FG312" s="124" t="s">
        <v>481</v>
      </c>
      <c r="FH312" s="91">
        <v>5592</v>
      </c>
      <c r="FI312" s="153" t="s">
        <v>432</v>
      </c>
      <c r="FJ312" s="153" t="s">
        <v>91</v>
      </c>
      <c r="FK312" s="253">
        <f t="shared" si="816"/>
        <v>-0.52922000972010996</v>
      </c>
      <c r="FL312" s="253">
        <f t="shared" si="817"/>
        <v>0.85870801904681648</v>
      </c>
      <c r="FM312" s="253">
        <f t="shared" si="818"/>
        <v>4.1393242772553095E-2</v>
      </c>
      <c r="FN312" s="253" t="e">
        <f t="shared" si="819"/>
        <v>#VALUE!</v>
      </c>
      <c r="FO312" s="253" t="e">
        <f t="shared" si="820"/>
        <v>#VALUE!</v>
      </c>
      <c r="FP312" s="253">
        <f t="shared" si="821"/>
        <v>-24.340311725345394</v>
      </c>
      <c r="FQ312" s="253">
        <f t="shared" si="822"/>
        <v>-2.8077083468991626</v>
      </c>
      <c r="FR312" s="253">
        <f t="shared" si="823"/>
        <v>3.6729224074082594</v>
      </c>
      <c r="FS312" s="105">
        <f t="shared" si="824"/>
        <v>0.12740083003571084</v>
      </c>
      <c r="FT312" s="105">
        <f t="shared" si="825"/>
        <v>0.27061649319455566</v>
      </c>
      <c r="FU312" s="105">
        <f t="shared" si="826"/>
        <v>0.14559386973180077</v>
      </c>
      <c r="FV312" s="105">
        <f t="shared" si="827"/>
        <v>0.13980681240467718</v>
      </c>
      <c r="FW312" s="105" t="str">
        <f t="shared" si="828"/>
        <v>Negativ EK</v>
      </c>
      <c r="FX312" s="105">
        <f t="shared" si="829"/>
        <v>-16.490405117270786</v>
      </c>
      <c r="FY312" s="105">
        <f t="shared" si="830"/>
        <v>-0.65075778451364008</v>
      </c>
      <c r="FZ312" s="105">
        <f t="shared" si="831"/>
        <v>0.3599904739223625</v>
      </c>
      <c r="GA312" s="105">
        <f t="shared" si="832"/>
        <v>7.7037545787545791E-2</v>
      </c>
      <c r="GB312" s="105">
        <f t="shared" si="833"/>
        <v>-0.51512773740100326</v>
      </c>
      <c r="GC312" s="105">
        <f t="shared" si="834"/>
        <v>1.1080789501055053</v>
      </c>
      <c r="GD312" s="105">
        <f t="shared" si="835"/>
        <v>-1.7136931103784756E-2</v>
      </c>
      <c r="GE312" s="105">
        <f t="shared" si="836"/>
        <v>8.4530476127019583</v>
      </c>
      <c r="GF312" s="105">
        <f t="shared" si="837"/>
        <v>0.97944634488213111</v>
      </c>
      <c r="GG312" s="105">
        <f t="shared" si="838"/>
        <v>-1.9066043160263726</v>
      </c>
      <c r="GH312" s="105">
        <f t="shared" si="839"/>
        <v>-2.2824161257930462</v>
      </c>
      <c r="GI312" s="105">
        <f t="shared" si="840"/>
        <v>0.15915798297954317</v>
      </c>
      <c r="GJ312" s="105">
        <f t="shared" si="841"/>
        <v>5.0769962324883865E-2</v>
      </c>
      <c r="GK312" s="105">
        <f t="shared" si="842"/>
        <v>0.10470791225043136</v>
      </c>
      <c r="GL312" s="105">
        <f t="shared" si="843"/>
        <v>4.9669824863623313E-2</v>
      </c>
      <c r="GM312" s="105">
        <f t="shared" si="844"/>
        <v>5.0535854317330306E-2</v>
      </c>
      <c r="GN312" s="105">
        <f t="shared" si="845"/>
        <v>-6.7805623878215782E-3</v>
      </c>
      <c r="GO312" s="105">
        <f t="shared" si="846"/>
        <v>-0.32989569733155338</v>
      </c>
      <c r="GP312" s="105">
        <f t="shared" si="847"/>
        <v>-0.11349866079554811</v>
      </c>
      <c r="GQ312" s="105">
        <f t="shared" si="848"/>
        <v>8.8503769184406153E-2</v>
      </c>
      <c r="GR312" s="105">
        <f t="shared" si="849"/>
        <v>7.6351774722641985E-2</v>
      </c>
      <c r="GS312" s="105">
        <f t="shared" si="850"/>
        <v>-9.9466380068761823E-2</v>
      </c>
      <c r="GT312" s="105">
        <f t="shared" si="851"/>
        <v>0.24769986174431174</v>
      </c>
      <c r="GU312" s="105">
        <f t="shared" si="852"/>
        <v>-0.10427471018913972</v>
      </c>
      <c r="GV312" s="105">
        <f t="shared" si="853"/>
        <v>0.10106960907069681</v>
      </c>
      <c r="GW312" s="105">
        <f t="shared" si="854"/>
        <v>1.740083151759912</v>
      </c>
      <c r="GX312" s="105">
        <f t="shared" si="855"/>
        <v>-5.2818782987755508</v>
      </c>
      <c r="GY312" s="105">
        <f t="shared" si="856"/>
        <v>-0.51880318121434754</v>
      </c>
      <c r="GZ312" s="105">
        <f t="shared" si="857"/>
        <v>0.3904741915888264</v>
      </c>
      <c r="HA312" s="105">
        <f t="shared" si="858"/>
        <v>0.36112582781456959</v>
      </c>
      <c r="HB312" s="105">
        <f t="shared" si="859"/>
        <v>0.40101315466949916</v>
      </c>
      <c r="HC312" s="105">
        <f t="shared" si="860"/>
        <v>0.32140193885160329</v>
      </c>
      <c r="HD312" s="105">
        <f t="shared" si="861"/>
        <v>0.35881753312945974</v>
      </c>
      <c r="HE312" s="105">
        <f t="shared" si="862"/>
        <v>0.32588087998569126</v>
      </c>
      <c r="HF312" s="105">
        <f t="shared" si="863"/>
        <v>-0.4403300888700804</v>
      </c>
      <c r="HG312" s="105">
        <f t="shared" si="864"/>
        <v>0.10283573192540237</v>
      </c>
      <c r="HH312" s="105">
        <f t="shared" si="865"/>
        <v>0.21370825390100967</v>
      </c>
      <c r="HI312" s="105">
        <f t="shared" si="866"/>
        <v>0.1536945131335489</v>
      </c>
      <c r="HJ312" s="105">
        <f t="shared" si="867"/>
        <v>0.16932636354670086</v>
      </c>
      <c r="HK312" s="105" t="e">
        <f t="shared" si="868"/>
        <v>#VALUE!</v>
      </c>
      <c r="HL312" s="105" t="e">
        <f t="shared" si="869"/>
        <v>#VALUE!</v>
      </c>
      <c r="HM312" s="105" t="e">
        <f t="shared" si="870"/>
        <v>#VALUE!</v>
      </c>
      <c r="HN312" s="105" t="e">
        <f t="shared" si="871"/>
        <v>#VALUE!</v>
      </c>
      <c r="HO312" s="105" t="e">
        <f t="shared" si="872"/>
        <v>#VALUE!</v>
      </c>
      <c r="HP312" s="105">
        <f t="shared" si="873"/>
        <v>-2.4415318857906043</v>
      </c>
      <c r="HQ312" s="105">
        <f t="shared" si="874"/>
        <v>-2.5543632826264577</v>
      </c>
      <c r="HR312" s="105">
        <f t="shared" si="875"/>
        <v>0.19807692199866189</v>
      </c>
      <c r="HS312" s="105" t="str">
        <f t="shared" si="876"/>
        <v>i.a</v>
      </c>
      <c r="HT312" s="105" t="str">
        <f t="shared" si="877"/>
        <v>i.a</v>
      </c>
      <c r="HU312" s="105" t="str">
        <f t="shared" si="878"/>
        <v>i.a</v>
      </c>
      <c r="HV312" s="105" t="str">
        <f t="shared" si="879"/>
        <v>i.a</v>
      </c>
      <c r="HW312" s="105" t="str">
        <f t="shared" si="880"/>
        <v>i.a</v>
      </c>
      <c r="HX312" s="105">
        <f t="shared" si="881"/>
        <v>-0.27490098283702508</v>
      </c>
      <c r="HY312" s="105">
        <f t="shared" si="882"/>
        <v>-7.9877505703793178E-2</v>
      </c>
      <c r="HZ312" s="105">
        <f t="shared" si="883"/>
        <v>5.1389212931497952E-2</v>
      </c>
      <c r="IA312" s="105">
        <f t="shared" si="884"/>
        <v>4.2893083063288776E-2</v>
      </c>
      <c r="IB312" s="105">
        <f t="shared" si="885"/>
        <v>3.7746512746512743E-2</v>
      </c>
      <c r="IC312" s="105" t="e">
        <f t="shared" si="886"/>
        <v>#VALUE!</v>
      </c>
      <c r="ID312" s="105" t="e">
        <f t="shared" si="887"/>
        <v>#VALUE!</v>
      </c>
      <c r="IE312" s="105" t="e">
        <f t="shared" si="888"/>
        <v>#VALUE!</v>
      </c>
      <c r="IF312" s="105" t="e">
        <f t="shared" si="889"/>
        <v>#VALUE!</v>
      </c>
      <c r="IG312" s="105" t="e">
        <f t="shared" si="890"/>
        <v>#VALUE!</v>
      </c>
      <c r="IH312" s="105">
        <f t="shared" si="891"/>
        <v>-4.2500219143675961</v>
      </c>
      <c r="II312" s="105">
        <f t="shared" si="892"/>
        <v>-2.8790780963368299</v>
      </c>
      <c r="IJ312" s="105">
        <f t="shared" si="893"/>
        <v>4.5016920563418985</v>
      </c>
      <c r="IK312" s="105" t="str">
        <f t="shared" si="894"/>
        <v>i.a</v>
      </c>
      <c r="IL312" s="105" t="str">
        <f t="shared" si="895"/>
        <v>i.a</v>
      </c>
      <c r="IM312" s="105" t="str">
        <f t="shared" si="896"/>
        <v>i.a</v>
      </c>
      <c r="IN312" s="105" t="str">
        <f t="shared" si="897"/>
        <v>i.a</v>
      </c>
      <c r="IO312" s="105" t="str">
        <f t="shared" si="898"/>
        <v>i.a</v>
      </c>
      <c r="IP312" s="105">
        <f t="shared" si="899"/>
        <v>-0.37817221651752969</v>
      </c>
      <c r="IQ312" s="105">
        <f t="shared" si="900"/>
        <v>-7.2032502470626994E-2</v>
      </c>
      <c r="IR312" s="105">
        <f t="shared" si="901"/>
        <v>3.8333958876456922E-2</v>
      </c>
      <c r="IS312" s="105">
        <f t="shared" si="902"/>
        <v>6.9676671256561308E-3</v>
      </c>
      <c r="IT312" s="105">
        <f t="shared" si="903"/>
        <v>-2.9990379990379994E-2</v>
      </c>
      <c r="IU312" s="105">
        <f t="shared" si="904"/>
        <v>-0.37321937321937321</v>
      </c>
      <c r="IV312" s="105">
        <f t="shared" si="905"/>
        <v>1.1666666666666665</v>
      </c>
      <c r="IW312" s="105">
        <f t="shared" si="906"/>
        <v>0.24363636363636365</v>
      </c>
      <c r="IX312" s="105">
        <f t="shared" si="907"/>
        <v>2.6081871345029239</v>
      </c>
      <c r="IY312" s="105">
        <f t="shared" si="908"/>
        <v>0.97323506594259113</v>
      </c>
      <c r="IZ312" s="105">
        <f t="shared" si="909"/>
        <v>-3.4424708377518551</v>
      </c>
      <c r="JA312" s="105">
        <f t="shared" si="910"/>
        <v>-2.6224072302399906</v>
      </c>
      <c r="JB312" s="105">
        <f t="shared" si="911"/>
        <v>4.5458331040302307</v>
      </c>
      <c r="JC312" s="106">
        <f t="shared" si="912"/>
        <v>2.4444444444444446E-2</v>
      </c>
      <c r="JD312" s="106">
        <f t="shared" si="913"/>
        <v>3.9E-2</v>
      </c>
      <c r="JE312" s="106">
        <f t="shared" si="914"/>
        <v>1.8000000000000002E-2</v>
      </c>
      <c r="JF312" s="106">
        <f t="shared" si="915"/>
        <v>1.4473684210526317E-2</v>
      </c>
      <c r="JG312" s="106">
        <f t="shared" si="916"/>
        <v>-9.0000000000000011E-3</v>
      </c>
      <c r="JH312" s="106">
        <f t="shared" si="917"/>
        <v>-0.33626086956521739</v>
      </c>
      <c r="JI312" s="106">
        <f t="shared" si="918"/>
        <v>-7.5692307692307698E-2</v>
      </c>
      <c r="JJ312" s="106">
        <f t="shared" si="919"/>
        <v>4.6654320987654319E-2</v>
      </c>
      <c r="JK312" s="106">
        <f t="shared" si="920"/>
        <v>8.4124999999999998E-3</v>
      </c>
      <c r="JL312" s="106">
        <f t="shared" si="921"/>
        <v>-3.6144927536231886E-2</v>
      </c>
      <c r="JM312" s="105" t="e">
        <f t="shared" si="922"/>
        <v>#DIV/0!</v>
      </c>
      <c r="JN312" s="105" t="e">
        <f t="shared" si="923"/>
        <v>#DIV/0!</v>
      </c>
      <c r="JO312" s="105" t="e">
        <f t="shared" si="924"/>
        <v>#DIV/0!</v>
      </c>
      <c r="JP312" s="105" t="e">
        <f t="shared" si="925"/>
        <v>#DIV/0!</v>
      </c>
      <c r="JQ312" s="105">
        <f t="shared" si="926"/>
        <v>-1</v>
      </c>
      <c r="JR312" s="105">
        <f t="shared" si="927"/>
        <v>-0.15381861062441221</v>
      </c>
      <c r="JS312" s="105">
        <f t="shared" si="928"/>
        <v>-0.13659403863905742</v>
      </c>
      <c r="JT312" s="105">
        <f t="shared" si="929"/>
        <v>8.0231767311387016E-3</v>
      </c>
      <c r="JU312" s="103">
        <f t="shared" si="930"/>
        <v>0</v>
      </c>
      <c r="JV312" s="103">
        <f t="shared" si="931"/>
        <v>0</v>
      </c>
      <c r="JW312" s="103">
        <f t="shared" si="932"/>
        <v>0</v>
      </c>
      <c r="JX312" s="103">
        <f t="shared" si="933"/>
        <v>0</v>
      </c>
      <c r="JY312" s="103">
        <f t="shared" si="934"/>
        <v>0</v>
      </c>
      <c r="JZ312" s="103">
        <f t="shared" si="935"/>
        <v>0.88917391304347826</v>
      </c>
      <c r="KA312" s="103">
        <f t="shared" si="936"/>
        <v>1.0508076923076923</v>
      </c>
      <c r="KB312" s="103">
        <f t="shared" si="937"/>
        <v>1.2170493827160493</v>
      </c>
      <c r="KC312" s="103">
        <f t="shared" si="938"/>
        <v>1.2073624999999999</v>
      </c>
      <c r="KD312" s="103">
        <f t="shared" si="939"/>
        <v>1.2052173913043478</v>
      </c>
      <c r="KE312" s="7"/>
      <c r="KF312" s="7"/>
      <c r="KG312" s="22"/>
      <c r="KH312" s="22"/>
      <c r="KI312" s="22"/>
      <c r="KJ312" s="22"/>
    </row>
    <row r="313" spans="1:296" s="11" customFormat="1" x14ac:dyDescent="0.25">
      <c r="A313" s="126" t="s">
        <v>360</v>
      </c>
      <c r="B313" s="222">
        <v>10023173</v>
      </c>
      <c r="C313" s="87" t="s">
        <v>86</v>
      </c>
      <c r="D313" s="88">
        <v>494100</v>
      </c>
      <c r="E313" s="88"/>
      <c r="F313" s="87"/>
      <c r="G313" s="92">
        <v>44894</v>
      </c>
      <c r="H313" s="87" t="s">
        <v>87</v>
      </c>
      <c r="I313" s="87" t="s">
        <v>87</v>
      </c>
      <c r="J313" s="87" t="s">
        <v>87</v>
      </c>
      <c r="K313" s="87" t="s">
        <v>87</v>
      </c>
      <c r="L313" s="87" t="s">
        <v>87</v>
      </c>
      <c r="M313" s="87" t="s">
        <v>87</v>
      </c>
      <c r="N313" s="87" t="s">
        <v>87</v>
      </c>
      <c r="O313" s="87" t="s">
        <v>87</v>
      </c>
      <c r="P313" s="87" t="s">
        <v>87</v>
      </c>
      <c r="R313" s="87" t="e">
        <f t="shared" si="752"/>
        <v>#DIV/0!</v>
      </c>
      <c r="S313" s="238" t="e">
        <f t="shared" si="753"/>
        <v>#DIV/0!</v>
      </c>
      <c r="T313" s="238" t="e">
        <f t="shared" si="754"/>
        <v>#DIV/0!</v>
      </c>
      <c r="U313" s="238" t="e">
        <f t="shared" si="755"/>
        <v>#DIV/0!</v>
      </c>
      <c r="V313" s="238" t="e">
        <f t="shared" si="756"/>
        <v>#DIV/0!</v>
      </c>
      <c r="W313" s="238" t="e">
        <f t="shared" si="757"/>
        <v>#DIV/0!</v>
      </c>
      <c r="X313" s="238" t="e">
        <f t="shared" si="758"/>
        <v>#DIV/0!</v>
      </c>
      <c r="Y313" s="238" t="e">
        <f t="shared" si="759"/>
        <v>#DIV/0!</v>
      </c>
      <c r="Z313" s="94"/>
      <c r="AA313" s="94"/>
      <c r="AB313" s="94"/>
      <c r="AC313" s="94"/>
      <c r="AD313" s="94"/>
      <c r="AE313" s="94"/>
      <c r="AF313" s="95"/>
      <c r="AG313" s="95"/>
      <c r="AH313" s="97"/>
      <c r="AI313" s="97"/>
      <c r="AJ313" s="104">
        <f t="shared" si="760"/>
        <v>5.7134146341463493E-2</v>
      </c>
      <c r="AK313" s="104">
        <f t="shared" si="761"/>
        <v>0.24961901859189256</v>
      </c>
      <c r="AL313" s="104">
        <f t="shared" si="762"/>
        <v>0.15031992286791127</v>
      </c>
      <c r="AM313" s="104">
        <f t="shared" si="763"/>
        <v>-0.21479697178251883</v>
      </c>
      <c r="AN313" s="104">
        <f t="shared" si="764"/>
        <v>3.6154888397632437E-2</v>
      </c>
      <c r="AO313" s="104">
        <f t="shared" si="765"/>
        <v>-5.9048513722069436E-2</v>
      </c>
      <c r="AP313" s="104">
        <f t="shared" si="766"/>
        <v>0.11415968899521539</v>
      </c>
      <c r="AQ313" s="104">
        <f t="shared" si="767"/>
        <v>0.12450609499789828</v>
      </c>
      <c r="AR313" s="190">
        <v>17.337</v>
      </c>
      <c r="AS313" s="190">
        <v>16.399999999999999</v>
      </c>
      <c r="AT313" s="190">
        <v>13.124000000000001</v>
      </c>
      <c r="AU313" s="190">
        <v>11.409000000000001</v>
      </c>
      <c r="AV313" s="190">
        <v>14.53</v>
      </c>
      <c r="AW313" s="190">
        <v>14.023</v>
      </c>
      <c r="AX313" s="191">
        <v>14.903</v>
      </c>
      <c r="AY313" s="191">
        <v>13.375999999999999</v>
      </c>
      <c r="AZ313" s="191">
        <v>11.895</v>
      </c>
      <c r="BA313" s="192"/>
      <c r="BB313" s="104">
        <f t="shared" si="768"/>
        <v>5.4947787170561931E-2</v>
      </c>
      <c r="BC313" s="104">
        <f t="shared" si="769"/>
        <v>4.8629737609329444</v>
      </c>
      <c r="BD313" s="104">
        <f t="shared" si="770"/>
        <v>1.4483660130718956</v>
      </c>
      <c r="BE313" s="104">
        <f t="shared" si="771"/>
        <v>-1.7766497461928934</v>
      </c>
      <c r="BF313" s="104">
        <f t="shared" si="772"/>
        <v>-0.29060136838314732</v>
      </c>
      <c r="BG313" s="104">
        <f t="shared" si="773"/>
        <v>-0.39034028540065857</v>
      </c>
      <c r="BH313" s="104">
        <f t="shared" si="774"/>
        <v>0.45434227330779042</v>
      </c>
      <c r="BI313" s="104">
        <f t="shared" si="775"/>
        <v>0.67486631016042775</v>
      </c>
      <c r="BJ313" s="190">
        <v>4.2430000000000003</v>
      </c>
      <c r="BK313" s="190">
        <v>4.0220000000000002</v>
      </c>
      <c r="BL313" s="190">
        <v>0.68600000000000005</v>
      </c>
      <c r="BM313" s="190">
        <v>-1.53</v>
      </c>
      <c r="BN313" s="190">
        <v>1.97</v>
      </c>
      <c r="BO313" s="190">
        <v>2.7770000000000001</v>
      </c>
      <c r="BP313" s="197">
        <v>4.5549999999999997</v>
      </c>
      <c r="BQ313" s="197">
        <v>3.1320000000000001</v>
      </c>
      <c r="BR313" s="191">
        <v>1.87</v>
      </c>
      <c r="BS313" s="192"/>
      <c r="BT313" s="104">
        <f t="shared" si="776"/>
        <v>4.456094364351243E-2</v>
      </c>
      <c r="BU313" s="104">
        <f t="shared" si="777"/>
        <v>6.495088408644401</v>
      </c>
      <c r="BV313" s="104">
        <f t="shared" si="778"/>
        <v>1.2923607122343479</v>
      </c>
      <c r="BW313" s="104">
        <f t="shared" si="779"/>
        <v>-1.9091383812010445</v>
      </c>
      <c r="BX313" s="104">
        <f t="shared" si="780"/>
        <v>-0.16045594037702765</v>
      </c>
      <c r="BY313" s="104">
        <f t="shared" si="781"/>
        <v>-0.43003498250874556</v>
      </c>
      <c r="BZ313" s="104">
        <f t="shared" si="782"/>
        <v>0.47566371681415909</v>
      </c>
      <c r="CA313" s="104">
        <f t="shared" si="783"/>
        <v>0.93852751965689785</v>
      </c>
      <c r="CB313" s="190">
        <v>3.9849999999999999</v>
      </c>
      <c r="CC313" s="190">
        <v>3.8149999999999999</v>
      </c>
      <c r="CD313" s="190">
        <v>0.50900000000000001</v>
      </c>
      <c r="CE313" s="190">
        <v>-1.7410000000000001</v>
      </c>
      <c r="CF313" s="190">
        <v>1.915</v>
      </c>
      <c r="CG313" s="190">
        <v>2.2810000000000001</v>
      </c>
      <c r="CH313" s="191">
        <v>4.0019999999999998</v>
      </c>
      <c r="CI313" s="191">
        <v>2.7120000000000002</v>
      </c>
      <c r="CJ313" s="191">
        <v>1.399</v>
      </c>
      <c r="CK313" s="192"/>
      <c r="CL313" s="105">
        <f t="shared" si="784"/>
        <v>5.1832287883790039E-2</v>
      </c>
      <c r="CM313" s="105">
        <f t="shared" si="785"/>
        <v>5.5704989154013012</v>
      </c>
      <c r="CN313" s="105">
        <f t="shared" si="786"/>
        <v>1.355984555984556</v>
      </c>
      <c r="CO313" s="105">
        <f t="shared" si="787"/>
        <v>-1.7998764669549103</v>
      </c>
      <c r="CP313" s="105">
        <f t="shared" si="788"/>
        <v>-9.9053978853644933E-2</v>
      </c>
      <c r="CQ313" s="105">
        <f t="shared" si="789"/>
        <v>-0.42514395393474086</v>
      </c>
      <c r="CR313" s="105">
        <f t="shared" si="790"/>
        <v>0.47941315664931372</v>
      </c>
      <c r="CS313" s="105">
        <f t="shared" si="791"/>
        <v>0.90360360360360348</v>
      </c>
      <c r="CT313" s="190">
        <v>3.1859999999999999</v>
      </c>
      <c r="CU313" s="190">
        <v>3.0289999999999999</v>
      </c>
      <c r="CV313" s="191">
        <v>0.46100000000000002</v>
      </c>
      <c r="CW313" s="191">
        <v>-1.2949999999999999</v>
      </c>
      <c r="CX313" s="191">
        <v>1.619</v>
      </c>
      <c r="CY313" s="191">
        <v>1.7969999999999999</v>
      </c>
      <c r="CZ313" s="191">
        <v>3.1259999999999999</v>
      </c>
      <c r="DA313" s="191">
        <v>2.113</v>
      </c>
      <c r="DB313" s="191">
        <v>1.1100000000000001</v>
      </c>
      <c r="DC313" s="192"/>
      <c r="DD313" s="104">
        <f t="shared" si="792"/>
        <v>1.1518324607329915E-2</v>
      </c>
      <c r="DE313" s="104">
        <f t="shared" si="793"/>
        <v>0.22936543995153719</v>
      </c>
      <c r="DF313" s="104">
        <f t="shared" si="794"/>
        <v>3.6171047469595943E-2</v>
      </c>
      <c r="DG313" s="104">
        <f t="shared" si="795"/>
        <v>-0.1581902245706738</v>
      </c>
      <c r="DH313" s="104">
        <f t="shared" si="796"/>
        <v>7.9222421942613513E-3</v>
      </c>
      <c r="DI313" s="104">
        <f t="shared" si="797"/>
        <v>-1.3334209143457659E-2</v>
      </c>
      <c r="DJ313" s="104">
        <f t="shared" si="798"/>
        <v>0.1195764082953375</v>
      </c>
      <c r="DK313" s="104">
        <f t="shared" si="799"/>
        <v>8.0578512396694307E-2</v>
      </c>
      <c r="DL313" s="190">
        <v>16.422000000000001</v>
      </c>
      <c r="DM313" s="190">
        <v>16.234999999999999</v>
      </c>
      <c r="DN313" s="191">
        <v>13.206</v>
      </c>
      <c r="DO313" s="191">
        <v>12.744999999999999</v>
      </c>
      <c r="DP313" s="191">
        <v>15.14</v>
      </c>
      <c r="DQ313" s="191">
        <v>15.021000000000001</v>
      </c>
      <c r="DR313" s="191">
        <v>15.224</v>
      </c>
      <c r="DS313" s="191">
        <v>13.598000000000001</v>
      </c>
      <c r="DT313" s="191">
        <v>12.584</v>
      </c>
      <c r="DU313" s="192"/>
      <c r="DV313" s="104">
        <f t="shared" si="800"/>
        <v>-2.4270244224087634E-2</v>
      </c>
      <c r="DW313" s="104">
        <f t="shared" si="801"/>
        <v>-4.8020280057943121E-2</v>
      </c>
      <c r="DX313" s="104">
        <f t="shared" si="802"/>
        <v>8.4832770226028753E-2</v>
      </c>
      <c r="DY313" s="104">
        <f t="shared" si="803"/>
        <v>-9.3518518518518556E-2</v>
      </c>
      <c r="DZ313" s="104">
        <f t="shared" si="804"/>
        <v>-4.3965771614045579E-2</v>
      </c>
      <c r="EA313" s="104">
        <f t="shared" si="805"/>
        <v>-3.637357830271204E-2</v>
      </c>
      <c r="EB313" s="104">
        <f t="shared" si="806"/>
        <v>0.19211514392991247</v>
      </c>
      <c r="EC313" s="104">
        <f t="shared" si="807"/>
        <v>-1.7471947532920029E-2</v>
      </c>
      <c r="ED313" s="156">
        <v>38.473999999999997</v>
      </c>
      <c r="EE313" s="156">
        <v>39.430999999999997</v>
      </c>
      <c r="EF313" s="95">
        <v>41.42</v>
      </c>
      <c r="EG313" s="95">
        <v>38.180999999999997</v>
      </c>
      <c r="EH313" s="95">
        <v>42.12</v>
      </c>
      <c r="EI313" s="95">
        <v>44.057000000000002</v>
      </c>
      <c r="EJ313" s="95">
        <v>45.72</v>
      </c>
      <c r="EK313" s="95">
        <v>38.351999999999997</v>
      </c>
      <c r="EL313" s="95">
        <v>39.033999999999999</v>
      </c>
      <c r="EN313" s="104">
        <f t="shared" si="808"/>
        <v>0</v>
      </c>
      <c r="EO313" s="104">
        <f t="shared" si="809"/>
        <v>6.25E-2</v>
      </c>
      <c r="EP313" s="104">
        <f t="shared" si="810"/>
        <v>6.6666666666666652E-2</v>
      </c>
      <c r="EQ313" s="104">
        <f t="shared" si="811"/>
        <v>-0.11764705882352944</v>
      </c>
      <c r="ER313" s="104">
        <f t="shared" si="812"/>
        <v>0.1333333333333333</v>
      </c>
      <c r="ES313" s="104">
        <f t="shared" si="813"/>
        <v>7.1428571428571397E-2</v>
      </c>
      <c r="ET313" s="104" t="e">
        <f t="shared" si="814"/>
        <v>#DIV/0!</v>
      </c>
      <c r="EU313" s="104" t="e">
        <f t="shared" si="815"/>
        <v>#DIV/0!</v>
      </c>
      <c r="EV313" s="101">
        <v>17</v>
      </c>
      <c r="EW313" s="101">
        <v>17</v>
      </c>
      <c r="EX313" s="101">
        <v>16</v>
      </c>
      <c r="EY313" s="101">
        <v>15</v>
      </c>
      <c r="EZ313" s="101">
        <v>17</v>
      </c>
      <c r="FA313" s="101">
        <v>15</v>
      </c>
      <c r="FB313" s="102">
        <v>14</v>
      </c>
      <c r="FD313" s="102"/>
      <c r="FE313" s="102"/>
      <c r="FF313" s="90"/>
      <c r="FG313" s="90" t="s">
        <v>497</v>
      </c>
      <c r="FH313" s="91">
        <v>7730</v>
      </c>
      <c r="FI313" s="90" t="s">
        <v>361</v>
      </c>
      <c r="FJ313" s="90" t="s">
        <v>119</v>
      </c>
      <c r="FK313" s="253">
        <f t="shared" si="816"/>
        <v>-5.830545543654795E-2</v>
      </c>
      <c r="FL313" s="253">
        <f t="shared" si="817"/>
        <v>5.606604371207867</v>
      </c>
      <c r="FM313" s="253">
        <f t="shared" si="818"/>
        <v>1.3141489137472464</v>
      </c>
      <c r="FN313" s="253">
        <f t="shared" si="819"/>
        <v>-1.983343113337088</v>
      </c>
      <c r="FO313" s="253">
        <f t="shared" si="820"/>
        <v>-0.15811776521677659</v>
      </c>
      <c r="FP313" s="253">
        <f t="shared" si="821"/>
        <v>-0.45685132305726778</v>
      </c>
      <c r="FQ313" s="253">
        <f t="shared" si="822"/>
        <v>0.34049779451905887</v>
      </c>
      <c r="FR313" s="253">
        <f t="shared" si="823"/>
        <v>0.86345048562847759</v>
      </c>
      <c r="FS313" s="105">
        <f t="shared" si="824"/>
        <v>0.24405181125026795</v>
      </c>
      <c r="FT313" s="105">
        <f t="shared" si="825"/>
        <v>0.2591623925817737</v>
      </c>
      <c r="FU313" s="105">
        <f t="shared" si="826"/>
        <v>3.9227775422912413E-2</v>
      </c>
      <c r="FV313" s="105">
        <f t="shared" si="827"/>
        <v>-0.12487000179307874</v>
      </c>
      <c r="FW313" s="105">
        <f t="shared" si="828"/>
        <v>0.12698517953648752</v>
      </c>
      <c r="FX313" s="105">
        <f t="shared" si="829"/>
        <v>0.15083484873532815</v>
      </c>
      <c r="FY313" s="105">
        <f t="shared" si="830"/>
        <v>0.27770453126084238</v>
      </c>
      <c r="FZ313" s="105">
        <f t="shared" si="831"/>
        <v>0.20716522801924986</v>
      </c>
      <c r="GA313" s="105">
        <f t="shared" si="832"/>
        <v>0.11117291799109981</v>
      </c>
      <c r="GB313" s="105">
        <f t="shared" si="833"/>
        <v>9.4840941409756657E-2</v>
      </c>
      <c r="GC313" s="105">
        <f t="shared" si="834"/>
        <v>4.7723290292516269</v>
      </c>
      <c r="GD313" s="105">
        <f t="shared" si="835"/>
        <v>1.4523088807387632</v>
      </c>
      <c r="GE313" s="105">
        <f t="shared" si="836"/>
        <v>-1.833480843048841</v>
      </c>
      <c r="GF313" s="105">
        <f t="shared" si="837"/>
        <v>-0.26096660419060552</v>
      </c>
      <c r="GG313" s="105">
        <f t="shared" si="838"/>
        <v>-0.4290819304967215</v>
      </c>
      <c r="GH313" s="105">
        <f t="shared" si="839"/>
        <v>0.33868269057708467</v>
      </c>
      <c r="GI313" s="105">
        <f t="shared" si="840"/>
        <v>0.68962684596185708</v>
      </c>
      <c r="GJ313" s="105">
        <f t="shared" si="841"/>
        <v>0.10892753995250626</v>
      </c>
      <c r="GK313" s="105">
        <f t="shared" si="842"/>
        <v>9.9491657493413821E-2</v>
      </c>
      <c r="GL313" s="105">
        <f t="shared" si="843"/>
        <v>1.7235964372306883E-2</v>
      </c>
      <c r="GM313" s="105">
        <f t="shared" si="844"/>
        <v>-3.8106623827847727E-2</v>
      </c>
      <c r="GN313" s="105">
        <f t="shared" si="845"/>
        <v>4.5719855645938015E-2</v>
      </c>
      <c r="GO313" s="105">
        <f t="shared" si="846"/>
        <v>6.1864397340075969E-2</v>
      </c>
      <c r="GP313" s="105">
        <f t="shared" si="847"/>
        <v>0.10835950137976971</v>
      </c>
      <c r="GQ313" s="105">
        <f t="shared" si="848"/>
        <v>8.0944873749773869E-2</v>
      </c>
      <c r="GR313" s="105">
        <f t="shared" si="849"/>
        <v>4.7906952912845219E-2</v>
      </c>
      <c r="GS313" s="105">
        <f t="shared" si="850"/>
        <v>3.6678771575391803E-2</v>
      </c>
      <c r="GT313" s="105">
        <f t="shared" si="851"/>
        <v>0.29137776173043239</v>
      </c>
      <c r="GU313" s="105">
        <f t="shared" si="852"/>
        <v>-4.4856427729680411E-2</v>
      </c>
      <c r="GV313" s="105">
        <f t="shared" si="853"/>
        <v>-7.134365938337861E-2</v>
      </c>
      <c r="GW313" s="105">
        <f t="shared" si="854"/>
        <v>5.4274221850725966E-2</v>
      </c>
      <c r="GX313" s="105">
        <f t="shared" si="855"/>
        <v>2.3909025988176839E-2</v>
      </c>
      <c r="GY313" s="105">
        <f t="shared" si="856"/>
        <v>-6.0848766164856079E-2</v>
      </c>
      <c r="GZ313" s="105">
        <f t="shared" si="857"/>
        <v>9.9794056447970639E-2</v>
      </c>
      <c r="HA313" s="105">
        <f t="shared" si="858"/>
        <v>0.42683370587929514</v>
      </c>
      <c r="HB313" s="105">
        <f t="shared" si="859"/>
        <v>0.41173188607948064</v>
      </c>
      <c r="HC313" s="105">
        <f t="shared" si="860"/>
        <v>0.31883148237566389</v>
      </c>
      <c r="HD313" s="105">
        <f t="shared" si="861"/>
        <v>0.33380477200701919</v>
      </c>
      <c r="HE313" s="105">
        <f t="shared" si="862"/>
        <v>0.35944919278252613</v>
      </c>
      <c r="HF313" s="105">
        <f t="shared" si="863"/>
        <v>0.34094468529405086</v>
      </c>
      <c r="HG313" s="105">
        <f t="shared" si="864"/>
        <v>0.33298337707786529</v>
      </c>
      <c r="HH313" s="105">
        <f t="shared" si="865"/>
        <v>0.3545577805590322</v>
      </c>
      <c r="HI313" s="105">
        <f t="shared" si="866"/>
        <v>0.32238561254291132</v>
      </c>
      <c r="HJ313" s="105" t="str">
        <f t="shared" si="867"/>
        <v>i.a.</v>
      </c>
      <c r="HK313" s="105" t="e">
        <f t="shared" si="868"/>
        <v>#VALUE!</v>
      </c>
      <c r="HL313" s="105" t="e">
        <f t="shared" si="869"/>
        <v>#VALUE!</v>
      </c>
      <c r="HM313" s="105" t="e">
        <f t="shared" si="870"/>
        <v>#VALUE!</v>
      </c>
      <c r="HN313" s="105" t="e">
        <f t="shared" si="871"/>
        <v>#VALUE!</v>
      </c>
      <c r="HO313" s="105" t="e">
        <f t="shared" si="872"/>
        <v>#VALUE!</v>
      </c>
      <c r="HP313" s="105" t="e">
        <f t="shared" si="873"/>
        <v>#VALUE!</v>
      </c>
      <c r="HQ313" s="105" t="e">
        <f t="shared" si="874"/>
        <v>#VALUE!</v>
      </c>
      <c r="HR313" s="105" t="e">
        <f t="shared" si="875"/>
        <v>#VALUE!</v>
      </c>
      <c r="HS313" s="105" t="str">
        <f t="shared" si="876"/>
        <v>i.a</v>
      </c>
      <c r="HT313" s="105" t="str">
        <f t="shared" si="877"/>
        <v>i.a</v>
      </c>
      <c r="HU313" s="105" t="str">
        <f t="shared" si="878"/>
        <v>i.a</v>
      </c>
      <c r="HV313" s="105" t="str">
        <f t="shared" si="879"/>
        <v>i.a</v>
      </c>
      <c r="HW313" s="105" t="str">
        <f t="shared" si="880"/>
        <v>i.a</v>
      </c>
      <c r="HX313" s="105" t="str">
        <f t="shared" si="881"/>
        <v>i.a</v>
      </c>
      <c r="HY313" s="105" t="str">
        <f t="shared" si="882"/>
        <v>i.a</v>
      </c>
      <c r="HZ313" s="105" t="str">
        <f t="shared" si="883"/>
        <v>i.a</v>
      </c>
      <c r="IA313" s="105" t="str">
        <f t="shared" si="884"/>
        <v>i.a</v>
      </c>
      <c r="IB313" s="105" t="str">
        <f t="shared" si="885"/>
        <v>i.a</v>
      </c>
      <c r="IC313" s="105" t="e">
        <f t="shared" si="886"/>
        <v>#VALUE!</v>
      </c>
      <c r="ID313" s="105" t="e">
        <f t="shared" si="887"/>
        <v>#VALUE!</v>
      </c>
      <c r="IE313" s="105" t="e">
        <f t="shared" si="888"/>
        <v>#VALUE!</v>
      </c>
      <c r="IF313" s="105" t="e">
        <f t="shared" si="889"/>
        <v>#VALUE!</v>
      </c>
      <c r="IG313" s="105" t="e">
        <f t="shared" si="890"/>
        <v>#VALUE!</v>
      </c>
      <c r="IH313" s="105" t="e">
        <f t="shared" si="891"/>
        <v>#VALUE!</v>
      </c>
      <c r="II313" s="105" t="e">
        <f t="shared" si="892"/>
        <v>#VALUE!</v>
      </c>
      <c r="IJ313" s="105" t="e">
        <f t="shared" si="893"/>
        <v>#VALUE!</v>
      </c>
      <c r="IK313" s="105" t="str">
        <f t="shared" si="894"/>
        <v>i.a</v>
      </c>
      <c r="IL313" s="105" t="str">
        <f t="shared" si="895"/>
        <v>i.a</v>
      </c>
      <c r="IM313" s="105" t="str">
        <f t="shared" si="896"/>
        <v>i.a</v>
      </c>
      <c r="IN313" s="105" t="str">
        <f t="shared" si="897"/>
        <v>i.a</v>
      </c>
      <c r="IO313" s="105" t="str">
        <f t="shared" si="898"/>
        <v>i.a</v>
      </c>
      <c r="IP313" s="105" t="str">
        <f t="shared" si="899"/>
        <v>i.a</v>
      </c>
      <c r="IQ313" s="105" t="str">
        <f t="shared" si="900"/>
        <v>i.a</v>
      </c>
      <c r="IR313" s="105" t="str">
        <f t="shared" si="901"/>
        <v>i.a</v>
      </c>
      <c r="IS313" s="105" t="str">
        <f t="shared" si="902"/>
        <v>i.a</v>
      </c>
      <c r="IT313" s="105" t="str">
        <f t="shared" si="903"/>
        <v>i.a</v>
      </c>
      <c r="IU313" s="105">
        <f t="shared" si="904"/>
        <v>4.4560943643512492E-2</v>
      </c>
      <c r="IV313" s="105">
        <f t="shared" si="905"/>
        <v>6.0542008551947299</v>
      </c>
      <c r="IW313" s="105">
        <f t="shared" si="906"/>
        <v>1.2740881677197011</v>
      </c>
      <c r="IX313" s="105">
        <f t="shared" si="907"/>
        <v>-2.03035683202785</v>
      </c>
      <c r="IY313" s="105">
        <f t="shared" si="908"/>
        <v>-0.25922582974443614</v>
      </c>
      <c r="IZ313" s="105">
        <f t="shared" si="909"/>
        <v>-0.46803265034149588</v>
      </c>
      <c r="JA313" s="105" t="e">
        <f t="shared" si="910"/>
        <v>#VALUE!</v>
      </c>
      <c r="JB313" s="105" t="e">
        <f t="shared" si="911"/>
        <v>#VALUE!</v>
      </c>
      <c r="JC313" s="106">
        <f t="shared" si="912"/>
        <v>0.23441176470588235</v>
      </c>
      <c r="JD313" s="106">
        <f t="shared" si="913"/>
        <v>0.22441176470588234</v>
      </c>
      <c r="JE313" s="106">
        <f t="shared" si="914"/>
        <v>3.18125E-2</v>
      </c>
      <c r="JF313" s="106">
        <f t="shared" si="915"/>
        <v>-0.11606666666666668</v>
      </c>
      <c r="JG313" s="106">
        <f t="shared" si="916"/>
        <v>0.11264705882352942</v>
      </c>
      <c r="JH313" s="106">
        <f t="shared" si="917"/>
        <v>0.15206666666666668</v>
      </c>
      <c r="JI313" s="106">
        <f t="shared" si="918"/>
        <v>0.28585714285714287</v>
      </c>
      <c r="JJ313" s="106" t="str">
        <f t="shared" si="919"/>
        <v>i.a.</v>
      </c>
      <c r="JK313" s="106" t="str">
        <f t="shared" si="920"/>
        <v>i.a.</v>
      </c>
      <c r="JL313" s="106" t="str">
        <f t="shared" si="921"/>
        <v>i.a.</v>
      </c>
      <c r="JM313" s="105" t="e">
        <f t="shared" si="922"/>
        <v>#DIV/0!</v>
      </c>
      <c r="JN313" s="105" t="e">
        <f t="shared" si="923"/>
        <v>#DIV/0!</v>
      </c>
      <c r="JO313" s="105" t="e">
        <f t="shared" si="924"/>
        <v>#DIV/0!</v>
      </c>
      <c r="JP313" s="105" t="e">
        <f t="shared" si="925"/>
        <v>#DIV/0!</v>
      </c>
      <c r="JQ313" s="105" t="e">
        <f t="shared" si="926"/>
        <v>#DIV/0!</v>
      </c>
      <c r="JR313" s="105" t="e">
        <f t="shared" si="927"/>
        <v>#DIV/0!</v>
      </c>
      <c r="JS313" s="105" t="e">
        <f t="shared" si="928"/>
        <v>#VALUE!</v>
      </c>
      <c r="JT313" s="105" t="e">
        <f t="shared" si="929"/>
        <v>#VALUE!</v>
      </c>
      <c r="JU313" s="103">
        <f t="shared" si="930"/>
        <v>0</v>
      </c>
      <c r="JV313" s="103">
        <f t="shared" si="931"/>
        <v>0</v>
      </c>
      <c r="JW313" s="103">
        <f t="shared" si="932"/>
        <v>0</v>
      </c>
      <c r="JX313" s="103">
        <f t="shared" si="933"/>
        <v>0</v>
      </c>
      <c r="JY313" s="103">
        <f t="shared" si="934"/>
        <v>0</v>
      </c>
      <c r="JZ313" s="103">
        <f t="shared" si="935"/>
        <v>0</v>
      </c>
      <c r="KA313" s="103">
        <f t="shared" si="936"/>
        <v>0</v>
      </c>
      <c r="KB313" s="103" t="str">
        <f t="shared" si="937"/>
        <v>i.a</v>
      </c>
      <c r="KC313" s="103" t="str">
        <f t="shared" si="938"/>
        <v>i.a</v>
      </c>
      <c r="KD313" s="103" t="str">
        <f t="shared" si="939"/>
        <v>i.a</v>
      </c>
      <c r="KE313" s="7"/>
      <c r="KF313" s="7"/>
      <c r="KG313" s="22"/>
      <c r="KH313" s="22"/>
      <c r="KI313" s="22"/>
      <c r="KJ313" s="22"/>
    </row>
    <row r="314" spans="1:296" s="11" customFormat="1" ht="15.75" customHeight="1" x14ac:dyDescent="0.25">
      <c r="A314" s="126" t="s">
        <v>362</v>
      </c>
      <c r="B314" s="222">
        <v>31253519</v>
      </c>
      <c r="C314" s="87" t="s">
        <v>86</v>
      </c>
      <c r="D314" s="88">
        <v>494100</v>
      </c>
      <c r="E314" s="87"/>
      <c r="F314" s="87"/>
      <c r="G314" s="92">
        <v>44749</v>
      </c>
      <c r="H314" s="87"/>
      <c r="I314" s="87" t="s">
        <v>78</v>
      </c>
      <c r="J314" s="87" t="s">
        <v>78</v>
      </c>
      <c r="K314" s="87" t="s">
        <v>78</v>
      </c>
      <c r="L314" s="87" t="s">
        <v>78</v>
      </c>
      <c r="M314" s="87" t="s">
        <v>78</v>
      </c>
      <c r="N314" s="87" t="s">
        <v>78</v>
      </c>
      <c r="O314" s="87" t="s">
        <v>78</v>
      </c>
      <c r="P314" s="87" t="s">
        <v>78</v>
      </c>
      <c r="Q314" s="87" t="s">
        <v>78</v>
      </c>
      <c r="R314" s="87" t="e">
        <f t="shared" si="752"/>
        <v>#DIV/0!</v>
      </c>
      <c r="S314" s="238" t="e">
        <f t="shared" si="753"/>
        <v>#DIV/0!</v>
      </c>
      <c r="T314" s="238" t="e">
        <f t="shared" si="754"/>
        <v>#DIV/0!</v>
      </c>
      <c r="U314" s="238" t="e">
        <f t="shared" si="755"/>
        <v>#DIV/0!</v>
      </c>
      <c r="V314" s="238" t="e">
        <f t="shared" si="756"/>
        <v>#DIV/0!</v>
      </c>
      <c r="W314" s="238" t="e">
        <f t="shared" si="757"/>
        <v>#DIV/0!</v>
      </c>
      <c r="X314" s="238" t="e">
        <f t="shared" si="758"/>
        <v>#DIV/0!</v>
      </c>
      <c r="Y314" s="238" t="e">
        <f t="shared" si="759"/>
        <v>#DIV/0!</v>
      </c>
      <c r="Z314" s="94"/>
      <c r="AA314" s="94"/>
      <c r="AB314" s="94"/>
      <c r="AC314" s="94"/>
      <c r="AD314" s="94"/>
      <c r="AE314" s="94"/>
      <c r="AF314" s="95"/>
      <c r="AG314" s="95"/>
      <c r="AH314" s="95"/>
      <c r="AI314" s="97"/>
      <c r="AJ314" s="104">
        <f t="shared" si="760"/>
        <v>-1</v>
      </c>
      <c r="AK314" s="104">
        <f t="shared" si="761"/>
        <v>8.6065032780393347E-2</v>
      </c>
      <c r="AL314" s="104">
        <f t="shared" si="762"/>
        <v>0.162149723869912</v>
      </c>
      <c r="AM314" s="104">
        <f t="shared" si="763"/>
        <v>2.801871418808817E-2</v>
      </c>
      <c r="AN314" s="104">
        <f t="shared" si="764"/>
        <v>-0.23694344163658243</v>
      </c>
      <c r="AO314" s="104">
        <f t="shared" si="765"/>
        <v>6.6067992302758088E-2</v>
      </c>
      <c r="AP314" s="104">
        <f t="shared" si="766"/>
        <v>1.0500388903292806E-2</v>
      </c>
      <c r="AQ314" s="104">
        <f t="shared" si="767"/>
        <v>-3.3333333333333409E-2</v>
      </c>
      <c r="AR314" s="190"/>
      <c r="AS314" s="190">
        <v>24.683</v>
      </c>
      <c r="AT314" s="190">
        <v>22.727</v>
      </c>
      <c r="AU314" s="190">
        <v>19.556000000000001</v>
      </c>
      <c r="AV314" s="190">
        <v>19.023</v>
      </c>
      <c r="AW314" s="190">
        <v>24.93</v>
      </c>
      <c r="AX314" s="191">
        <v>23.385000000000002</v>
      </c>
      <c r="AY314" s="191">
        <v>23.141999999999999</v>
      </c>
      <c r="AZ314" s="191">
        <v>23.94</v>
      </c>
      <c r="BA314" s="191">
        <v>19.414000000000001</v>
      </c>
      <c r="BB314" s="104">
        <f t="shared" si="768"/>
        <v>-1</v>
      </c>
      <c r="BC314" s="104">
        <f t="shared" si="769"/>
        <v>-0.22598201609086607</v>
      </c>
      <c r="BD314" s="104">
        <f t="shared" si="770"/>
        <v>-0.15327589661390498</v>
      </c>
      <c r="BE314" s="104">
        <f t="shared" si="771"/>
        <v>9.4997806055287376E-2</v>
      </c>
      <c r="BF314" s="104">
        <f t="shared" si="772"/>
        <v>-0.4007362608467</v>
      </c>
      <c r="BG314" s="104">
        <f t="shared" si="773"/>
        <v>0.23876221498371339</v>
      </c>
      <c r="BH314" s="104">
        <f t="shared" si="774"/>
        <v>9.1361535726981746E-2</v>
      </c>
      <c r="BI314" s="104">
        <f t="shared" si="775"/>
        <v>-0.17191639682072407</v>
      </c>
      <c r="BJ314" s="190"/>
      <c r="BK314" s="190">
        <v>3.2709999999999999</v>
      </c>
      <c r="BL314" s="190">
        <v>4.226</v>
      </c>
      <c r="BM314" s="190">
        <v>4.9909999999999997</v>
      </c>
      <c r="BN314" s="190">
        <v>4.5579999999999998</v>
      </c>
      <c r="BO314" s="190">
        <v>7.6059999999999999</v>
      </c>
      <c r="BP314" s="191">
        <v>6.14</v>
      </c>
      <c r="BQ314" s="191">
        <v>5.6260000000000003</v>
      </c>
      <c r="BR314" s="191">
        <v>6.7939999999999996</v>
      </c>
      <c r="BS314" s="191">
        <v>4.3620000000000001</v>
      </c>
      <c r="BT314" s="104">
        <f t="shared" si="776"/>
        <v>-1</v>
      </c>
      <c r="BU314" s="104">
        <f t="shared" si="777"/>
        <v>-0.13970397299402748</v>
      </c>
      <c r="BV314" s="104">
        <f t="shared" si="778"/>
        <v>-0.18203058623619375</v>
      </c>
      <c r="BW314" s="104">
        <f t="shared" si="779"/>
        <v>7.2926162260711094E-2</v>
      </c>
      <c r="BX314" s="104">
        <f t="shared" si="780"/>
        <v>-0.42087897584796097</v>
      </c>
      <c r="BY314" s="104">
        <f t="shared" si="781"/>
        <v>0.27109545378292227</v>
      </c>
      <c r="BZ314" s="104">
        <f t="shared" si="782"/>
        <v>0.10327595780122169</v>
      </c>
      <c r="CA314" s="104">
        <f t="shared" si="783"/>
        <v>-0.17612076852698999</v>
      </c>
      <c r="CB314" s="190"/>
      <c r="CC314" s="190">
        <v>3.3130000000000002</v>
      </c>
      <c r="CD314" s="190">
        <v>3.851</v>
      </c>
      <c r="CE314" s="190">
        <v>4.7080000000000002</v>
      </c>
      <c r="CF314" s="190">
        <v>4.3879999999999999</v>
      </c>
      <c r="CG314" s="190">
        <v>7.577</v>
      </c>
      <c r="CH314" s="191">
        <v>5.9610000000000003</v>
      </c>
      <c r="CI314" s="191">
        <v>5.4029999999999996</v>
      </c>
      <c r="CJ314" s="191">
        <v>6.5579999999999998</v>
      </c>
      <c r="CK314" s="191">
        <v>3.99</v>
      </c>
      <c r="CL314" s="105">
        <f t="shared" si="784"/>
        <v>-1</v>
      </c>
      <c r="CM314" s="105">
        <f t="shared" si="785"/>
        <v>-0.11152669160149604</v>
      </c>
      <c r="CN314" s="105">
        <f t="shared" si="786"/>
        <v>-0.20962106960494498</v>
      </c>
      <c r="CO314" s="105">
        <f t="shared" si="787"/>
        <v>-1.6389109172614283E-2</v>
      </c>
      <c r="CP314" s="105">
        <f t="shared" si="788"/>
        <v>-0.33127099169170943</v>
      </c>
      <c r="CQ314" s="105">
        <f t="shared" si="789"/>
        <v>0.19978791092258752</v>
      </c>
      <c r="CR314" s="105">
        <f t="shared" si="790"/>
        <v>0.10499179751581895</v>
      </c>
      <c r="CS314" s="105">
        <f t="shared" si="791"/>
        <v>-0.12829417773237983</v>
      </c>
      <c r="CT314" s="190"/>
      <c r="CU314" s="190">
        <v>2.613</v>
      </c>
      <c r="CV314" s="190">
        <v>2.9409999999999998</v>
      </c>
      <c r="CW314" s="190">
        <v>3.7210000000000001</v>
      </c>
      <c r="CX314" s="190">
        <v>3.7829999999999999</v>
      </c>
      <c r="CY314" s="190">
        <v>5.657</v>
      </c>
      <c r="CZ314" s="191">
        <v>4.7149999999999999</v>
      </c>
      <c r="DA314" s="191">
        <v>4.2670000000000003</v>
      </c>
      <c r="DB314" s="191">
        <v>4.8949999999999996</v>
      </c>
      <c r="DC314" s="191">
        <v>2.7050000000000001</v>
      </c>
      <c r="DD314" s="104">
        <f t="shared" si="792"/>
        <v>-1</v>
      </c>
      <c r="DE314" s="104">
        <f t="shared" si="793"/>
        <v>2.7844542197632799E-2</v>
      </c>
      <c r="DF314" s="104">
        <f t="shared" si="794"/>
        <v>4.4576030317385079E-2</v>
      </c>
      <c r="DG314" s="104">
        <f t="shared" si="795"/>
        <v>4.8214906400516414E-2</v>
      </c>
      <c r="DH314" s="104">
        <f t="shared" si="796"/>
        <v>4.0452572845629142E-2</v>
      </c>
      <c r="DI314" s="104">
        <f t="shared" si="797"/>
        <v>0.15911132403137912</v>
      </c>
      <c r="DJ314" s="104">
        <f t="shared" si="798"/>
        <v>0.19423585782736186</v>
      </c>
      <c r="DK314" s="104">
        <f t="shared" si="799"/>
        <v>1.946631671041129E-2</v>
      </c>
      <c r="DL314" s="190"/>
      <c r="DM314" s="190">
        <v>22.664999999999999</v>
      </c>
      <c r="DN314" s="190">
        <v>22.050999999999998</v>
      </c>
      <c r="DO314" s="190">
        <v>21.11</v>
      </c>
      <c r="DP314" s="190">
        <v>20.138999999999999</v>
      </c>
      <c r="DQ314" s="190">
        <v>19.356000000000002</v>
      </c>
      <c r="DR314" s="191">
        <v>16.699000000000002</v>
      </c>
      <c r="DS314" s="191">
        <v>13.983000000000001</v>
      </c>
      <c r="DT314" s="191">
        <v>13.715999999999999</v>
      </c>
      <c r="DU314" s="191">
        <v>8.8209999999999997</v>
      </c>
      <c r="DV314" s="104">
        <f t="shared" si="800"/>
        <v>-1</v>
      </c>
      <c r="DW314" s="104">
        <f t="shared" si="801"/>
        <v>-5.9050230200196618E-2</v>
      </c>
      <c r="DX314" s="104">
        <f t="shared" si="802"/>
        <v>-7.8642581383156274E-2</v>
      </c>
      <c r="DY314" s="104">
        <f t="shared" si="803"/>
        <v>0.17755016135821533</v>
      </c>
      <c r="DZ314" s="104">
        <f t="shared" si="804"/>
        <v>-8.3208103745755491E-3</v>
      </c>
      <c r="EA314" s="104">
        <f t="shared" si="805"/>
        <v>3.939604304061084E-2</v>
      </c>
      <c r="EB314" s="104">
        <f t="shared" si="806"/>
        <v>0.14208318192329306</v>
      </c>
      <c r="EC314" s="104">
        <f t="shared" si="807"/>
        <v>-4.01433237150014E-2</v>
      </c>
      <c r="ED314" s="156"/>
      <c r="EE314" s="156">
        <v>36.378999999999998</v>
      </c>
      <c r="EF314" s="94">
        <v>38.661999999999999</v>
      </c>
      <c r="EG314" s="94">
        <v>41.962000000000003</v>
      </c>
      <c r="EH314" s="94">
        <v>35.634999999999998</v>
      </c>
      <c r="EI314" s="94">
        <v>35.933999999999997</v>
      </c>
      <c r="EJ314" s="95">
        <v>34.572000000000003</v>
      </c>
      <c r="EK314" s="95">
        <v>30.271000000000001</v>
      </c>
      <c r="EL314" s="95">
        <v>31.536999999999999</v>
      </c>
      <c r="EM314" s="95">
        <v>29.651</v>
      </c>
      <c r="EN314" s="104">
        <f t="shared" si="808"/>
        <v>-1</v>
      </c>
      <c r="EO314" s="104">
        <f t="shared" si="809"/>
        <v>6.4516129032258007E-2</v>
      </c>
      <c r="EP314" s="104">
        <f t="shared" si="810"/>
        <v>0.10714285714285721</v>
      </c>
      <c r="EQ314" s="104">
        <f t="shared" si="811"/>
        <v>0.16666666666666674</v>
      </c>
      <c r="ER314" s="104">
        <f t="shared" si="812"/>
        <v>-0.25</v>
      </c>
      <c r="ES314" s="104">
        <f t="shared" si="813"/>
        <v>0.10344827586206895</v>
      </c>
      <c r="ET314" s="104">
        <f t="shared" si="814"/>
        <v>3.5714285714285809E-2</v>
      </c>
      <c r="EU314" s="104">
        <f t="shared" si="815"/>
        <v>-3.4482758620689613E-2</v>
      </c>
      <c r="EV314" s="101"/>
      <c r="EW314" s="101">
        <v>33</v>
      </c>
      <c r="EX314" s="101">
        <v>31</v>
      </c>
      <c r="EY314" s="101">
        <v>28</v>
      </c>
      <c r="EZ314" s="101">
        <v>24</v>
      </c>
      <c r="FA314" s="101">
        <v>32</v>
      </c>
      <c r="FB314" s="102">
        <v>29</v>
      </c>
      <c r="FC314" s="102">
        <v>28</v>
      </c>
      <c r="FD314" s="102">
        <v>29</v>
      </c>
      <c r="FE314" s="102">
        <v>28</v>
      </c>
      <c r="FF314" s="90"/>
      <c r="FG314" s="90" t="s">
        <v>493</v>
      </c>
      <c r="FH314" s="91">
        <v>6520</v>
      </c>
      <c r="FI314" s="90" t="s">
        <v>363</v>
      </c>
      <c r="FJ314" s="90" t="s">
        <v>91</v>
      </c>
      <c r="FK314" s="253">
        <f t="shared" si="816"/>
        <v>-1</v>
      </c>
      <c r="FL314" s="253">
        <f t="shared" si="817"/>
        <v>-0.1696207884961807</v>
      </c>
      <c r="FM314" s="253">
        <f t="shared" si="818"/>
        <v>-0.21826601912969493</v>
      </c>
      <c r="FN314" s="253">
        <f t="shared" si="819"/>
        <v>2.7302935307202486E-2</v>
      </c>
      <c r="FO314" s="253">
        <f t="shared" si="820"/>
        <v>-0.47132020443595973</v>
      </c>
      <c r="FP314" s="253">
        <f t="shared" si="821"/>
        <v>8.167385142054133E-2</v>
      </c>
      <c r="FQ314" s="253">
        <f t="shared" si="822"/>
        <v>-3.9879813853061991E-3</v>
      </c>
      <c r="FR314" s="253">
        <f t="shared" si="823"/>
        <v>-0.32965932922823105</v>
      </c>
      <c r="FS314" s="105">
        <f t="shared" si="824"/>
        <v>0</v>
      </c>
      <c r="FT314" s="105">
        <f t="shared" si="825"/>
        <v>0.14817962250648539</v>
      </c>
      <c r="FU314" s="105">
        <f t="shared" si="826"/>
        <v>0.17844813604874771</v>
      </c>
      <c r="FV314" s="105">
        <f t="shared" si="827"/>
        <v>0.22827220053819491</v>
      </c>
      <c r="FW314" s="105">
        <f t="shared" si="828"/>
        <v>0.22220534244841117</v>
      </c>
      <c r="FX314" s="105">
        <f t="shared" si="829"/>
        <v>0.42030231590625428</v>
      </c>
      <c r="FY314" s="105">
        <f t="shared" si="830"/>
        <v>0.38856658627208135</v>
      </c>
      <c r="FZ314" s="105">
        <f t="shared" si="831"/>
        <v>0.39012238708978664</v>
      </c>
      <c r="GA314" s="105">
        <f t="shared" si="832"/>
        <v>0.58197630563074054</v>
      </c>
      <c r="GB314" s="105">
        <f t="shared" si="833"/>
        <v>-1</v>
      </c>
      <c r="GC314" s="105">
        <f t="shared" si="834"/>
        <v>-0.16839559794392392</v>
      </c>
      <c r="GD314" s="105">
        <f t="shared" si="835"/>
        <v>-0.18506585817559498</v>
      </c>
      <c r="GE314" s="105">
        <f t="shared" si="836"/>
        <v>9.934636410825667E-3</v>
      </c>
      <c r="GF314" s="105">
        <f t="shared" si="837"/>
        <v>-0.40963700494987249</v>
      </c>
      <c r="GG314" s="105">
        <f t="shared" si="838"/>
        <v>0.13926557039385204</v>
      </c>
      <c r="GH314" s="105">
        <f t="shared" si="839"/>
        <v>4.0279965458311411E-2</v>
      </c>
      <c r="GI314" s="105">
        <f t="shared" si="840"/>
        <v>-0.18022295639183375</v>
      </c>
      <c r="GJ314" s="105">
        <f t="shared" si="841"/>
        <v>0</v>
      </c>
      <c r="GK314" s="105">
        <f t="shared" si="842"/>
        <v>8.7179008808518005E-2</v>
      </c>
      <c r="GL314" s="105">
        <f t="shared" si="843"/>
        <v>0.10483230799761858</v>
      </c>
      <c r="GM314" s="105">
        <f t="shared" si="844"/>
        <v>0.12863899377553253</v>
      </c>
      <c r="GN314" s="105">
        <f t="shared" si="845"/>
        <v>0.12737358353477066</v>
      </c>
      <c r="GO314" s="105">
        <f t="shared" si="846"/>
        <v>0.21575468754432248</v>
      </c>
      <c r="GP314" s="105">
        <f t="shared" si="847"/>
        <v>0.18938050367811482</v>
      </c>
      <c r="GQ314" s="105">
        <f t="shared" si="848"/>
        <v>0.18204763137457936</v>
      </c>
      <c r="GR314" s="105">
        <f t="shared" si="849"/>
        <v>0.22206968686670586</v>
      </c>
      <c r="GS314" s="105" t="e">
        <f t="shared" si="850"/>
        <v>#VALUE!</v>
      </c>
      <c r="GT314" s="105">
        <f t="shared" si="851"/>
        <v>9.2347939482802718E-2</v>
      </c>
      <c r="GU314" s="105">
        <f t="shared" si="852"/>
        <v>0.13373595220573464</v>
      </c>
      <c r="GV314" s="105">
        <f t="shared" si="853"/>
        <v>-0.10983417879075354</v>
      </c>
      <c r="GW314" s="105">
        <f t="shared" si="854"/>
        <v>4.9182622495715873E-2</v>
      </c>
      <c r="GX314" s="105">
        <f t="shared" si="855"/>
        <v>0.11517773402384497</v>
      </c>
      <c r="GY314" s="105">
        <f t="shared" si="856"/>
        <v>4.5664516148677205E-2</v>
      </c>
      <c r="GZ314" s="105">
        <f t="shared" si="857"/>
        <v>6.2102647091151209E-2</v>
      </c>
      <c r="HA314" s="105" t="str">
        <f t="shared" si="858"/>
        <v>i.a.</v>
      </c>
      <c r="HB314" s="105">
        <f t="shared" si="859"/>
        <v>0.62302427224497647</v>
      </c>
      <c r="HC314" s="105">
        <f t="shared" si="860"/>
        <v>0.57035331850395732</v>
      </c>
      <c r="HD314" s="105">
        <f t="shared" si="861"/>
        <v>0.50307420999952335</v>
      </c>
      <c r="HE314" s="105">
        <f t="shared" si="862"/>
        <v>0.56514662550862915</v>
      </c>
      <c r="HF314" s="105">
        <f t="shared" si="863"/>
        <v>0.53865419936550352</v>
      </c>
      <c r="HG314" s="105">
        <f t="shared" si="864"/>
        <v>0.48302094180261484</v>
      </c>
      <c r="HH314" s="105">
        <f t="shared" si="865"/>
        <v>0.4619272571107661</v>
      </c>
      <c r="HI314" s="105">
        <f t="shared" si="866"/>
        <v>0.43491771569902021</v>
      </c>
      <c r="HJ314" s="105">
        <f t="shared" si="867"/>
        <v>0.29749418232100094</v>
      </c>
      <c r="HK314" s="105" t="e">
        <f t="shared" si="868"/>
        <v>#VALUE!</v>
      </c>
      <c r="HL314" s="105" t="e">
        <f t="shared" si="869"/>
        <v>#VALUE!</v>
      </c>
      <c r="HM314" s="105" t="e">
        <f t="shared" si="870"/>
        <v>#VALUE!</v>
      </c>
      <c r="HN314" s="105" t="e">
        <f t="shared" si="871"/>
        <v>#VALUE!</v>
      </c>
      <c r="HO314" s="105" t="e">
        <f t="shared" si="872"/>
        <v>#VALUE!</v>
      </c>
      <c r="HP314" s="105" t="e">
        <f t="shared" si="873"/>
        <v>#VALUE!</v>
      </c>
      <c r="HQ314" s="105" t="e">
        <f t="shared" si="874"/>
        <v>#VALUE!</v>
      </c>
      <c r="HR314" s="105" t="e">
        <f t="shared" si="875"/>
        <v>#VALUE!</v>
      </c>
      <c r="HS314" s="105" t="str">
        <f t="shared" si="876"/>
        <v>i.a</v>
      </c>
      <c r="HT314" s="105" t="str">
        <f t="shared" si="877"/>
        <v>i.a</v>
      </c>
      <c r="HU314" s="105" t="str">
        <f t="shared" si="878"/>
        <v>i.a</v>
      </c>
      <c r="HV314" s="105" t="str">
        <f t="shared" si="879"/>
        <v>i.a</v>
      </c>
      <c r="HW314" s="105" t="str">
        <f t="shared" si="880"/>
        <v>i.a</v>
      </c>
      <c r="HX314" s="105" t="str">
        <f t="shared" si="881"/>
        <v>i.a</v>
      </c>
      <c r="HY314" s="105" t="str">
        <f t="shared" si="882"/>
        <v>i.a</v>
      </c>
      <c r="HZ314" s="105" t="str">
        <f t="shared" si="883"/>
        <v>i.a</v>
      </c>
      <c r="IA314" s="105" t="str">
        <f t="shared" si="884"/>
        <v>i.a</v>
      </c>
      <c r="IB314" s="105" t="str">
        <f t="shared" si="885"/>
        <v>i.a</v>
      </c>
      <c r="IC314" s="105" t="e">
        <f t="shared" si="886"/>
        <v>#VALUE!</v>
      </c>
      <c r="ID314" s="105" t="e">
        <f t="shared" si="887"/>
        <v>#VALUE!</v>
      </c>
      <c r="IE314" s="105" t="e">
        <f t="shared" si="888"/>
        <v>#VALUE!</v>
      </c>
      <c r="IF314" s="105" t="e">
        <f t="shared" si="889"/>
        <v>#VALUE!</v>
      </c>
      <c r="IG314" s="105" t="e">
        <f t="shared" si="890"/>
        <v>#VALUE!</v>
      </c>
      <c r="IH314" s="105" t="e">
        <f t="shared" si="891"/>
        <v>#VALUE!</v>
      </c>
      <c r="II314" s="105" t="e">
        <f t="shared" si="892"/>
        <v>#VALUE!</v>
      </c>
      <c r="IJ314" s="105" t="e">
        <f t="shared" si="893"/>
        <v>#VALUE!</v>
      </c>
      <c r="IK314" s="105" t="str">
        <f t="shared" si="894"/>
        <v>i.a</v>
      </c>
      <c r="IL314" s="105" t="str">
        <f t="shared" si="895"/>
        <v>i.a</v>
      </c>
      <c r="IM314" s="105" t="str">
        <f t="shared" si="896"/>
        <v>i.a</v>
      </c>
      <c r="IN314" s="105" t="str">
        <f t="shared" si="897"/>
        <v>i.a</v>
      </c>
      <c r="IO314" s="105" t="str">
        <f t="shared" si="898"/>
        <v>i.a</v>
      </c>
      <c r="IP314" s="105" t="str">
        <f t="shared" si="899"/>
        <v>i.a</v>
      </c>
      <c r="IQ314" s="105" t="str">
        <f t="shared" si="900"/>
        <v>i.a</v>
      </c>
      <c r="IR314" s="105" t="str">
        <f t="shared" si="901"/>
        <v>i.a</v>
      </c>
      <c r="IS314" s="105" t="str">
        <f t="shared" si="902"/>
        <v>i.a</v>
      </c>
      <c r="IT314" s="105" t="str">
        <f t="shared" si="903"/>
        <v>i.a</v>
      </c>
      <c r="IU314" s="105" t="e">
        <f t="shared" si="904"/>
        <v>#VALUE!</v>
      </c>
      <c r="IV314" s="105">
        <f t="shared" si="905"/>
        <v>-0.19184312614590465</v>
      </c>
      <c r="IW314" s="105">
        <f t="shared" si="906"/>
        <v>-0.26118891660043303</v>
      </c>
      <c r="IX314" s="105">
        <f t="shared" si="907"/>
        <v>-8.0349003776533298E-2</v>
      </c>
      <c r="IY314" s="105">
        <f t="shared" si="908"/>
        <v>-0.22783863446394798</v>
      </c>
      <c r="IZ314" s="105">
        <f t="shared" si="909"/>
        <v>0.15193025499077328</v>
      </c>
      <c r="JA314" s="105">
        <f t="shared" si="910"/>
        <v>6.5231959256351987E-2</v>
      </c>
      <c r="JB314" s="105">
        <f t="shared" si="911"/>
        <v>-0.14669651026009681</v>
      </c>
      <c r="JC314" s="106" t="str">
        <f t="shared" si="912"/>
        <v>i.a.</v>
      </c>
      <c r="JD314" s="106">
        <f t="shared" si="913"/>
        <v>0.1003939393939394</v>
      </c>
      <c r="JE314" s="106">
        <f t="shared" si="914"/>
        <v>0.12422580645161291</v>
      </c>
      <c r="JF314" s="106">
        <f t="shared" si="915"/>
        <v>0.16814285714285715</v>
      </c>
      <c r="JG314" s="106">
        <f t="shared" si="916"/>
        <v>0.18283333333333332</v>
      </c>
      <c r="JH314" s="106">
        <f t="shared" si="917"/>
        <v>0.23678125</v>
      </c>
      <c r="JI314" s="106">
        <f t="shared" si="918"/>
        <v>0.20555172413793105</v>
      </c>
      <c r="JJ314" s="106">
        <f t="shared" si="919"/>
        <v>0.1929642857142857</v>
      </c>
      <c r="JK314" s="106">
        <f t="shared" si="920"/>
        <v>0.22613793103448276</v>
      </c>
      <c r="JL314" s="106">
        <f t="shared" si="921"/>
        <v>0.14250000000000002</v>
      </c>
      <c r="JM314" s="105" t="e">
        <f t="shared" si="922"/>
        <v>#VALUE!</v>
      </c>
      <c r="JN314" s="105" t="e">
        <f t="shared" si="923"/>
        <v>#DIV/0!</v>
      </c>
      <c r="JO314" s="105" t="e">
        <f t="shared" si="924"/>
        <v>#DIV/0!</v>
      </c>
      <c r="JP314" s="105" t="e">
        <f t="shared" si="925"/>
        <v>#DIV/0!</v>
      </c>
      <c r="JQ314" s="105" t="e">
        <f t="shared" si="926"/>
        <v>#DIV/0!</v>
      </c>
      <c r="JR314" s="105" t="e">
        <f t="shared" si="927"/>
        <v>#DIV/0!</v>
      </c>
      <c r="JS314" s="105" t="e">
        <f t="shared" si="928"/>
        <v>#DIV/0!</v>
      </c>
      <c r="JT314" s="105" t="e">
        <f t="shared" si="929"/>
        <v>#DIV/0!</v>
      </c>
      <c r="JU314" s="103" t="str">
        <f t="shared" si="930"/>
        <v>i.a</v>
      </c>
      <c r="JV314" s="103">
        <f t="shared" si="931"/>
        <v>0</v>
      </c>
      <c r="JW314" s="103">
        <f t="shared" si="932"/>
        <v>0</v>
      </c>
      <c r="JX314" s="103">
        <f t="shared" si="933"/>
        <v>0</v>
      </c>
      <c r="JY314" s="103">
        <f t="shared" si="934"/>
        <v>0</v>
      </c>
      <c r="JZ314" s="103">
        <f t="shared" si="935"/>
        <v>0</v>
      </c>
      <c r="KA314" s="103">
        <f t="shared" si="936"/>
        <v>0</v>
      </c>
      <c r="KB314" s="103">
        <f t="shared" si="937"/>
        <v>0</v>
      </c>
      <c r="KC314" s="103">
        <f t="shared" si="938"/>
        <v>0</v>
      </c>
      <c r="KD314" s="103">
        <f t="shared" si="939"/>
        <v>0</v>
      </c>
      <c r="KE314" s="7"/>
      <c r="KF314" s="7"/>
      <c r="KG314" s="22"/>
      <c r="KH314" s="22"/>
      <c r="KI314" s="22"/>
      <c r="KJ314" s="22"/>
    </row>
    <row r="315" spans="1:296" s="11" customFormat="1" x14ac:dyDescent="0.25">
      <c r="A315" s="126" t="s">
        <v>641</v>
      </c>
      <c r="B315" s="222">
        <v>15319690</v>
      </c>
      <c r="C315" s="87" t="s">
        <v>86</v>
      </c>
      <c r="D315" s="88">
        <v>494100</v>
      </c>
      <c r="E315" s="88"/>
      <c r="F315" s="87"/>
      <c r="G315" s="99">
        <v>44987</v>
      </c>
      <c r="H315" s="87" t="s">
        <v>105</v>
      </c>
      <c r="I315" s="87" t="s">
        <v>105</v>
      </c>
      <c r="J315" s="87" t="s">
        <v>105</v>
      </c>
      <c r="K315" s="87" t="s">
        <v>105</v>
      </c>
      <c r="L315" s="87" t="s">
        <v>105</v>
      </c>
      <c r="M315" s="87" t="s">
        <v>105</v>
      </c>
      <c r="N315" s="87" t="s">
        <v>105</v>
      </c>
      <c r="O315" s="87" t="s">
        <v>105</v>
      </c>
      <c r="P315" s="87" t="s">
        <v>105</v>
      </c>
      <c r="Q315" s="87" t="s">
        <v>105</v>
      </c>
      <c r="R315" s="87" t="e">
        <f t="shared" si="752"/>
        <v>#DIV/0!</v>
      </c>
      <c r="S315" s="238" t="e">
        <f t="shared" si="753"/>
        <v>#DIV/0!</v>
      </c>
      <c r="T315" s="238" t="e">
        <f t="shared" si="754"/>
        <v>#DIV/0!</v>
      </c>
      <c r="U315" s="238" t="e">
        <f t="shared" si="755"/>
        <v>#DIV/0!</v>
      </c>
      <c r="V315" s="238" t="e">
        <f t="shared" si="756"/>
        <v>#DIV/0!</v>
      </c>
      <c r="W315" s="238" t="e">
        <f t="shared" si="757"/>
        <v>#DIV/0!</v>
      </c>
      <c r="X315" s="238" t="e">
        <f t="shared" si="758"/>
        <v>#DIV/0!</v>
      </c>
      <c r="Y315" s="238" t="e">
        <f t="shared" si="759"/>
        <v>#DIV/0!</v>
      </c>
      <c r="Z315" s="94"/>
      <c r="AA315" s="94"/>
      <c r="AB315" s="94"/>
      <c r="AC315" s="94"/>
      <c r="AD315" s="94"/>
      <c r="AE315" s="94"/>
      <c r="AF315" s="95"/>
      <c r="AG315" s="95"/>
      <c r="AH315" s="95"/>
      <c r="AI315" s="97"/>
      <c r="AJ315" s="104">
        <f t="shared" si="760"/>
        <v>0.15946155837432038</v>
      </c>
      <c r="AK315" s="104">
        <f t="shared" si="761"/>
        <v>0.34531594629106538</v>
      </c>
      <c r="AL315" s="104">
        <f t="shared" si="762"/>
        <v>0.18665625860960611</v>
      </c>
      <c r="AM315" s="104">
        <f t="shared" si="763"/>
        <v>0.17795326698398958</v>
      </c>
      <c r="AN315" s="104">
        <f t="shared" si="764"/>
        <v>0.27161427883623357</v>
      </c>
      <c r="AO315" s="104">
        <f t="shared" si="765"/>
        <v>3.230616302186879E-2</v>
      </c>
      <c r="AP315" s="104">
        <f t="shared" si="766"/>
        <v>5.6088782243551238E-2</v>
      </c>
      <c r="AQ315" s="104">
        <f t="shared" si="767"/>
        <v>0.16614200769499829</v>
      </c>
      <c r="AR315" s="190">
        <v>40.311</v>
      </c>
      <c r="AS315" s="190">
        <v>34.767000000000003</v>
      </c>
      <c r="AT315" s="190">
        <v>25.843</v>
      </c>
      <c r="AU315" s="190">
        <v>21.777999999999999</v>
      </c>
      <c r="AV315" s="190">
        <v>18.488</v>
      </c>
      <c r="AW315" s="190">
        <v>14.539</v>
      </c>
      <c r="AX315" s="191">
        <v>14.084</v>
      </c>
      <c r="AY315" s="191">
        <v>13.336</v>
      </c>
      <c r="AZ315" s="191">
        <v>11.436</v>
      </c>
      <c r="BA315" s="191">
        <v>13.109</v>
      </c>
      <c r="BB315" s="104">
        <f t="shared" si="768"/>
        <v>0.75130208333333348</v>
      </c>
      <c r="BC315" s="104">
        <f t="shared" si="769"/>
        <v>0.52988047808764926</v>
      </c>
      <c r="BD315" s="104">
        <f t="shared" si="770"/>
        <v>-4.8040455120101175E-2</v>
      </c>
      <c r="BE315" s="104">
        <f t="shared" si="771"/>
        <v>0.4434306569343065</v>
      </c>
      <c r="BF315" s="104">
        <f t="shared" si="772"/>
        <v>0.42894393741851378</v>
      </c>
      <c r="BG315" s="104">
        <f t="shared" si="773"/>
        <v>-0.19092827004219404</v>
      </c>
      <c r="BH315" s="104">
        <f t="shared" si="774"/>
        <v>24.760869565217391</v>
      </c>
      <c r="BI315" s="104">
        <f t="shared" si="775"/>
        <v>1.0436536180308422</v>
      </c>
      <c r="BJ315" s="190">
        <v>4.0350000000000001</v>
      </c>
      <c r="BK315" s="190">
        <v>2.3039999999999998</v>
      </c>
      <c r="BL315" s="190">
        <v>1.506</v>
      </c>
      <c r="BM315" s="190">
        <v>1.5820000000000001</v>
      </c>
      <c r="BN315" s="190">
        <v>1.0960000000000001</v>
      </c>
      <c r="BO315" s="190">
        <v>0.76700000000000002</v>
      </c>
      <c r="BP315" s="191">
        <v>0.94799999999999995</v>
      </c>
      <c r="BQ315" s="191">
        <v>3.6799999999999999E-2</v>
      </c>
      <c r="BR315" s="191">
        <v>-0.84299999999999997</v>
      </c>
      <c r="BS315" s="191">
        <v>0.61699999999999999</v>
      </c>
      <c r="BT315" s="104">
        <f t="shared" si="776"/>
        <v>0.3485977990770322</v>
      </c>
      <c r="BU315" s="104">
        <f t="shared" si="777"/>
        <v>0.77058453802639859</v>
      </c>
      <c r="BV315" s="104">
        <f t="shared" si="778"/>
        <v>0.24980361351139049</v>
      </c>
      <c r="BW315" s="104">
        <f t="shared" si="779"/>
        <v>0.29897959183673462</v>
      </c>
      <c r="BX315" s="104">
        <f t="shared" si="780"/>
        <v>5.3763440860214978E-2</v>
      </c>
      <c r="BY315" s="104">
        <f t="shared" si="781"/>
        <v>5.3227633069082722E-2</v>
      </c>
      <c r="BZ315" s="104">
        <f t="shared" si="782"/>
        <v>5.1848341232227497</v>
      </c>
      <c r="CA315" s="104">
        <f t="shared" si="783"/>
        <v>0.75205640423031728</v>
      </c>
      <c r="CB315" s="190">
        <v>3.7989999999999999</v>
      </c>
      <c r="CC315" s="190">
        <v>2.8170000000000002</v>
      </c>
      <c r="CD315" s="190">
        <v>1.591</v>
      </c>
      <c r="CE315" s="190">
        <v>1.2729999999999999</v>
      </c>
      <c r="CF315" s="190">
        <v>0.98</v>
      </c>
      <c r="CG315" s="190">
        <v>0.93</v>
      </c>
      <c r="CH315" s="191">
        <v>0.88300000000000001</v>
      </c>
      <c r="CI315" s="191">
        <v>-0.21099999999999999</v>
      </c>
      <c r="CJ315" s="191">
        <v>-0.85099999999999998</v>
      </c>
      <c r="CK315" s="191">
        <v>0.53700000000000003</v>
      </c>
      <c r="CL315" s="105">
        <f t="shared" si="784"/>
        <v>0.14617169373549904</v>
      </c>
      <c r="CM315" s="105">
        <f t="shared" si="785"/>
        <v>0.76350245499181657</v>
      </c>
      <c r="CN315" s="105">
        <f t="shared" si="786"/>
        <v>0.25076765609007162</v>
      </c>
      <c r="CO315" s="105">
        <f t="shared" si="787"/>
        <v>0.18280871670702184</v>
      </c>
      <c r="CP315" s="105">
        <f t="shared" si="788"/>
        <v>0.15363128491620109</v>
      </c>
      <c r="CQ315" s="105">
        <f t="shared" si="789"/>
        <v>8.4848484848484756E-2</v>
      </c>
      <c r="CR315" s="105">
        <f t="shared" si="790"/>
        <v>5.125</v>
      </c>
      <c r="CS315" s="105">
        <f t="shared" si="791"/>
        <v>0.7583081570996979</v>
      </c>
      <c r="CT315" s="190">
        <v>2.4700000000000002</v>
      </c>
      <c r="CU315" s="190">
        <v>2.1549999999999998</v>
      </c>
      <c r="CV315" s="190">
        <v>1.222</v>
      </c>
      <c r="CW315" s="190">
        <v>0.97699999999999998</v>
      </c>
      <c r="CX315" s="190">
        <v>0.82599999999999996</v>
      </c>
      <c r="CY315" s="190">
        <v>0.71599999999999997</v>
      </c>
      <c r="CZ315" s="191">
        <v>0.66</v>
      </c>
      <c r="DA315" s="191">
        <v>-0.16</v>
      </c>
      <c r="DB315" s="191">
        <v>-0.66200000000000003</v>
      </c>
      <c r="DC315" s="191">
        <v>0.45700000000000002</v>
      </c>
      <c r="DD315" s="104">
        <f t="shared" si="792"/>
        <v>0.28998943785940617</v>
      </c>
      <c r="DE315" s="104">
        <f t="shared" si="793"/>
        <v>0.33851712221175012</v>
      </c>
      <c r="DF315" s="104">
        <f t="shared" si="794"/>
        <v>0.23755832037325028</v>
      </c>
      <c r="DG315" s="104">
        <f t="shared" si="795"/>
        <v>0.23446124310055205</v>
      </c>
      <c r="DH315" s="104">
        <f t="shared" si="796"/>
        <v>0.24723136785393582</v>
      </c>
      <c r="DI315" s="104">
        <f t="shared" si="797"/>
        <v>0.27276190476190482</v>
      </c>
      <c r="DJ315" s="104">
        <f t="shared" si="798"/>
        <v>0.3358778625954198</v>
      </c>
      <c r="DK315" s="104">
        <f t="shared" si="799"/>
        <v>-7.5294117647058789E-2</v>
      </c>
      <c r="DL315" s="190">
        <v>10.992000000000001</v>
      </c>
      <c r="DM315" s="190">
        <v>8.5210000000000008</v>
      </c>
      <c r="DN315" s="190">
        <v>6.3659999999999997</v>
      </c>
      <c r="DO315" s="190">
        <v>5.1440000000000001</v>
      </c>
      <c r="DP315" s="190">
        <v>4.1669999999999998</v>
      </c>
      <c r="DQ315" s="190">
        <v>3.3410000000000002</v>
      </c>
      <c r="DR315" s="191">
        <v>2.625</v>
      </c>
      <c r="DS315" s="191">
        <v>1.9650000000000001</v>
      </c>
      <c r="DT315" s="191">
        <v>2.125</v>
      </c>
      <c r="DU315" s="191">
        <v>3.1560000000000001</v>
      </c>
      <c r="DV315" s="104">
        <f t="shared" si="800"/>
        <v>5.0266956693691967E-2</v>
      </c>
      <c r="DW315" s="104">
        <f t="shared" si="801"/>
        <v>0.47477398658501024</v>
      </c>
      <c r="DX315" s="104">
        <f t="shared" si="802"/>
        <v>0.42317589441354686</v>
      </c>
      <c r="DY315" s="104">
        <f t="shared" si="803"/>
        <v>4.4748937646344578E-2</v>
      </c>
      <c r="DZ315" s="104">
        <f t="shared" si="804"/>
        <v>9.4645908486804542E-2</v>
      </c>
      <c r="EA315" s="104">
        <f t="shared" si="805"/>
        <v>0.11247227795965786</v>
      </c>
      <c r="EB315" s="104">
        <f t="shared" si="806"/>
        <v>0.2040946083418107</v>
      </c>
      <c r="EC315" s="104">
        <f t="shared" si="807"/>
        <v>-0.10043468313886994</v>
      </c>
      <c r="ED315" s="156">
        <v>26.556000000000001</v>
      </c>
      <c r="EE315" s="156">
        <v>25.285</v>
      </c>
      <c r="EF315" s="94">
        <v>17.145</v>
      </c>
      <c r="EG315" s="94">
        <v>12.047000000000001</v>
      </c>
      <c r="EH315" s="94">
        <v>11.531000000000001</v>
      </c>
      <c r="EI315" s="94">
        <v>10.534000000000001</v>
      </c>
      <c r="EJ315" s="95">
        <v>9.4689999999999994</v>
      </c>
      <c r="EK315" s="95">
        <v>7.8639999999999999</v>
      </c>
      <c r="EL315" s="95">
        <v>8.7420000000000009</v>
      </c>
      <c r="EM315" s="95">
        <v>7.6230000000000002</v>
      </c>
      <c r="EN315" s="104">
        <f t="shared" si="808"/>
        <v>3.9215686274509887E-2</v>
      </c>
      <c r="EO315" s="104">
        <f t="shared" si="809"/>
        <v>8.5106382978723305E-2</v>
      </c>
      <c r="EP315" s="104">
        <f t="shared" si="810"/>
        <v>0.20512820512820507</v>
      </c>
      <c r="EQ315" s="104">
        <f t="shared" si="811"/>
        <v>0.21875</v>
      </c>
      <c r="ER315" s="104">
        <f t="shared" si="812"/>
        <v>0.10344827586206895</v>
      </c>
      <c r="ES315" s="104">
        <f t="shared" si="813"/>
        <v>0.61111111111111116</v>
      </c>
      <c r="ET315" s="104">
        <f t="shared" si="814"/>
        <v>-0.1428571428571429</v>
      </c>
      <c r="EU315" s="104" t="e">
        <f t="shared" si="815"/>
        <v>#DIV/0!</v>
      </c>
      <c r="EV315" s="101">
        <v>53</v>
      </c>
      <c r="EW315" s="101">
        <v>51</v>
      </c>
      <c r="EX315" s="101">
        <v>47</v>
      </c>
      <c r="EY315" s="101">
        <v>39</v>
      </c>
      <c r="EZ315" s="101">
        <v>32</v>
      </c>
      <c r="FA315" s="101">
        <v>29</v>
      </c>
      <c r="FB315" s="102">
        <v>18</v>
      </c>
      <c r="FC315" s="102">
        <v>21</v>
      </c>
      <c r="FD315" s="102"/>
      <c r="FE315" s="102"/>
      <c r="FF315" s="90"/>
      <c r="FG315" s="90" t="s">
        <v>481</v>
      </c>
      <c r="FH315" s="91">
        <v>9760</v>
      </c>
      <c r="FI315" s="153" t="s">
        <v>642</v>
      </c>
      <c r="FJ315" s="153" t="s">
        <v>119</v>
      </c>
      <c r="FK315" s="253">
        <f t="shared" si="816"/>
        <v>2.88820496520154E-2</v>
      </c>
      <c r="FL315" s="253">
        <f t="shared" si="817"/>
        <v>0.36894122608207497</v>
      </c>
      <c r="FM315" s="253">
        <f t="shared" si="818"/>
        <v>1.1027058679805024E-2</v>
      </c>
      <c r="FN315" s="253">
        <f t="shared" si="819"/>
        <v>4.744267807004654E-2</v>
      </c>
      <c r="FO315" s="253">
        <f t="shared" si="820"/>
        <v>-0.16265947147415516</v>
      </c>
      <c r="FP315" s="253">
        <f t="shared" si="821"/>
        <v>-0.18968909892941851</v>
      </c>
      <c r="FQ315" s="253">
        <f t="shared" si="822"/>
        <v>4.7289698396472861</v>
      </c>
      <c r="FR315" s="253">
        <f t="shared" si="823"/>
        <v>0.67985571411743406</v>
      </c>
      <c r="FS315" s="105">
        <f t="shared" si="824"/>
        <v>0.38938143801568181</v>
      </c>
      <c r="FT315" s="105">
        <f t="shared" si="825"/>
        <v>0.37845099751461009</v>
      </c>
      <c r="FU315" s="105">
        <f t="shared" si="826"/>
        <v>0.27645525629887052</v>
      </c>
      <c r="FV315" s="105">
        <f t="shared" si="827"/>
        <v>0.27344001718397593</v>
      </c>
      <c r="FW315" s="105">
        <f t="shared" si="828"/>
        <v>0.26105487480021311</v>
      </c>
      <c r="FX315" s="105">
        <f t="shared" si="829"/>
        <v>0.31176667784109957</v>
      </c>
      <c r="FY315" s="105">
        <f t="shared" si="830"/>
        <v>0.38474945533769067</v>
      </c>
      <c r="FZ315" s="105">
        <f t="shared" si="831"/>
        <v>-0.10317848410757946</v>
      </c>
      <c r="GA315" s="105">
        <f t="shared" si="832"/>
        <v>-0.32228744555955308</v>
      </c>
      <c r="GB315" s="105">
        <f t="shared" si="833"/>
        <v>0.43337797102357856</v>
      </c>
      <c r="GC315" s="105">
        <f t="shared" si="834"/>
        <v>5.2563537976305821E-2</v>
      </c>
      <c r="GD315" s="105">
        <f t="shared" si="835"/>
        <v>-0.23111461533371272</v>
      </c>
      <c r="GE315" s="105">
        <f t="shared" si="836"/>
        <v>0.35080572759587209</v>
      </c>
      <c r="GF315" s="105">
        <f t="shared" si="837"/>
        <v>0.29540745887978831</v>
      </c>
      <c r="GG315" s="105">
        <f t="shared" si="838"/>
        <v>-0.29892314676005355</v>
      </c>
      <c r="GH315" s="105">
        <f t="shared" si="839"/>
        <v>23.680378468816713</v>
      </c>
      <c r="GI315" s="105">
        <f t="shared" si="840"/>
        <v>1.0430200806380063</v>
      </c>
      <c r="GJ315" s="105">
        <f t="shared" si="841"/>
        <v>0.1556682934356976</v>
      </c>
      <c r="GK315" s="105">
        <f t="shared" si="842"/>
        <v>0.10860240395946263</v>
      </c>
      <c r="GL315" s="105">
        <f t="shared" si="843"/>
        <v>0.10317895313784599</v>
      </c>
      <c r="GM315" s="105">
        <f t="shared" si="844"/>
        <v>0.13419289167868351</v>
      </c>
      <c r="GN315" s="105">
        <f t="shared" si="845"/>
        <v>9.934285066847949E-2</v>
      </c>
      <c r="GO315" s="105">
        <f t="shared" si="846"/>
        <v>7.6688496725491176E-2</v>
      </c>
      <c r="GP315" s="105">
        <f t="shared" si="847"/>
        <v>0.10938671897536492</v>
      </c>
      <c r="GQ315" s="105">
        <f t="shared" si="848"/>
        <v>4.4321329639889192E-3</v>
      </c>
      <c r="GR315" s="105">
        <f t="shared" si="849"/>
        <v>-0.10302474793767184</v>
      </c>
      <c r="GS315" s="105">
        <f t="shared" si="850"/>
        <v>0.22824909384979231</v>
      </c>
      <c r="GT315" s="105">
        <f t="shared" si="851"/>
        <v>-9.2391692295018604E-2</v>
      </c>
      <c r="GU315" s="105">
        <f t="shared" si="852"/>
        <v>-0.13042490023117248</v>
      </c>
      <c r="GV315" s="105">
        <f t="shared" si="853"/>
        <v>0.18158650238171034</v>
      </c>
      <c r="GW315" s="105">
        <f t="shared" si="854"/>
        <v>0.13939252701182547</v>
      </c>
      <c r="GX315" s="105">
        <f t="shared" si="855"/>
        <v>0.14408415380581699</v>
      </c>
      <c r="GY315" s="105">
        <f t="shared" si="856"/>
        <v>0.10944593002961052</v>
      </c>
      <c r="GZ315" s="105">
        <f t="shared" si="857"/>
        <v>2.7947459757046371E-2</v>
      </c>
      <c r="HA315" s="105">
        <f t="shared" si="858"/>
        <v>0.4139177586985992</v>
      </c>
      <c r="HB315" s="105">
        <f t="shared" si="859"/>
        <v>0.33699822028870874</v>
      </c>
      <c r="HC315" s="105">
        <f t="shared" si="860"/>
        <v>0.37130358705161853</v>
      </c>
      <c r="HD315" s="105">
        <f t="shared" si="861"/>
        <v>0.42699427243297083</v>
      </c>
      <c r="HE315" s="105">
        <f t="shared" si="862"/>
        <v>0.36137368831844591</v>
      </c>
      <c r="HF315" s="105">
        <f t="shared" si="863"/>
        <v>0.31716347066641354</v>
      </c>
      <c r="HG315" s="105">
        <f t="shared" si="864"/>
        <v>0.27722040342169185</v>
      </c>
      <c r="HH315" s="105">
        <f t="shared" si="865"/>
        <v>0.24987283825025433</v>
      </c>
      <c r="HI315" s="105">
        <f t="shared" si="866"/>
        <v>0.24307938686799357</v>
      </c>
      <c r="HJ315" s="105">
        <f t="shared" si="867"/>
        <v>0.41401023219205035</v>
      </c>
      <c r="HK315" s="105" t="e">
        <f t="shared" si="868"/>
        <v>#VALUE!</v>
      </c>
      <c r="HL315" s="105" t="e">
        <f t="shared" si="869"/>
        <v>#VALUE!</v>
      </c>
      <c r="HM315" s="105" t="e">
        <f t="shared" si="870"/>
        <v>#VALUE!</v>
      </c>
      <c r="HN315" s="105" t="e">
        <f t="shared" si="871"/>
        <v>#VALUE!</v>
      </c>
      <c r="HO315" s="105" t="e">
        <f t="shared" si="872"/>
        <v>#VALUE!</v>
      </c>
      <c r="HP315" s="105" t="e">
        <f t="shared" si="873"/>
        <v>#VALUE!</v>
      </c>
      <c r="HQ315" s="105" t="e">
        <f t="shared" si="874"/>
        <v>#VALUE!</v>
      </c>
      <c r="HR315" s="105" t="e">
        <f t="shared" si="875"/>
        <v>#VALUE!</v>
      </c>
      <c r="HS315" s="105" t="str">
        <f t="shared" si="876"/>
        <v>i.a</v>
      </c>
      <c r="HT315" s="105" t="str">
        <f t="shared" si="877"/>
        <v>i.a</v>
      </c>
      <c r="HU315" s="105" t="str">
        <f t="shared" si="878"/>
        <v>i.a</v>
      </c>
      <c r="HV315" s="105" t="str">
        <f t="shared" si="879"/>
        <v>i.a</v>
      </c>
      <c r="HW315" s="105" t="str">
        <f t="shared" si="880"/>
        <v>i.a</v>
      </c>
      <c r="HX315" s="105" t="str">
        <f t="shared" si="881"/>
        <v>i.a</v>
      </c>
      <c r="HY315" s="105" t="str">
        <f t="shared" si="882"/>
        <v>i.a</v>
      </c>
      <c r="HZ315" s="105" t="str">
        <f t="shared" si="883"/>
        <v>i.a</v>
      </c>
      <c r="IA315" s="105" t="str">
        <f t="shared" si="884"/>
        <v>i.a</v>
      </c>
      <c r="IB315" s="105" t="str">
        <f t="shared" si="885"/>
        <v>i.a</v>
      </c>
      <c r="IC315" s="105" t="e">
        <f t="shared" si="886"/>
        <v>#VALUE!</v>
      </c>
      <c r="ID315" s="105" t="e">
        <f t="shared" si="887"/>
        <v>#VALUE!</v>
      </c>
      <c r="IE315" s="105" t="e">
        <f t="shared" si="888"/>
        <v>#VALUE!</v>
      </c>
      <c r="IF315" s="105" t="e">
        <f t="shared" si="889"/>
        <v>#VALUE!</v>
      </c>
      <c r="IG315" s="105" t="e">
        <f t="shared" si="890"/>
        <v>#VALUE!</v>
      </c>
      <c r="IH315" s="105" t="e">
        <f t="shared" si="891"/>
        <v>#VALUE!</v>
      </c>
      <c r="II315" s="105" t="e">
        <f t="shared" si="892"/>
        <v>#VALUE!</v>
      </c>
      <c r="IJ315" s="105" t="e">
        <f t="shared" si="893"/>
        <v>#VALUE!</v>
      </c>
      <c r="IK315" s="105" t="str">
        <f t="shared" si="894"/>
        <v>i.a</v>
      </c>
      <c r="IL315" s="105" t="str">
        <f t="shared" si="895"/>
        <v>i.a</v>
      </c>
      <c r="IM315" s="105" t="str">
        <f t="shared" si="896"/>
        <v>i.a</v>
      </c>
      <c r="IN315" s="105" t="str">
        <f t="shared" si="897"/>
        <v>i.a</v>
      </c>
      <c r="IO315" s="105" t="str">
        <f t="shared" si="898"/>
        <v>i.a</v>
      </c>
      <c r="IP315" s="105" t="str">
        <f t="shared" si="899"/>
        <v>i.a</v>
      </c>
      <c r="IQ315" s="105" t="str">
        <f t="shared" si="900"/>
        <v>i.a</v>
      </c>
      <c r="IR315" s="105" t="str">
        <f t="shared" si="901"/>
        <v>i.a</v>
      </c>
      <c r="IS315" s="105" t="str">
        <f t="shared" si="902"/>
        <v>i.a</v>
      </c>
      <c r="IT315" s="105" t="str">
        <f t="shared" si="903"/>
        <v>i.a</v>
      </c>
      <c r="IU315" s="105">
        <f t="shared" si="904"/>
        <v>0.29770731609299311</v>
      </c>
      <c r="IV315" s="105">
        <f t="shared" si="905"/>
        <v>0.63171516249491644</v>
      </c>
      <c r="IW315" s="105">
        <f t="shared" si="906"/>
        <v>3.7071083552004822E-2</v>
      </c>
      <c r="IX315" s="105">
        <f t="shared" si="907"/>
        <v>6.5829408686551516E-2</v>
      </c>
      <c r="IY315" s="105">
        <f t="shared" si="908"/>
        <v>-4.502688172043013E-2</v>
      </c>
      <c r="IZ315" s="105">
        <f t="shared" si="909"/>
        <v>-0.3462725036122935</v>
      </c>
      <c r="JA315" s="105">
        <f t="shared" si="910"/>
        <v>5.8823064770932074</v>
      </c>
      <c r="JB315" s="105" t="e">
        <f t="shared" si="911"/>
        <v>#VALUE!</v>
      </c>
      <c r="JC315" s="106">
        <f t="shared" si="912"/>
        <v>7.1679245283018861E-2</v>
      </c>
      <c r="JD315" s="106">
        <f t="shared" si="913"/>
        <v>5.5235294117647063E-2</v>
      </c>
      <c r="JE315" s="106">
        <f t="shared" si="914"/>
        <v>3.3851063829787233E-2</v>
      </c>
      <c r="JF315" s="106">
        <f t="shared" si="915"/>
        <v>3.2641025641025639E-2</v>
      </c>
      <c r="JG315" s="106">
        <f t="shared" si="916"/>
        <v>3.0624999999999999E-2</v>
      </c>
      <c r="JH315" s="106">
        <f t="shared" si="917"/>
        <v>3.206896551724138E-2</v>
      </c>
      <c r="JI315" s="106">
        <f t="shared" si="918"/>
        <v>4.9055555555555554E-2</v>
      </c>
      <c r="JJ315" s="106">
        <f t="shared" si="919"/>
        <v>-1.0047619047619047E-2</v>
      </c>
      <c r="JK315" s="106" t="str">
        <f t="shared" si="920"/>
        <v>i.a.</v>
      </c>
      <c r="JL315" s="106" t="str">
        <f t="shared" si="921"/>
        <v>i.a.</v>
      </c>
      <c r="JM315" s="105" t="e">
        <f t="shared" si="922"/>
        <v>#DIV/0!</v>
      </c>
      <c r="JN315" s="105" t="e">
        <f t="shared" si="923"/>
        <v>#DIV/0!</v>
      </c>
      <c r="JO315" s="105" t="e">
        <f t="shared" si="924"/>
        <v>#DIV/0!</v>
      </c>
      <c r="JP315" s="105" t="e">
        <f t="shared" si="925"/>
        <v>#DIV/0!</v>
      </c>
      <c r="JQ315" s="105" t="e">
        <f t="shared" si="926"/>
        <v>#DIV/0!</v>
      </c>
      <c r="JR315" s="105" t="e">
        <f t="shared" si="927"/>
        <v>#DIV/0!</v>
      </c>
      <c r="JS315" s="105" t="e">
        <f t="shared" si="928"/>
        <v>#DIV/0!</v>
      </c>
      <c r="JT315" s="105" t="e">
        <f t="shared" si="929"/>
        <v>#VALUE!</v>
      </c>
      <c r="JU315" s="103">
        <f t="shared" si="930"/>
        <v>0</v>
      </c>
      <c r="JV315" s="103">
        <f t="shared" si="931"/>
        <v>0</v>
      </c>
      <c r="JW315" s="103">
        <f t="shared" si="932"/>
        <v>0</v>
      </c>
      <c r="JX315" s="103">
        <f t="shared" si="933"/>
        <v>0</v>
      </c>
      <c r="JY315" s="103">
        <f t="shared" si="934"/>
        <v>0</v>
      </c>
      <c r="JZ315" s="103">
        <f t="shared" si="935"/>
        <v>0</v>
      </c>
      <c r="KA315" s="103">
        <f t="shared" si="936"/>
        <v>0</v>
      </c>
      <c r="KB315" s="103">
        <f t="shared" si="937"/>
        <v>0</v>
      </c>
      <c r="KC315" s="103" t="str">
        <f t="shared" si="938"/>
        <v>i.a</v>
      </c>
      <c r="KD315" s="103" t="str">
        <f t="shared" si="939"/>
        <v>i.a</v>
      </c>
      <c r="KE315" s="7"/>
      <c r="KF315" s="7"/>
      <c r="KG315" s="22"/>
      <c r="KH315" s="22"/>
      <c r="KI315" s="22"/>
      <c r="KJ315" s="22"/>
    </row>
    <row r="316" spans="1:296" s="11" customFormat="1" x14ac:dyDescent="0.25">
      <c r="A316" s="126" t="s">
        <v>364</v>
      </c>
      <c r="B316" s="222">
        <v>32273777</v>
      </c>
      <c r="C316" s="87" t="s">
        <v>86</v>
      </c>
      <c r="D316" s="88">
        <v>494100</v>
      </c>
      <c r="E316" s="88"/>
      <c r="F316" s="87"/>
      <c r="G316" s="92">
        <v>44683</v>
      </c>
      <c r="H316" s="87"/>
      <c r="I316" s="87" t="s">
        <v>78</v>
      </c>
      <c r="J316" s="87" t="s">
        <v>78</v>
      </c>
      <c r="K316" s="87" t="s">
        <v>78</v>
      </c>
      <c r="L316" s="87" t="s">
        <v>78</v>
      </c>
      <c r="M316" s="87" t="s">
        <v>78</v>
      </c>
      <c r="N316" s="87" t="s">
        <v>78</v>
      </c>
      <c r="O316" s="87" t="s">
        <v>78</v>
      </c>
      <c r="P316" s="87" t="s">
        <v>78</v>
      </c>
      <c r="Q316" s="87" t="s">
        <v>78</v>
      </c>
      <c r="R316" s="87" t="e">
        <f t="shared" si="752"/>
        <v>#DIV/0!</v>
      </c>
      <c r="S316" s="238" t="e">
        <f t="shared" si="753"/>
        <v>#DIV/0!</v>
      </c>
      <c r="T316" s="238" t="e">
        <f t="shared" si="754"/>
        <v>#DIV/0!</v>
      </c>
      <c r="U316" s="238" t="e">
        <f t="shared" si="755"/>
        <v>#DIV/0!</v>
      </c>
      <c r="V316" s="238" t="e">
        <f t="shared" si="756"/>
        <v>#DIV/0!</v>
      </c>
      <c r="W316" s="238" t="e">
        <f t="shared" si="757"/>
        <v>#DIV/0!</v>
      </c>
      <c r="X316" s="238" t="e">
        <f t="shared" si="758"/>
        <v>#DIV/0!</v>
      </c>
      <c r="Y316" s="238" t="e">
        <f t="shared" si="759"/>
        <v>#DIV/0!</v>
      </c>
      <c r="Z316" s="94"/>
      <c r="AA316" s="94"/>
      <c r="AB316" s="94"/>
      <c r="AC316" s="94"/>
      <c r="AD316" s="94"/>
      <c r="AE316" s="94"/>
      <c r="AF316" s="95"/>
      <c r="AG316" s="95"/>
      <c r="AH316" s="97"/>
      <c r="AI316" s="97"/>
      <c r="AJ316" s="104">
        <f t="shared" si="760"/>
        <v>-1</v>
      </c>
      <c r="AK316" s="104">
        <f t="shared" si="761"/>
        <v>-3.0743577718721016E-3</v>
      </c>
      <c r="AL316" s="104">
        <f t="shared" si="762"/>
        <v>8.0209388720027072E-2</v>
      </c>
      <c r="AM316" s="104">
        <f t="shared" si="763"/>
        <v>-1.9157511179815675E-2</v>
      </c>
      <c r="AN316" s="104">
        <f t="shared" si="764"/>
        <v>-6.5038971764827411E-2</v>
      </c>
      <c r="AO316" s="104">
        <f t="shared" si="765"/>
        <v>0.12073354159435379</v>
      </c>
      <c r="AP316" s="104">
        <f t="shared" si="766"/>
        <v>0.21929886435776269</v>
      </c>
      <c r="AQ316" s="104">
        <f t="shared" si="767"/>
        <v>0.10232485809812603</v>
      </c>
      <c r="AR316" s="190"/>
      <c r="AS316" s="190">
        <v>19.132000000000001</v>
      </c>
      <c r="AT316" s="190">
        <v>19.190999999999999</v>
      </c>
      <c r="AU316" s="190">
        <v>17.765999999999998</v>
      </c>
      <c r="AV316" s="190">
        <v>18.113</v>
      </c>
      <c r="AW316" s="190">
        <v>19.373000000000001</v>
      </c>
      <c r="AX316" s="191">
        <v>17.286000000000001</v>
      </c>
      <c r="AY316" s="191">
        <v>14.177</v>
      </c>
      <c r="AZ316" s="191">
        <v>12.861000000000001</v>
      </c>
      <c r="BA316" s="197">
        <v>11.576000000000001</v>
      </c>
      <c r="BB316" s="104">
        <f t="shared" si="768"/>
        <v>-1</v>
      </c>
      <c r="BC316" s="104">
        <f t="shared" si="769"/>
        <v>7.030527289546723E-2</v>
      </c>
      <c r="BD316" s="104">
        <f t="shared" si="770"/>
        <v>0.13789473684210526</v>
      </c>
      <c r="BE316" s="104">
        <f t="shared" si="771"/>
        <v>-0.4489559164733179</v>
      </c>
      <c r="BF316" s="104">
        <f t="shared" si="772"/>
        <v>-0.29575163398692811</v>
      </c>
      <c r="BG316" s="104">
        <f t="shared" si="773"/>
        <v>0.29318541996830422</v>
      </c>
      <c r="BH316" s="104">
        <f t="shared" si="774"/>
        <v>0.59209419680403697</v>
      </c>
      <c r="BI316" s="104">
        <f t="shared" si="775"/>
        <v>9.9907493061979741E-2</v>
      </c>
      <c r="BJ316" s="190"/>
      <c r="BK316" s="190">
        <v>1.157</v>
      </c>
      <c r="BL316" s="190">
        <v>1.081</v>
      </c>
      <c r="BM316" s="190">
        <v>0.95</v>
      </c>
      <c r="BN316" s="190">
        <v>1.724</v>
      </c>
      <c r="BO316" s="190">
        <v>2.448</v>
      </c>
      <c r="BP316" s="197">
        <v>1.893</v>
      </c>
      <c r="BQ316" s="197">
        <v>1.1890000000000001</v>
      </c>
      <c r="BR316" s="191">
        <v>1.081</v>
      </c>
      <c r="BS316" s="191">
        <v>0.25600000000000001</v>
      </c>
      <c r="BT316" s="104">
        <f t="shared" si="776"/>
        <v>-1</v>
      </c>
      <c r="BU316" s="104">
        <f t="shared" si="777"/>
        <v>0.203576341127923</v>
      </c>
      <c r="BV316" s="104">
        <f t="shared" si="778"/>
        <v>0.32664233576642321</v>
      </c>
      <c r="BW316" s="104">
        <f t="shared" si="779"/>
        <v>-0.55118755118755114</v>
      </c>
      <c r="BX316" s="104">
        <f t="shared" si="780"/>
        <v>-0.38550578761952692</v>
      </c>
      <c r="BY316" s="104">
        <f t="shared" si="781"/>
        <v>0.27208706786171577</v>
      </c>
      <c r="BZ316" s="104">
        <f t="shared" si="782"/>
        <v>0.64421052631578957</v>
      </c>
      <c r="CA316" s="104">
        <f t="shared" si="783"/>
        <v>0.12559241706161137</v>
      </c>
      <c r="CB316" s="190"/>
      <c r="CC316" s="190">
        <v>0.875</v>
      </c>
      <c r="CD316" s="190">
        <v>0.72699999999999998</v>
      </c>
      <c r="CE316" s="190">
        <v>0.54800000000000004</v>
      </c>
      <c r="CF316" s="190">
        <v>1.2210000000000001</v>
      </c>
      <c r="CG316" s="190">
        <v>1.9870000000000001</v>
      </c>
      <c r="CH316" s="191">
        <v>1.5620000000000001</v>
      </c>
      <c r="CI316" s="191">
        <v>0.95</v>
      </c>
      <c r="CJ316" s="191">
        <v>0.84399999999999997</v>
      </c>
      <c r="CK316" s="191">
        <v>2.3E-2</v>
      </c>
      <c r="CL316" s="105">
        <f t="shared" si="784"/>
        <v>-1</v>
      </c>
      <c r="CM316" s="105">
        <f t="shared" si="785"/>
        <v>0.20640569395017791</v>
      </c>
      <c r="CN316" s="105">
        <f t="shared" si="786"/>
        <v>0.31308411214953286</v>
      </c>
      <c r="CO316" s="105">
        <f t="shared" si="787"/>
        <v>-0.54564755838641188</v>
      </c>
      <c r="CP316" s="105">
        <f t="shared" si="788"/>
        <v>-0.39107950872656755</v>
      </c>
      <c r="CQ316" s="105">
        <f t="shared" si="789"/>
        <v>0.28916666666666668</v>
      </c>
      <c r="CR316" s="105">
        <f t="shared" si="790"/>
        <v>0.61943319838056676</v>
      </c>
      <c r="CS316" s="105">
        <f t="shared" si="791"/>
        <v>0.11094452773613186</v>
      </c>
      <c r="CT316" s="190"/>
      <c r="CU316" s="190">
        <v>0.67800000000000005</v>
      </c>
      <c r="CV316" s="190">
        <v>0.56200000000000006</v>
      </c>
      <c r="CW316" s="190">
        <v>0.42799999999999999</v>
      </c>
      <c r="CX316" s="190">
        <v>0.94199999999999995</v>
      </c>
      <c r="CY316" s="190">
        <v>1.5469999999999999</v>
      </c>
      <c r="CZ316" s="191">
        <v>1.2</v>
      </c>
      <c r="DA316" s="191">
        <v>0.74099999999999999</v>
      </c>
      <c r="DB316" s="191">
        <v>0.66700000000000004</v>
      </c>
      <c r="DC316" s="191">
        <v>3.0000000000000001E-3</v>
      </c>
      <c r="DD316" s="104">
        <f t="shared" si="792"/>
        <v>-1</v>
      </c>
      <c r="DE316" s="104">
        <f t="shared" si="793"/>
        <v>3.2835270245342177E-2</v>
      </c>
      <c r="DF316" s="104">
        <f t="shared" si="794"/>
        <v>0.11566165877752629</v>
      </c>
      <c r="DG316" s="104">
        <f t="shared" si="795"/>
        <v>-1.4801297648013056E-2</v>
      </c>
      <c r="DH316" s="104">
        <f t="shared" si="796"/>
        <v>-1.1425135297654741E-2</v>
      </c>
      <c r="DI316" s="104">
        <f t="shared" si="797"/>
        <v>0.26560121765601208</v>
      </c>
      <c r="DJ316" s="104">
        <f t="shared" si="798"/>
        <v>0.43763676148796504</v>
      </c>
      <c r="DK316" s="104">
        <f t="shared" si="799"/>
        <v>0.37031484257871072</v>
      </c>
      <c r="DL316" s="190"/>
      <c r="DM316" s="190">
        <v>5.5990000000000002</v>
      </c>
      <c r="DN316" s="190">
        <v>5.4210000000000003</v>
      </c>
      <c r="DO316" s="190">
        <v>4.859</v>
      </c>
      <c r="DP316" s="190">
        <v>4.9320000000000004</v>
      </c>
      <c r="DQ316" s="190">
        <v>4.9889999999999999</v>
      </c>
      <c r="DR316" s="191">
        <v>3.9420000000000002</v>
      </c>
      <c r="DS316" s="191">
        <v>2.742</v>
      </c>
      <c r="DT316" s="191">
        <v>2.0009999999999999</v>
      </c>
      <c r="DU316" s="191">
        <v>1.335</v>
      </c>
      <c r="DV316" s="104">
        <f t="shared" si="800"/>
        <v>-1</v>
      </c>
      <c r="DW316" s="104">
        <f t="shared" si="801"/>
        <v>-7.1201605485408437E-2</v>
      </c>
      <c r="DX316" s="104">
        <f t="shared" si="802"/>
        <v>0.13258831328724319</v>
      </c>
      <c r="DY316" s="104">
        <f t="shared" si="803"/>
        <v>-3.0839834786599352E-2</v>
      </c>
      <c r="DZ316" s="104">
        <f t="shared" si="804"/>
        <v>-6.5127853097648902E-2</v>
      </c>
      <c r="EA316" s="104">
        <f t="shared" si="805"/>
        <v>0.15044422507403743</v>
      </c>
      <c r="EB316" s="104">
        <f t="shared" si="806"/>
        <v>0.21368238183669797</v>
      </c>
      <c r="EC316" s="104">
        <f t="shared" si="807"/>
        <v>0.20301239550302697</v>
      </c>
      <c r="ED316" s="156"/>
      <c r="EE316" s="156">
        <v>22.215</v>
      </c>
      <c r="EF316" s="94">
        <v>23.917999999999999</v>
      </c>
      <c r="EG316" s="94">
        <v>21.117999999999999</v>
      </c>
      <c r="EH316" s="94">
        <v>21.79</v>
      </c>
      <c r="EI316" s="94">
        <v>23.308</v>
      </c>
      <c r="EJ316" s="95">
        <v>20.260000000000002</v>
      </c>
      <c r="EK316" s="95">
        <v>16.693000000000001</v>
      </c>
      <c r="EL316" s="95">
        <v>13.875999999999999</v>
      </c>
      <c r="EM316" s="95">
        <v>10.013999999999999</v>
      </c>
      <c r="EN316" s="104">
        <f t="shared" si="808"/>
        <v>-1</v>
      </c>
      <c r="EO316" s="104">
        <f t="shared" si="809"/>
        <v>3.5714285714285809E-2</v>
      </c>
      <c r="EP316" s="104">
        <f t="shared" si="810"/>
        <v>3.7037037037036979E-2</v>
      </c>
      <c r="EQ316" s="104">
        <f t="shared" si="811"/>
        <v>0</v>
      </c>
      <c r="ER316" s="104">
        <f t="shared" si="812"/>
        <v>-6.8965517241379337E-2</v>
      </c>
      <c r="ES316" s="104">
        <f t="shared" si="813"/>
        <v>7.4074074074074181E-2</v>
      </c>
      <c r="ET316" s="104">
        <f t="shared" si="814"/>
        <v>8.0000000000000071E-2</v>
      </c>
      <c r="EU316" s="104" t="e">
        <f t="shared" si="815"/>
        <v>#DIV/0!</v>
      </c>
      <c r="EV316" s="101"/>
      <c r="EW316" s="101">
        <v>29</v>
      </c>
      <c r="EX316" s="101">
        <v>28</v>
      </c>
      <c r="EY316" s="101">
        <v>27</v>
      </c>
      <c r="EZ316" s="101">
        <v>27</v>
      </c>
      <c r="FA316" s="101">
        <v>29</v>
      </c>
      <c r="FB316" s="102">
        <v>27</v>
      </c>
      <c r="FC316" s="102">
        <v>25</v>
      </c>
      <c r="FD316" s="102"/>
      <c r="FE316" s="102"/>
      <c r="FF316" s="153"/>
      <c r="FG316" s="90" t="s">
        <v>481</v>
      </c>
      <c r="FH316" s="91">
        <v>7130</v>
      </c>
      <c r="FI316" s="90" t="s">
        <v>79</v>
      </c>
      <c r="FJ316" s="90" t="s">
        <v>80</v>
      </c>
      <c r="FK316" s="253">
        <f t="shared" si="816"/>
        <v>-1</v>
      </c>
      <c r="FL316" s="253">
        <f t="shared" si="817"/>
        <v>0.1227554252990064</v>
      </c>
      <c r="FM316" s="253">
        <f t="shared" si="818"/>
        <v>0.26353648924990741</v>
      </c>
      <c r="FN316" s="253">
        <f t="shared" si="819"/>
        <v>-0.54522844401304227</v>
      </c>
      <c r="FO316" s="253">
        <f t="shared" si="820"/>
        <v>-0.44682513750932301</v>
      </c>
      <c r="FP316" s="253">
        <f t="shared" si="821"/>
        <v>-4.7964397985924605E-2</v>
      </c>
      <c r="FQ316" s="253">
        <f t="shared" si="822"/>
        <v>0.16674005480487589</v>
      </c>
      <c r="FR316" s="253">
        <f t="shared" si="823"/>
        <v>-0.20831197484344602</v>
      </c>
      <c r="FS316" s="105">
        <f t="shared" si="824"/>
        <v>0</v>
      </c>
      <c r="FT316" s="105">
        <f t="shared" si="825"/>
        <v>0.1588021778584392</v>
      </c>
      <c r="FU316" s="105">
        <f t="shared" si="826"/>
        <v>0.14143968871595328</v>
      </c>
      <c r="FV316" s="105">
        <f t="shared" si="827"/>
        <v>0.11193953630885507</v>
      </c>
      <c r="FW316" s="105">
        <f t="shared" si="828"/>
        <v>0.24614454188085882</v>
      </c>
      <c r="FX316" s="105">
        <f t="shared" si="829"/>
        <v>0.44496696898443622</v>
      </c>
      <c r="FY316" s="105">
        <f t="shared" si="830"/>
        <v>0.46738479952124479</v>
      </c>
      <c r="FZ316" s="105">
        <f t="shared" si="831"/>
        <v>0.40059034366434743</v>
      </c>
      <c r="GA316" s="105">
        <f t="shared" si="832"/>
        <v>0.50599520383693042</v>
      </c>
      <c r="GB316" s="105">
        <f t="shared" si="833"/>
        <v>-1</v>
      </c>
      <c r="GC316" s="105">
        <f t="shared" si="834"/>
        <v>4.4854405092239112E-2</v>
      </c>
      <c r="GD316" s="105">
        <f t="shared" si="835"/>
        <v>8.4127972475820545E-2</v>
      </c>
      <c r="GE316" s="105">
        <f t="shared" si="836"/>
        <v>-0.42083093877863553</v>
      </c>
      <c r="GF316" s="105">
        <f t="shared" si="837"/>
        <v>-0.31964404606728641</v>
      </c>
      <c r="GG316" s="105">
        <f t="shared" si="838"/>
        <v>9.6838983292525521E-2</v>
      </c>
      <c r="GH316" s="105">
        <f t="shared" si="839"/>
        <v>0.31704401542777588</v>
      </c>
      <c r="GI316" s="105">
        <f t="shared" si="840"/>
        <v>-0.14041054632959224</v>
      </c>
      <c r="GJ316" s="105">
        <f t="shared" si="841"/>
        <v>0</v>
      </c>
      <c r="GK316" s="105">
        <f t="shared" si="842"/>
        <v>5.0159321960418793E-2</v>
      </c>
      <c r="GL316" s="105">
        <f t="shared" si="843"/>
        <v>4.8006039612754237E-2</v>
      </c>
      <c r="GM316" s="105">
        <f t="shared" si="844"/>
        <v>4.4280786799664393E-2</v>
      </c>
      <c r="GN316" s="105">
        <f t="shared" si="845"/>
        <v>7.6455718657146662E-2</v>
      </c>
      <c r="GO316" s="105">
        <f t="shared" si="846"/>
        <v>0.1123760558207859</v>
      </c>
      <c r="GP316" s="105">
        <f t="shared" si="847"/>
        <v>0.10245446919059345</v>
      </c>
      <c r="GQ316" s="105">
        <f t="shared" si="848"/>
        <v>7.7791226405835981E-2</v>
      </c>
      <c r="GR316" s="105">
        <f t="shared" si="849"/>
        <v>9.049811636668062E-2</v>
      </c>
      <c r="GS316" s="105" t="e">
        <f t="shared" si="850"/>
        <v>#VALUE!</v>
      </c>
      <c r="GT316" s="105">
        <f t="shared" si="851"/>
        <v>0.11201233372622516</v>
      </c>
      <c r="GU316" s="105">
        <f t="shared" si="852"/>
        <v>-1.4945107865883409E-2</v>
      </c>
      <c r="GV316" s="105">
        <f t="shared" si="853"/>
        <v>1.6548902559418304E-2</v>
      </c>
      <c r="GW316" s="105">
        <f t="shared" si="854"/>
        <v>5.7443916772935463E-2</v>
      </c>
      <c r="GX316" s="105">
        <f t="shared" si="855"/>
        <v>0.10009784922390627</v>
      </c>
      <c r="GY316" s="105">
        <f t="shared" si="856"/>
        <v>0.18452470185185593</v>
      </c>
      <c r="GZ316" s="105">
        <f t="shared" si="857"/>
        <v>0.13906959537663605</v>
      </c>
      <c r="HA316" s="105" t="str">
        <f t="shared" si="858"/>
        <v>i.a.</v>
      </c>
      <c r="HB316" s="105">
        <f t="shared" si="859"/>
        <v>0.25203691199639883</v>
      </c>
      <c r="HC316" s="105">
        <f t="shared" si="860"/>
        <v>0.22664938540011709</v>
      </c>
      <c r="HD316" s="105">
        <f t="shared" si="861"/>
        <v>0.23008807652239796</v>
      </c>
      <c r="HE316" s="105">
        <f t="shared" si="862"/>
        <v>0.22634235888022031</v>
      </c>
      <c r="HF316" s="105">
        <f t="shared" si="863"/>
        <v>0.21404667925175905</v>
      </c>
      <c r="HG316" s="105">
        <f t="shared" si="864"/>
        <v>0.19457058242843039</v>
      </c>
      <c r="HH316" s="105">
        <f t="shared" si="865"/>
        <v>0.16426046845983344</v>
      </c>
      <c r="HI316" s="105">
        <f t="shared" si="866"/>
        <v>0.14420582300374749</v>
      </c>
      <c r="HJ316" s="105">
        <f t="shared" si="867"/>
        <v>0.13331336129418814</v>
      </c>
      <c r="HK316" s="105" t="e">
        <f t="shared" si="868"/>
        <v>#VALUE!</v>
      </c>
      <c r="HL316" s="105" t="e">
        <f t="shared" si="869"/>
        <v>#VALUE!</v>
      </c>
      <c r="HM316" s="105" t="e">
        <f t="shared" si="870"/>
        <v>#VALUE!</v>
      </c>
      <c r="HN316" s="105" t="e">
        <f t="shared" si="871"/>
        <v>#VALUE!</v>
      </c>
      <c r="HO316" s="105" t="e">
        <f t="shared" si="872"/>
        <v>#VALUE!</v>
      </c>
      <c r="HP316" s="105" t="e">
        <f t="shared" si="873"/>
        <v>#VALUE!</v>
      </c>
      <c r="HQ316" s="105" t="e">
        <f t="shared" si="874"/>
        <v>#VALUE!</v>
      </c>
      <c r="HR316" s="105" t="e">
        <f t="shared" si="875"/>
        <v>#VALUE!</v>
      </c>
      <c r="HS316" s="105" t="str">
        <f t="shared" si="876"/>
        <v>i.a</v>
      </c>
      <c r="HT316" s="105" t="str">
        <f t="shared" si="877"/>
        <v>i.a</v>
      </c>
      <c r="HU316" s="105" t="str">
        <f t="shared" si="878"/>
        <v>i.a</v>
      </c>
      <c r="HV316" s="105" t="str">
        <f t="shared" si="879"/>
        <v>i.a</v>
      </c>
      <c r="HW316" s="105" t="str">
        <f t="shared" si="880"/>
        <v>i.a</v>
      </c>
      <c r="HX316" s="105" t="str">
        <f t="shared" si="881"/>
        <v>i.a</v>
      </c>
      <c r="HY316" s="105" t="str">
        <f t="shared" si="882"/>
        <v>i.a</v>
      </c>
      <c r="HZ316" s="105" t="str">
        <f t="shared" si="883"/>
        <v>i.a</v>
      </c>
      <c r="IA316" s="105" t="str">
        <f t="shared" si="884"/>
        <v>i.a</v>
      </c>
      <c r="IB316" s="105" t="str">
        <f t="shared" si="885"/>
        <v>i.a</v>
      </c>
      <c r="IC316" s="105" t="e">
        <f t="shared" si="886"/>
        <v>#VALUE!</v>
      </c>
      <c r="ID316" s="105" t="e">
        <f t="shared" si="887"/>
        <v>#VALUE!</v>
      </c>
      <c r="IE316" s="105" t="e">
        <f t="shared" si="888"/>
        <v>#VALUE!</v>
      </c>
      <c r="IF316" s="105" t="e">
        <f t="shared" si="889"/>
        <v>#VALUE!</v>
      </c>
      <c r="IG316" s="105" t="e">
        <f t="shared" si="890"/>
        <v>#VALUE!</v>
      </c>
      <c r="IH316" s="105" t="e">
        <f t="shared" si="891"/>
        <v>#VALUE!</v>
      </c>
      <c r="II316" s="105" t="e">
        <f t="shared" si="892"/>
        <v>#VALUE!</v>
      </c>
      <c r="IJ316" s="105" t="e">
        <f t="shared" si="893"/>
        <v>#VALUE!</v>
      </c>
      <c r="IK316" s="105" t="str">
        <f t="shared" si="894"/>
        <v>i.a</v>
      </c>
      <c r="IL316" s="105" t="str">
        <f t="shared" si="895"/>
        <v>i.a</v>
      </c>
      <c r="IM316" s="105" t="str">
        <f t="shared" si="896"/>
        <v>i.a</v>
      </c>
      <c r="IN316" s="105" t="str">
        <f t="shared" si="897"/>
        <v>i.a</v>
      </c>
      <c r="IO316" s="105" t="str">
        <f t="shared" si="898"/>
        <v>i.a</v>
      </c>
      <c r="IP316" s="105" t="str">
        <f t="shared" si="899"/>
        <v>i.a</v>
      </c>
      <c r="IQ316" s="105" t="str">
        <f t="shared" si="900"/>
        <v>i.a</v>
      </c>
      <c r="IR316" s="105" t="str">
        <f t="shared" si="901"/>
        <v>i.a</v>
      </c>
      <c r="IS316" s="105" t="str">
        <f t="shared" si="902"/>
        <v>i.a</v>
      </c>
      <c r="IT316" s="105" t="str">
        <f t="shared" si="903"/>
        <v>i.a</v>
      </c>
      <c r="IU316" s="105" t="e">
        <f t="shared" si="904"/>
        <v>#VALUE!</v>
      </c>
      <c r="IV316" s="105">
        <f t="shared" si="905"/>
        <v>0.16207370867523604</v>
      </c>
      <c r="IW316" s="105">
        <f t="shared" si="906"/>
        <v>0.27926225234619378</v>
      </c>
      <c r="IX316" s="105">
        <f t="shared" si="907"/>
        <v>-0.55118755118755114</v>
      </c>
      <c r="IY316" s="105">
        <f t="shared" si="908"/>
        <v>-0.33998769781356597</v>
      </c>
      <c r="IZ316" s="105">
        <f t="shared" si="909"/>
        <v>0.18435692525056302</v>
      </c>
      <c r="JA316" s="105">
        <f t="shared" si="910"/>
        <v>0.52241715399610156</v>
      </c>
      <c r="JB316" s="105" t="e">
        <f t="shared" si="911"/>
        <v>#VALUE!</v>
      </c>
      <c r="JC316" s="106" t="str">
        <f t="shared" si="912"/>
        <v>i.a.</v>
      </c>
      <c r="JD316" s="106">
        <f t="shared" si="913"/>
        <v>3.017241379310345E-2</v>
      </c>
      <c r="JE316" s="106">
        <f t="shared" si="914"/>
        <v>2.5964285714285714E-2</v>
      </c>
      <c r="JF316" s="106">
        <f t="shared" si="915"/>
        <v>2.0296296296296298E-2</v>
      </c>
      <c r="JG316" s="106">
        <f t="shared" si="916"/>
        <v>4.5222222222222226E-2</v>
      </c>
      <c r="JH316" s="106">
        <f t="shared" si="917"/>
        <v>6.8517241379310354E-2</v>
      </c>
      <c r="JI316" s="106">
        <f t="shared" si="918"/>
        <v>5.7851851851851856E-2</v>
      </c>
      <c r="JJ316" s="106">
        <f t="shared" si="919"/>
        <v>3.7999999999999999E-2</v>
      </c>
      <c r="JK316" s="106" t="str">
        <f t="shared" si="920"/>
        <v>i.a.</v>
      </c>
      <c r="JL316" s="106" t="str">
        <f t="shared" si="921"/>
        <v>i.a.</v>
      </c>
      <c r="JM316" s="105" t="e">
        <f t="shared" si="922"/>
        <v>#VALUE!</v>
      </c>
      <c r="JN316" s="105" t="e">
        <f t="shared" si="923"/>
        <v>#DIV/0!</v>
      </c>
      <c r="JO316" s="105" t="e">
        <f t="shared" si="924"/>
        <v>#DIV/0!</v>
      </c>
      <c r="JP316" s="105" t="e">
        <f t="shared" si="925"/>
        <v>#DIV/0!</v>
      </c>
      <c r="JQ316" s="105" t="e">
        <f t="shared" si="926"/>
        <v>#DIV/0!</v>
      </c>
      <c r="JR316" s="105" t="e">
        <f t="shared" si="927"/>
        <v>#DIV/0!</v>
      </c>
      <c r="JS316" s="105" t="e">
        <f t="shared" si="928"/>
        <v>#DIV/0!</v>
      </c>
      <c r="JT316" s="105" t="e">
        <f t="shared" si="929"/>
        <v>#VALUE!</v>
      </c>
      <c r="JU316" s="103" t="str">
        <f t="shared" si="930"/>
        <v>i.a</v>
      </c>
      <c r="JV316" s="103">
        <f t="shared" si="931"/>
        <v>0</v>
      </c>
      <c r="JW316" s="103">
        <f t="shared" si="932"/>
        <v>0</v>
      </c>
      <c r="JX316" s="103">
        <f t="shared" si="933"/>
        <v>0</v>
      </c>
      <c r="JY316" s="103">
        <f t="shared" si="934"/>
        <v>0</v>
      </c>
      <c r="JZ316" s="103">
        <f t="shared" si="935"/>
        <v>0</v>
      </c>
      <c r="KA316" s="103">
        <f t="shared" si="936"/>
        <v>0</v>
      </c>
      <c r="KB316" s="103">
        <f t="shared" si="937"/>
        <v>0</v>
      </c>
      <c r="KC316" s="103" t="str">
        <f t="shared" si="938"/>
        <v>i.a</v>
      </c>
      <c r="KD316" s="103" t="str">
        <f t="shared" si="939"/>
        <v>i.a</v>
      </c>
      <c r="KE316" s="7"/>
      <c r="KF316" s="7"/>
      <c r="KG316" s="22"/>
      <c r="KH316" s="22"/>
      <c r="KI316" s="22"/>
      <c r="KJ316" s="22"/>
    </row>
    <row r="317" spans="1:296" s="11" customFormat="1" x14ac:dyDescent="0.25">
      <c r="A317" s="126" t="s">
        <v>365</v>
      </c>
      <c r="B317" s="226">
        <v>29820511</v>
      </c>
      <c r="C317" s="87" t="s">
        <v>86</v>
      </c>
      <c r="D317" s="88">
        <v>494100</v>
      </c>
      <c r="E317" s="88"/>
      <c r="F317" s="87"/>
      <c r="G317" s="112">
        <v>45041</v>
      </c>
      <c r="H317" s="87" t="s">
        <v>78</v>
      </c>
      <c r="I317" s="87" t="s">
        <v>78</v>
      </c>
      <c r="J317" s="87" t="s">
        <v>78</v>
      </c>
      <c r="K317" s="87" t="s">
        <v>78</v>
      </c>
      <c r="L317" s="87" t="s">
        <v>78</v>
      </c>
      <c r="M317" s="87" t="s">
        <v>78</v>
      </c>
      <c r="N317" s="87" t="s">
        <v>78</v>
      </c>
      <c r="O317" s="87" t="s">
        <v>78</v>
      </c>
      <c r="P317" s="87" t="s">
        <v>78</v>
      </c>
      <c r="Q317" s="122" t="s">
        <v>78</v>
      </c>
      <c r="R317" s="87" t="e">
        <f t="shared" si="752"/>
        <v>#DIV/0!</v>
      </c>
      <c r="S317" s="238" t="e">
        <f t="shared" si="753"/>
        <v>#DIV/0!</v>
      </c>
      <c r="T317" s="238" t="e">
        <f t="shared" si="754"/>
        <v>#DIV/0!</v>
      </c>
      <c r="U317" s="238" t="e">
        <f t="shared" si="755"/>
        <v>#DIV/0!</v>
      </c>
      <c r="V317" s="238" t="e">
        <f t="shared" si="756"/>
        <v>#DIV/0!</v>
      </c>
      <c r="W317" s="238" t="e">
        <f t="shared" si="757"/>
        <v>#DIV/0!</v>
      </c>
      <c r="X317" s="238" t="e">
        <f t="shared" si="758"/>
        <v>#DIV/0!</v>
      </c>
      <c r="Y317" s="238" t="e">
        <f t="shared" si="759"/>
        <v>#DIV/0!</v>
      </c>
      <c r="Z317" s="94"/>
      <c r="AA317" s="94"/>
      <c r="AB317" s="94"/>
      <c r="AC317" s="94"/>
      <c r="AD317" s="94"/>
      <c r="AE317" s="94"/>
      <c r="AF317" s="95"/>
      <c r="AG317" s="95"/>
      <c r="AH317" s="95"/>
      <c r="AI317" s="97"/>
      <c r="AJ317" s="104">
        <f t="shared" si="760"/>
        <v>4.5846063556176944E-2</v>
      </c>
      <c r="AK317" s="104">
        <f t="shared" si="761"/>
        <v>0.14363266675878958</v>
      </c>
      <c r="AL317" s="104">
        <f t="shared" si="762"/>
        <v>0.16691621939139836</v>
      </c>
      <c r="AM317" s="104">
        <f t="shared" si="763"/>
        <v>-1.2803019966343643E-2</v>
      </c>
      <c r="AN317" s="104">
        <f t="shared" si="764"/>
        <v>-7.5088339222614847E-2</v>
      </c>
      <c r="AO317" s="104">
        <f t="shared" si="765"/>
        <v>0.18457245365756411</v>
      </c>
      <c r="AP317" s="104">
        <f t="shared" si="766"/>
        <v>-8.5714991477902885E-3</v>
      </c>
      <c r="AQ317" s="104">
        <f t="shared" si="767"/>
        <v>0.16160224957676961</v>
      </c>
      <c r="AR317" s="190">
        <v>60.588999999999999</v>
      </c>
      <c r="AS317" s="190">
        <v>57.933</v>
      </c>
      <c r="AT317" s="190">
        <v>50.656999999999996</v>
      </c>
      <c r="AU317" s="190">
        <v>43.411000000000001</v>
      </c>
      <c r="AV317" s="190">
        <v>43.973999999999997</v>
      </c>
      <c r="AW317" s="190">
        <v>47.543999999999997</v>
      </c>
      <c r="AX317" s="191">
        <v>40.136000000000003</v>
      </c>
      <c r="AY317" s="191">
        <v>40.482999999999997</v>
      </c>
      <c r="AZ317" s="191">
        <v>34.850999999999999</v>
      </c>
      <c r="BA317" s="191">
        <v>31.161000000000001</v>
      </c>
      <c r="BB317" s="104">
        <f t="shared" si="768"/>
        <v>4.1209058217513798E-2</v>
      </c>
      <c r="BC317" s="104">
        <f t="shared" si="769"/>
        <v>0.10491838487972513</v>
      </c>
      <c r="BD317" s="104">
        <f t="shared" si="770"/>
        <v>0.7203029743210787</v>
      </c>
      <c r="BE317" s="104">
        <f t="shared" si="771"/>
        <v>-9.8734598734598722E-2</v>
      </c>
      <c r="BF317" s="104">
        <f t="shared" si="772"/>
        <v>-0.33028545941123993</v>
      </c>
      <c r="BG317" s="104">
        <f t="shared" si="773"/>
        <v>0.78538721879354978</v>
      </c>
      <c r="BH317" s="104">
        <f t="shared" si="774"/>
        <v>-0.29073707992092634</v>
      </c>
      <c r="BI317" s="104">
        <f t="shared" si="775"/>
        <v>0.19587977034785548</v>
      </c>
      <c r="BJ317" s="190">
        <v>10.712999999999999</v>
      </c>
      <c r="BK317" s="190">
        <v>10.289</v>
      </c>
      <c r="BL317" s="190">
        <v>9.3119999999999994</v>
      </c>
      <c r="BM317" s="190">
        <v>5.4130000000000003</v>
      </c>
      <c r="BN317" s="190">
        <v>6.0060000000000002</v>
      </c>
      <c r="BO317" s="190">
        <v>8.968</v>
      </c>
      <c r="BP317" s="191">
        <v>5.0229999999999997</v>
      </c>
      <c r="BQ317" s="191">
        <v>7.0819999999999999</v>
      </c>
      <c r="BR317" s="191">
        <v>5.9219999999999997</v>
      </c>
      <c r="BS317" s="191">
        <v>3.3690000000000002</v>
      </c>
      <c r="BT317" s="104">
        <f t="shared" si="776"/>
        <v>5.8887035037785813E-2</v>
      </c>
      <c r="BU317" s="104">
        <f t="shared" si="777"/>
        <v>0.14328994614003582</v>
      </c>
      <c r="BV317" s="104">
        <f t="shared" si="778"/>
        <v>0.90549497541158896</v>
      </c>
      <c r="BW317" s="104">
        <f t="shared" si="779"/>
        <v>-0.14041536482264294</v>
      </c>
      <c r="BX317" s="104">
        <f t="shared" si="780"/>
        <v>-0.35556081961388131</v>
      </c>
      <c r="BY317" s="104">
        <f t="shared" si="781"/>
        <v>0.83304385584020835</v>
      </c>
      <c r="BZ317" s="104">
        <f t="shared" si="782"/>
        <v>-0.30747256051721544</v>
      </c>
      <c r="CA317" s="104">
        <f t="shared" si="783"/>
        <v>0.23052728954671592</v>
      </c>
      <c r="CB317" s="190">
        <v>10.789</v>
      </c>
      <c r="CC317" s="190">
        <v>10.189</v>
      </c>
      <c r="CD317" s="190">
        <v>8.9120000000000008</v>
      </c>
      <c r="CE317" s="190">
        <v>4.6769999999999996</v>
      </c>
      <c r="CF317" s="190">
        <v>5.4409999999999998</v>
      </c>
      <c r="CG317" s="190">
        <v>8.4429999999999996</v>
      </c>
      <c r="CH317" s="191">
        <v>4.6059999999999999</v>
      </c>
      <c r="CI317" s="191">
        <v>6.6509999999999998</v>
      </c>
      <c r="CJ317" s="191">
        <v>5.4050000000000002</v>
      </c>
      <c r="CK317" s="191">
        <v>2.5870000000000002</v>
      </c>
      <c r="CL317" s="105">
        <f t="shared" si="784"/>
        <v>6.7708333333333259E-2</v>
      </c>
      <c r="CM317" s="105">
        <f t="shared" si="785"/>
        <v>0.15068493150684933</v>
      </c>
      <c r="CN317" s="105">
        <f t="shared" si="786"/>
        <v>0.93966233047329095</v>
      </c>
      <c r="CO317" s="105">
        <f t="shared" si="787"/>
        <v>-0.14787735849056607</v>
      </c>
      <c r="CP317" s="105">
        <f t="shared" si="788"/>
        <v>-0.3557210150433065</v>
      </c>
      <c r="CQ317" s="105">
        <f t="shared" si="789"/>
        <v>0.81996681415929207</v>
      </c>
      <c r="CR317" s="105">
        <f t="shared" si="790"/>
        <v>-0.31136926299752432</v>
      </c>
      <c r="CS317" s="105">
        <f t="shared" si="791"/>
        <v>0.25832734243949201</v>
      </c>
      <c r="CT317" s="190">
        <v>8.61</v>
      </c>
      <c r="CU317" s="190">
        <v>8.0640000000000001</v>
      </c>
      <c r="CV317" s="190">
        <v>7.008</v>
      </c>
      <c r="CW317" s="190">
        <v>3.613</v>
      </c>
      <c r="CX317" s="190">
        <v>4.24</v>
      </c>
      <c r="CY317" s="190">
        <v>6.5810000000000004</v>
      </c>
      <c r="CZ317" s="191">
        <v>3.6160000000000001</v>
      </c>
      <c r="DA317" s="191">
        <v>5.2510000000000003</v>
      </c>
      <c r="DB317" s="191">
        <v>4.173</v>
      </c>
      <c r="DC317" s="191">
        <v>2.0259999999999998</v>
      </c>
      <c r="DD317" s="104">
        <f t="shared" si="792"/>
        <v>0.16171576176046901</v>
      </c>
      <c r="DE317" s="104">
        <f t="shared" si="793"/>
        <v>0.11227139620973535</v>
      </c>
      <c r="DF317" s="104">
        <f t="shared" si="794"/>
        <v>0.12451071761416597</v>
      </c>
      <c r="DG317" s="104">
        <f t="shared" si="795"/>
        <v>1.9412863793267125E-2</v>
      </c>
      <c r="DH317" s="104">
        <f t="shared" si="796"/>
        <v>4.0874180044170552E-2</v>
      </c>
      <c r="DI317" s="104">
        <f t="shared" si="797"/>
        <v>0.13383913888473611</v>
      </c>
      <c r="DJ317" s="104">
        <f t="shared" si="798"/>
        <v>2.3604575538467457E-2</v>
      </c>
      <c r="DK317" s="104">
        <f t="shared" si="799"/>
        <v>9.4231413261888705E-2</v>
      </c>
      <c r="DL317" s="190">
        <v>46.773000000000003</v>
      </c>
      <c r="DM317" s="190">
        <v>40.262</v>
      </c>
      <c r="DN317" s="190">
        <v>36.198</v>
      </c>
      <c r="DO317" s="190">
        <v>32.19</v>
      </c>
      <c r="DP317" s="190">
        <v>31.577000000000002</v>
      </c>
      <c r="DQ317" s="190">
        <v>30.337</v>
      </c>
      <c r="DR317" s="191">
        <v>26.756</v>
      </c>
      <c r="DS317" s="191">
        <v>26.138999999999999</v>
      </c>
      <c r="DT317" s="191">
        <v>23.888000000000002</v>
      </c>
      <c r="DU317" s="191">
        <v>21.715</v>
      </c>
      <c r="DV317" s="104">
        <f t="shared" si="800"/>
        <v>1.9047330035707466E-2</v>
      </c>
      <c r="DW317" s="104">
        <f t="shared" si="801"/>
        <v>0.14170391158230267</v>
      </c>
      <c r="DX317" s="104">
        <f t="shared" si="802"/>
        <v>7.2070622028526099E-2</v>
      </c>
      <c r="DY317" s="104">
        <f t="shared" si="803"/>
        <v>-3.5893763055804273E-2</v>
      </c>
      <c r="DZ317" s="104">
        <f t="shared" si="804"/>
        <v>0.19103471807557804</v>
      </c>
      <c r="EA317" s="104">
        <f t="shared" si="805"/>
        <v>1.1519047413606875E-2</v>
      </c>
      <c r="EB317" s="104">
        <f t="shared" si="806"/>
        <v>9.5605728780979726E-2</v>
      </c>
      <c r="EC317" s="104">
        <f t="shared" si="807"/>
        <v>0.12436004180764937</v>
      </c>
      <c r="ED317" s="156">
        <v>100.742</v>
      </c>
      <c r="EE317" s="156">
        <v>98.858999999999995</v>
      </c>
      <c r="EF317" s="94">
        <v>86.588999999999999</v>
      </c>
      <c r="EG317" s="94">
        <v>80.768000000000001</v>
      </c>
      <c r="EH317" s="94">
        <v>83.775000000000006</v>
      </c>
      <c r="EI317" s="94">
        <v>70.337999999999994</v>
      </c>
      <c r="EJ317" s="95">
        <v>69.537000000000006</v>
      </c>
      <c r="EK317" s="95">
        <v>63.469000000000001</v>
      </c>
      <c r="EL317" s="95">
        <v>56.448999999999998</v>
      </c>
      <c r="EM317" s="95">
        <v>57.993000000000002</v>
      </c>
      <c r="EN317" s="104">
        <f t="shared" si="808"/>
        <v>5.0847457627118731E-2</v>
      </c>
      <c r="EO317" s="104">
        <f t="shared" si="809"/>
        <v>1.7241379310344751E-2</v>
      </c>
      <c r="EP317" s="104">
        <f t="shared" si="810"/>
        <v>0</v>
      </c>
      <c r="EQ317" s="104">
        <f t="shared" si="811"/>
        <v>-3.3333333333333326E-2</v>
      </c>
      <c r="ER317" s="104">
        <f t="shared" si="812"/>
        <v>0</v>
      </c>
      <c r="ES317" s="104">
        <f t="shared" si="813"/>
        <v>7.1428571428571397E-2</v>
      </c>
      <c r="ET317" s="104">
        <f t="shared" si="814"/>
        <v>3.7037037037036979E-2</v>
      </c>
      <c r="EU317" s="104">
        <f t="shared" si="815"/>
        <v>0</v>
      </c>
      <c r="EV317" s="101">
        <v>62</v>
      </c>
      <c r="EW317" s="101">
        <v>59</v>
      </c>
      <c r="EX317" s="101">
        <v>58</v>
      </c>
      <c r="EY317" s="101">
        <v>58</v>
      </c>
      <c r="EZ317" s="101">
        <v>60</v>
      </c>
      <c r="FA317" s="101">
        <v>60</v>
      </c>
      <c r="FB317" s="102">
        <v>56</v>
      </c>
      <c r="FC317" s="102">
        <v>54</v>
      </c>
      <c r="FD317" s="102">
        <v>54</v>
      </c>
      <c r="FE317" s="102">
        <v>49</v>
      </c>
      <c r="FF317" s="113"/>
      <c r="FG317" s="113" t="s">
        <v>481</v>
      </c>
      <c r="FH317" s="91">
        <v>8500</v>
      </c>
      <c r="FI317" s="153" t="s">
        <v>307</v>
      </c>
      <c r="FJ317" s="90" t="s">
        <v>80</v>
      </c>
      <c r="FK317" s="253">
        <f t="shared" si="816"/>
        <v>-6.9770750858974939E-2</v>
      </c>
      <c r="FL317" s="253">
        <f t="shared" si="817"/>
        <v>2.2591065087951404E-2</v>
      </c>
      <c r="FM317" s="253">
        <f t="shared" si="818"/>
        <v>0.77674004353206383</v>
      </c>
      <c r="FN317" s="253">
        <f t="shared" si="819"/>
        <v>-0.16539396392537065</v>
      </c>
      <c r="FO317" s="253">
        <f t="shared" si="820"/>
        <v>-0.40574076742280135</v>
      </c>
      <c r="FP317" s="253">
        <f t="shared" si="821"/>
        <v>0.6982616915325488</v>
      </c>
      <c r="FQ317" s="253">
        <f t="shared" si="822"/>
        <v>-0.34502183164750416</v>
      </c>
      <c r="FR317" s="253">
        <f t="shared" si="823"/>
        <v>0.12170899684568108</v>
      </c>
      <c r="FS317" s="105">
        <f t="shared" si="824"/>
        <v>0.24792324926753606</v>
      </c>
      <c r="FT317" s="105">
        <f t="shared" si="825"/>
        <v>0.26651844101490973</v>
      </c>
      <c r="FU317" s="105">
        <f t="shared" si="826"/>
        <v>0.26063051997426451</v>
      </c>
      <c r="FV317" s="105">
        <f t="shared" si="827"/>
        <v>0.14669029435287845</v>
      </c>
      <c r="FW317" s="105">
        <f t="shared" si="828"/>
        <v>0.17575992505733759</v>
      </c>
      <c r="FX317" s="105">
        <f t="shared" si="829"/>
        <v>0.29576305326397279</v>
      </c>
      <c r="FY317" s="105">
        <f t="shared" si="830"/>
        <v>0.17415634748085831</v>
      </c>
      <c r="FZ317" s="105">
        <f t="shared" si="831"/>
        <v>0.26589641593539487</v>
      </c>
      <c r="GA317" s="105">
        <f t="shared" si="832"/>
        <v>0.23704580838979891</v>
      </c>
      <c r="GB317" s="105">
        <f t="shared" si="833"/>
        <v>-3.2619388538526965E-2</v>
      </c>
      <c r="GC317" s="105">
        <f t="shared" si="834"/>
        <v>-2.8696662227891846E-3</v>
      </c>
      <c r="GD317" s="105">
        <f t="shared" si="835"/>
        <v>0.69137718950335658</v>
      </c>
      <c r="GE317" s="105">
        <f t="shared" si="836"/>
        <v>-0.15586372689683065</v>
      </c>
      <c r="GF317" s="105">
        <f t="shared" si="837"/>
        <v>-0.39215821270851386</v>
      </c>
      <c r="GG317" s="105">
        <f t="shared" si="838"/>
        <v>0.6977101871160315</v>
      </c>
      <c r="GH317" s="105">
        <f t="shared" si="839"/>
        <v>-0.36052966896198396</v>
      </c>
      <c r="GI317" s="105">
        <f t="shared" si="840"/>
        <v>0.14127047380834629</v>
      </c>
      <c r="GJ317" s="105">
        <f t="shared" si="841"/>
        <v>0.1073441515824069</v>
      </c>
      <c r="GK317" s="105">
        <f t="shared" si="842"/>
        <v>0.11096372028816705</v>
      </c>
      <c r="GL317" s="105">
        <f t="shared" si="843"/>
        <v>0.11128306554252286</v>
      </c>
      <c r="GM317" s="105">
        <f t="shared" si="844"/>
        <v>6.579435162844971E-2</v>
      </c>
      <c r="GN317" s="105">
        <f t="shared" si="845"/>
        <v>7.7942808199178523E-2</v>
      </c>
      <c r="GO317" s="105">
        <f t="shared" si="846"/>
        <v>0.12822877569258267</v>
      </c>
      <c r="GP317" s="105">
        <f t="shared" si="847"/>
        <v>7.5530427198772981E-2</v>
      </c>
      <c r="GQ317" s="105">
        <f t="shared" si="848"/>
        <v>0.11811404459714137</v>
      </c>
      <c r="GR317" s="105">
        <f t="shared" si="849"/>
        <v>0.1034934726761154</v>
      </c>
      <c r="GS317" s="105">
        <f t="shared" si="850"/>
        <v>0.14000177177223203</v>
      </c>
      <c r="GT317" s="105">
        <f t="shared" si="851"/>
        <v>-2.5779464425041955E-2</v>
      </c>
      <c r="GU317" s="105">
        <f t="shared" si="852"/>
        <v>4.8914777168704605E-2</v>
      </c>
      <c r="GV317" s="105">
        <f t="shared" si="853"/>
        <v>5.7365697606489623E-2</v>
      </c>
      <c r="GW317" s="105">
        <f t="shared" si="854"/>
        <v>-0.12607570186873349</v>
      </c>
      <c r="GX317" s="105">
        <f t="shared" si="855"/>
        <v>0.1209271261711722</v>
      </c>
      <c r="GY317" s="105">
        <f t="shared" si="856"/>
        <v>-6.5718124094352792E-2</v>
      </c>
      <c r="GZ317" s="105">
        <f t="shared" si="857"/>
        <v>-2.679624624272706E-2</v>
      </c>
      <c r="HA317" s="105">
        <f t="shared" si="858"/>
        <v>0.46428500526096367</v>
      </c>
      <c r="HB317" s="105">
        <f t="shared" si="859"/>
        <v>0.40726691550592259</v>
      </c>
      <c r="HC317" s="105">
        <f t="shared" si="860"/>
        <v>0.41804386238436753</v>
      </c>
      <c r="HD317" s="105">
        <f t="shared" si="861"/>
        <v>0.39854893026941357</v>
      </c>
      <c r="HE317" s="105">
        <f t="shared" si="862"/>
        <v>0.37692629065950461</v>
      </c>
      <c r="HF317" s="105">
        <f t="shared" si="863"/>
        <v>0.43130313628479633</v>
      </c>
      <c r="HG317" s="105">
        <f t="shared" si="864"/>
        <v>0.38477357378086485</v>
      </c>
      <c r="HH317" s="105">
        <f t="shared" si="865"/>
        <v>0.41183885046243046</v>
      </c>
      <c r="HI317" s="105">
        <f t="shared" si="866"/>
        <v>0.42317844425942003</v>
      </c>
      <c r="HJ317" s="105">
        <f t="shared" si="867"/>
        <v>0.37444174296897897</v>
      </c>
      <c r="HK317" s="105" t="e">
        <f t="shared" si="868"/>
        <v>#VALUE!</v>
      </c>
      <c r="HL317" s="105" t="e">
        <f t="shared" si="869"/>
        <v>#VALUE!</v>
      </c>
      <c r="HM317" s="105" t="e">
        <f t="shared" si="870"/>
        <v>#VALUE!</v>
      </c>
      <c r="HN317" s="105" t="e">
        <f t="shared" si="871"/>
        <v>#VALUE!</v>
      </c>
      <c r="HO317" s="105" t="e">
        <f t="shared" si="872"/>
        <v>#VALUE!</v>
      </c>
      <c r="HP317" s="105" t="e">
        <f t="shared" si="873"/>
        <v>#VALUE!</v>
      </c>
      <c r="HQ317" s="105" t="e">
        <f t="shared" si="874"/>
        <v>#VALUE!</v>
      </c>
      <c r="HR317" s="105" t="e">
        <f t="shared" si="875"/>
        <v>#VALUE!</v>
      </c>
      <c r="HS317" s="105" t="str">
        <f t="shared" si="876"/>
        <v>i.a</v>
      </c>
      <c r="HT317" s="105" t="str">
        <f t="shared" si="877"/>
        <v>i.a</v>
      </c>
      <c r="HU317" s="105" t="str">
        <f t="shared" si="878"/>
        <v>i.a</v>
      </c>
      <c r="HV317" s="105" t="str">
        <f t="shared" si="879"/>
        <v>i.a</v>
      </c>
      <c r="HW317" s="105" t="str">
        <f t="shared" si="880"/>
        <v>i.a</v>
      </c>
      <c r="HX317" s="105" t="str">
        <f t="shared" si="881"/>
        <v>i.a</v>
      </c>
      <c r="HY317" s="105" t="str">
        <f t="shared" si="882"/>
        <v>i.a</v>
      </c>
      <c r="HZ317" s="105" t="str">
        <f t="shared" si="883"/>
        <v>i.a</v>
      </c>
      <c r="IA317" s="105" t="str">
        <f t="shared" si="884"/>
        <v>i.a</v>
      </c>
      <c r="IB317" s="105" t="str">
        <f t="shared" si="885"/>
        <v>i.a</v>
      </c>
      <c r="IC317" s="105" t="e">
        <f t="shared" si="886"/>
        <v>#VALUE!</v>
      </c>
      <c r="ID317" s="105" t="e">
        <f t="shared" si="887"/>
        <v>#VALUE!</v>
      </c>
      <c r="IE317" s="105" t="e">
        <f t="shared" si="888"/>
        <v>#VALUE!</v>
      </c>
      <c r="IF317" s="105" t="e">
        <f t="shared" si="889"/>
        <v>#VALUE!</v>
      </c>
      <c r="IG317" s="105" t="e">
        <f t="shared" si="890"/>
        <v>#VALUE!</v>
      </c>
      <c r="IH317" s="105" t="e">
        <f t="shared" si="891"/>
        <v>#VALUE!</v>
      </c>
      <c r="II317" s="105" t="e">
        <f t="shared" si="892"/>
        <v>#VALUE!</v>
      </c>
      <c r="IJ317" s="105" t="e">
        <f t="shared" si="893"/>
        <v>#VALUE!</v>
      </c>
      <c r="IK317" s="105" t="str">
        <f t="shared" si="894"/>
        <v>i.a</v>
      </c>
      <c r="IL317" s="105" t="str">
        <f t="shared" si="895"/>
        <v>i.a</v>
      </c>
      <c r="IM317" s="105" t="str">
        <f t="shared" si="896"/>
        <v>i.a</v>
      </c>
      <c r="IN317" s="105" t="str">
        <f t="shared" si="897"/>
        <v>i.a</v>
      </c>
      <c r="IO317" s="105" t="str">
        <f t="shared" si="898"/>
        <v>i.a</v>
      </c>
      <c r="IP317" s="105" t="str">
        <f t="shared" si="899"/>
        <v>i.a</v>
      </c>
      <c r="IQ317" s="105" t="str">
        <f t="shared" si="900"/>
        <v>i.a</v>
      </c>
      <c r="IR317" s="105" t="str">
        <f t="shared" si="901"/>
        <v>i.a</v>
      </c>
      <c r="IS317" s="105" t="str">
        <f t="shared" si="902"/>
        <v>i.a</v>
      </c>
      <c r="IT317" s="105" t="str">
        <f t="shared" si="903"/>
        <v>i.a</v>
      </c>
      <c r="IU317" s="105">
        <f t="shared" si="904"/>
        <v>7.6505656004734563E-3</v>
      </c>
      <c r="IV317" s="105">
        <f t="shared" si="905"/>
        <v>0.12391215044274716</v>
      </c>
      <c r="IW317" s="105">
        <f t="shared" si="906"/>
        <v>0.90549497541158908</v>
      </c>
      <c r="IX317" s="105">
        <f t="shared" si="907"/>
        <v>-0.11077451533376856</v>
      </c>
      <c r="IY317" s="105">
        <f t="shared" si="908"/>
        <v>-0.35556081961388136</v>
      </c>
      <c r="IZ317" s="105">
        <f t="shared" si="909"/>
        <v>0.71084093211752764</v>
      </c>
      <c r="JA317" s="105">
        <f t="shared" si="910"/>
        <v>-0.33220568335588629</v>
      </c>
      <c r="JB317" s="105">
        <f t="shared" si="911"/>
        <v>0.23052728954671592</v>
      </c>
      <c r="JC317" s="106">
        <f t="shared" si="912"/>
        <v>0.17401612903225805</v>
      </c>
      <c r="JD317" s="106">
        <f t="shared" si="913"/>
        <v>0.1726949152542373</v>
      </c>
      <c r="JE317" s="106">
        <f t="shared" si="914"/>
        <v>0.15365517241379312</v>
      </c>
      <c r="JF317" s="106">
        <f t="shared" si="915"/>
        <v>8.0637931034482746E-2</v>
      </c>
      <c r="JG317" s="106">
        <f t="shared" si="916"/>
        <v>9.0683333333333324E-2</v>
      </c>
      <c r="JH317" s="106">
        <f t="shared" si="917"/>
        <v>0.14071666666666666</v>
      </c>
      <c r="JI317" s="106">
        <f t="shared" si="918"/>
        <v>8.2250000000000004E-2</v>
      </c>
      <c r="JJ317" s="106">
        <f t="shared" si="919"/>
        <v>0.12316666666666666</v>
      </c>
      <c r="JK317" s="106">
        <f t="shared" si="920"/>
        <v>0.10009259259259259</v>
      </c>
      <c r="JL317" s="106">
        <f t="shared" si="921"/>
        <v>5.2795918367346942E-2</v>
      </c>
      <c r="JM317" s="105" t="e">
        <f t="shared" si="922"/>
        <v>#DIV/0!</v>
      </c>
      <c r="JN317" s="105" t="e">
        <f t="shared" si="923"/>
        <v>#DIV/0!</v>
      </c>
      <c r="JO317" s="105" t="e">
        <f t="shared" si="924"/>
        <v>#DIV/0!</v>
      </c>
      <c r="JP317" s="105" t="e">
        <f t="shared" si="925"/>
        <v>#DIV/0!</v>
      </c>
      <c r="JQ317" s="105" t="e">
        <f t="shared" si="926"/>
        <v>#DIV/0!</v>
      </c>
      <c r="JR317" s="105" t="e">
        <f t="shared" si="927"/>
        <v>#DIV/0!</v>
      </c>
      <c r="JS317" s="105" t="e">
        <f t="shared" si="928"/>
        <v>#DIV/0!</v>
      </c>
      <c r="JT317" s="105" t="e">
        <f t="shared" si="929"/>
        <v>#DIV/0!</v>
      </c>
      <c r="JU317" s="103">
        <f t="shared" si="930"/>
        <v>0</v>
      </c>
      <c r="JV317" s="103">
        <f t="shared" si="931"/>
        <v>0</v>
      </c>
      <c r="JW317" s="103">
        <f t="shared" si="932"/>
        <v>0</v>
      </c>
      <c r="JX317" s="103">
        <f t="shared" si="933"/>
        <v>0</v>
      </c>
      <c r="JY317" s="103">
        <f t="shared" si="934"/>
        <v>0</v>
      </c>
      <c r="JZ317" s="103">
        <f t="shared" si="935"/>
        <v>0</v>
      </c>
      <c r="KA317" s="103">
        <f t="shared" si="936"/>
        <v>0</v>
      </c>
      <c r="KB317" s="103">
        <f t="shared" si="937"/>
        <v>0</v>
      </c>
      <c r="KC317" s="103">
        <f t="shared" si="938"/>
        <v>0</v>
      </c>
      <c r="KD317" s="103">
        <f t="shared" si="939"/>
        <v>0</v>
      </c>
      <c r="KE317" s="7"/>
      <c r="KF317" s="7"/>
      <c r="KG317" s="22"/>
      <c r="KH317" s="22"/>
      <c r="KI317" s="22"/>
      <c r="KJ317" s="22"/>
    </row>
    <row r="318" spans="1:296" s="11" customFormat="1" x14ac:dyDescent="0.25">
      <c r="A318" s="126" t="s">
        <v>479</v>
      </c>
      <c r="B318" s="223">
        <v>17907344</v>
      </c>
      <c r="C318" s="87" t="s">
        <v>86</v>
      </c>
      <c r="D318" s="88">
        <v>494100</v>
      </c>
      <c r="E318" s="88"/>
      <c r="F318" s="87"/>
      <c r="G318" s="92">
        <v>44911</v>
      </c>
      <c r="H318" s="87" t="s">
        <v>105</v>
      </c>
      <c r="I318" s="87" t="s">
        <v>105</v>
      </c>
      <c r="J318" s="87" t="s">
        <v>105</v>
      </c>
      <c r="K318" s="87" t="s">
        <v>105</v>
      </c>
      <c r="L318" s="87" t="s">
        <v>105</v>
      </c>
      <c r="M318" s="87" t="s">
        <v>105</v>
      </c>
      <c r="N318" s="87" t="s">
        <v>105</v>
      </c>
      <c r="O318" s="87" t="s">
        <v>105</v>
      </c>
      <c r="P318" s="87" t="s">
        <v>105</v>
      </c>
      <c r="Q318" s="87" t="s">
        <v>105</v>
      </c>
      <c r="R318" s="87" t="e">
        <f t="shared" si="752"/>
        <v>#DIV/0!</v>
      </c>
      <c r="S318" s="238" t="e">
        <f t="shared" si="753"/>
        <v>#DIV/0!</v>
      </c>
      <c r="T318" s="238" t="e">
        <f t="shared" si="754"/>
        <v>#DIV/0!</v>
      </c>
      <c r="U318" s="238" t="e">
        <f t="shared" si="755"/>
        <v>#DIV/0!</v>
      </c>
      <c r="V318" s="238" t="e">
        <f t="shared" si="756"/>
        <v>#DIV/0!</v>
      </c>
      <c r="W318" s="238" t="e">
        <f t="shared" si="757"/>
        <v>#DIV/0!</v>
      </c>
      <c r="X318" s="238" t="e">
        <f t="shared" si="758"/>
        <v>#DIV/0!</v>
      </c>
      <c r="Y318" s="238" t="e">
        <f t="shared" si="759"/>
        <v>#DIV/0!</v>
      </c>
      <c r="Z318" s="94"/>
      <c r="AA318" s="94"/>
      <c r="AB318" s="94"/>
      <c r="AC318" s="94"/>
      <c r="AD318" s="94"/>
      <c r="AE318" s="94"/>
      <c r="AF318" s="95"/>
      <c r="AG318" s="95"/>
      <c r="AH318" s="97"/>
      <c r="AI318" s="97"/>
      <c r="AJ318" s="104">
        <f t="shared" si="760"/>
        <v>4.9624263760070321E-2</v>
      </c>
      <c r="AK318" s="104">
        <f t="shared" si="761"/>
        <v>-8.4990398315059154E-2</v>
      </c>
      <c r="AL318" s="104">
        <f t="shared" si="762"/>
        <v>-0.23278361294615274</v>
      </c>
      <c r="AM318" s="104">
        <f t="shared" si="763"/>
        <v>-8.2221059059582921E-2</v>
      </c>
      <c r="AN318" s="104">
        <f t="shared" si="764"/>
        <v>1.7315530355925909E-2</v>
      </c>
      <c r="AO318" s="104">
        <f t="shared" si="765"/>
        <v>0.17858799225981914</v>
      </c>
      <c r="AP318" s="104" t="e">
        <f t="shared" si="766"/>
        <v>#DIV/0!</v>
      </c>
      <c r="AQ318" s="104" t="e">
        <f t="shared" si="767"/>
        <v>#DIV/0!</v>
      </c>
      <c r="AR318" s="190">
        <v>15.504</v>
      </c>
      <c r="AS318" s="190">
        <v>14.771000000000001</v>
      </c>
      <c r="AT318" s="190">
        <v>16.143000000000001</v>
      </c>
      <c r="AU318" s="190">
        <v>21.041</v>
      </c>
      <c r="AV318" s="190">
        <v>22.925999999999998</v>
      </c>
      <c r="AW318" s="190">
        <v>22.535781</v>
      </c>
      <c r="AX318" s="191">
        <v>19.120999999999999</v>
      </c>
      <c r="AY318" s="191"/>
      <c r="AZ318" s="191"/>
      <c r="BA318" s="197"/>
      <c r="BB318" s="104">
        <f t="shared" si="768"/>
        <v>0.26518218623481782</v>
      </c>
      <c r="BC318" s="104">
        <f t="shared" si="769"/>
        <v>-0.21958925750394948</v>
      </c>
      <c r="BD318" s="104">
        <f t="shared" si="770"/>
        <v>0.21613832853025947</v>
      </c>
      <c r="BE318" s="104">
        <f t="shared" si="771"/>
        <v>0.1579532814238041</v>
      </c>
      <c r="BF318" s="104">
        <f t="shared" si="772"/>
        <v>-0.34606292053100557</v>
      </c>
      <c r="BG318" s="104">
        <f t="shared" si="773"/>
        <v>-0.1743243243243244</v>
      </c>
      <c r="BH318" s="104" t="e">
        <f t="shared" si="774"/>
        <v>#DIV/0!</v>
      </c>
      <c r="BI318" s="104" t="e">
        <f t="shared" si="775"/>
        <v>#DIV/0!</v>
      </c>
      <c r="BJ318" s="190">
        <v>1.25</v>
      </c>
      <c r="BK318" s="190">
        <v>0.98799999999999999</v>
      </c>
      <c r="BL318" s="190">
        <v>1.266</v>
      </c>
      <c r="BM318" s="190">
        <v>1.0409999999999999</v>
      </c>
      <c r="BN318" s="190">
        <v>0.89900000000000002</v>
      </c>
      <c r="BO318" s="190">
        <v>1.3747499999999999</v>
      </c>
      <c r="BP318" s="197">
        <v>1.665</v>
      </c>
      <c r="BQ318" s="197"/>
      <c r="BR318" s="191"/>
      <c r="BS318" s="191"/>
      <c r="BT318" s="104">
        <f t="shared" si="776"/>
        <v>0.30797546012269955</v>
      </c>
      <c r="BU318" s="104">
        <f t="shared" si="777"/>
        <v>-0.17006109979633405</v>
      </c>
      <c r="BV318" s="104">
        <f t="shared" si="778"/>
        <v>0.28534031413612559</v>
      </c>
      <c r="BW318" s="104">
        <f t="shared" si="779"/>
        <v>0.23027375201288247</v>
      </c>
      <c r="BX318" s="104">
        <f t="shared" si="780"/>
        <v>-0.3988005053560969</v>
      </c>
      <c r="BY318" s="104">
        <f t="shared" si="781"/>
        <v>-0.22568590704647684</v>
      </c>
      <c r="BZ318" s="104">
        <f t="shared" si="782"/>
        <v>0.47729789590254712</v>
      </c>
      <c r="CA318" s="104" t="e">
        <f t="shared" si="783"/>
        <v>#DIV/0!</v>
      </c>
      <c r="CB318" s="190">
        <v>1.0660000000000001</v>
      </c>
      <c r="CC318" s="190">
        <v>0.81499999999999995</v>
      </c>
      <c r="CD318" s="190">
        <v>0.98199999999999998</v>
      </c>
      <c r="CE318" s="190">
        <v>0.76400000000000001</v>
      </c>
      <c r="CF318" s="190">
        <v>0.621</v>
      </c>
      <c r="CG318" s="190">
        <v>1.0329349999999999</v>
      </c>
      <c r="CH318" s="191">
        <v>1.3340000000000001</v>
      </c>
      <c r="CI318" s="191">
        <v>0.90300000000000002</v>
      </c>
      <c r="CJ318" s="191"/>
      <c r="CK318" s="191"/>
      <c r="CL318" s="105">
        <f t="shared" si="784"/>
        <v>0.30303030303030293</v>
      </c>
      <c r="CM318" s="105">
        <f t="shared" si="785"/>
        <v>-0.16843501326259946</v>
      </c>
      <c r="CN318" s="105">
        <f t="shared" si="786"/>
        <v>0.30044843049327358</v>
      </c>
      <c r="CO318" s="105">
        <f t="shared" si="787"/>
        <v>0.2029045643153527</v>
      </c>
      <c r="CP318" s="105">
        <f t="shared" si="788"/>
        <v>-0.38930833467423653</v>
      </c>
      <c r="CQ318" s="105">
        <f t="shared" si="789"/>
        <v>-0.22620686274509805</v>
      </c>
      <c r="CR318" s="105">
        <f t="shared" si="790"/>
        <v>0.43057503506311368</v>
      </c>
      <c r="CS318" s="105" t="e">
        <f t="shared" si="791"/>
        <v>#DIV/0!</v>
      </c>
      <c r="CT318" s="190">
        <v>0.81699999999999995</v>
      </c>
      <c r="CU318" s="190">
        <v>0.627</v>
      </c>
      <c r="CV318" s="191">
        <v>0.754</v>
      </c>
      <c r="CW318" s="191">
        <v>0.57979999999999998</v>
      </c>
      <c r="CX318" s="191">
        <v>0.48199999999999998</v>
      </c>
      <c r="CY318" s="191">
        <v>0.789269</v>
      </c>
      <c r="CZ318" s="191">
        <v>1.02</v>
      </c>
      <c r="DA318" s="191">
        <v>0.71299999999999997</v>
      </c>
      <c r="DB318" s="191"/>
      <c r="DC318" s="191"/>
      <c r="DD318" s="104">
        <f t="shared" si="792"/>
        <v>0.10234741784037558</v>
      </c>
      <c r="DE318" s="104">
        <f t="shared" si="793"/>
        <v>-5.5013309671694814E-2</v>
      </c>
      <c r="DF318" s="104">
        <f t="shared" si="794"/>
        <v>8.365384615384612E-2</v>
      </c>
      <c r="DG318" s="104">
        <f t="shared" si="795"/>
        <v>-0.16196615632554395</v>
      </c>
      <c r="DH318" s="104">
        <f t="shared" si="796"/>
        <v>5.7050938611830727E-2</v>
      </c>
      <c r="DI318" s="104">
        <f t="shared" si="797"/>
        <v>0.16239702970297026</v>
      </c>
      <c r="DJ318" s="104">
        <f t="shared" si="798"/>
        <v>0.2736443883984867</v>
      </c>
      <c r="DK318" s="104" t="e">
        <f t="shared" si="799"/>
        <v>#DIV/0!</v>
      </c>
      <c r="DL318" s="190">
        <v>2.3479999999999999</v>
      </c>
      <c r="DM318" s="190">
        <v>2.13</v>
      </c>
      <c r="DN318" s="191">
        <v>2.254</v>
      </c>
      <c r="DO318" s="191">
        <v>2.08</v>
      </c>
      <c r="DP318" s="191">
        <v>2.4820000000000002</v>
      </c>
      <c r="DQ318" s="191">
        <v>2.348042</v>
      </c>
      <c r="DR318" s="191">
        <v>2.02</v>
      </c>
      <c r="DS318" s="191">
        <v>1.5860000000000001</v>
      </c>
      <c r="DT318" s="191"/>
      <c r="DU318" s="191"/>
      <c r="DV318" s="104">
        <f t="shared" si="800"/>
        <v>-2.0148955978188665E-2</v>
      </c>
      <c r="DW318" s="104">
        <f t="shared" si="801"/>
        <v>2.9345071361879249E-3</v>
      </c>
      <c r="DX318" s="104">
        <f t="shared" si="802"/>
        <v>-2.7121723332468317E-2</v>
      </c>
      <c r="DY318" s="104">
        <f t="shared" si="803"/>
        <v>-0.11440556225938048</v>
      </c>
      <c r="DZ318" s="104">
        <f t="shared" si="804"/>
        <v>-7.54716459909055E-2</v>
      </c>
      <c r="EA318" s="104">
        <f t="shared" si="805"/>
        <v>5.0075421175945545E-2</v>
      </c>
      <c r="EB318" s="104">
        <f t="shared" si="806"/>
        <v>0.42021866582158118</v>
      </c>
      <c r="EC318" s="104" t="e">
        <f t="shared" si="807"/>
        <v>#DIV/0!</v>
      </c>
      <c r="ED318" s="156">
        <v>14.734999999999999</v>
      </c>
      <c r="EE318" s="156">
        <v>15.038</v>
      </c>
      <c r="EF318" s="95">
        <v>14.994</v>
      </c>
      <c r="EG318" s="95">
        <v>15.412000000000001</v>
      </c>
      <c r="EH318" s="95">
        <v>17.402999999999999</v>
      </c>
      <c r="EI318" s="95">
        <v>18.823651999999999</v>
      </c>
      <c r="EJ318" s="95">
        <v>17.925999999999998</v>
      </c>
      <c r="EK318" s="95">
        <v>12.622</v>
      </c>
      <c r="EL318" s="95"/>
      <c r="EM318" s="95"/>
      <c r="EN318" s="104">
        <f t="shared" si="808"/>
        <v>-5.2631578947368474E-2</v>
      </c>
      <c r="EO318" s="104">
        <f t="shared" si="809"/>
        <v>-5.0000000000000044E-2</v>
      </c>
      <c r="EP318" s="104">
        <f t="shared" si="810"/>
        <v>-0.33333333333333337</v>
      </c>
      <c r="EQ318" s="104">
        <f t="shared" si="811"/>
        <v>-0.1428571428571429</v>
      </c>
      <c r="ER318" s="104">
        <f t="shared" si="812"/>
        <v>2.9411764705882248E-2</v>
      </c>
      <c r="ES318" s="104">
        <f t="shared" si="813"/>
        <v>0.17241379310344818</v>
      </c>
      <c r="ET318" s="104" t="e">
        <f t="shared" si="814"/>
        <v>#DIV/0!</v>
      </c>
      <c r="EU318" s="104" t="e">
        <f t="shared" si="815"/>
        <v>#DIV/0!</v>
      </c>
      <c r="EV318" s="101">
        <v>18</v>
      </c>
      <c r="EW318" s="101">
        <v>19</v>
      </c>
      <c r="EX318" s="101">
        <v>20</v>
      </c>
      <c r="EY318" s="101">
        <v>30</v>
      </c>
      <c r="EZ318" s="101">
        <v>35</v>
      </c>
      <c r="FA318" s="101">
        <v>34</v>
      </c>
      <c r="FB318" s="102">
        <v>29</v>
      </c>
      <c r="FC318" s="102"/>
      <c r="FD318" s="102"/>
      <c r="FE318" s="102"/>
      <c r="FF318" s="90"/>
      <c r="FG318" s="90" t="s">
        <v>481</v>
      </c>
      <c r="FH318" s="91">
        <v>6500</v>
      </c>
      <c r="FI318" s="153" t="s">
        <v>253</v>
      </c>
      <c r="FJ318" s="153" t="s">
        <v>91</v>
      </c>
      <c r="FK318" s="253">
        <f t="shared" si="816"/>
        <v>0.28051907484991412</v>
      </c>
      <c r="FL318" s="253">
        <f t="shared" si="817"/>
        <v>-0.17952664382237959</v>
      </c>
      <c r="FM318" s="253">
        <f t="shared" si="818"/>
        <v>0.35295858631495292</v>
      </c>
      <c r="FN318" s="253">
        <f t="shared" si="819"/>
        <v>0.30255894206922573</v>
      </c>
      <c r="FO318" s="253">
        <f t="shared" si="820"/>
        <v>-0.45630604392604801</v>
      </c>
      <c r="FP318" s="253">
        <f t="shared" si="821"/>
        <v>-0.36077157243671099</v>
      </c>
      <c r="FQ318" s="253">
        <f t="shared" si="822"/>
        <v>0.2994977608993013</v>
      </c>
      <c r="FR318" s="253" t="e">
        <f t="shared" si="823"/>
        <v>#VALUE!</v>
      </c>
      <c r="FS318" s="105">
        <f t="shared" si="824"/>
        <v>0.47610540419830288</v>
      </c>
      <c r="FT318" s="105">
        <f t="shared" si="825"/>
        <v>0.37180656934306566</v>
      </c>
      <c r="FU318" s="105">
        <f t="shared" si="826"/>
        <v>0.45316105214582375</v>
      </c>
      <c r="FV318" s="105">
        <f t="shared" si="827"/>
        <v>0.33494081543182813</v>
      </c>
      <c r="FW318" s="105">
        <f t="shared" si="828"/>
        <v>0.25714062113745589</v>
      </c>
      <c r="FX318" s="105">
        <f t="shared" si="829"/>
        <v>0.47295103847444686</v>
      </c>
      <c r="FY318" s="105">
        <f t="shared" si="830"/>
        <v>0.73987798114254033</v>
      </c>
      <c r="FZ318" s="105">
        <f t="shared" si="831"/>
        <v>0.56935687263556112</v>
      </c>
      <c r="GA318" s="105" t="str">
        <f t="shared" si="832"/>
        <v>Negativ EK</v>
      </c>
      <c r="GB318" s="105">
        <f t="shared" si="833"/>
        <v>0.27618820464864313</v>
      </c>
      <c r="GC318" s="105">
        <f t="shared" si="834"/>
        <v>-0.20987050358501236</v>
      </c>
      <c r="GD318" s="105">
        <f t="shared" si="835"/>
        <v>0.31249027332501694</v>
      </c>
      <c r="GE318" s="105">
        <f t="shared" si="836"/>
        <v>0.2783413243455195</v>
      </c>
      <c r="GF318" s="105">
        <f t="shared" si="837"/>
        <v>-0.33662210627739259</v>
      </c>
      <c r="GG318" s="105">
        <f t="shared" si="838"/>
        <v>-0.31366042485135531</v>
      </c>
      <c r="GH318" s="105" t="e">
        <f t="shared" si="839"/>
        <v>#DIV/0!</v>
      </c>
      <c r="GI318" s="105" t="e">
        <f t="shared" si="840"/>
        <v>#VALUE!</v>
      </c>
      <c r="GJ318" s="105">
        <f t="shared" si="841"/>
        <v>8.3968696469956E-2</v>
      </c>
      <c r="GK318" s="105">
        <f t="shared" si="842"/>
        <v>6.5796483750665949E-2</v>
      </c>
      <c r="GL318" s="105">
        <f t="shared" si="843"/>
        <v>8.3273038216141557E-2</v>
      </c>
      <c r="GM318" s="105">
        <f t="shared" si="844"/>
        <v>6.3446594545177509E-2</v>
      </c>
      <c r="GN318" s="105">
        <f t="shared" si="845"/>
        <v>4.9631967094281852E-2</v>
      </c>
      <c r="GO318" s="105">
        <f t="shared" si="846"/>
        <v>7.4817035002127372E-2</v>
      </c>
      <c r="GP318" s="105">
        <f t="shared" si="847"/>
        <v>0.10900877307843394</v>
      </c>
      <c r="GQ318" s="105">
        <f t="shared" si="848"/>
        <v>0</v>
      </c>
      <c r="GR318" s="105" t="str">
        <f t="shared" si="849"/>
        <v>i.a</v>
      </c>
      <c r="GS318" s="105">
        <f t="shared" si="850"/>
        <v>0.12501530162765995</v>
      </c>
      <c r="GT318" s="105">
        <f t="shared" si="851"/>
        <v>-5.7778266073772573E-2</v>
      </c>
      <c r="GU318" s="105">
        <f t="shared" si="852"/>
        <v>0.11386375062845651</v>
      </c>
      <c r="GV318" s="105">
        <f t="shared" si="853"/>
        <v>-5.3704711817638404E-2</v>
      </c>
      <c r="GW318" s="105">
        <f t="shared" si="854"/>
        <v>0.14334074669324048</v>
      </c>
      <c r="GX318" s="105">
        <f t="shared" si="855"/>
        <v>0.1069652772190776</v>
      </c>
      <c r="GY318" s="105">
        <f t="shared" si="856"/>
        <v>-0.1032054295232791</v>
      </c>
      <c r="GZ318" s="105" t="e">
        <f t="shared" si="857"/>
        <v>#VALUE!</v>
      </c>
      <c r="HA318" s="105">
        <f t="shared" si="858"/>
        <v>0.15934848998982015</v>
      </c>
      <c r="HB318" s="105">
        <f t="shared" si="859"/>
        <v>0.1416411756882564</v>
      </c>
      <c r="HC318" s="105">
        <f t="shared" si="860"/>
        <v>0.15032679738562091</v>
      </c>
      <c r="HD318" s="105">
        <f t="shared" si="861"/>
        <v>0.13495977160654035</v>
      </c>
      <c r="HE318" s="105">
        <f t="shared" si="862"/>
        <v>0.14261908866287423</v>
      </c>
      <c r="HF318" s="105">
        <f t="shared" si="863"/>
        <v>0.12473891888779075</v>
      </c>
      <c r="HG318" s="105">
        <f t="shared" si="864"/>
        <v>0.1126854847707241</v>
      </c>
      <c r="HH318" s="105">
        <f t="shared" si="865"/>
        <v>0.12565362066233562</v>
      </c>
      <c r="HI318" s="105" t="str">
        <f t="shared" si="866"/>
        <v>i.a.</v>
      </c>
      <c r="HJ318" s="105" t="str">
        <f t="shared" si="867"/>
        <v>i.a.</v>
      </c>
      <c r="HK318" s="105" t="e">
        <f t="shared" si="868"/>
        <v>#VALUE!</v>
      </c>
      <c r="HL318" s="105" t="e">
        <f t="shared" si="869"/>
        <v>#VALUE!</v>
      </c>
      <c r="HM318" s="105" t="e">
        <f t="shared" si="870"/>
        <v>#VALUE!</v>
      </c>
      <c r="HN318" s="105" t="e">
        <f t="shared" si="871"/>
        <v>#VALUE!</v>
      </c>
      <c r="HO318" s="105" t="e">
        <f t="shared" si="872"/>
        <v>#VALUE!</v>
      </c>
      <c r="HP318" s="105" t="e">
        <f t="shared" si="873"/>
        <v>#VALUE!</v>
      </c>
      <c r="HQ318" s="105" t="e">
        <f t="shared" si="874"/>
        <v>#VALUE!</v>
      </c>
      <c r="HR318" s="105" t="e">
        <f t="shared" si="875"/>
        <v>#VALUE!</v>
      </c>
      <c r="HS318" s="105" t="str">
        <f t="shared" si="876"/>
        <v>i.a</v>
      </c>
      <c r="HT318" s="105" t="str">
        <f t="shared" si="877"/>
        <v>i.a</v>
      </c>
      <c r="HU318" s="105" t="str">
        <f t="shared" si="878"/>
        <v>i.a</v>
      </c>
      <c r="HV318" s="105" t="str">
        <f t="shared" si="879"/>
        <v>i.a</v>
      </c>
      <c r="HW318" s="105" t="str">
        <f t="shared" si="880"/>
        <v>i.a</v>
      </c>
      <c r="HX318" s="105" t="str">
        <f t="shared" si="881"/>
        <v>i.a</v>
      </c>
      <c r="HY318" s="105" t="str">
        <f t="shared" si="882"/>
        <v>i.a</v>
      </c>
      <c r="HZ318" s="105" t="str">
        <f t="shared" si="883"/>
        <v>i.a</v>
      </c>
      <c r="IA318" s="105" t="str">
        <f t="shared" si="884"/>
        <v>i.a</v>
      </c>
      <c r="IB318" s="105" t="str">
        <f t="shared" si="885"/>
        <v>i.a</v>
      </c>
      <c r="IC318" s="105" t="e">
        <f t="shared" si="886"/>
        <v>#VALUE!</v>
      </c>
      <c r="ID318" s="105" t="e">
        <f t="shared" si="887"/>
        <v>#VALUE!</v>
      </c>
      <c r="IE318" s="105" t="e">
        <f t="shared" si="888"/>
        <v>#VALUE!</v>
      </c>
      <c r="IF318" s="105" t="e">
        <f t="shared" si="889"/>
        <v>#VALUE!</v>
      </c>
      <c r="IG318" s="105" t="e">
        <f t="shared" si="890"/>
        <v>#VALUE!</v>
      </c>
      <c r="IH318" s="105" t="e">
        <f t="shared" si="891"/>
        <v>#VALUE!</v>
      </c>
      <c r="II318" s="105" t="e">
        <f t="shared" si="892"/>
        <v>#VALUE!</v>
      </c>
      <c r="IJ318" s="105" t="e">
        <f t="shared" si="893"/>
        <v>#VALUE!</v>
      </c>
      <c r="IK318" s="105" t="str">
        <f t="shared" si="894"/>
        <v>i.a</v>
      </c>
      <c r="IL318" s="105" t="str">
        <f t="shared" si="895"/>
        <v>i.a</v>
      </c>
      <c r="IM318" s="105" t="str">
        <f t="shared" si="896"/>
        <v>i.a</v>
      </c>
      <c r="IN318" s="105" t="str">
        <f t="shared" si="897"/>
        <v>i.a</v>
      </c>
      <c r="IO318" s="105" t="str">
        <f t="shared" si="898"/>
        <v>i.a</v>
      </c>
      <c r="IP318" s="105" t="str">
        <f t="shared" si="899"/>
        <v>i.a</v>
      </c>
      <c r="IQ318" s="105" t="str">
        <f t="shared" si="900"/>
        <v>i.a</v>
      </c>
      <c r="IR318" s="105" t="str">
        <f t="shared" si="901"/>
        <v>i.a</v>
      </c>
      <c r="IS318" s="105" t="str">
        <f t="shared" si="902"/>
        <v>i.a</v>
      </c>
      <c r="IT318" s="105" t="str">
        <f t="shared" si="903"/>
        <v>i.a</v>
      </c>
      <c r="IU318" s="105">
        <f t="shared" si="904"/>
        <v>0.38064076346284942</v>
      </c>
      <c r="IV318" s="105">
        <f t="shared" si="905"/>
        <v>-0.12638010504877259</v>
      </c>
      <c r="IW318" s="105">
        <f t="shared" si="906"/>
        <v>0.92801047120418823</v>
      </c>
      <c r="IX318" s="105">
        <f t="shared" si="907"/>
        <v>0.4353193773483629</v>
      </c>
      <c r="IY318" s="105">
        <f t="shared" si="908"/>
        <v>-0.41597763377449409</v>
      </c>
      <c r="IZ318" s="105">
        <f t="shared" si="909"/>
        <v>-0.3395556265984655</v>
      </c>
      <c r="JA318" s="105" t="e">
        <f t="shared" si="910"/>
        <v>#VALUE!</v>
      </c>
      <c r="JB318" s="105" t="e">
        <f t="shared" si="911"/>
        <v>#VALUE!</v>
      </c>
      <c r="JC318" s="106">
        <f t="shared" si="912"/>
        <v>5.9222222222222225E-2</v>
      </c>
      <c r="JD318" s="106">
        <f t="shared" si="913"/>
        <v>4.2894736842105263E-2</v>
      </c>
      <c r="JE318" s="106">
        <f t="shared" si="914"/>
        <v>4.9099999999999998E-2</v>
      </c>
      <c r="JF318" s="106">
        <f t="shared" si="915"/>
        <v>2.5466666666666669E-2</v>
      </c>
      <c r="JG318" s="106">
        <f t="shared" si="916"/>
        <v>1.7742857142857144E-2</v>
      </c>
      <c r="JH318" s="106">
        <f t="shared" si="917"/>
        <v>3.0380441176470586E-2</v>
      </c>
      <c r="JI318" s="106">
        <f t="shared" si="918"/>
        <v>4.5999999999999999E-2</v>
      </c>
      <c r="JJ318" s="106" t="str">
        <f t="shared" si="919"/>
        <v>i.a.</v>
      </c>
      <c r="JK318" s="106" t="str">
        <f t="shared" si="920"/>
        <v>i.a.</v>
      </c>
      <c r="JL318" s="106" t="str">
        <f t="shared" si="921"/>
        <v>i.a.</v>
      </c>
      <c r="JM318" s="105" t="e">
        <f t="shared" si="922"/>
        <v>#DIV/0!</v>
      </c>
      <c r="JN318" s="105" t="e">
        <f t="shared" si="923"/>
        <v>#DIV/0!</v>
      </c>
      <c r="JO318" s="105" t="e">
        <f t="shared" si="924"/>
        <v>#DIV/0!</v>
      </c>
      <c r="JP318" s="105" t="e">
        <f t="shared" si="925"/>
        <v>#DIV/0!</v>
      </c>
      <c r="JQ318" s="105" t="e">
        <f t="shared" si="926"/>
        <v>#DIV/0!</v>
      </c>
      <c r="JR318" s="105" t="e">
        <f t="shared" si="927"/>
        <v>#DIV/0!</v>
      </c>
      <c r="JS318" s="105" t="e">
        <f t="shared" si="928"/>
        <v>#VALUE!</v>
      </c>
      <c r="JT318" s="105" t="e">
        <f t="shared" si="929"/>
        <v>#VALUE!</v>
      </c>
      <c r="JU318" s="103">
        <f t="shared" si="930"/>
        <v>0</v>
      </c>
      <c r="JV318" s="103">
        <f t="shared" si="931"/>
        <v>0</v>
      </c>
      <c r="JW318" s="103">
        <f t="shared" si="932"/>
        <v>0</v>
      </c>
      <c r="JX318" s="103">
        <f t="shared" si="933"/>
        <v>0</v>
      </c>
      <c r="JY318" s="103">
        <f t="shared" si="934"/>
        <v>0</v>
      </c>
      <c r="JZ318" s="103">
        <f t="shared" si="935"/>
        <v>0</v>
      </c>
      <c r="KA318" s="103">
        <f t="shared" si="936"/>
        <v>0</v>
      </c>
      <c r="KB318" s="103" t="str">
        <f t="shared" si="937"/>
        <v>i.a</v>
      </c>
      <c r="KC318" s="103" t="str">
        <f t="shared" si="938"/>
        <v>i.a</v>
      </c>
      <c r="KD318" s="103" t="str">
        <f t="shared" si="939"/>
        <v>i.a</v>
      </c>
      <c r="KE318" s="7"/>
      <c r="KF318" s="7"/>
      <c r="KG318" s="22"/>
      <c r="KH318" s="22"/>
      <c r="KI318" s="22"/>
      <c r="KJ318" s="22"/>
    </row>
    <row r="319" spans="1:296" s="11" customFormat="1" ht="15.75" customHeight="1" x14ac:dyDescent="0.25">
      <c r="A319" s="126" t="s">
        <v>429</v>
      </c>
      <c r="B319" s="221">
        <v>17377205</v>
      </c>
      <c r="C319" s="87" t="s">
        <v>86</v>
      </c>
      <c r="D319" s="88">
        <v>494100</v>
      </c>
      <c r="E319" s="88"/>
      <c r="F319" s="87"/>
      <c r="G319" s="89">
        <v>44859</v>
      </c>
      <c r="H319" s="87" t="s">
        <v>87</v>
      </c>
      <c r="I319" s="87" t="s">
        <v>87</v>
      </c>
      <c r="J319" s="87" t="s">
        <v>87</v>
      </c>
      <c r="K319" s="87" t="s">
        <v>87</v>
      </c>
      <c r="L319" s="87" t="s">
        <v>87</v>
      </c>
      <c r="M319" s="87" t="s">
        <v>87</v>
      </c>
      <c r="N319" s="87" t="s">
        <v>87</v>
      </c>
      <c r="O319" s="87" t="s">
        <v>87</v>
      </c>
      <c r="P319" s="107" t="s">
        <v>87</v>
      </c>
      <c r="R319" s="87" t="e">
        <f t="shared" si="752"/>
        <v>#DIV/0!</v>
      </c>
      <c r="S319" s="238" t="e">
        <f t="shared" si="753"/>
        <v>#DIV/0!</v>
      </c>
      <c r="T319" s="238" t="e">
        <f t="shared" si="754"/>
        <v>#DIV/0!</v>
      </c>
      <c r="U319" s="238" t="e">
        <f t="shared" si="755"/>
        <v>#DIV/0!</v>
      </c>
      <c r="V319" s="238" t="e">
        <f t="shared" si="756"/>
        <v>#DIV/0!</v>
      </c>
      <c r="W319" s="238" t="e">
        <f t="shared" si="757"/>
        <v>#DIV/0!</v>
      </c>
      <c r="X319" s="238" t="e">
        <f t="shared" si="758"/>
        <v>#DIV/0!</v>
      </c>
      <c r="Y319" s="238" t="e">
        <f t="shared" si="759"/>
        <v>#DIV/0!</v>
      </c>
      <c r="Z319" s="94"/>
      <c r="AA319" s="94"/>
      <c r="AB319" s="94"/>
      <c r="AC319" s="94"/>
      <c r="AD319" s="94"/>
      <c r="AE319" s="94"/>
      <c r="AF319" s="95"/>
      <c r="AG319" s="96"/>
      <c r="AH319" s="96"/>
      <c r="AI319" s="96"/>
      <c r="AJ319" s="104">
        <f t="shared" si="760"/>
        <v>9.8466257668711712E-2</v>
      </c>
      <c r="AK319" s="104">
        <f t="shared" si="761"/>
        <v>-0.25417524593914448</v>
      </c>
      <c r="AL319" s="104">
        <f t="shared" si="762"/>
        <v>7.9525808841689319E-2</v>
      </c>
      <c r="AM319" s="104">
        <f t="shared" si="763"/>
        <v>-8.2691436338921467E-2</v>
      </c>
      <c r="AN319" s="104">
        <f t="shared" si="764"/>
        <v>8.1730180124984661E-2</v>
      </c>
      <c r="AO319" s="104">
        <f t="shared" si="765"/>
        <v>-0.14103778549626356</v>
      </c>
      <c r="AP319" s="104">
        <f t="shared" si="766"/>
        <v>5.648837985099512E-2</v>
      </c>
      <c r="AQ319" s="104">
        <f t="shared" si="767"/>
        <v>0.19286377503647709</v>
      </c>
      <c r="AR319" s="190">
        <v>7.1619999999999999</v>
      </c>
      <c r="AS319" s="190">
        <v>6.52</v>
      </c>
      <c r="AT319" s="190">
        <v>8.7420000000000009</v>
      </c>
      <c r="AU319" s="190">
        <v>8.0980000000000008</v>
      </c>
      <c r="AV319" s="190">
        <v>8.8279999999999994</v>
      </c>
      <c r="AW319" s="190">
        <v>8.1609999999999996</v>
      </c>
      <c r="AX319" s="191">
        <v>9.5009999999999994</v>
      </c>
      <c r="AY319" s="193">
        <v>8.9930000000000003</v>
      </c>
      <c r="AZ319" s="193">
        <v>7.5389999999999997</v>
      </c>
      <c r="BA319" s="192"/>
      <c r="BB319" s="104">
        <f t="shared" si="768"/>
        <v>0.21106412966878074</v>
      </c>
      <c r="BC319" s="104">
        <f t="shared" si="769"/>
        <v>-0.50114255580945688</v>
      </c>
      <c r="BD319" s="104">
        <f t="shared" si="770"/>
        <v>0.19919898819561557</v>
      </c>
      <c r="BE319" s="104">
        <f t="shared" si="771"/>
        <v>-8.4245998315089462E-4</v>
      </c>
      <c r="BF319" s="104">
        <f t="shared" si="772"/>
        <v>0.11142322097378277</v>
      </c>
      <c r="BG319" s="104">
        <f t="shared" si="773"/>
        <v>-0.31996179560649474</v>
      </c>
      <c r="BH319" s="104">
        <f t="shared" si="774"/>
        <v>9.1572545612510881E-2</v>
      </c>
      <c r="BI319" s="104">
        <f t="shared" si="775"/>
        <v>0.31904652761861091</v>
      </c>
      <c r="BJ319" s="190">
        <v>3.4369999999999998</v>
      </c>
      <c r="BK319" s="190">
        <v>2.8380000000000001</v>
      </c>
      <c r="BL319" s="190">
        <v>5.6890000000000001</v>
      </c>
      <c r="BM319" s="190">
        <v>4.7439999999999998</v>
      </c>
      <c r="BN319" s="190">
        <v>4.7480000000000002</v>
      </c>
      <c r="BO319" s="190">
        <v>4.2720000000000002</v>
      </c>
      <c r="BP319" s="193">
        <v>6.282</v>
      </c>
      <c r="BQ319" s="193">
        <v>5.7549999999999999</v>
      </c>
      <c r="BR319" s="193">
        <v>4.3630000000000004</v>
      </c>
      <c r="BS319" s="192"/>
      <c r="BT319" s="104">
        <f t="shared" si="776"/>
        <v>0.18876985592907283</v>
      </c>
      <c r="BU319" s="104">
        <f t="shared" si="777"/>
        <v>-0.51066522053506869</v>
      </c>
      <c r="BV319" s="104">
        <f t="shared" si="778"/>
        <v>0.18078975453575249</v>
      </c>
      <c r="BW319" s="104">
        <f t="shared" si="779"/>
        <v>2.8991873490006519E-2</v>
      </c>
      <c r="BX319" s="104">
        <f t="shared" si="780"/>
        <v>0.11048780487804886</v>
      </c>
      <c r="BY319" s="104">
        <f t="shared" si="781"/>
        <v>-0.34273805706957367</v>
      </c>
      <c r="BZ319" s="104">
        <f t="shared" si="782"/>
        <v>6.5960355434039664E-2</v>
      </c>
      <c r="CA319" s="104">
        <f t="shared" si="783"/>
        <v>0.27772925764192147</v>
      </c>
      <c r="CB319" s="190">
        <v>3.218</v>
      </c>
      <c r="CC319" s="190">
        <v>2.7069999999999999</v>
      </c>
      <c r="CD319" s="190">
        <v>5.532</v>
      </c>
      <c r="CE319" s="190">
        <v>4.6849999999999996</v>
      </c>
      <c r="CF319" s="190">
        <v>4.5529999999999999</v>
      </c>
      <c r="CG319" s="190">
        <v>4.0999999999999996</v>
      </c>
      <c r="CH319" s="191">
        <v>6.2380000000000004</v>
      </c>
      <c r="CI319" s="193">
        <v>5.8520000000000003</v>
      </c>
      <c r="CJ319" s="193">
        <v>4.58</v>
      </c>
      <c r="CK319" s="192"/>
      <c r="CL319" s="105">
        <f t="shared" si="784"/>
        <v>0.49</v>
      </c>
      <c r="CM319" s="105">
        <f t="shared" si="785"/>
        <v>-0.6051103368176538</v>
      </c>
      <c r="CN319" s="105">
        <f t="shared" si="786"/>
        <v>0.18236748146113696</v>
      </c>
      <c r="CO319" s="105">
        <f t="shared" si="787"/>
        <v>1.9262520638415293E-3</v>
      </c>
      <c r="CP319" s="105">
        <f t="shared" si="788"/>
        <v>0.12787088764742394</v>
      </c>
      <c r="CQ319" s="105">
        <f t="shared" si="789"/>
        <v>-0.37436893203883498</v>
      </c>
      <c r="CR319" s="105">
        <f t="shared" si="790"/>
        <v>0.16384180790960465</v>
      </c>
      <c r="CS319" s="105">
        <f t="shared" si="791"/>
        <v>0.27301495972382045</v>
      </c>
      <c r="CT319" s="190">
        <v>2.5329999999999999</v>
      </c>
      <c r="CU319" s="190">
        <v>1.7</v>
      </c>
      <c r="CV319" s="190">
        <v>4.3049999999999997</v>
      </c>
      <c r="CW319" s="190">
        <v>3.641</v>
      </c>
      <c r="CX319" s="190">
        <v>3.6339999999999999</v>
      </c>
      <c r="CY319" s="190">
        <v>3.222</v>
      </c>
      <c r="CZ319" s="191">
        <v>5.15</v>
      </c>
      <c r="DA319" s="193">
        <v>4.4249999999999998</v>
      </c>
      <c r="DB319" s="193">
        <v>3.476</v>
      </c>
      <c r="DC319" s="192"/>
      <c r="DD319" s="104">
        <f t="shared" si="792"/>
        <v>0.20794635493240576</v>
      </c>
      <c r="DE319" s="104">
        <f t="shared" si="793"/>
        <v>3.6190688514844131E-2</v>
      </c>
      <c r="DF319" s="104">
        <f t="shared" si="794"/>
        <v>-0.19918469366501024</v>
      </c>
      <c r="DG319" s="104">
        <f t="shared" si="795"/>
        <v>1.944427592064546E-2</v>
      </c>
      <c r="DH319" s="104">
        <f t="shared" si="796"/>
        <v>5.2151155368313558E-2</v>
      </c>
      <c r="DI319" s="104">
        <f t="shared" si="797"/>
        <v>-7.2962897212852859E-2</v>
      </c>
      <c r="DJ319" s="104">
        <f t="shared" si="798"/>
        <v>6.7934782608695718E-2</v>
      </c>
      <c r="DK319" s="104">
        <f t="shared" si="799"/>
        <v>-7.5241796452678006E-2</v>
      </c>
      <c r="DL319" s="190">
        <v>33.686</v>
      </c>
      <c r="DM319" s="190">
        <v>27.887</v>
      </c>
      <c r="DN319" s="190">
        <v>26.913</v>
      </c>
      <c r="DO319" s="190">
        <v>33.606999999999999</v>
      </c>
      <c r="DP319" s="190">
        <v>32.966000000000001</v>
      </c>
      <c r="DQ319" s="190">
        <v>31.332000000000001</v>
      </c>
      <c r="DR319" s="193">
        <v>33.798000000000002</v>
      </c>
      <c r="DS319" s="193">
        <v>31.648</v>
      </c>
      <c r="DT319" s="193">
        <v>34.222999999999999</v>
      </c>
      <c r="DU319" s="192"/>
      <c r="DV319" s="104">
        <f t="shared" si="800"/>
        <v>2.3246194573130374E-2</v>
      </c>
      <c r="DW319" s="104">
        <f t="shared" si="801"/>
        <v>-1.1246983763445351E-2</v>
      </c>
      <c r="DX319" s="104">
        <f t="shared" si="802"/>
        <v>-3.3060465852018717E-2</v>
      </c>
      <c r="DY319" s="104">
        <f t="shared" si="803"/>
        <v>4.8080743860763331E-3</v>
      </c>
      <c r="DZ319" s="104">
        <f t="shared" si="804"/>
        <v>2.5969260874882716E-2</v>
      </c>
      <c r="EA319" s="104">
        <f t="shared" si="805"/>
        <v>-6.9514253741251419E-2</v>
      </c>
      <c r="EB319" s="104">
        <f t="shared" si="806"/>
        <v>0.29990877487117529</v>
      </c>
      <c r="EC319" s="104">
        <f t="shared" si="807"/>
        <v>-0.11076275459867135</v>
      </c>
      <c r="ED319" s="156">
        <v>49.475999999999999</v>
      </c>
      <c r="EE319" s="156">
        <v>48.351999999999997</v>
      </c>
      <c r="EF319" s="94">
        <v>48.902000000000001</v>
      </c>
      <c r="EG319" s="94">
        <v>50.573999999999998</v>
      </c>
      <c r="EH319" s="94">
        <v>50.332000000000001</v>
      </c>
      <c r="EI319" s="94">
        <v>49.058</v>
      </c>
      <c r="EJ319" s="96">
        <v>52.722999999999999</v>
      </c>
      <c r="EK319" s="96">
        <v>40.558999999999997</v>
      </c>
      <c r="EL319" s="96">
        <v>45.610999999999997</v>
      </c>
      <c r="EN319" s="104">
        <f t="shared" si="808"/>
        <v>0</v>
      </c>
      <c r="EO319" s="104">
        <f t="shared" si="809"/>
        <v>1.4705882352941124E-2</v>
      </c>
      <c r="EP319" s="104">
        <f t="shared" si="810"/>
        <v>1.4925373134328401E-2</v>
      </c>
      <c r="EQ319" s="104">
        <f t="shared" si="811"/>
        <v>-1.4705882352941124E-2</v>
      </c>
      <c r="ER319" s="104">
        <f t="shared" si="812"/>
        <v>1.4925373134328401E-2</v>
      </c>
      <c r="ES319" s="104">
        <f t="shared" si="813"/>
        <v>-2.8985507246376829E-2</v>
      </c>
      <c r="ET319" s="104">
        <f t="shared" si="814"/>
        <v>1.4705882352941124E-2</v>
      </c>
      <c r="EU319" s="104">
        <f t="shared" si="815"/>
        <v>1.4925373134328401E-2</v>
      </c>
      <c r="EV319" s="101">
        <v>69</v>
      </c>
      <c r="EW319" s="101">
        <v>69</v>
      </c>
      <c r="EX319" s="101">
        <v>68</v>
      </c>
      <c r="EY319" s="101">
        <v>67</v>
      </c>
      <c r="EZ319" s="101">
        <v>68</v>
      </c>
      <c r="FA319" s="101">
        <v>67</v>
      </c>
      <c r="FB319" s="110">
        <v>69</v>
      </c>
      <c r="FC319" s="110">
        <v>68</v>
      </c>
      <c r="FD319" s="110">
        <v>67</v>
      </c>
      <c r="FE319" s="110"/>
      <c r="FF319" s="137"/>
      <c r="FG319" s="137" t="s">
        <v>481</v>
      </c>
      <c r="FH319" s="91">
        <v>7760</v>
      </c>
      <c r="FI319" s="93" t="s">
        <v>439</v>
      </c>
      <c r="FJ319" s="93" t="s">
        <v>119</v>
      </c>
      <c r="FK319" s="253">
        <f t="shared" si="816"/>
        <v>5.8005750977103372E-2</v>
      </c>
      <c r="FL319" s="253">
        <f t="shared" si="817"/>
        <v>-0.45958867056172192</v>
      </c>
      <c r="FM319" s="253">
        <f t="shared" si="818"/>
        <v>0.29888824072552317</v>
      </c>
      <c r="FN319" s="253">
        <f t="shared" si="819"/>
        <v>-6.1718792654615147E-3</v>
      </c>
      <c r="FO319" s="253">
        <f t="shared" si="820"/>
        <v>0.12485723866539122</v>
      </c>
      <c r="FP319" s="253">
        <f t="shared" si="821"/>
        <v>-0.33954913070743625</v>
      </c>
      <c r="FQ319" s="253">
        <f t="shared" si="822"/>
        <v>7.2882598979244304E-2</v>
      </c>
      <c r="FR319" s="253">
        <f t="shared" si="823"/>
        <v>0.3276776846952219</v>
      </c>
      <c r="FS319" s="105">
        <f t="shared" si="824"/>
        <v>0.10452633459470871</v>
      </c>
      <c r="FT319" s="105">
        <f t="shared" si="825"/>
        <v>9.87956204379562E-2</v>
      </c>
      <c r="FU319" s="105">
        <f t="shared" si="826"/>
        <v>0.18281559814937212</v>
      </c>
      <c r="FV319" s="105">
        <f t="shared" si="827"/>
        <v>0.14074775058957834</v>
      </c>
      <c r="FW319" s="105">
        <f t="shared" si="828"/>
        <v>0.14162182338486423</v>
      </c>
      <c r="FX319" s="105">
        <f t="shared" si="829"/>
        <v>0.12590204206970673</v>
      </c>
      <c r="FY319" s="105">
        <f t="shared" si="830"/>
        <v>0.19063044341900195</v>
      </c>
      <c r="FZ319" s="105">
        <f t="shared" si="831"/>
        <v>0.17768061817795391</v>
      </c>
      <c r="GA319" s="105">
        <f t="shared" si="832"/>
        <v>0.13382812728282151</v>
      </c>
      <c r="GB319" s="105">
        <f t="shared" si="833"/>
        <v>0.20395828256539639</v>
      </c>
      <c r="GC319" s="105">
        <f t="shared" si="834"/>
        <v>-0.48974496557161168</v>
      </c>
      <c r="GD319" s="105">
        <f t="shared" si="835"/>
        <v>0.21643786544359225</v>
      </c>
      <c r="GE319" s="105">
        <f t="shared" si="836"/>
        <v>-1.5853686576867271E-2</v>
      </c>
      <c r="GF319" s="105">
        <f t="shared" si="837"/>
        <v>0.13816044726765861</v>
      </c>
      <c r="GG319" s="105">
        <f t="shared" si="838"/>
        <v>-0.37674689989059884</v>
      </c>
      <c r="GH319" s="105">
        <f t="shared" si="839"/>
        <v>8.3489446563115681E-3</v>
      </c>
      <c r="GI319" s="105">
        <f t="shared" si="840"/>
        <v>0.39637997380091589</v>
      </c>
      <c r="GJ319" s="105">
        <f t="shared" si="841"/>
        <v>7.026618146134031E-2</v>
      </c>
      <c r="GK319" s="105">
        <f t="shared" si="842"/>
        <v>5.8362638040594737E-2</v>
      </c>
      <c r="GL319" s="105">
        <f t="shared" si="843"/>
        <v>0.11437934778237967</v>
      </c>
      <c r="GM319" s="105">
        <f t="shared" si="844"/>
        <v>9.4028105365389567E-2</v>
      </c>
      <c r="GN319" s="105">
        <f t="shared" si="845"/>
        <v>9.5542811148002824E-2</v>
      </c>
      <c r="GO319" s="105">
        <f t="shared" si="846"/>
        <v>8.394494060777552E-2</v>
      </c>
      <c r="GP319" s="105">
        <f t="shared" si="847"/>
        <v>0.13468836431465878</v>
      </c>
      <c r="GQ319" s="105">
        <f t="shared" si="848"/>
        <v>0.13357316931646745</v>
      </c>
      <c r="GR319" s="105">
        <f t="shared" si="849"/>
        <v>9.5656749468330027E-2</v>
      </c>
      <c r="GS319" s="105">
        <f t="shared" si="850"/>
        <v>0.18050412631764254</v>
      </c>
      <c r="GT319" s="105">
        <f t="shared" si="851"/>
        <v>4.7977271876094303E-2</v>
      </c>
      <c r="GU319" s="105">
        <f t="shared" si="852"/>
        <v>-0.17180415315149133</v>
      </c>
      <c r="GV319" s="105">
        <f t="shared" si="853"/>
        <v>1.456616632336628E-2</v>
      </c>
      <c r="GW319" s="105">
        <f t="shared" si="854"/>
        <v>2.5519180244352031E-2</v>
      </c>
      <c r="GX319" s="105">
        <f t="shared" si="855"/>
        <v>-3.7062829661470768E-3</v>
      </c>
      <c r="GY319" s="105">
        <f t="shared" si="856"/>
        <v>-0.17845405519742641</v>
      </c>
      <c r="GZ319" s="105">
        <f t="shared" si="857"/>
        <v>3.994542325986597E-2</v>
      </c>
      <c r="HA319" s="105">
        <f t="shared" si="858"/>
        <v>0.68085536421699411</v>
      </c>
      <c r="HB319" s="105">
        <f t="shared" si="859"/>
        <v>0.57674966909331571</v>
      </c>
      <c r="HC319" s="105">
        <f t="shared" si="860"/>
        <v>0.55034558913745857</v>
      </c>
      <c r="HD319" s="105">
        <f t="shared" si="861"/>
        <v>0.66451140902439987</v>
      </c>
      <c r="HE319" s="105">
        <f t="shared" si="862"/>
        <v>0.65497099260907576</v>
      </c>
      <c r="HF319" s="105">
        <f t="shared" si="863"/>
        <v>0.63867259162623835</v>
      </c>
      <c r="HG319" s="105">
        <f t="shared" si="864"/>
        <v>0.64104849875765801</v>
      </c>
      <c r="HH319" s="105">
        <f t="shared" si="865"/>
        <v>0.78029537217387024</v>
      </c>
      <c r="HI319" s="105">
        <f t="shared" si="866"/>
        <v>0.7503233869022824</v>
      </c>
      <c r="HJ319" s="105" t="str">
        <f t="shared" si="867"/>
        <v>i.a.</v>
      </c>
      <c r="HK319" s="105" t="e">
        <f t="shared" si="868"/>
        <v>#VALUE!</v>
      </c>
      <c r="HL319" s="105" t="e">
        <f t="shared" si="869"/>
        <v>#VALUE!</v>
      </c>
      <c r="HM319" s="105" t="e">
        <f t="shared" si="870"/>
        <v>#VALUE!</v>
      </c>
      <c r="HN319" s="105" t="e">
        <f t="shared" si="871"/>
        <v>#VALUE!</v>
      </c>
      <c r="HO319" s="105" t="e">
        <f t="shared" si="872"/>
        <v>#VALUE!</v>
      </c>
      <c r="HP319" s="105" t="e">
        <f t="shared" si="873"/>
        <v>#VALUE!</v>
      </c>
      <c r="HQ319" s="105" t="e">
        <f t="shared" si="874"/>
        <v>#VALUE!</v>
      </c>
      <c r="HR319" s="105" t="e">
        <f t="shared" si="875"/>
        <v>#VALUE!</v>
      </c>
      <c r="HS319" s="105" t="str">
        <f t="shared" si="876"/>
        <v>i.a</v>
      </c>
      <c r="HT319" s="105" t="str">
        <f t="shared" si="877"/>
        <v>i.a</v>
      </c>
      <c r="HU319" s="105" t="str">
        <f t="shared" si="878"/>
        <v>i.a</v>
      </c>
      <c r="HV319" s="105" t="str">
        <f t="shared" si="879"/>
        <v>i.a</v>
      </c>
      <c r="HW319" s="105" t="str">
        <f t="shared" si="880"/>
        <v>i.a</v>
      </c>
      <c r="HX319" s="105" t="str">
        <f t="shared" si="881"/>
        <v>i.a</v>
      </c>
      <c r="HY319" s="105" t="str">
        <f t="shared" si="882"/>
        <v>i.a</v>
      </c>
      <c r="HZ319" s="105" t="str">
        <f t="shared" si="883"/>
        <v>i.a</v>
      </c>
      <c r="IA319" s="105" t="str">
        <f t="shared" si="884"/>
        <v>i.a</v>
      </c>
      <c r="IB319" s="105" t="str">
        <f t="shared" si="885"/>
        <v>i.a</v>
      </c>
      <c r="IC319" s="105" t="e">
        <f t="shared" si="886"/>
        <v>#VALUE!</v>
      </c>
      <c r="ID319" s="105" t="e">
        <f t="shared" si="887"/>
        <v>#VALUE!</v>
      </c>
      <c r="IE319" s="105" t="e">
        <f t="shared" si="888"/>
        <v>#VALUE!</v>
      </c>
      <c r="IF319" s="105" t="e">
        <f t="shared" si="889"/>
        <v>#VALUE!</v>
      </c>
      <c r="IG319" s="105" t="e">
        <f t="shared" si="890"/>
        <v>#VALUE!</v>
      </c>
      <c r="IH319" s="105" t="e">
        <f t="shared" si="891"/>
        <v>#VALUE!</v>
      </c>
      <c r="II319" s="105" t="e">
        <f t="shared" si="892"/>
        <v>#VALUE!</v>
      </c>
      <c r="IJ319" s="105" t="e">
        <f t="shared" si="893"/>
        <v>#VALUE!</v>
      </c>
      <c r="IK319" s="105" t="str">
        <f t="shared" si="894"/>
        <v>i.a</v>
      </c>
      <c r="IL319" s="105" t="str">
        <f t="shared" si="895"/>
        <v>i.a</v>
      </c>
      <c r="IM319" s="105" t="str">
        <f t="shared" si="896"/>
        <v>i.a</v>
      </c>
      <c r="IN319" s="105" t="str">
        <f t="shared" si="897"/>
        <v>i.a</v>
      </c>
      <c r="IO319" s="105" t="str">
        <f t="shared" si="898"/>
        <v>i.a</v>
      </c>
      <c r="IP319" s="105" t="str">
        <f t="shared" si="899"/>
        <v>i.a</v>
      </c>
      <c r="IQ319" s="105" t="str">
        <f t="shared" si="900"/>
        <v>i.a</v>
      </c>
      <c r="IR319" s="105" t="str">
        <f t="shared" si="901"/>
        <v>i.a</v>
      </c>
      <c r="IS319" s="105" t="str">
        <f t="shared" si="902"/>
        <v>i.a</v>
      </c>
      <c r="IT319" s="105" t="str">
        <f t="shared" si="903"/>
        <v>i.a</v>
      </c>
      <c r="IU319" s="105">
        <f t="shared" si="904"/>
        <v>0.18876985592907286</v>
      </c>
      <c r="IV319" s="105">
        <f t="shared" si="905"/>
        <v>-0.51775702893311115</v>
      </c>
      <c r="IW319" s="105">
        <f t="shared" si="906"/>
        <v>0.1634251993219914</v>
      </c>
      <c r="IX319" s="105">
        <f t="shared" si="907"/>
        <v>4.4349961154036555E-2</v>
      </c>
      <c r="IY319" s="105">
        <f t="shared" si="908"/>
        <v>9.4157101865136317E-2</v>
      </c>
      <c r="IZ319" s="105">
        <f t="shared" si="909"/>
        <v>-0.32311829757911315</v>
      </c>
      <c r="JA319" s="105">
        <f t="shared" si="910"/>
        <v>5.051165463064769E-2</v>
      </c>
      <c r="JB319" s="105">
        <f t="shared" si="911"/>
        <v>0.2589391215001286</v>
      </c>
      <c r="JC319" s="106">
        <f t="shared" si="912"/>
        <v>4.663768115942029E-2</v>
      </c>
      <c r="JD319" s="106">
        <f t="shared" si="913"/>
        <v>3.9231884057971012E-2</v>
      </c>
      <c r="JE319" s="106">
        <f t="shared" si="914"/>
        <v>8.1352941176470586E-2</v>
      </c>
      <c r="JF319" s="106">
        <f t="shared" si="915"/>
        <v>6.9925373134328353E-2</v>
      </c>
      <c r="JG319" s="106">
        <f t="shared" si="916"/>
        <v>6.6955882352941171E-2</v>
      </c>
      <c r="JH319" s="106">
        <f t="shared" si="917"/>
        <v>6.1194029850746262E-2</v>
      </c>
      <c r="JI319" s="106">
        <f t="shared" si="918"/>
        <v>9.0405797101449276E-2</v>
      </c>
      <c r="JJ319" s="106">
        <f t="shared" si="919"/>
        <v>8.6058823529411771E-2</v>
      </c>
      <c r="JK319" s="106">
        <f t="shared" si="920"/>
        <v>6.8358208955223876E-2</v>
      </c>
      <c r="JL319" s="106" t="str">
        <f t="shared" si="921"/>
        <v>i.a.</v>
      </c>
      <c r="JM319" s="105" t="e">
        <f t="shared" si="922"/>
        <v>#DIV/0!</v>
      </c>
      <c r="JN319" s="105" t="e">
        <f t="shared" si="923"/>
        <v>#DIV/0!</v>
      </c>
      <c r="JO319" s="105" t="e">
        <f t="shared" si="924"/>
        <v>#DIV/0!</v>
      </c>
      <c r="JP319" s="105" t="e">
        <f t="shared" si="925"/>
        <v>#DIV/0!</v>
      </c>
      <c r="JQ319" s="105" t="e">
        <f t="shared" si="926"/>
        <v>#DIV/0!</v>
      </c>
      <c r="JR319" s="105" t="e">
        <f t="shared" si="927"/>
        <v>#DIV/0!</v>
      </c>
      <c r="JS319" s="105" t="e">
        <f t="shared" si="928"/>
        <v>#DIV/0!</v>
      </c>
      <c r="JT319" s="105" t="e">
        <f t="shared" si="929"/>
        <v>#DIV/0!</v>
      </c>
      <c r="JU319" s="103">
        <f t="shared" si="930"/>
        <v>0</v>
      </c>
      <c r="JV319" s="103">
        <f t="shared" si="931"/>
        <v>0</v>
      </c>
      <c r="JW319" s="103">
        <f t="shared" si="932"/>
        <v>0</v>
      </c>
      <c r="JX319" s="103">
        <f t="shared" si="933"/>
        <v>0</v>
      </c>
      <c r="JY319" s="103">
        <f t="shared" si="934"/>
        <v>0</v>
      </c>
      <c r="JZ319" s="103">
        <f t="shared" si="935"/>
        <v>0</v>
      </c>
      <c r="KA319" s="103">
        <f t="shared" si="936"/>
        <v>0</v>
      </c>
      <c r="KB319" s="103">
        <f t="shared" si="937"/>
        <v>0</v>
      </c>
      <c r="KC319" s="103">
        <f t="shared" si="938"/>
        <v>0</v>
      </c>
      <c r="KD319" s="103" t="str">
        <f t="shared" si="939"/>
        <v>i.a</v>
      </c>
      <c r="KE319" s="7"/>
      <c r="KF319" s="7"/>
      <c r="KG319" s="22"/>
      <c r="KH319" s="22"/>
      <c r="KI319" s="22"/>
      <c r="KJ319" s="22"/>
    </row>
    <row r="320" spans="1:296" s="11" customFormat="1" ht="15.75" customHeight="1" x14ac:dyDescent="0.25">
      <c r="A320" s="126" t="s">
        <v>643</v>
      </c>
      <c r="B320" s="222">
        <v>75864728</v>
      </c>
      <c r="C320" s="87" t="s">
        <v>86</v>
      </c>
      <c r="D320" s="88">
        <v>494100</v>
      </c>
      <c r="E320" s="87"/>
      <c r="F320" s="87"/>
      <c r="G320" s="99">
        <v>44865</v>
      </c>
      <c r="H320" s="87"/>
      <c r="I320" s="87" t="s">
        <v>268</v>
      </c>
      <c r="J320" s="87" t="s">
        <v>268</v>
      </c>
      <c r="K320" s="87" t="s">
        <v>268</v>
      </c>
      <c r="L320" s="87" t="s">
        <v>268</v>
      </c>
      <c r="M320" s="87" t="s">
        <v>268</v>
      </c>
      <c r="N320" s="87" t="s">
        <v>268</v>
      </c>
      <c r="O320" s="87" t="s">
        <v>268</v>
      </c>
      <c r="P320" s="87" t="s">
        <v>268</v>
      </c>
      <c r="Q320" s="87" t="s">
        <v>268</v>
      </c>
      <c r="R320" s="87" t="e">
        <f t="shared" si="752"/>
        <v>#DIV/0!</v>
      </c>
      <c r="S320" s="238" t="e">
        <f t="shared" si="753"/>
        <v>#DIV/0!</v>
      </c>
      <c r="T320" s="238" t="e">
        <f t="shared" si="754"/>
        <v>#DIV/0!</v>
      </c>
      <c r="U320" s="238" t="e">
        <f t="shared" si="755"/>
        <v>#DIV/0!</v>
      </c>
      <c r="V320" s="238" t="e">
        <f t="shared" si="756"/>
        <v>#DIV/0!</v>
      </c>
      <c r="W320" s="238" t="e">
        <f t="shared" si="757"/>
        <v>#DIV/0!</v>
      </c>
      <c r="X320" s="238" t="e">
        <f t="shared" si="758"/>
        <v>#DIV/0!</v>
      </c>
      <c r="Y320" s="238" t="e">
        <f t="shared" si="759"/>
        <v>#DIV/0!</v>
      </c>
      <c r="Z320" s="94"/>
      <c r="AA320" s="94"/>
      <c r="AB320" s="94"/>
      <c r="AC320" s="94"/>
      <c r="AD320" s="94"/>
      <c r="AE320" s="94"/>
      <c r="AF320" s="95"/>
      <c r="AG320" s="95"/>
      <c r="AH320" s="95"/>
      <c r="AI320" s="97"/>
      <c r="AJ320" s="104">
        <f t="shared" si="760"/>
        <v>-1</v>
      </c>
      <c r="AK320" s="104">
        <f t="shared" si="761"/>
        <v>-3.6405758729108013E-2</v>
      </c>
      <c r="AL320" s="104">
        <f t="shared" si="762"/>
        <v>0.14787729129072091</v>
      </c>
      <c r="AM320" s="104">
        <f t="shared" si="763"/>
        <v>0.17511160714285703</v>
      </c>
      <c r="AN320" s="104">
        <f t="shared" si="764"/>
        <v>0.24947706038209463</v>
      </c>
      <c r="AO320" s="104">
        <f t="shared" si="765"/>
        <v>0.26428067700987318</v>
      </c>
      <c r="AP320" s="104">
        <f t="shared" si="766"/>
        <v>-0.32812129827055203</v>
      </c>
      <c r="AQ320" s="104">
        <f t="shared" si="767"/>
        <v>0.23007431152557187</v>
      </c>
      <c r="AR320" s="190"/>
      <c r="AS320" s="190">
        <v>11.646000000000001</v>
      </c>
      <c r="AT320" s="190">
        <v>12.086</v>
      </c>
      <c r="AU320" s="190">
        <v>10.529</v>
      </c>
      <c r="AV320" s="190">
        <v>8.9600000000000009</v>
      </c>
      <c r="AW320" s="190">
        <v>7.1710000000000003</v>
      </c>
      <c r="AX320" s="191">
        <v>5.6719999999999997</v>
      </c>
      <c r="AY320" s="191">
        <v>8.4420000000000002</v>
      </c>
      <c r="AZ320" s="191">
        <v>6.8630000000000004</v>
      </c>
      <c r="BA320" s="191">
        <v>3.9870000000000001</v>
      </c>
      <c r="BB320" s="104">
        <f t="shared" si="768"/>
        <v>-1</v>
      </c>
      <c r="BC320" s="104">
        <f t="shared" si="769"/>
        <v>-0.35853658536585364</v>
      </c>
      <c r="BD320" s="104">
        <f t="shared" si="770"/>
        <v>0.17142857142857132</v>
      </c>
      <c r="BE320" s="104">
        <f t="shared" si="771"/>
        <v>0.83150183150183143</v>
      </c>
      <c r="BF320" s="104">
        <f t="shared" si="772"/>
        <v>1.3107617896009676</v>
      </c>
      <c r="BG320" s="104">
        <f t="shared" si="773"/>
        <v>3.9748201438848918</v>
      </c>
      <c r="BH320" s="104">
        <f t="shared" si="774"/>
        <v>-1.140759493670886</v>
      </c>
      <c r="BI320" s="104">
        <f t="shared" si="775"/>
        <v>1.9433681073025335</v>
      </c>
      <c r="BJ320" s="190"/>
      <c r="BK320" s="190">
        <v>2.63</v>
      </c>
      <c r="BL320" s="190">
        <v>4.0999999999999996</v>
      </c>
      <c r="BM320" s="190">
        <v>3.5</v>
      </c>
      <c r="BN320" s="190">
        <v>1.911</v>
      </c>
      <c r="BO320" s="190">
        <v>0.82699999999999996</v>
      </c>
      <c r="BP320" s="191">
        <v>-0.27800000000000002</v>
      </c>
      <c r="BQ320" s="191">
        <v>1.9750000000000001</v>
      </c>
      <c r="BR320" s="191">
        <v>0.67100000000000004</v>
      </c>
      <c r="BS320" s="191">
        <v>-0.26</v>
      </c>
      <c r="BT320" s="104">
        <f t="shared" si="776"/>
        <v>-1</v>
      </c>
      <c r="BU320" s="104">
        <f t="shared" si="777"/>
        <v>-0.37232289950576608</v>
      </c>
      <c r="BV320" s="104">
        <f t="shared" si="778"/>
        <v>0.22132796780684091</v>
      </c>
      <c r="BW320" s="104">
        <f t="shared" si="779"/>
        <v>0.85645677694770539</v>
      </c>
      <c r="BX320" s="104">
        <f t="shared" si="780"/>
        <v>1.0822222222222222</v>
      </c>
      <c r="BY320" s="104">
        <f t="shared" si="781"/>
        <v>4.6437246963562755</v>
      </c>
      <c r="BZ320" s="104">
        <f t="shared" si="782"/>
        <v>-1.1431054461181922</v>
      </c>
      <c r="CA320" s="104">
        <f t="shared" si="783"/>
        <v>1.0820265379975875</v>
      </c>
      <c r="CB320" s="190"/>
      <c r="CC320" s="190">
        <v>2.6669999999999998</v>
      </c>
      <c r="CD320" s="190">
        <v>4.2489999999999997</v>
      </c>
      <c r="CE320" s="190">
        <v>3.4790000000000001</v>
      </c>
      <c r="CF320" s="190">
        <v>1.8740000000000001</v>
      </c>
      <c r="CG320" s="190">
        <v>0.9</v>
      </c>
      <c r="CH320" s="191">
        <v>-0.247</v>
      </c>
      <c r="CI320" s="191">
        <v>1.726</v>
      </c>
      <c r="CJ320" s="191">
        <v>0.82899999999999996</v>
      </c>
      <c r="CK320" s="191">
        <v>-0.245</v>
      </c>
      <c r="CL320" s="105">
        <f t="shared" si="784"/>
        <v>-1</v>
      </c>
      <c r="CM320" s="105">
        <f t="shared" si="785"/>
        <v>-0.39553335292389069</v>
      </c>
      <c r="CN320" s="105">
        <f t="shared" si="786"/>
        <v>0.23341790503805732</v>
      </c>
      <c r="CO320" s="105">
        <f t="shared" si="787"/>
        <v>0.93207282913165268</v>
      </c>
      <c r="CP320" s="105">
        <f t="shared" si="788"/>
        <v>1.0341880341880343</v>
      </c>
      <c r="CQ320" s="105">
        <f t="shared" si="789"/>
        <v>4.375</v>
      </c>
      <c r="CR320" s="105">
        <f t="shared" si="790"/>
        <v>-1.1546468401486989</v>
      </c>
      <c r="CS320" s="105">
        <f t="shared" si="791"/>
        <v>1.0917573872472783</v>
      </c>
      <c r="CT320" s="190"/>
      <c r="CU320" s="190">
        <v>2.0569999999999999</v>
      </c>
      <c r="CV320" s="190">
        <v>3.403</v>
      </c>
      <c r="CW320" s="190">
        <v>2.7589999999999999</v>
      </c>
      <c r="CX320" s="190">
        <v>1.4279999999999999</v>
      </c>
      <c r="CY320" s="190">
        <v>0.70199999999999996</v>
      </c>
      <c r="CZ320" s="191">
        <v>-0.20799999999999999</v>
      </c>
      <c r="DA320" s="191">
        <v>1.345</v>
      </c>
      <c r="DB320" s="191">
        <v>0.64300000000000002</v>
      </c>
      <c r="DC320" s="191">
        <v>-0.26200000000000001</v>
      </c>
      <c r="DD320" s="104">
        <f t="shared" si="792"/>
        <v>-1</v>
      </c>
      <c r="DE320" s="104">
        <f t="shared" si="793"/>
        <v>0.21849971799210371</v>
      </c>
      <c r="DF320" s="104">
        <f t="shared" si="794"/>
        <v>0.20974344978165937</v>
      </c>
      <c r="DG320" s="104">
        <f t="shared" si="795"/>
        <v>0.5705100728675524</v>
      </c>
      <c r="DH320" s="104">
        <f t="shared" si="796"/>
        <v>0.44101297096973452</v>
      </c>
      <c r="DI320" s="104">
        <f t="shared" si="797"/>
        <v>0.27681388012618297</v>
      </c>
      <c r="DJ320" s="104">
        <f t="shared" si="798"/>
        <v>-7.5801749271137087E-2</v>
      </c>
      <c r="DK320" s="104">
        <f t="shared" si="799"/>
        <v>0.96140100071479639</v>
      </c>
      <c r="DL320" s="190"/>
      <c r="DM320" s="190">
        <v>10.802</v>
      </c>
      <c r="DN320" s="190">
        <v>8.8650000000000002</v>
      </c>
      <c r="DO320" s="190">
        <v>7.3280000000000003</v>
      </c>
      <c r="DP320" s="190">
        <v>4.6660000000000004</v>
      </c>
      <c r="DQ320" s="190">
        <v>3.238</v>
      </c>
      <c r="DR320" s="191">
        <v>2.536</v>
      </c>
      <c r="DS320" s="191">
        <v>2.7440000000000002</v>
      </c>
      <c r="DT320" s="191">
        <v>1.399</v>
      </c>
      <c r="DU320" s="191">
        <v>0.75600000000000001</v>
      </c>
      <c r="DV320" s="104">
        <f t="shared" si="800"/>
        <v>-1</v>
      </c>
      <c r="DW320" s="104">
        <f t="shared" si="801"/>
        <v>8.3954177681647035E-2</v>
      </c>
      <c r="DX320" s="104">
        <f t="shared" si="802"/>
        <v>7.4268502581755769E-2</v>
      </c>
      <c r="DY320" s="104">
        <f t="shared" si="803"/>
        <v>0.3989886828798459</v>
      </c>
      <c r="DZ320" s="104">
        <f t="shared" si="804"/>
        <v>0.20656595002905265</v>
      </c>
      <c r="EA320" s="104">
        <f t="shared" si="805"/>
        <v>0.21862276509116674</v>
      </c>
      <c r="EB320" s="104">
        <f t="shared" si="806"/>
        <v>-6.720607661822986E-2</v>
      </c>
      <c r="EC320" s="104">
        <f t="shared" si="807"/>
        <v>-3.2742373422775972E-2</v>
      </c>
      <c r="ED320" s="156"/>
      <c r="EE320" s="156">
        <v>13.531000000000001</v>
      </c>
      <c r="EF320" s="94">
        <v>12.483000000000001</v>
      </c>
      <c r="EG320" s="94">
        <v>11.62</v>
      </c>
      <c r="EH320" s="94">
        <v>8.3059999999999992</v>
      </c>
      <c r="EI320" s="94">
        <v>6.8840000000000003</v>
      </c>
      <c r="EJ320" s="95">
        <v>5.649</v>
      </c>
      <c r="EK320" s="95">
        <v>6.056</v>
      </c>
      <c r="EL320" s="95">
        <v>6.2610000000000001</v>
      </c>
      <c r="EM320" s="95">
        <v>5.3079999999999998</v>
      </c>
      <c r="EN320" s="104">
        <f t="shared" si="808"/>
        <v>-1</v>
      </c>
      <c r="EO320" s="104">
        <f t="shared" si="809"/>
        <v>-5.0000000000000044E-2</v>
      </c>
      <c r="EP320" s="104">
        <f t="shared" si="810"/>
        <v>0.11111111111111116</v>
      </c>
      <c r="EQ320" s="104">
        <f t="shared" si="811"/>
        <v>0.125</v>
      </c>
      <c r="ER320" s="104">
        <f t="shared" si="812"/>
        <v>0.14285714285714279</v>
      </c>
      <c r="ES320" s="104">
        <f t="shared" si="813"/>
        <v>7.6923076923076872E-2</v>
      </c>
      <c r="ET320" s="104">
        <f t="shared" si="814"/>
        <v>-7.1428571428571397E-2</v>
      </c>
      <c r="EU320" s="104">
        <f t="shared" si="815"/>
        <v>7.6923076923076872E-2</v>
      </c>
      <c r="EV320" s="101"/>
      <c r="EW320" s="101">
        <v>19</v>
      </c>
      <c r="EX320" s="101">
        <v>20</v>
      </c>
      <c r="EY320" s="101">
        <v>18</v>
      </c>
      <c r="EZ320" s="101">
        <v>16</v>
      </c>
      <c r="FA320" s="101">
        <v>14</v>
      </c>
      <c r="FB320" s="102">
        <v>13</v>
      </c>
      <c r="FC320" s="102">
        <v>14</v>
      </c>
      <c r="FD320" s="102">
        <v>13</v>
      </c>
      <c r="FE320" s="102">
        <v>9</v>
      </c>
      <c r="FF320" s="90"/>
      <c r="FG320" s="90" t="s">
        <v>481</v>
      </c>
      <c r="FH320" s="91">
        <v>4174</v>
      </c>
      <c r="FI320" s="153" t="s">
        <v>644</v>
      </c>
      <c r="FJ320" s="153" t="s">
        <v>158</v>
      </c>
      <c r="FK320" s="253">
        <f t="shared" si="816"/>
        <v>-1</v>
      </c>
      <c r="FL320" s="253">
        <f t="shared" si="817"/>
        <v>-0.48319645658701732</v>
      </c>
      <c r="FM320" s="253">
        <f t="shared" si="818"/>
        <v>-9.5374072384656963E-2</v>
      </c>
      <c r="FN320" s="253">
        <f t="shared" si="819"/>
        <v>0.22339789603090399</v>
      </c>
      <c r="FO320" s="253">
        <f t="shared" si="820"/>
        <v>0.52109705353126412</v>
      </c>
      <c r="FP320" s="253">
        <f t="shared" si="821"/>
        <v>4.3319824033185208</v>
      </c>
      <c r="FQ320" s="253">
        <f t="shared" si="822"/>
        <v>-1.1122889892552408</v>
      </c>
      <c r="FR320" s="253">
        <f t="shared" si="823"/>
        <v>8.2975425871301245E-2</v>
      </c>
      <c r="FS320" s="105">
        <f t="shared" si="824"/>
        <v>0</v>
      </c>
      <c r="FT320" s="105">
        <f t="shared" si="825"/>
        <v>0.27121574210606597</v>
      </c>
      <c r="FU320" s="105">
        <f t="shared" si="826"/>
        <v>0.52479466436114364</v>
      </c>
      <c r="FV320" s="105">
        <f t="shared" si="827"/>
        <v>0.58012339503084875</v>
      </c>
      <c r="FW320" s="105">
        <f t="shared" si="828"/>
        <v>0.47419028340080976</v>
      </c>
      <c r="FX320" s="105">
        <f t="shared" si="829"/>
        <v>0.31174229303775547</v>
      </c>
      <c r="FY320" s="105">
        <f t="shared" si="830"/>
        <v>-9.3560606060606052E-2</v>
      </c>
      <c r="FZ320" s="105">
        <f t="shared" si="831"/>
        <v>0.83321264783972948</v>
      </c>
      <c r="GA320" s="105">
        <f t="shared" si="832"/>
        <v>0.76937354988399054</v>
      </c>
      <c r="GB320" s="105">
        <f t="shared" si="833"/>
        <v>-1</v>
      </c>
      <c r="GC320" s="105">
        <f t="shared" si="834"/>
        <v>-0.4056587728558918</v>
      </c>
      <c r="GD320" s="105">
        <f t="shared" si="835"/>
        <v>-3.1577574812856966E-2</v>
      </c>
      <c r="GE320" s="105">
        <f t="shared" si="836"/>
        <v>0.39619154975975196</v>
      </c>
      <c r="GF320" s="105">
        <f t="shared" si="837"/>
        <v>0.90656863127511067</v>
      </c>
      <c r="GG320" s="105">
        <f t="shared" si="838"/>
        <v>3.7782869053038102</v>
      </c>
      <c r="GH320" s="105">
        <f t="shared" si="839"/>
        <v>-1.1481191528017347</v>
      </c>
      <c r="GI320" s="105">
        <f t="shared" si="840"/>
        <v>1.7646200887702368</v>
      </c>
      <c r="GJ320" s="105">
        <f t="shared" si="841"/>
        <v>0</v>
      </c>
      <c r="GK320" s="105">
        <f t="shared" si="842"/>
        <v>0.2021988160221419</v>
      </c>
      <c r="GL320" s="105">
        <f t="shared" si="843"/>
        <v>0.34020661328465329</v>
      </c>
      <c r="GM320" s="105">
        <f t="shared" si="844"/>
        <v>0.35129980929438925</v>
      </c>
      <c r="GN320" s="105">
        <f t="shared" si="845"/>
        <v>0.25161290322580648</v>
      </c>
      <c r="GO320" s="105">
        <f t="shared" si="846"/>
        <v>0.13197159498922842</v>
      </c>
      <c r="GP320" s="105">
        <f t="shared" si="847"/>
        <v>-4.7501067919692441E-2</v>
      </c>
      <c r="GQ320" s="105">
        <f t="shared" si="848"/>
        <v>0.32069497442559064</v>
      </c>
      <c r="GR320" s="105">
        <f t="shared" si="849"/>
        <v>0.11599965424842253</v>
      </c>
      <c r="GS320" s="105" t="e">
        <f t="shared" si="850"/>
        <v>#VALUE!</v>
      </c>
      <c r="GT320" s="105">
        <f t="shared" si="851"/>
        <v>0.12412474907216237</v>
      </c>
      <c r="GU320" s="105">
        <f t="shared" si="852"/>
        <v>0.12610901918311951</v>
      </c>
      <c r="GV320" s="105">
        <f t="shared" si="853"/>
        <v>0.122603843824259</v>
      </c>
      <c r="GW320" s="105">
        <f t="shared" si="854"/>
        <v>0.19430932965996328</v>
      </c>
      <c r="GX320" s="105">
        <f t="shared" si="855"/>
        <v>4.7751541085532624E-2</v>
      </c>
      <c r="GY320" s="105">
        <f t="shared" si="856"/>
        <v>-9.2149749665438041E-3</v>
      </c>
      <c r="GZ320" s="105">
        <f t="shared" si="857"/>
        <v>1.0277958496491644</v>
      </c>
      <c r="HA320" s="105" t="str">
        <f t="shared" si="858"/>
        <v>i.a.</v>
      </c>
      <c r="HB320" s="105">
        <f t="shared" si="859"/>
        <v>0.79831498041534243</v>
      </c>
      <c r="HC320" s="105">
        <f t="shared" si="860"/>
        <v>0.7101658255227109</v>
      </c>
      <c r="HD320" s="105">
        <f t="shared" si="861"/>
        <v>0.63063683304647167</v>
      </c>
      <c r="HE320" s="105">
        <f t="shared" si="862"/>
        <v>0.56176258126655443</v>
      </c>
      <c r="HF320" s="105">
        <f t="shared" si="863"/>
        <v>0.47036606624055777</v>
      </c>
      <c r="HG320" s="105">
        <f t="shared" si="864"/>
        <v>0.44892901398477608</v>
      </c>
      <c r="HH320" s="105">
        <f t="shared" si="865"/>
        <v>0.45310435931307796</v>
      </c>
      <c r="HI320" s="105">
        <f t="shared" si="866"/>
        <v>0.22344673374860247</v>
      </c>
      <c r="HJ320" s="105">
        <f t="shared" si="867"/>
        <v>0.14242652599849284</v>
      </c>
      <c r="HK320" s="105" t="e">
        <f t="shared" si="868"/>
        <v>#VALUE!</v>
      </c>
      <c r="HL320" s="105" t="e">
        <f t="shared" si="869"/>
        <v>#VALUE!</v>
      </c>
      <c r="HM320" s="105" t="e">
        <f t="shared" si="870"/>
        <v>#VALUE!</v>
      </c>
      <c r="HN320" s="105" t="e">
        <f t="shared" si="871"/>
        <v>#VALUE!</v>
      </c>
      <c r="HO320" s="105" t="e">
        <f t="shared" si="872"/>
        <v>#VALUE!</v>
      </c>
      <c r="HP320" s="105" t="e">
        <f t="shared" si="873"/>
        <v>#VALUE!</v>
      </c>
      <c r="HQ320" s="105" t="e">
        <f t="shared" si="874"/>
        <v>#VALUE!</v>
      </c>
      <c r="HR320" s="105" t="e">
        <f t="shared" si="875"/>
        <v>#VALUE!</v>
      </c>
      <c r="HS320" s="105" t="str">
        <f t="shared" si="876"/>
        <v>i.a</v>
      </c>
      <c r="HT320" s="105" t="str">
        <f t="shared" si="877"/>
        <v>i.a</v>
      </c>
      <c r="HU320" s="105" t="str">
        <f t="shared" si="878"/>
        <v>i.a</v>
      </c>
      <c r="HV320" s="105" t="str">
        <f t="shared" si="879"/>
        <v>i.a</v>
      </c>
      <c r="HW320" s="105" t="str">
        <f t="shared" si="880"/>
        <v>i.a</v>
      </c>
      <c r="HX320" s="105" t="str">
        <f t="shared" si="881"/>
        <v>i.a</v>
      </c>
      <c r="HY320" s="105" t="str">
        <f t="shared" si="882"/>
        <v>i.a</v>
      </c>
      <c r="HZ320" s="105" t="str">
        <f t="shared" si="883"/>
        <v>i.a</v>
      </c>
      <c r="IA320" s="105" t="str">
        <f t="shared" si="884"/>
        <v>i.a</v>
      </c>
      <c r="IB320" s="105" t="str">
        <f t="shared" si="885"/>
        <v>i.a</v>
      </c>
      <c r="IC320" s="105" t="e">
        <f t="shared" si="886"/>
        <v>#VALUE!</v>
      </c>
      <c r="ID320" s="105" t="e">
        <f t="shared" si="887"/>
        <v>#VALUE!</v>
      </c>
      <c r="IE320" s="105" t="e">
        <f t="shared" si="888"/>
        <v>#VALUE!</v>
      </c>
      <c r="IF320" s="105" t="e">
        <f t="shared" si="889"/>
        <v>#VALUE!</v>
      </c>
      <c r="IG320" s="105" t="e">
        <f t="shared" si="890"/>
        <v>#VALUE!</v>
      </c>
      <c r="IH320" s="105" t="e">
        <f t="shared" si="891"/>
        <v>#VALUE!</v>
      </c>
      <c r="II320" s="105" t="e">
        <f t="shared" si="892"/>
        <v>#VALUE!</v>
      </c>
      <c r="IJ320" s="105" t="e">
        <f t="shared" si="893"/>
        <v>#VALUE!</v>
      </c>
      <c r="IK320" s="105" t="str">
        <f t="shared" si="894"/>
        <v>i.a</v>
      </c>
      <c r="IL320" s="105" t="str">
        <f t="shared" si="895"/>
        <v>i.a</v>
      </c>
      <c r="IM320" s="105" t="str">
        <f t="shared" si="896"/>
        <v>i.a</v>
      </c>
      <c r="IN320" s="105" t="str">
        <f t="shared" si="897"/>
        <v>i.a</v>
      </c>
      <c r="IO320" s="105" t="str">
        <f t="shared" si="898"/>
        <v>i.a</v>
      </c>
      <c r="IP320" s="105" t="str">
        <f t="shared" si="899"/>
        <v>i.a</v>
      </c>
      <c r="IQ320" s="105" t="str">
        <f t="shared" si="900"/>
        <v>i.a</v>
      </c>
      <c r="IR320" s="105" t="str">
        <f t="shared" si="901"/>
        <v>i.a</v>
      </c>
      <c r="IS320" s="105" t="str">
        <f t="shared" si="902"/>
        <v>i.a</v>
      </c>
      <c r="IT320" s="105" t="str">
        <f t="shared" si="903"/>
        <v>i.a</v>
      </c>
      <c r="IU320" s="105" t="e">
        <f t="shared" si="904"/>
        <v>#VALUE!</v>
      </c>
      <c r="IV320" s="105">
        <f t="shared" si="905"/>
        <v>-0.33928726263764847</v>
      </c>
      <c r="IW320" s="105">
        <f t="shared" si="906"/>
        <v>9.9195171026156839E-2</v>
      </c>
      <c r="IX320" s="105">
        <f t="shared" si="907"/>
        <v>0.65018380173129353</v>
      </c>
      <c r="IY320" s="105">
        <f t="shared" si="908"/>
        <v>0.82194444444444437</v>
      </c>
      <c r="IZ320" s="105">
        <f t="shared" si="909"/>
        <v>4.3834586466165417</v>
      </c>
      <c r="JA320" s="105">
        <f t="shared" si="910"/>
        <v>-1.1541135573580532</v>
      </c>
      <c r="JB320" s="105">
        <f t="shared" si="911"/>
        <v>0.93331035671204543</v>
      </c>
      <c r="JC320" s="106" t="str">
        <f t="shared" si="912"/>
        <v>i.a.</v>
      </c>
      <c r="JD320" s="106">
        <f t="shared" si="913"/>
        <v>0.14036842105263156</v>
      </c>
      <c r="JE320" s="106">
        <f t="shared" si="914"/>
        <v>0.21244999999999997</v>
      </c>
      <c r="JF320" s="106">
        <f t="shared" si="915"/>
        <v>0.19327777777777777</v>
      </c>
      <c r="JG320" s="106">
        <f t="shared" si="916"/>
        <v>0.11712500000000001</v>
      </c>
      <c r="JH320" s="106">
        <f t="shared" si="917"/>
        <v>6.4285714285714293E-2</v>
      </c>
      <c r="JI320" s="106">
        <f t="shared" si="918"/>
        <v>-1.9E-2</v>
      </c>
      <c r="JJ320" s="106">
        <f t="shared" si="919"/>
        <v>0.12328571428571429</v>
      </c>
      <c r="JK320" s="106">
        <f t="shared" si="920"/>
        <v>6.3769230769230772E-2</v>
      </c>
      <c r="JL320" s="106">
        <f t="shared" si="921"/>
        <v>-2.7222222222222221E-2</v>
      </c>
      <c r="JM320" s="105" t="e">
        <f t="shared" si="922"/>
        <v>#VALUE!</v>
      </c>
      <c r="JN320" s="105" t="e">
        <f t="shared" si="923"/>
        <v>#DIV/0!</v>
      </c>
      <c r="JO320" s="105" t="e">
        <f t="shared" si="924"/>
        <v>#DIV/0!</v>
      </c>
      <c r="JP320" s="105" t="e">
        <f t="shared" si="925"/>
        <v>#DIV/0!</v>
      </c>
      <c r="JQ320" s="105" t="e">
        <f t="shared" si="926"/>
        <v>#DIV/0!</v>
      </c>
      <c r="JR320" s="105" t="e">
        <f t="shared" si="927"/>
        <v>#DIV/0!</v>
      </c>
      <c r="JS320" s="105" t="e">
        <f t="shared" si="928"/>
        <v>#DIV/0!</v>
      </c>
      <c r="JT320" s="105" t="e">
        <f t="shared" si="929"/>
        <v>#DIV/0!</v>
      </c>
      <c r="JU320" s="103" t="str">
        <f t="shared" si="930"/>
        <v>i.a</v>
      </c>
      <c r="JV320" s="103">
        <f t="shared" si="931"/>
        <v>0</v>
      </c>
      <c r="JW320" s="103">
        <f t="shared" si="932"/>
        <v>0</v>
      </c>
      <c r="JX320" s="103">
        <f t="shared" si="933"/>
        <v>0</v>
      </c>
      <c r="JY320" s="103">
        <f t="shared" si="934"/>
        <v>0</v>
      </c>
      <c r="JZ320" s="103">
        <f t="shared" si="935"/>
        <v>0</v>
      </c>
      <c r="KA320" s="103">
        <f t="shared" si="936"/>
        <v>0</v>
      </c>
      <c r="KB320" s="103">
        <f t="shared" si="937"/>
        <v>0</v>
      </c>
      <c r="KC320" s="103">
        <f t="shared" si="938"/>
        <v>0</v>
      </c>
      <c r="KD320" s="103">
        <f t="shared" si="939"/>
        <v>0</v>
      </c>
      <c r="KE320" s="7"/>
      <c r="KF320" s="7"/>
      <c r="KG320" s="22"/>
      <c r="KH320" s="22"/>
      <c r="KI320" s="22"/>
      <c r="KJ320" s="22"/>
    </row>
    <row r="321" spans="1:296" s="11" customFormat="1" ht="15.75" customHeight="1" x14ac:dyDescent="0.25">
      <c r="A321" s="126" t="s">
        <v>366</v>
      </c>
      <c r="B321" s="222">
        <v>87398315</v>
      </c>
      <c r="C321" s="87" t="s">
        <v>86</v>
      </c>
      <c r="D321" s="88">
        <v>494100</v>
      </c>
      <c r="E321" s="88"/>
      <c r="F321" s="87"/>
      <c r="G321" s="92">
        <v>44840</v>
      </c>
      <c r="H321" s="87" t="s">
        <v>87</v>
      </c>
      <c r="I321" s="87" t="s">
        <v>87</v>
      </c>
      <c r="J321" s="87" t="s">
        <v>87</v>
      </c>
      <c r="K321" s="87" t="s">
        <v>87</v>
      </c>
      <c r="L321" s="87" t="s">
        <v>87</v>
      </c>
      <c r="M321" s="87" t="s">
        <v>87</v>
      </c>
      <c r="N321" s="87" t="s">
        <v>87</v>
      </c>
      <c r="O321" s="87" t="s">
        <v>87</v>
      </c>
      <c r="P321" s="87" t="s">
        <v>87</v>
      </c>
      <c r="R321" s="87" t="e">
        <f t="shared" si="752"/>
        <v>#DIV/0!</v>
      </c>
      <c r="S321" s="238" t="e">
        <f t="shared" si="753"/>
        <v>#DIV/0!</v>
      </c>
      <c r="T321" s="238" t="e">
        <f t="shared" si="754"/>
        <v>#DIV/0!</v>
      </c>
      <c r="U321" s="238" t="e">
        <f t="shared" si="755"/>
        <v>#DIV/0!</v>
      </c>
      <c r="V321" s="238" t="e">
        <f t="shared" si="756"/>
        <v>#DIV/0!</v>
      </c>
      <c r="W321" s="238" t="e">
        <f t="shared" si="757"/>
        <v>#DIV/0!</v>
      </c>
      <c r="X321" s="238" t="e">
        <f t="shared" si="758"/>
        <v>#DIV/0!</v>
      </c>
      <c r="Y321" s="238" t="e">
        <f t="shared" si="759"/>
        <v>#DIV/0!</v>
      </c>
      <c r="Z321" s="94"/>
      <c r="AA321" s="94"/>
      <c r="AB321" s="95"/>
      <c r="AC321" s="95"/>
      <c r="AD321" s="95"/>
      <c r="AE321" s="95"/>
      <c r="AF321" s="95"/>
      <c r="AG321" s="95"/>
      <c r="AH321" s="97"/>
      <c r="AI321" s="97"/>
      <c r="AJ321" s="104">
        <f t="shared" si="760"/>
        <v>-0.12339508437270721</v>
      </c>
      <c r="AK321" s="104">
        <f t="shared" si="761"/>
        <v>0.1681396968236113</v>
      </c>
      <c r="AL321" s="104">
        <f t="shared" si="762"/>
        <v>-0.14440879926672776</v>
      </c>
      <c r="AM321" s="104">
        <f t="shared" si="763"/>
        <v>-8.3655299848815756E-2</v>
      </c>
      <c r="AN321" s="104">
        <f t="shared" si="764"/>
        <v>6.1566581962462674E-2</v>
      </c>
      <c r="AO321" s="104">
        <f t="shared" si="765"/>
        <v>7.5569407815871514E-2</v>
      </c>
      <c r="AP321" s="104">
        <f t="shared" si="766"/>
        <v>6.3697341118564618E-3</v>
      </c>
      <c r="AQ321" s="104">
        <f t="shared" si="767"/>
        <v>5.2997967479674758E-2</v>
      </c>
      <c r="AR321" s="190">
        <v>19.117000000000001</v>
      </c>
      <c r="AS321" s="190">
        <v>21.808</v>
      </c>
      <c r="AT321" s="191">
        <v>18.669</v>
      </c>
      <c r="AU321" s="191">
        <v>21.82</v>
      </c>
      <c r="AV321" s="191">
        <v>23.812000000000001</v>
      </c>
      <c r="AW321" s="191">
        <v>22.431000000000001</v>
      </c>
      <c r="AX321" s="191">
        <v>20.855</v>
      </c>
      <c r="AY321" s="191">
        <v>20.722999999999999</v>
      </c>
      <c r="AZ321" s="191">
        <v>19.68</v>
      </c>
      <c r="BA321" s="192"/>
      <c r="BB321" s="104">
        <f t="shared" si="768"/>
        <v>-0.28674873280231716</v>
      </c>
      <c r="BC321" s="104">
        <f t="shared" si="769"/>
        <v>2.1048</v>
      </c>
      <c r="BD321" s="104">
        <f t="shared" si="770"/>
        <v>-4.4293552812071333</v>
      </c>
      <c r="BE321" s="104">
        <f t="shared" si="771"/>
        <v>-0.53655435473617297</v>
      </c>
      <c r="BF321" s="104">
        <f t="shared" si="772"/>
        <v>-3.792048929663612E-2</v>
      </c>
      <c r="BG321" s="104">
        <f t="shared" si="773"/>
        <v>-0.12332439678284181</v>
      </c>
      <c r="BH321" s="104">
        <f t="shared" si="774"/>
        <v>-0.31282240235814296</v>
      </c>
      <c r="BI321" s="104">
        <f t="shared" si="775"/>
        <v>0.63100961538461542</v>
      </c>
      <c r="BJ321" s="190">
        <v>1.97</v>
      </c>
      <c r="BK321" s="190">
        <v>2.762</v>
      </c>
      <c r="BL321" s="191">
        <v>-2.5</v>
      </c>
      <c r="BM321" s="191">
        <v>0.72899999999999998</v>
      </c>
      <c r="BN321" s="191">
        <v>1.573</v>
      </c>
      <c r="BO321" s="191">
        <v>1.635</v>
      </c>
      <c r="BP321" s="191">
        <v>1.865</v>
      </c>
      <c r="BQ321" s="191">
        <v>2.714</v>
      </c>
      <c r="BR321" s="191">
        <v>1.6639999999999999</v>
      </c>
      <c r="BS321" s="192"/>
      <c r="BT321" s="104">
        <f t="shared" si="776"/>
        <v>-0.29624346172135052</v>
      </c>
      <c r="BU321" s="104">
        <f t="shared" si="777"/>
        <v>1.6757712082262211</v>
      </c>
      <c r="BV321" s="104">
        <f t="shared" si="778"/>
        <v>-14.299145299145298</v>
      </c>
      <c r="BW321" s="104">
        <f t="shared" si="779"/>
        <v>-0.77903682719546741</v>
      </c>
      <c r="BX321" s="104">
        <f t="shared" si="780"/>
        <v>1.2428298279158605E-2</v>
      </c>
      <c r="BY321" s="104">
        <f t="shared" si="781"/>
        <v>-0.12395309882747062</v>
      </c>
      <c r="BZ321" s="104">
        <f t="shared" si="782"/>
        <v>-0.40537848605577692</v>
      </c>
      <c r="CA321" s="104">
        <f t="shared" si="783"/>
        <v>1.2612612612612613</v>
      </c>
      <c r="CB321" s="190">
        <v>1.48</v>
      </c>
      <c r="CC321" s="190">
        <v>2.1030000000000002</v>
      </c>
      <c r="CD321" s="191">
        <v>-3.1120000000000001</v>
      </c>
      <c r="CE321" s="191">
        <v>0.23400000000000001</v>
      </c>
      <c r="CF321" s="191">
        <v>1.0589999999999999</v>
      </c>
      <c r="CG321" s="191">
        <v>1.046</v>
      </c>
      <c r="CH321" s="191">
        <v>1.194</v>
      </c>
      <c r="CI321" s="191">
        <v>2.008</v>
      </c>
      <c r="CJ321" s="191">
        <v>0.88800000000000001</v>
      </c>
      <c r="CK321" s="192"/>
      <c r="CL321" s="105">
        <f t="shared" si="784"/>
        <v>-0.29792429792429792</v>
      </c>
      <c r="CM321" s="105">
        <f t="shared" si="785"/>
        <v>1.6735197368421055</v>
      </c>
      <c r="CN321" s="105">
        <f t="shared" si="786"/>
        <v>-14.289617486338797</v>
      </c>
      <c r="CO321" s="105">
        <f t="shared" si="787"/>
        <v>-0.77764277035236928</v>
      </c>
      <c r="CP321" s="105">
        <f t="shared" si="788"/>
        <v>9.815950920245408E-3</v>
      </c>
      <c r="CQ321" s="105">
        <f t="shared" si="789"/>
        <v>-0.10143329658213901</v>
      </c>
      <c r="CR321" s="105">
        <f t="shared" si="790"/>
        <v>-0.41596909207984539</v>
      </c>
      <c r="CS321" s="105">
        <f t="shared" si="791"/>
        <v>0.67710583153347714</v>
      </c>
      <c r="CT321" s="190">
        <v>1.1499999999999999</v>
      </c>
      <c r="CU321" s="190">
        <v>1.6379999999999999</v>
      </c>
      <c r="CV321" s="191">
        <v>-2.4319999999999999</v>
      </c>
      <c r="CW321" s="191">
        <v>0.183</v>
      </c>
      <c r="CX321" s="191">
        <v>0.82299999999999995</v>
      </c>
      <c r="CY321" s="191">
        <v>0.81499999999999995</v>
      </c>
      <c r="CZ321" s="191">
        <v>0.90700000000000003</v>
      </c>
      <c r="DA321" s="191">
        <v>1.5529999999999999</v>
      </c>
      <c r="DB321" s="191">
        <v>0.92600000000000005</v>
      </c>
      <c r="DC321" s="192"/>
      <c r="DD321" s="104">
        <f t="shared" si="792"/>
        <v>0.16615620214395094</v>
      </c>
      <c r="DE321" s="104">
        <f t="shared" si="793"/>
        <v>0.71842105263157918</v>
      </c>
      <c r="DF321" s="104">
        <f t="shared" si="794"/>
        <v>-0.57078313253012058</v>
      </c>
      <c r="DG321" s="104">
        <f t="shared" si="795"/>
        <v>-7.2787572002094569E-2</v>
      </c>
      <c r="DH321" s="104">
        <f t="shared" si="796"/>
        <v>4.0312329762121013E-2</v>
      </c>
      <c r="DI321" s="104">
        <f t="shared" si="797"/>
        <v>4.0627362055933459E-2</v>
      </c>
      <c r="DJ321" s="104">
        <f t="shared" si="798"/>
        <v>4.0707964601769883E-2</v>
      </c>
      <c r="DK321" s="104">
        <f t="shared" si="799"/>
        <v>0.23063891577928372</v>
      </c>
      <c r="DL321" s="190">
        <v>4.569</v>
      </c>
      <c r="DM321" s="190">
        <v>3.9180000000000001</v>
      </c>
      <c r="DN321" s="191">
        <v>2.2799999999999998</v>
      </c>
      <c r="DO321" s="191">
        <v>5.3120000000000003</v>
      </c>
      <c r="DP321" s="191">
        <v>5.7290000000000001</v>
      </c>
      <c r="DQ321" s="191">
        <v>5.5069999999999997</v>
      </c>
      <c r="DR321" s="191">
        <v>5.2919999999999998</v>
      </c>
      <c r="DS321" s="191">
        <v>5.085</v>
      </c>
      <c r="DT321" s="191">
        <v>4.1319999999999997</v>
      </c>
      <c r="DU321" s="192"/>
      <c r="DV321" s="104">
        <f t="shared" si="800"/>
        <v>-2.0068600312913576E-2</v>
      </c>
      <c r="DW321" s="104">
        <f t="shared" si="801"/>
        <v>-0.18399214338325565</v>
      </c>
      <c r="DX321" s="104">
        <f t="shared" si="802"/>
        <v>3.7469115362082528E-2</v>
      </c>
      <c r="DY321" s="104">
        <f t="shared" si="803"/>
        <v>-2.0082363109461543E-3</v>
      </c>
      <c r="DZ321" s="104">
        <f t="shared" si="804"/>
        <v>0.12506792506792497</v>
      </c>
      <c r="EA321" s="104">
        <f t="shared" si="805"/>
        <v>6.0133502129129379E-3</v>
      </c>
      <c r="EB321" s="104">
        <f t="shared" si="806"/>
        <v>0.27680834649718977</v>
      </c>
      <c r="EC321" s="104">
        <f t="shared" si="807"/>
        <v>-0.16466689170528137</v>
      </c>
      <c r="ED321" s="156">
        <v>32.569000000000003</v>
      </c>
      <c r="EE321" s="156">
        <v>33.235999999999997</v>
      </c>
      <c r="EF321" s="95">
        <v>40.729999999999997</v>
      </c>
      <c r="EG321" s="95">
        <v>39.259</v>
      </c>
      <c r="EH321" s="95">
        <v>39.338000000000001</v>
      </c>
      <c r="EI321" s="95">
        <v>34.965000000000003</v>
      </c>
      <c r="EJ321" s="95">
        <v>34.756</v>
      </c>
      <c r="EK321" s="95">
        <v>27.221</v>
      </c>
      <c r="EL321" s="95">
        <v>32.587000000000003</v>
      </c>
      <c r="EN321" s="104">
        <f t="shared" si="808"/>
        <v>-8.333333333333337E-2</v>
      </c>
      <c r="EO321" s="104">
        <f t="shared" si="809"/>
        <v>-0.11111111111111116</v>
      </c>
      <c r="EP321" s="104">
        <f t="shared" si="810"/>
        <v>-0.18181818181818177</v>
      </c>
      <c r="EQ321" s="104">
        <f t="shared" si="811"/>
        <v>-2.9411764705882359E-2</v>
      </c>
      <c r="ER321" s="104">
        <f t="shared" si="812"/>
        <v>6.25E-2</v>
      </c>
      <c r="ES321" s="104">
        <f t="shared" si="813"/>
        <v>3.2258064516129004E-2</v>
      </c>
      <c r="ET321" s="104" t="e">
        <f t="shared" si="814"/>
        <v>#DIV/0!</v>
      </c>
      <c r="EU321" s="104" t="e">
        <f t="shared" si="815"/>
        <v>#DIV/0!</v>
      </c>
      <c r="EV321" s="101">
        <v>22</v>
      </c>
      <c r="EW321" s="101">
        <v>24</v>
      </c>
      <c r="EX321" s="102">
        <v>27</v>
      </c>
      <c r="EY321" s="102">
        <v>33</v>
      </c>
      <c r="EZ321" s="102">
        <v>34</v>
      </c>
      <c r="FA321" s="102">
        <v>32</v>
      </c>
      <c r="FB321" s="102">
        <v>31</v>
      </c>
      <c r="FD321" s="102"/>
      <c r="FE321" s="102"/>
      <c r="FF321" s="90"/>
      <c r="FG321" s="90" t="s">
        <v>481</v>
      </c>
      <c r="FH321" s="91">
        <v>7323</v>
      </c>
      <c r="FI321" s="90" t="s">
        <v>276</v>
      </c>
      <c r="FJ321" s="90" t="s">
        <v>91</v>
      </c>
      <c r="FK321" s="253">
        <f t="shared" si="816"/>
        <v>-0.48605125200293747</v>
      </c>
      <c r="FL321" s="253">
        <f t="shared" si="817"/>
        <v>1.8277597632871041</v>
      </c>
      <c r="FM321" s="253">
        <f t="shared" si="818"/>
        <v>-20.340867129592105</v>
      </c>
      <c r="FN321" s="253">
        <f t="shared" si="819"/>
        <v>-0.77513429855703941</v>
      </c>
      <c r="FO321" s="253">
        <f t="shared" si="820"/>
        <v>-2.694791802094763E-2</v>
      </c>
      <c r="FP321" s="253">
        <f t="shared" si="821"/>
        <v>-0.15818699014100038</v>
      </c>
      <c r="FQ321" s="253">
        <f t="shared" si="822"/>
        <v>-0.47184865625673089</v>
      </c>
      <c r="FR321" s="253">
        <f t="shared" si="823"/>
        <v>1.0274561205449784</v>
      </c>
      <c r="FS321" s="105">
        <f t="shared" si="824"/>
        <v>0.34876870507835511</v>
      </c>
      <c r="FT321" s="105">
        <f t="shared" si="825"/>
        <v>0.67860600193610843</v>
      </c>
      <c r="FU321" s="105">
        <f t="shared" si="826"/>
        <v>-0.81981032665964171</v>
      </c>
      <c r="FV321" s="105">
        <f t="shared" si="827"/>
        <v>4.2387464903541346E-2</v>
      </c>
      <c r="FW321" s="105">
        <f t="shared" si="828"/>
        <v>0.188501245995016</v>
      </c>
      <c r="FX321" s="105">
        <f t="shared" si="829"/>
        <v>0.19372164089267527</v>
      </c>
      <c r="FY321" s="105">
        <f t="shared" si="830"/>
        <v>0.23012431338537151</v>
      </c>
      <c r="FZ321" s="105">
        <f t="shared" si="831"/>
        <v>0.43571661061082789</v>
      </c>
      <c r="GA321" s="105">
        <f t="shared" si="832"/>
        <v>0.21490803484995161</v>
      </c>
      <c r="GB321" s="105">
        <f t="shared" si="833"/>
        <v>-0.19829278581348225</v>
      </c>
      <c r="GC321" s="105">
        <f t="shared" si="834"/>
        <v>2.1947630965578777</v>
      </c>
      <c r="GD321" s="105">
        <f t="shared" si="835"/>
        <v>-4.3696762934533133</v>
      </c>
      <c r="GE321" s="105">
        <f t="shared" si="836"/>
        <v>-0.56187384022242404</v>
      </c>
      <c r="GF321" s="105">
        <f t="shared" si="837"/>
        <v>-9.7248488408957431E-2</v>
      </c>
      <c r="GG321" s="105">
        <f t="shared" si="838"/>
        <v>-0.22069786921315226</v>
      </c>
      <c r="GH321" s="105">
        <f t="shared" si="839"/>
        <v>-0.33687145618916386</v>
      </c>
      <c r="GI321" s="105">
        <f t="shared" si="840"/>
        <v>0.77734451366166601</v>
      </c>
      <c r="GJ321" s="105">
        <f t="shared" si="841"/>
        <v>5.9873869766735047E-2</v>
      </c>
      <c r="GK321" s="105">
        <f t="shared" si="842"/>
        <v>7.4682962442203182E-2</v>
      </c>
      <c r="GL321" s="105">
        <f t="shared" si="843"/>
        <v>-6.2508594931803121E-2</v>
      </c>
      <c r="GM321" s="105">
        <f t="shared" si="844"/>
        <v>1.8550326348333902E-2</v>
      </c>
      <c r="GN321" s="105">
        <f t="shared" si="845"/>
        <v>4.2340147773306594E-2</v>
      </c>
      <c r="GO321" s="105">
        <f t="shared" si="846"/>
        <v>4.6901220579165528E-2</v>
      </c>
      <c r="GP321" s="105">
        <f t="shared" si="847"/>
        <v>6.0183616502896234E-2</v>
      </c>
      <c r="GQ321" s="105">
        <f t="shared" si="848"/>
        <v>9.0757089352594952E-2</v>
      </c>
      <c r="GR321" s="105">
        <f t="shared" si="849"/>
        <v>5.1063307453892648E-2</v>
      </c>
      <c r="GS321" s="105">
        <f t="shared" si="850"/>
        <v>0.1900386113929303</v>
      </c>
      <c r="GT321" s="105">
        <f t="shared" si="851"/>
        <v>1.1058878768108142</v>
      </c>
      <c r="GU321" s="105">
        <f t="shared" si="852"/>
        <v>-0.58628467959734853</v>
      </c>
      <c r="GV321" s="105">
        <f t="shared" si="853"/>
        <v>-7.0921763351547262E-2</v>
      </c>
      <c r="GW321" s="105">
        <f t="shared" si="854"/>
        <v>-7.5333758449017241E-2</v>
      </c>
      <c r="GX321" s="105">
        <f t="shared" si="855"/>
        <v>3.4407109841728088E-2</v>
      </c>
      <c r="GY321" s="105">
        <f t="shared" si="856"/>
        <v>-0.18491450384322772</v>
      </c>
      <c r="GZ321" s="105">
        <f t="shared" si="857"/>
        <v>0.47323134155613383</v>
      </c>
      <c r="HA321" s="105">
        <f t="shared" si="858"/>
        <v>0.14028677576836868</v>
      </c>
      <c r="HB321" s="105">
        <f t="shared" si="859"/>
        <v>0.11788422192802986</v>
      </c>
      <c r="HC321" s="105">
        <f t="shared" si="860"/>
        <v>5.5978394303952857E-2</v>
      </c>
      <c r="HD321" s="105">
        <f t="shared" si="861"/>
        <v>0.13530655391120508</v>
      </c>
      <c r="HE321" s="105">
        <f t="shared" si="862"/>
        <v>0.14563526361279169</v>
      </c>
      <c r="HF321" s="105">
        <f t="shared" si="863"/>
        <v>0.15750035750035749</v>
      </c>
      <c r="HG321" s="105">
        <f t="shared" si="864"/>
        <v>0.15226148003222464</v>
      </c>
      <c r="HH321" s="105">
        <f t="shared" si="865"/>
        <v>0.18680430549943058</v>
      </c>
      <c r="HI321" s="105">
        <f t="shared" si="866"/>
        <v>0.1267990302881517</v>
      </c>
      <c r="HJ321" s="105" t="str">
        <f t="shared" si="867"/>
        <v>i.a.</v>
      </c>
      <c r="HK321" s="105" t="e">
        <f t="shared" si="868"/>
        <v>#VALUE!</v>
      </c>
      <c r="HL321" s="105" t="e">
        <f t="shared" si="869"/>
        <v>#VALUE!</v>
      </c>
      <c r="HM321" s="105" t="e">
        <f t="shared" si="870"/>
        <v>#VALUE!</v>
      </c>
      <c r="HN321" s="105" t="e">
        <f t="shared" si="871"/>
        <v>#VALUE!</v>
      </c>
      <c r="HO321" s="105" t="e">
        <f t="shared" si="872"/>
        <v>#VALUE!</v>
      </c>
      <c r="HP321" s="105" t="e">
        <f t="shared" si="873"/>
        <v>#VALUE!</v>
      </c>
      <c r="HQ321" s="105" t="e">
        <f t="shared" si="874"/>
        <v>#VALUE!</v>
      </c>
      <c r="HR321" s="105" t="e">
        <f t="shared" si="875"/>
        <v>#VALUE!</v>
      </c>
      <c r="HS321" s="105" t="str">
        <f t="shared" si="876"/>
        <v>i.a</v>
      </c>
      <c r="HT321" s="105" t="str">
        <f t="shared" si="877"/>
        <v>i.a</v>
      </c>
      <c r="HU321" s="105" t="str">
        <f t="shared" si="878"/>
        <v>i.a</v>
      </c>
      <c r="HV321" s="105" t="str">
        <f t="shared" si="879"/>
        <v>i.a</v>
      </c>
      <c r="HW321" s="105" t="str">
        <f t="shared" si="880"/>
        <v>i.a</v>
      </c>
      <c r="HX321" s="105" t="str">
        <f t="shared" si="881"/>
        <v>i.a</v>
      </c>
      <c r="HY321" s="105" t="str">
        <f t="shared" si="882"/>
        <v>i.a</v>
      </c>
      <c r="HZ321" s="105" t="str">
        <f t="shared" si="883"/>
        <v>i.a</v>
      </c>
      <c r="IA321" s="105" t="str">
        <f t="shared" si="884"/>
        <v>i.a</v>
      </c>
      <c r="IB321" s="105" t="str">
        <f t="shared" si="885"/>
        <v>i.a</v>
      </c>
      <c r="IC321" s="105" t="e">
        <f t="shared" si="886"/>
        <v>#VALUE!</v>
      </c>
      <c r="ID321" s="105" t="e">
        <f t="shared" si="887"/>
        <v>#VALUE!</v>
      </c>
      <c r="IE321" s="105" t="e">
        <f t="shared" si="888"/>
        <v>#VALUE!</v>
      </c>
      <c r="IF321" s="105" t="e">
        <f t="shared" si="889"/>
        <v>#VALUE!</v>
      </c>
      <c r="IG321" s="105" t="e">
        <f t="shared" si="890"/>
        <v>#VALUE!</v>
      </c>
      <c r="IH321" s="105" t="e">
        <f t="shared" si="891"/>
        <v>#VALUE!</v>
      </c>
      <c r="II321" s="105" t="e">
        <f t="shared" si="892"/>
        <v>#VALUE!</v>
      </c>
      <c r="IJ321" s="105" t="e">
        <f t="shared" si="893"/>
        <v>#VALUE!</v>
      </c>
      <c r="IK321" s="105" t="str">
        <f t="shared" si="894"/>
        <v>i.a</v>
      </c>
      <c r="IL321" s="105" t="str">
        <f t="shared" si="895"/>
        <v>i.a</v>
      </c>
      <c r="IM321" s="105" t="str">
        <f t="shared" si="896"/>
        <v>i.a</v>
      </c>
      <c r="IN321" s="105" t="str">
        <f t="shared" si="897"/>
        <v>i.a</v>
      </c>
      <c r="IO321" s="105" t="str">
        <f t="shared" si="898"/>
        <v>i.a</v>
      </c>
      <c r="IP321" s="105" t="str">
        <f t="shared" si="899"/>
        <v>i.a</v>
      </c>
      <c r="IQ321" s="105" t="str">
        <f t="shared" si="900"/>
        <v>i.a</v>
      </c>
      <c r="IR321" s="105" t="str">
        <f t="shared" si="901"/>
        <v>i.a</v>
      </c>
      <c r="IS321" s="105" t="str">
        <f t="shared" si="902"/>
        <v>i.a</v>
      </c>
      <c r="IT321" s="105" t="str">
        <f t="shared" si="903"/>
        <v>i.a</v>
      </c>
      <c r="IU321" s="105">
        <f t="shared" si="904"/>
        <v>-0.23226559460510962</v>
      </c>
      <c r="IV321" s="105">
        <f t="shared" si="905"/>
        <v>1.7602426092544989</v>
      </c>
      <c r="IW321" s="105">
        <f t="shared" si="906"/>
        <v>-17.254510921177587</v>
      </c>
      <c r="IX321" s="105">
        <f t="shared" si="907"/>
        <v>-0.7723409734741179</v>
      </c>
      <c r="IY321" s="105">
        <f t="shared" si="908"/>
        <v>-4.7126307501968383E-2</v>
      </c>
      <c r="IZ321" s="105">
        <f t="shared" si="909"/>
        <v>-0.15132956448911211</v>
      </c>
      <c r="JA321" s="105" t="e">
        <f t="shared" si="910"/>
        <v>#VALUE!</v>
      </c>
      <c r="JB321" s="105" t="e">
        <f t="shared" si="911"/>
        <v>#VALUE!</v>
      </c>
      <c r="JC321" s="106">
        <f t="shared" si="912"/>
        <v>6.7272727272727276E-2</v>
      </c>
      <c r="JD321" s="106">
        <f t="shared" si="913"/>
        <v>8.7625000000000008E-2</v>
      </c>
      <c r="JE321" s="106">
        <f t="shared" si="914"/>
        <v>-0.11525925925925927</v>
      </c>
      <c r="JF321" s="106">
        <f t="shared" si="915"/>
        <v>7.0909090909090913E-3</v>
      </c>
      <c r="JG321" s="106">
        <f t="shared" si="916"/>
        <v>3.114705882352941E-2</v>
      </c>
      <c r="JH321" s="106">
        <f t="shared" si="917"/>
        <v>3.2687500000000001E-2</v>
      </c>
      <c r="JI321" s="106">
        <f t="shared" si="918"/>
        <v>3.851612903225806E-2</v>
      </c>
      <c r="JJ321" s="106" t="str">
        <f t="shared" si="919"/>
        <v>i.a.</v>
      </c>
      <c r="JK321" s="106" t="str">
        <f t="shared" si="920"/>
        <v>i.a.</v>
      </c>
      <c r="JL321" s="106" t="str">
        <f t="shared" si="921"/>
        <v>i.a.</v>
      </c>
      <c r="JM321" s="105" t="e">
        <f t="shared" si="922"/>
        <v>#DIV/0!</v>
      </c>
      <c r="JN321" s="105" t="e">
        <f t="shared" si="923"/>
        <v>#DIV/0!</v>
      </c>
      <c r="JO321" s="105" t="e">
        <f t="shared" si="924"/>
        <v>#DIV/0!</v>
      </c>
      <c r="JP321" s="105" t="e">
        <f t="shared" si="925"/>
        <v>#DIV/0!</v>
      </c>
      <c r="JQ321" s="105" t="e">
        <f t="shared" si="926"/>
        <v>#DIV/0!</v>
      </c>
      <c r="JR321" s="105" t="e">
        <f t="shared" si="927"/>
        <v>#DIV/0!</v>
      </c>
      <c r="JS321" s="105" t="e">
        <f t="shared" si="928"/>
        <v>#VALUE!</v>
      </c>
      <c r="JT321" s="105" t="e">
        <f t="shared" si="929"/>
        <v>#VALUE!</v>
      </c>
      <c r="JU321" s="103">
        <f t="shared" si="930"/>
        <v>0</v>
      </c>
      <c r="JV321" s="103">
        <f t="shared" si="931"/>
        <v>0</v>
      </c>
      <c r="JW321" s="103">
        <f t="shared" si="932"/>
        <v>0</v>
      </c>
      <c r="JX321" s="103">
        <f t="shared" si="933"/>
        <v>0</v>
      </c>
      <c r="JY321" s="103">
        <f t="shared" si="934"/>
        <v>0</v>
      </c>
      <c r="JZ321" s="103">
        <f t="shared" si="935"/>
        <v>0</v>
      </c>
      <c r="KA321" s="103">
        <f t="shared" si="936"/>
        <v>0</v>
      </c>
      <c r="KB321" s="103" t="str">
        <f t="shared" si="937"/>
        <v>i.a</v>
      </c>
      <c r="KC321" s="103" t="str">
        <f t="shared" si="938"/>
        <v>i.a</v>
      </c>
      <c r="KD321" s="103" t="str">
        <f t="shared" si="939"/>
        <v>i.a</v>
      </c>
      <c r="KE321" s="7"/>
      <c r="KF321" s="7"/>
      <c r="KG321" s="22"/>
      <c r="KH321" s="22"/>
      <c r="KI321" s="22"/>
      <c r="KJ321" s="22"/>
    </row>
    <row r="322" spans="1:296" s="11" customFormat="1" ht="15.75" customHeight="1" x14ac:dyDescent="0.25">
      <c r="A322" s="126" t="s">
        <v>367</v>
      </c>
      <c r="B322" s="222">
        <v>75366612</v>
      </c>
      <c r="C322" s="87" t="s">
        <v>86</v>
      </c>
      <c r="D322" s="88">
        <v>494100</v>
      </c>
      <c r="E322" s="88"/>
      <c r="F322" s="87"/>
      <c r="G322" s="92">
        <v>44908</v>
      </c>
      <c r="H322" s="87" t="s">
        <v>87</v>
      </c>
      <c r="I322" s="87" t="s">
        <v>87</v>
      </c>
      <c r="J322" s="87" t="s">
        <v>87</v>
      </c>
      <c r="K322" s="87" t="s">
        <v>87</v>
      </c>
      <c r="L322" s="87" t="s">
        <v>87</v>
      </c>
      <c r="M322" s="87" t="s">
        <v>87</v>
      </c>
      <c r="N322" s="87" t="s">
        <v>87</v>
      </c>
      <c r="O322" s="87" t="s">
        <v>87</v>
      </c>
      <c r="P322" s="87" t="s">
        <v>87</v>
      </c>
      <c r="R322" s="87" t="e">
        <f t="shared" ref="R322:R330" si="940">Z322/AA322-1</f>
        <v>#DIV/0!</v>
      </c>
      <c r="S322" s="238" t="e">
        <f t="shared" ref="S322:S330" si="941">AA322/AB322-1</f>
        <v>#DIV/0!</v>
      </c>
      <c r="T322" s="238" t="e">
        <f t="shared" ref="T322:T330" si="942">AB322/AC322-1</f>
        <v>#DIV/0!</v>
      </c>
      <c r="U322" s="238" t="e">
        <f t="shared" ref="U322:U330" si="943">AC322/AD322-1</f>
        <v>#DIV/0!</v>
      </c>
      <c r="V322" s="238" t="e">
        <f t="shared" ref="V322:V330" si="944">AD322/AE322-1</f>
        <v>#DIV/0!</v>
      </c>
      <c r="W322" s="238" t="e">
        <f t="shared" ref="W322:W330" si="945">AE322/AF322-1</f>
        <v>#DIV/0!</v>
      </c>
      <c r="X322" s="238" t="e">
        <f t="shared" ref="X322:X330" si="946">AF322/AG322-1</f>
        <v>#DIV/0!</v>
      </c>
      <c r="Y322" s="238" t="e">
        <f t="shared" ref="Y322:Y330" si="947">AG322/AH322-1</f>
        <v>#DIV/0!</v>
      </c>
      <c r="Z322" s="94"/>
      <c r="AA322" s="94"/>
      <c r="AB322" s="94"/>
      <c r="AC322" s="94"/>
      <c r="AD322" s="94"/>
      <c r="AE322" s="94"/>
      <c r="AF322" s="95"/>
      <c r="AG322" s="95"/>
      <c r="AH322" s="95"/>
      <c r="AI322" s="97"/>
      <c r="AJ322" s="104">
        <f t="shared" ref="AJ322:AJ330" si="948">(AR322-AS322)/ABS(AS322)</f>
        <v>-5.382009785472322E-2</v>
      </c>
      <c r="AK322" s="104">
        <f t="shared" ref="AK322:AK330" si="949">(AS322-AT322)/ABS(AT322)</f>
        <v>0.2029323674862436</v>
      </c>
      <c r="AL322" s="104">
        <f t="shared" ref="AL322:AL330" si="950">(AT322-AU322)/ABS(AU322)</f>
        <v>4.4601280558789258E-2</v>
      </c>
      <c r="AM322" s="104">
        <f t="shared" ref="AM322:AM330" si="951">(AU322-AV322)/ABS(AV322)</f>
        <v>-8.1099150899244563E-2</v>
      </c>
      <c r="AN322" s="104">
        <f t="shared" ref="AN322:AN330" si="952">(AV322-AW322)/ABS(AW322)</f>
        <v>-0.10310916559230054</v>
      </c>
      <c r="AO322" s="104">
        <f t="shared" ref="AO322:AO330" si="953">(AW322-AX322)/ABS(AX322)</f>
        <v>0.10473319863535499</v>
      </c>
      <c r="AP322" s="104">
        <f t="shared" ref="AP322:AP330" si="954">(AX322-AY322)/ABS(AY322)</f>
        <v>0.14385845267863911</v>
      </c>
      <c r="AQ322" s="104">
        <f t="shared" ref="AQ322:AQ330" si="955">(AY322-AZ322)/ABS(AZ322)</f>
        <v>0.1654523777983839</v>
      </c>
      <c r="AR322" s="190">
        <v>32.682000000000002</v>
      </c>
      <c r="AS322" s="190">
        <v>34.540999999999997</v>
      </c>
      <c r="AT322" s="190">
        <v>28.713999999999999</v>
      </c>
      <c r="AU322" s="190">
        <v>27.488</v>
      </c>
      <c r="AV322" s="190">
        <v>29.914000000000001</v>
      </c>
      <c r="AW322" s="190">
        <v>33.353000000000002</v>
      </c>
      <c r="AX322" s="191">
        <v>30.190999999999999</v>
      </c>
      <c r="AY322" s="191">
        <v>26.393999999999998</v>
      </c>
      <c r="AZ322" s="191">
        <v>22.646999999999998</v>
      </c>
      <c r="BA322" s="192"/>
      <c r="BB322" s="104">
        <f t="shared" ref="BB322:BB330" si="956">(BJ322-BK322)/ABS(BK322)</f>
        <v>-0.51493971693167917</v>
      </c>
      <c r="BC322" s="104">
        <f t="shared" ref="BC322:BC330" si="957">(BK322-BL322)/ABS(BL322)</f>
        <v>7.9285714285714279</v>
      </c>
      <c r="BD322" s="104">
        <f t="shared" ref="BD322:BD330" si="958">(BL322-BM322)/ABS(BM322)</f>
        <v>0.7171232876712329</v>
      </c>
      <c r="BE322" s="104">
        <f t="shared" ref="BE322:BE330" si="959">(BM322-BN322)/ABS(BN322)</f>
        <v>-4.1670281995661602</v>
      </c>
      <c r="BF322" s="104">
        <f t="shared" ref="BF322:BF330" si="960">(BN322-BO322)/ABS(BO322)</f>
        <v>-0.68250688705234153</v>
      </c>
      <c r="BG322" s="104">
        <f t="shared" ref="BG322:BG330" si="961">(BO322-BP322)/ABS(BP322)</f>
        <v>0.30282637954239561</v>
      </c>
      <c r="BH322" s="104">
        <f t="shared" ref="BH322:BH330" si="962">(BP322-BQ322)/ABS(BQ322)</f>
        <v>9.8029556650246458E-2</v>
      </c>
      <c r="BI322" s="104">
        <f t="shared" ref="BI322:BI330" si="963">(BQ322-BR322)/ABS(BR322)</f>
        <v>2.2847896440129447</v>
      </c>
      <c r="BJ322" s="190">
        <v>2.7759999999999998</v>
      </c>
      <c r="BK322" s="190">
        <v>5.7229999999999999</v>
      </c>
      <c r="BL322" s="190">
        <v>-0.82599999999999996</v>
      </c>
      <c r="BM322" s="190">
        <v>-2.92</v>
      </c>
      <c r="BN322" s="190">
        <v>0.92200000000000004</v>
      </c>
      <c r="BO322" s="190">
        <v>2.9039999999999999</v>
      </c>
      <c r="BP322" s="191">
        <v>2.2290000000000001</v>
      </c>
      <c r="BQ322" s="191">
        <v>2.0299999999999998</v>
      </c>
      <c r="BR322" s="191">
        <v>0.61799999999999999</v>
      </c>
      <c r="BS322" s="192"/>
      <c r="BT322" s="104">
        <f t="shared" ref="BT322:BT330" si="964">(CB322-CC322)/ABS(CC322)</f>
        <v>-0.51494825603679573</v>
      </c>
      <c r="BU322" s="104">
        <f t="shared" ref="BU322:BU330" si="965">(CC322-CD322)/ABS(CD322)</f>
        <v>4.2329615861214371</v>
      </c>
      <c r="BV322" s="104">
        <f t="shared" ref="BV322:BV330" si="966">(CD322-CE322)/ABS(CE322)</f>
        <v>0.53819742489270384</v>
      </c>
      <c r="BW322" s="104">
        <f t="shared" ref="BW322:BW330" si="967">(CE322-CF322)/ABS(CF322)</f>
        <v>-10.173228346456694</v>
      </c>
      <c r="BX322" s="104">
        <f t="shared" ref="BX322:BX330" si="968">(CF322-CG322)/ABS(CG322)</f>
        <v>-0.8720188108834398</v>
      </c>
      <c r="BY322" s="104">
        <f t="shared" ref="BY322:BY330" si="969">(CG322-CH322)/ABS(CH322)</f>
        <v>0.44795719844357967</v>
      </c>
      <c r="BZ322" s="104">
        <f t="shared" ref="BZ322:BZ330" si="970">(CH322-CI322)/ABS(CI322)</f>
        <v>0.27860696517412931</v>
      </c>
      <c r="CA322" s="104">
        <f t="shared" ref="CA322:CA330" si="971">(CI322-CJ322)/ABS(CJ322)</f>
        <v>11.090225563909774</v>
      </c>
      <c r="CB322" s="190">
        <v>2.5310000000000001</v>
      </c>
      <c r="CC322" s="190">
        <v>5.218</v>
      </c>
      <c r="CD322" s="190">
        <v>-1.6140000000000001</v>
      </c>
      <c r="CE322" s="190">
        <v>-3.4950000000000001</v>
      </c>
      <c r="CF322" s="190">
        <v>0.38100000000000001</v>
      </c>
      <c r="CG322" s="190">
        <v>2.9769999999999999</v>
      </c>
      <c r="CH322" s="191">
        <v>2.056</v>
      </c>
      <c r="CI322" s="191">
        <v>1.6080000000000001</v>
      </c>
      <c r="CJ322" s="191">
        <v>0.13300000000000001</v>
      </c>
      <c r="CK322" s="192"/>
      <c r="CL322" s="105">
        <f t="shared" ref="CL322:CL330" si="972">(CT322-CU322)/ABS(CU322)</f>
        <v>-0.51604146100691006</v>
      </c>
      <c r="CM322" s="105">
        <f t="shared" ref="CM322:CM330" si="973">(CU322-CV322)/ABS(CV322)</f>
        <v>3.5012345679012342</v>
      </c>
      <c r="CN322" s="105">
        <f t="shared" ref="CN322:CN330" si="974">(CV322-CW322)/ABS(CW322)</f>
        <v>0.34545454545454546</v>
      </c>
      <c r="CO322" s="105">
        <f t="shared" ref="CO322:CO330" si="975">(CW322-CX322)/ABS(CX322)</f>
        <v>-8.6153846153846168</v>
      </c>
      <c r="CP322" s="105">
        <f t="shared" ref="CP322:CP330" si="976">(CX322-CY322)/ABS(CY322)</f>
        <v>-0.8580166011358672</v>
      </c>
      <c r="CQ322" s="105">
        <f t="shared" ref="CQ322:CQ330" si="977">(CY322-CZ322)/ABS(CZ322)</f>
        <v>0.45610687022900764</v>
      </c>
      <c r="CR322" s="105">
        <f t="shared" ref="CR322:CR330" si="978">(CZ322-DA322)/ABS(DA322)</f>
        <v>0.54420432220039294</v>
      </c>
      <c r="CS322" s="105">
        <f t="shared" ref="CS322:CS330" si="979">(DA322-DB322)/ABS(DB322)</f>
        <v>6.7709923664122131</v>
      </c>
      <c r="CT322" s="190">
        <v>1.9610000000000001</v>
      </c>
      <c r="CU322" s="190">
        <v>4.0519999999999996</v>
      </c>
      <c r="CV322" s="191">
        <v>-1.62</v>
      </c>
      <c r="CW322" s="191">
        <v>-2.4750000000000001</v>
      </c>
      <c r="CX322" s="191">
        <v>0.32500000000000001</v>
      </c>
      <c r="CY322" s="191">
        <v>2.2890000000000001</v>
      </c>
      <c r="CZ322" s="191">
        <v>1.5720000000000001</v>
      </c>
      <c r="DA322" s="191">
        <v>1.018</v>
      </c>
      <c r="DB322" s="191">
        <v>0.13100000000000001</v>
      </c>
      <c r="DC322" s="192"/>
      <c r="DD322" s="104">
        <f t="shared" ref="DD322:DD330" si="980">(DL322-DM322)/ABS(DM322)</f>
        <v>0.20665683589635558</v>
      </c>
      <c r="DE322" s="104">
        <f t="shared" ref="DE322:DE330" si="981">(DM322-DN322)/ABS(DN322)</f>
        <v>0.74457919882396173</v>
      </c>
      <c r="DF322" s="104">
        <f t="shared" ref="DF322:DF330" si="982">(DN322-DO322)/ABS(DO322)</f>
        <v>-0.22950587569021658</v>
      </c>
      <c r="DG322" s="104">
        <f t="shared" ref="DG322:DG330" si="983">(DO322-DP322)/ABS(DP322)</f>
        <v>-0.2594883623401133</v>
      </c>
      <c r="DH322" s="104">
        <f t="shared" ref="DH322:DH330" si="984">(DP322-DQ322)/ABS(DQ322)</f>
        <v>3.5276240095517324E-2</v>
      </c>
      <c r="DI322" s="104">
        <f t="shared" ref="DI322:DI330" si="985">(DQ322-DR322)/ABS(DR322)</f>
        <v>0.3303971119133573</v>
      </c>
      <c r="DJ322" s="104">
        <f t="shared" ref="DJ322:DJ330" si="986">(DR322-DS322)/ABS(DS322)</f>
        <v>0.29366710255931255</v>
      </c>
      <c r="DK322" s="104">
        <f t="shared" ref="DK322:DK330" si="987">(DS322-DT322)/ABS(DT322)</f>
        <v>0.23511767420396867</v>
      </c>
      <c r="DL322" s="190">
        <v>11.456</v>
      </c>
      <c r="DM322" s="190">
        <v>9.4939999999999998</v>
      </c>
      <c r="DN322" s="191">
        <v>5.4420000000000002</v>
      </c>
      <c r="DO322" s="191">
        <v>7.0629999999999997</v>
      </c>
      <c r="DP322" s="191">
        <v>9.5380000000000003</v>
      </c>
      <c r="DQ322" s="191">
        <v>9.2129999999999992</v>
      </c>
      <c r="DR322" s="191">
        <v>6.9249999999999998</v>
      </c>
      <c r="DS322" s="191">
        <v>5.3529999999999998</v>
      </c>
      <c r="DT322" s="191">
        <v>4.3339999999999996</v>
      </c>
      <c r="DU322" s="192"/>
      <c r="DV322" s="104">
        <f t="shared" ref="DV322:DV330" si="988">ED322/EE322-1</f>
        <v>0.15920477989443516</v>
      </c>
      <c r="DW322" s="104">
        <f t="shared" ref="DW322:DW330" si="989">EE322/EF322-1</f>
        <v>-6.4187749166311536E-2</v>
      </c>
      <c r="DX322" s="104">
        <f t="shared" ref="DX322:DX330" si="990">EF322/EG322-1</f>
        <v>-4.3091244991482536E-2</v>
      </c>
      <c r="DY322" s="104">
        <f t="shared" ref="DY322:DY330" si="991">EG322/EH322-1</f>
        <v>-6.7750738122930976E-2</v>
      </c>
      <c r="DZ322" s="104">
        <f t="shared" ref="DZ322:DZ330" si="992">EH322/EI322-1</f>
        <v>-6.5429156737321859E-2</v>
      </c>
      <c r="EA322" s="104">
        <f t="shared" ref="EA322:EA330" si="993">EI322/EJ322-1</f>
        <v>-2.5524026807357769E-2</v>
      </c>
      <c r="EB322" s="104">
        <f t="shared" ref="EB322:EB330" si="994">EJ322/EK322-1</f>
        <v>0.3772198064244634</v>
      </c>
      <c r="EC322" s="104">
        <f t="shared" ref="EC322:EC330" si="995">EK322/EL322-1</f>
        <v>0.26986106163163526</v>
      </c>
      <c r="ED322" s="156">
        <v>43.265000000000001</v>
      </c>
      <c r="EE322" s="156">
        <v>37.323</v>
      </c>
      <c r="EF322" s="95">
        <v>39.883000000000003</v>
      </c>
      <c r="EG322" s="95">
        <v>41.679000000000002</v>
      </c>
      <c r="EH322" s="95">
        <v>44.707999999999998</v>
      </c>
      <c r="EI322" s="95">
        <v>47.838000000000001</v>
      </c>
      <c r="EJ322" s="95">
        <v>49.091000000000001</v>
      </c>
      <c r="EK322" s="95">
        <v>35.645000000000003</v>
      </c>
      <c r="EL322" s="95">
        <v>28.07</v>
      </c>
      <c r="EN322" s="104">
        <f t="shared" ref="EN322:EN330" si="996">EV322/EW322-1</f>
        <v>-1.851851851851849E-2</v>
      </c>
      <c r="EO322" s="104">
        <f t="shared" ref="EO322:EO330" si="997">EW322/EX322-1</f>
        <v>-5.2631578947368474E-2</v>
      </c>
      <c r="EP322" s="104">
        <f t="shared" ref="EP322:EP330" si="998">EX322/EY322-1</f>
        <v>-9.5238095238095233E-2</v>
      </c>
      <c r="EQ322" s="104">
        <f t="shared" ref="EQ322:EQ330" si="999">EY322/EZ322-1</f>
        <v>0</v>
      </c>
      <c r="ER322" s="104">
        <f t="shared" ref="ER322:ER330" si="1000">EZ322/FA322-1</f>
        <v>-7.3529411764705843E-2</v>
      </c>
      <c r="ES322" s="104">
        <f t="shared" ref="ES322:ES330" si="1001">FA322/FB322-1</f>
        <v>0.1333333333333333</v>
      </c>
      <c r="ET322" s="104" t="e">
        <f t="shared" ref="ET322:ET330" si="1002">FB322/FC322-1</f>
        <v>#DIV/0!</v>
      </c>
      <c r="EU322" s="104" t="e">
        <f t="shared" ref="EU322:EU330" si="1003">FC322/FD322-1</f>
        <v>#DIV/0!</v>
      </c>
      <c r="EV322" s="101">
        <v>53</v>
      </c>
      <c r="EW322" s="101">
        <v>54</v>
      </c>
      <c r="EX322" s="101">
        <v>57</v>
      </c>
      <c r="EY322" s="101">
        <v>63</v>
      </c>
      <c r="EZ322" s="101">
        <v>63</v>
      </c>
      <c r="FA322" s="101">
        <v>68</v>
      </c>
      <c r="FB322" s="102">
        <v>60</v>
      </c>
      <c r="FD322" s="102"/>
      <c r="FE322" s="102"/>
      <c r="FF322" s="90"/>
      <c r="FG322" s="90" t="s">
        <v>497</v>
      </c>
      <c r="FH322" s="91">
        <v>4340</v>
      </c>
      <c r="FI322" s="90" t="s">
        <v>368</v>
      </c>
      <c r="FJ322" s="90" t="s">
        <v>158</v>
      </c>
      <c r="FK322" s="253">
        <f t="shared" ref="FK322:FK330" si="1004">(FS322-FT322)/ABS(FT322)</f>
        <v>-0.65418936287186535</v>
      </c>
      <c r="FL322" s="253">
        <f t="shared" ref="FL322:FL330" si="1005">(FT322-FU322)/ABS(FU322)</f>
        <v>3.7067611565645802</v>
      </c>
      <c r="FM322" s="253">
        <f t="shared" ref="FM322:FM330" si="1006">(FU322-FV322)/ABS(FV322)</f>
        <v>0.38693446226659539</v>
      </c>
      <c r="FN322" s="253">
        <f t="shared" ref="FN322:FN330" si="1007">(FV322-FW322)/ABS(FW322)</f>
        <v>-11.361255630649325</v>
      </c>
      <c r="FO322" s="253">
        <f t="shared" ref="FO322:FO330" si="1008">(FW322-FX322)/ABS(FX322)</f>
        <v>-0.88985331822499869</v>
      </c>
      <c r="FP322" s="253">
        <f t="shared" ref="FP322:FP330" si="1009">(FX322-FY322)/ABS(FY322)</f>
        <v>0.10162464261310385</v>
      </c>
      <c r="FQ322" s="253">
        <f t="shared" ref="FQ322:FQ330" si="1010">(FY322-FZ322)/ABS(FZ322)</f>
        <v>8.7852803096425142E-3</v>
      </c>
      <c r="FR322" s="253">
        <f t="shared" ref="FR322:FR330" si="1011">(FZ322-GA322)/ABS(GA322)</f>
        <v>9.8184241961360517</v>
      </c>
      <c r="FS322" s="105">
        <f t="shared" ref="FS322:FS330" si="1012">IFERROR(CB322/MAX(AVERAGE(DL322:DM322),0),"Negativ EK")</f>
        <v>0.24162291169451075</v>
      </c>
      <c r="FT322" s="105">
        <f t="shared" ref="FT322:FT330" si="1013">IFERROR(CC322/MAX(AVERAGE(DM322:DN322),0),"Negativ EK")</f>
        <v>0.69871451526513118</v>
      </c>
      <c r="FU322" s="105">
        <f t="shared" ref="FU322:FU330" si="1014">IFERROR(CD322/MAX(AVERAGE(DN322:DO322),0),"Negativ EK")</f>
        <v>-0.2581367453018793</v>
      </c>
      <c r="FV322" s="105">
        <f t="shared" ref="FV322:FV330" si="1015">IFERROR(CE322/MAX(AVERAGE(DO322:DP322),0),"Negativ EK")</f>
        <v>-0.42105897235106321</v>
      </c>
      <c r="FW322" s="105">
        <f t="shared" ref="FW322:FW330" si="1016">IFERROR(CF322/MAX(AVERAGE(DP322:DQ322),0),"Negativ EK")</f>
        <v>4.0637832648925398E-2</v>
      </c>
      <c r="FX322" s="105">
        <f t="shared" ref="FX322:FX330" si="1017">IFERROR(CG322/MAX(AVERAGE(DQ322:DR322),0),"Negativ EK")</f>
        <v>0.36894286776552238</v>
      </c>
      <c r="FY322" s="105">
        <f t="shared" ref="FY322:FY330" si="1018">IFERROR(CH322/MAX(AVERAGE(DR322:DS322),0),"Negativ EK")</f>
        <v>0.33490796546668844</v>
      </c>
      <c r="FZ322" s="105">
        <f t="shared" ref="FZ322:FZ330" si="1019">IFERROR(CI322/MAX(AVERAGE(DS322:DT322),0),"Negativ EK")</f>
        <v>0.33199132858470121</v>
      </c>
      <c r="GA322" s="105">
        <f t="shared" ref="GA322:GA330" si="1020">IFERROR(CJ322/MAX(AVERAGE(DT322:DU322),0),"Negativ EK")</f>
        <v>3.0687586525149982E-2</v>
      </c>
      <c r="GB322" s="105">
        <f t="shared" ref="GB322:GB330" si="1021">(GJ322-GK322)/ABS(GK322)</f>
        <v>-0.53529602155937883</v>
      </c>
      <c r="GC322" s="105">
        <f t="shared" ref="GC322:GC330" si="1022">(GK322-GL322)/ABS(GL322)</f>
        <v>8.3194847920775974</v>
      </c>
      <c r="GD322" s="105">
        <f t="shared" ref="GD322:GD330" si="1023">(GL322-GM322)/ABS(GM322)</f>
        <v>0.70038902248663348</v>
      </c>
      <c r="GE322" s="105">
        <f t="shared" ref="GE322:GE330" si="1024">(GM322-GN322)/ABS(GN322)</f>
        <v>-4.3928228987816436</v>
      </c>
      <c r="GF322" s="105">
        <f t="shared" ref="GF322:GF330" si="1025">(GN322-GO322)/ABS(GO322)</f>
        <v>-0.66747033966996328</v>
      </c>
      <c r="GG322" s="105">
        <f t="shared" ref="GG322:GG330" si="1026">(GO322-GP322)/ABS(GP322)</f>
        <v>0.1389398022976038</v>
      </c>
      <c r="GH322" s="105">
        <f t="shared" ref="GH322:GH330" si="1027">(GP322-GQ322)/ABS(GQ322)</f>
        <v>-0.17436563913837741</v>
      </c>
      <c r="GI322" s="105">
        <f t="shared" ref="GI322:GI330" si="1028">(GQ322-GR322)/ABS(GR322)</f>
        <v>1.8942649394159417</v>
      </c>
      <c r="GJ322" s="105">
        <f t="shared" ref="GJ322:GJ330" si="1029">IFERROR(BJ322/AVERAGE(ED322:EE322),"i.a")</f>
        <v>6.8893631806224251E-2</v>
      </c>
      <c r="GK322" s="105">
        <f t="shared" ref="GK322:GK330" si="1030">IFERROR(BK322/AVERAGE(EE322:EF322),"i.a")</f>
        <v>0.14825272647203586</v>
      </c>
      <c r="GL322" s="105">
        <f t="shared" ref="GL322:GL330" si="1031">IFERROR(BL322/AVERAGE(EF322:EG322),"i.a")</f>
        <v>-2.0254530295971161E-2</v>
      </c>
      <c r="GM322" s="105">
        <f t="shared" ref="GM322:GM330" si="1032">IFERROR(BM322/AVERAGE(EG322:EH322),"i.a")</f>
        <v>-6.7602764304814378E-2</v>
      </c>
      <c r="GN322" s="105">
        <f t="shared" ref="GN322:GN330" si="1033">IFERROR(BN322/AVERAGE(EH322:EI322),"i.a")</f>
        <v>1.9925226373911354E-2</v>
      </c>
      <c r="GO322" s="105">
        <f t="shared" ref="GO322:GO330" si="1034">IFERROR(BO322/AVERAGE(EI322:EJ322),"i.a")</f>
        <v>5.9920147737003368E-2</v>
      </c>
      <c r="GP322" s="105">
        <f t="shared" ref="GP322:GP330" si="1035">IFERROR(BP322/AVERAGE(EJ322:EK322),"i.a")</f>
        <v>5.2610460725075525E-2</v>
      </c>
      <c r="GQ322" s="105">
        <f t="shared" ref="GQ322:GQ330" si="1036">IFERROR(BQ322/AVERAGE(EK322:EL322),"i.a")</f>
        <v>6.3721258730283281E-2</v>
      </c>
      <c r="GR322" s="105">
        <f t="shared" ref="GR322:GR330" si="1037">IFERROR(BR322/AVERAGE(EL322:EM322),"i.a")</f>
        <v>2.2016387602422513E-2</v>
      </c>
      <c r="GS322" s="105">
        <f t="shared" ref="GS322:GS330" si="1038">(HA322-HB322)/ABS(HB322)</f>
        <v>4.0935007191949188E-2</v>
      </c>
      <c r="GT322" s="105">
        <f t="shared" ref="GT322:GT330" si="1039">(HB322-HC322)/ABS(HC322)</f>
        <v>0.86424060731173979</v>
      </c>
      <c r="GU322" s="105">
        <f t="shared" ref="GU322:GU330" si="1040">(HC322-HD322)/ABS(HD322)</f>
        <v>-0.1948092017373953</v>
      </c>
      <c r="GV322" s="105">
        <f t="shared" ref="GV322:GV330" si="1041">(HD322-HE322)/ABS(HE322)</f>
        <v>-0.20567205795488833</v>
      </c>
      <c r="GW322" s="105">
        <f t="shared" ref="GW322:GW330" si="1042">(HE322-HF322)/ABS(HF322)</f>
        <v>0.10775576571730712</v>
      </c>
      <c r="GX322" s="105">
        <f t="shared" ref="GX322:GX330" si="1043">(HF322-HG322)/ABS(HG322)</f>
        <v>0.36524362684348455</v>
      </c>
      <c r="GY322" s="105">
        <f t="shared" ref="GY322:GY330" si="1044">(HG322-HH322)/ABS(HH322)</f>
        <v>-6.0667660656195624E-2</v>
      </c>
      <c r="GZ322" s="105">
        <f t="shared" ref="GZ322:GZ330" si="1045">(HH322-HI322)/ABS(HI322)</f>
        <v>-2.7359991165509887E-2</v>
      </c>
      <c r="HA322" s="105">
        <f t="shared" ref="HA322:HA330" si="1046">IFERROR(DL322/ED322,"i.a.")</f>
        <v>0.26478677915173926</v>
      </c>
      <c r="HB322" s="105">
        <f t="shared" ref="HB322:HB330" si="1047">IFERROR(DM322/EE322,"i.a.")</f>
        <v>0.25437397851190952</v>
      </c>
      <c r="HC322" s="105">
        <f t="shared" ref="HC322:HC330" si="1048">IFERROR(DN322/EF322,"i.a.")</f>
        <v>0.13644911365744802</v>
      </c>
      <c r="HD322" s="105">
        <f t="shared" ref="HD322:HD330" si="1049">IFERROR(DO322/EG322,"i.a.")</f>
        <v>0.16946183929556849</v>
      </c>
      <c r="HE322" s="105">
        <f t="shared" ref="HE322:HE330" si="1050">IFERROR(DP322/EH322,"i.a.")</f>
        <v>0.21333989442605353</v>
      </c>
      <c r="HF322" s="105">
        <f t="shared" ref="HF322:HF330" si="1051">IFERROR(DQ322/EI322,"i.a.")</f>
        <v>0.19258748275429571</v>
      </c>
      <c r="HG322" s="105">
        <f t="shared" ref="HG322:HG330" si="1052">IFERROR(DR322/EJ322,"i.a.")</f>
        <v>0.14106455358416004</v>
      </c>
      <c r="HH322" s="105">
        <f t="shared" ref="HH322:HH330" si="1053">IFERROR(DS322/EK322,"i.a.")</f>
        <v>0.15017534015991021</v>
      </c>
      <c r="HI322" s="105">
        <f t="shared" ref="HI322:HI330" si="1054">IFERROR(DT322/EL322,"i.a.")</f>
        <v>0.15439971499821872</v>
      </c>
      <c r="HJ322" s="105" t="str">
        <f t="shared" ref="HJ322:HJ330" si="1055">IFERROR(DU322/EM322,"i.a.")</f>
        <v>i.a.</v>
      </c>
      <c r="HK322" s="105" t="e">
        <f t="shared" ref="HK322:HK330" si="1056">(HS322-HT322)/ABS(HT322)</f>
        <v>#VALUE!</v>
      </c>
      <c r="HL322" s="105" t="e">
        <f t="shared" ref="HL322:HL330" si="1057">(HT322-HU322)/ABS(HU322)</f>
        <v>#VALUE!</v>
      </c>
      <c r="HM322" s="105" t="e">
        <f t="shared" ref="HM322:HM330" si="1058">(HU322-HV322)/ABS(HV322)</f>
        <v>#VALUE!</v>
      </c>
      <c r="HN322" s="105" t="e">
        <f t="shared" ref="HN322:HN330" si="1059">(HV322-HW322)/ABS(HW322)</f>
        <v>#VALUE!</v>
      </c>
      <c r="HO322" s="105" t="e">
        <f t="shared" ref="HO322:HO330" si="1060">(HW322-HX322)/ABS(HX322)</f>
        <v>#VALUE!</v>
      </c>
      <c r="HP322" s="105" t="e">
        <f t="shared" ref="HP322:HP330" si="1061">(HX322-HY322)/ABS(HY322)</f>
        <v>#VALUE!</v>
      </c>
      <c r="HQ322" s="105" t="e">
        <f t="shared" ref="HQ322:HQ330" si="1062">(HY322-HZ322)/ABS(HZ322)</f>
        <v>#VALUE!</v>
      </c>
      <c r="HR322" s="105" t="e">
        <f t="shared" ref="HR322:HR330" si="1063">(HZ322-IA322)/ABS(IA322)</f>
        <v>#VALUE!</v>
      </c>
      <c r="HS322" s="105" t="str">
        <f t="shared" ref="HS322:HS330" si="1064">IFERROR(BJ322/Z322,"i.a")</f>
        <v>i.a</v>
      </c>
      <c r="HT322" s="105" t="str">
        <f t="shared" ref="HT322:HT330" si="1065">IFERROR(BK322/AA322,"i.a")</f>
        <v>i.a</v>
      </c>
      <c r="HU322" s="105" t="str">
        <f t="shared" ref="HU322:HU330" si="1066">IFERROR(BL322/AB322,"i.a")</f>
        <v>i.a</v>
      </c>
      <c r="HV322" s="105" t="str">
        <f t="shared" ref="HV322:HV330" si="1067">IFERROR(BM322/AC322,"i.a")</f>
        <v>i.a</v>
      </c>
      <c r="HW322" s="105" t="str">
        <f t="shared" ref="HW322:HW330" si="1068">IFERROR(BN322/AD322,"i.a")</f>
        <v>i.a</v>
      </c>
      <c r="HX322" s="105" t="str">
        <f t="shared" ref="HX322:HX330" si="1069">IFERROR(BO322/AE322,"i.a")</f>
        <v>i.a</v>
      </c>
      <c r="HY322" s="105" t="str">
        <f t="shared" ref="HY322:HY330" si="1070">IFERROR(BP322/AF322,"i.a")</f>
        <v>i.a</v>
      </c>
      <c r="HZ322" s="105" t="str">
        <f t="shared" ref="HZ322:HZ330" si="1071">IFERROR(BQ322/AG322,"i.a")</f>
        <v>i.a</v>
      </c>
      <c r="IA322" s="105" t="str">
        <f t="shared" ref="IA322:IA330" si="1072">IFERROR(BR322/AH322,"i.a")</f>
        <v>i.a</v>
      </c>
      <c r="IB322" s="105" t="str">
        <f t="shared" ref="IB322:IB330" si="1073">IFERROR(BS322/AI322,"i.a")</f>
        <v>i.a</v>
      </c>
      <c r="IC322" s="105" t="e">
        <f t="shared" ref="IC322:IC330" si="1074">(IK322-IL322)/ABS(IL322)</f>
        <v>#VALUE!</v>
      </c>
      <c r="ID322" s="105" t="e">
        <f t="shared" ref="ID322:ID330" si="1075">(IL322-IM322)/ABS(IM322)</f>
        <v>#VALUE!</v>
      </c>
      <c r="IE322" s="105" t="e">
        <f t="shared" ref="IE322:IE330" si="1076">(IM322-IN322)/ABS(IN322)</f>
        <v>#VALUE!</v>
      </c>
      <c r="IF322" s="105" t="e">
        <f t="shared" ref="IF322:IF330" si="1077">(IN322-IO322)/ABS(IO322)</f>
        <v>#VALUE!</v>
      </c>
      <c r="IG322" s="105" t="e">
        <f t="shared" ref="IG322:IG330" si="1078">(IO322-IP322)/ABS(IP322)</f>
        <v>#VALUE!</v>
      </c>
      <c r="IH322" s="105" t="e">
        <f t="shared" ref="IH322:IH330" si="1079">(IP322-IQ322)/ABS(IQ322)</f>
        <v>#VALUE!</v>
      </c>
      <c r="II322" s="105" t="e">
        <f t="shared" ref="II322:II330" si="1080">(IQ322-IR322)/ABS(IR322)</f>
        <v>#VALUE!</v>
      </c>
      <c r="IJ322" s="105" t="e">
        <f t="shared" ref="IJ322:IJ330" si="1081">(IR322-IS322)/ABS(IS322)</f>
        <v>#VALUE!</v>
      </c>
      <c r="IK322" s="105" t="str">
        <f t="shared" ref="IK322:IK330" si="1082">IFERROR(CB322/Z322,"i.a")</f>
        <v>i.a</v>
      </c>
      <c r="IL322" s="105" t="str">
        <f t="shared" ref="IL322:IL330" si="1083">IFERROR(CC322/AA322,"i.a")</f>
        <v>i.a</v>
      </c>
      <c r="IM322" s="105" t="str">
        <f t="shared" ref="IM322:IM330" si="1084">IFERROR(CD322/AB322,"i.a")</f>
        <v>i.a</v>
      </c>
      <c r="IN322" s="105" t="str">
        <f t="shared" ref="IN322:IN330" si="1085">IFERROR(CE322/AC322,"i.a")</f>
        <v>i.a</v>
      </c>
      <c r="IO322" s="105" t="str">
        <f t="shared" ref="IO322:IO330" si="1086">IFERROR(CF322/AD322,"i.a")</f>
        <v>i.a</v>
      </c>
      <c r="IP322" s="105" t="str">
        <f t="shared" ref="IP322:IP330" si="1087">IFERROR(CG322/AE322,"i.a")</f>
        <v>i.a</v>
      </c>
      <c r="IQ322" s="105" t="str">
        <f t="shared" ref="IQ322:IQ330" si="1088">IFERROR(CH322/AF322,"i.a")</f>
        <v>i.a</v>
      </c>
      <c r="IR322" s="105" t="str">
        <f t="shared" ref="IR322:IR330" si="1089">IFERROR(CI322/AG322,"i.a")</f>
        <v>i.a</v>
      </c>
      <c r="IS322" s="105" t="str">
        <f t="shared" ref="IS322:IS330" si="1090">IFERROR(CJ322/AH322,"i.a")</f>
        <v>i.a</v>
      </c>
      <c r="IT322" s="105" t="str">
        <f t="shared" ref="IT322:IT330" si="1091">IFERROR(CK322/AI322,"i.a")</f>
        <v>i.a</v>
      </c>
      <c r="IU322" s="105">
        <f t="shared" ref="IU322:IU330" si="1092">(JC322-JD322)/ABS(JD322)</f>
        <v>-0.50579633633937671</v>
      </c>
      <c r="IV322" s="105">
        <f t="shared" ref="IV322:IV330" si="1093">(JD322-JE322)/ABS(JE322)</f>
        <v>4.4125705631281837</v>
      </c>
      <c r="IW322" s="105">
        <f t="shared" ref="IW322:IW330" si="1094">(JE322-JF322)/ABS(JF322)</f>
        <v>0.48958662751298848</v>
      </c>
      <c r="IX322" s="105">
        <f t="shared" ref="IX322:IX330" si="1095">(JF322-JG322)/ABS(JG322)</f>
        <v>-10.173228346456693</v>
      </c>
      <c r="IY322" s="105">
        <f t="shared" ref="IY322:IY330" si="1096">(JG322-JH322)/ABS(JH322)</f>
        <v>-0.86186157365196669</v>
      </c>
      <c r="IZ322" s="105">
        <f t="shared" ref="IZ322:IZ330" si="1097">(JH322-JI322)/ABS(JI322)</f>
        <v>0.27760929274433499</v>
      </c>
      <c r="JA322" s="105" t="e">
        <f t="shared" ref="JA322:JA330" si="1098">(JI322-JJ322)/ABS(JJ322)</f>
        <v>#VALUE!</v>
      </c>
      <c r="JB322" s="105" t="e">
        <f t="shared" ref="JB322:JB330" si="1099">(JJ322-JK322)/ABS(JK322)</f>
        <v>#VALUE!</v>
      </c>
      <c r="JC322" s="106">
        <f t="shared" ref="JC322:JC330" si="1100">IFERROR(CB322/EV322,"i.a.")</f>
        <v>4.7754716981132081E-2</v>
      </c>
      <c r="JD322" s="106">
        <f t="shared" ref="JD322:JD330" si="1101">IFERROR(CC322/EW322,"i.a.")</f>
        <v>9.6629629629629635E-2</v>
      </c>
      <c r="JE322" s="106">
        <f t="shared" ref="JE322:JE330" si="1102">IFERROR(CD322/EX322,"i.a.")</f>
        <v>-2.8315789473684211E-2</v>
      </c>
      <c r="JF322" s="106">
        <f t="shared" ref="JF322:JF330" si="1103">IFERROR(CE322/EY322,"i.a.")</f>
        <v>-5.5476190476190478E-2</v>
      </c>
      <c r="JG322" s="106">
        <f t="shared" ref="JG322:JG330" si="1104">IFERROR(CF322/EZ322,"i.a.")</f>
        <v>6.0476190476190473E-3</v>
      </c>
      <c r="JH322" s="106">
        <f t="shared" ref="JH322:JH330" si="1105">IFERROR(CG322/FA322,"i.a.")</f>
        <v>4.3779411764705879E-2</v>
      </c>
      <c r="JI322" s="106">
        <f t="shared" ref="JI322:JI330" si="1106">IFERROR(CH322/FB322,"i.a.")</f>
        <v>3.4266666666666667E-2</v>
      </c>
      <c r="JJ322" s="106" t="str">
        <f t="shared" ref="JJ322:JJ330" si="1107">IFERROR(CI322/FC322,"i.a.")</f>
        <v>i.a.</v>
      </c>
      <c r="JK322" s="106" t="str">
        <f t="shared" ref="JK322:JK330" si="1108">IFERROR(CJ322/FD322,"i.a.")</f>
        <v>i.a.</v>
      </c>
      <c r="JL322" s="106" t="str">
        <f t="shared" ref="JL322:JL330" si="1109">IFERROR(CK322/FE322,"i.a.")</f>
        <v>i.a.</v>
      </c>
      <c r="JM322" s="105" t="e">
        <f t="shared" ref="JM322:JM330" si="1110">(JU322-JV322)/ABS(JV322)</f>
        <v>#DIV/0!</v>
      </c>
      <c r="JN322" s="105" t="e">
        <f t="shared" ref="JN322:JN330" si="1111">(JV322-JW322)/ABS(JW322)</f>
        <v>#DIV/0!</v>
      </c>
      <c r="JO322" s="105" t="e">
        <f t="shared" ref="JO322:JO330" si="1112">(JW322-JX322)/ABS(JX322)</f>
        <v>#DIV/0!</v>
      </c>
      <c r="JP322" s="105" t="e">
        <f t="shared" ref="JP322:JP330" si="1113">(JX322-JY322)/ABS(JY322)</f>
        <v>#DIV/0!</v>
      </c>
      <c r="JQ322" s="105" t="e">
        <f t="shared" ref="JQ322:JQ330" si="1114">(JY322-JZ322)/ABS(JZ322)</f>
        <v>#DIV/0!</v>
      </c>
      <c r="JR322" s="105" t="e">
        <f t="shared" ref="JR322:JR330" si="1115">(JZ322-KA322)/ABS(KA322)</f>
        <v>#DIV/0!</v>
      </c>
      <c r="JS322" s="105" t="e">
        <f t="shared" ref="JS322:JS330" si="1116">(KA322-KB322)/ABS(KB322)</f>
        <v>#VALUE!</v>
      </c>
      <c r="JT322" s="105" t="e">
        <f t="shared" ref="JT322:JT330" si="1117">(KB322-KC322)/ABS(KC322)</f>
        <v>#VALUE!</v>
      </c>
      <c r="JU322" s="103">
        <f t="shared" ref="JU322:JU330" si="1118">IFERROR(Z322/EV322,"i.a")</f>
        <v>0</v>
      </c>
      <c r="JV322" s="103">
        <f t="shared" ref="JV322:JV330" si="1119">IFERROR(AA322/EW322,"i.a")</f>
        <v>0</v>
      </c>
      <c r="JW322" s="103">
        <f t="shared" ref="JW322:JW330" si="1120">IFERROR(AB322/EX322,"i.a")</f>
        <v>0</v>
      </c>
      <c r="JX322" s="103">
        <f t="shared" ref="JX322:JX330" si="1121">IFERROR(AC322/EY322,"i.a")</f>
        <v>0</v>
      </c>
      <c r="JY322" s="103">
        <f t="shared" ref="JY322:JY330" si="1122">IFERROR(AD322/EZ322,"i.a")</f>
        <v>0</v>
      </c>
      <c r="JZ322" s="103">
        <f t="shared" ref="JZ322:JZ330" si="1123">IFERROR(AE322/FA322,"i.a")</f>
        <v>0</v>
      </c>
      <c r="KA322" s="103">
        <f t="shared" ref="KA322:KA330" si="1124">IFERROR(AF322/FB322,"i.a")</f>
        <v>0</v>
      </c>
      <c r="KB322" s="103" t="str">
        <f t="shared" ref="KB322:KB330" si="1125">IFERROR(AG322/FC322,"i.a")</f>
        <v>i.a</v>
      </c>
      <c r="KC322" s="103" t="str">
        <f t="shared" ref="KC322:KC330" si="1126">IFERROR(AH322/FD322,"i.a")</f>
        <v>i.a</v>
      </c>
      <c r="KD322" s="103" t="str">
        <f t="shared" ref="KD322:KD330" si="1127">IFERROR(AI322/FE322,"i.a")</f>
        <v>i.a</v>
      </c>
      <c r="KE322" s="7"/>
      <c r="KF322" s="7"/>
      <c r="KG322" s="22"/>
      <c r="KH322" s="22"/>
      <c r="KI322" s="22"/>
      <c r="KJ322" s="22"/>
    </row>
    <row r="323" spans="1:296" s="11" customFormat="1" ht="15.75" customHeight="1" x14ac:dyDescent="0.25">
      <c r="A323" s="126" t="s">
        <v>369</v>
      </c>
      <c r="B323" s="222">
        <v>49762615</v>
      </c>
      <c r="C323" s="87" t="s">
        <v>82</v>
      </c>
      <c r="D323" s="88">
        <v>522920</v>
      </c>
      <c r="E323" s="88"/>
      <c r="F323" s="87"/>
      <c r="G323" s="89">
        <v>44704</v>
      </c>
      <c r="H323" s="87"/>
      <c r="I323" s="87" t="s">
        <v>78</v>
      </c>
      <c r="J323" s="87" t="s">
        <v>78</v>
      </c>
      <c r="K323" s="87" t="s">
        <v>78</v>
      </c>
      <c r="L323" s="87" t="s">
        <v>78</v>
      </c>
      <c r="M323" s="87" t="s">
        <v>78</v>
      </c>
      <c r="N323" s="87" t="s">
        <v>78</v>
      </c>
      <c r="O323" s="87" t="s">
        <v>78</v>
      </c>
      <c r="P323" s="87" t="s">
        <v>78</v>
      </c>
      <c r="Q323" s="107" t="s">
        <v>78</v>
      </c>
      <c r="R323" s="87" t="e">
        <f t="shared" si="940"/>
        <v>#DIV/0!</v>
      </c>
      <c r="S323" s="238" t="e">
        <f t="shared" si="941"/>
        <v>#DIV/0!</v>
      </c>
      <c r="T323" s="238" t="e">
        <f t="shared" si="942"/>
        <v>#DIV/0!</v>
      </c>
      <c r="U323" s="238" t="e">
        <f t="shared" si="943"/>
        <v>#DIV/0!</v>
      </c>
      <c r="V323" s="238" t="e">
        <f t="shared" si="944"/>
        <v>#DIV/0!</v>
      </c>
      <c r="W323" s="238" t="e">
        <f t="shared" si="945"/>
        <v>#DIV/0!</v>
      </c>
      <c r="X323" s="238" t="e">
        <f t="shared" si="946"/>
        <v>#DIV/0!</v>
      </c>
      <c r="Y323" s="238" t="e">
        <f t="shared" si="947"/>
        <v>#DIV/0!</v>
      </c>
      <c r="Z323" s="94"/>
      <c r="AA323" s="94"/>
      <c r="AB323" s="94"/>
      <c r="AC323" s="94"/>
      <c r="AD323" s="94"/>
      <c r="AE323" s="94"/>
      <c r="AF323" s="95"/>
      <c r="AG323" s="96"/>
      <c r="AH323" s="96"/>
      <c r="AI323" s="96"/>
      <c r="AJ323" s="104">
        <f t="shared" si="948"/>
        <v>-1</v>
      </c>
      <c r="AK323" s="104">
        <f t="shared" si="949"/>
        <v>0.72297093432565618</v>
      </c>
      <c r="AL323" s="104">
        <f t="shared" si="950"/>
        <v>0.21411563587520591</v>
      </c>
      <c r="AM323" s="104">
        <f t="shared" si="951"/>
        <v>-0.27430217102348242</v>
      </c>
      <c r="AN323" s="104">
        <f t="shared" si="952"/>
        <v>0.13195245498771255</v>
      </c>
      <c r="AO323" s="104">
        <f t="shared" si="953"/>
        <v>0.36652731135631561</v>
      </c>
      <c r="AP323" s="104">
        <f t="shared" si="954"/>
        <v>-5.973707952055686E-2</v>
      </c>
      <c r="AQ323" s="104">
        <f t="shared" si="955"/>
        <v>2.0316917614570391E-2</v>
      </c>
      <c r="AR323" s="190"/>
      <c r="AS323" s="190">
        <v>34.262999999999998</v>
      </c>
      <c r="AT323" s="190">
        <v>19.885999999999999</v>
      </c>
      <c r="AU323" s="190">
        <v>16.379000000000001</v>
      </c>
      <c r="AV323" s="190">
        <v>22.57</v>
      </c>
      <c r="AW323" s="190">
        <v>19.939</v>
      </c>
      <c r="AX323" s="191">
        <v>14.590999999999999</v>
      </c>
      <c r="AY323" s="193">
        <v>15.518000000000001</v>
      </c>
      <c r="AZ323" s="193">
        <v>15.209</v>
      </c>
      <c r="BA323" s="193">
        <v>19.489999999999998</v>
      </c>
      <c r="BB323" s="104">
        <f t="shared" si="956"/>
        <v>-1</v>
      </c>
      <c r="BC323" s="104">
        <f t="shared" si="957"/>
        <v>3.7651407449530852</v>
      </c>
      <c r="BD323" s="104">
        <f t="shared" si="958"/>
        <v>5.4178832116788316</v>
      </c>
      <c r="BE323" s="104">
        <f t="shared" si="959"/>
        <v>-0.93111250785669386</v>
      </c>
      <c r="BF323" s="104">
        <f t="shared" si="960"/>
        <v>0.55553382870551438</v>
      </c>
      <c r="BG323" s="104">
        <f t="shared" si="961"/>
        <v>29.260355029585799</v>
      </c>
      <c r="BH323" s="104">
        <f t="shared" si="962"/>
        <v>-0.65154639175257723</v>
      </c>
      <c r="BI323" s="104">
        <f t="shared" si="963"/>
        <v>-0.55868971792538669</v>
      </c>
      <c r="BJ323" s="190"/>
      <c r="BK323" s="190">
        <v>16.759</v>
      </c>
      <c r="BL323" s="190">
        <v>3.5169999999999999</v>
      </c>
      <c r="BM323" s="190">
        <v>0.54800000000000004</v>
      </c>
      <c r="BN323" s="190">
        <v>7.9550000000000001</v>
      </c>
      <c r="BO323" s="190">
        <v>5.1139999999999999</v>
      </c>
      <c r="BP323" s="193">
        <v>0.16900000000000001</v>
      </c>
      <c r="BQ323" s="193">
        <v>0.48499999999999999</v>
      </c>
      <c r="BR323" s="193">
        <v>1.099</v>
      </c>
      <c r="BS323" s="193">
        <v>6.125</v>
      </c>
      <c r="BT323" s="104">
        <f t="shared" si="964"/>
        <v>-1</v>
      </c>
      <c r="BU323" s="104">
        <f t="shared" si="965"/>
        <v>3.8334300638421355</v>
      </c>
      <c r="BV323" s="104">
        <f t="shared" si="966"/>
        <v>5.8373015873015879</v>
      </c>
      <c r="BW323" s="104">
        <f t="shared" si="967"/>
        <v>-0.93525179856115104</v>
      </c>
      <c r="BX323" s="104">
        <f t="shared" si="968"/>
        <v>0.53470031545741314</v>
      </c>
      <c r="BY323" s="104">
        <f t="shared" si="969"/>
        <v>32.589403973509938</v>
      </c>
      <c r="BZ323" s="104">
        <f t="shared" si="970"/>
        <v>-0.69371196754563891</v>
      </c>
      <c r="CA323" s="104">
        <f t="shared" si="971"/>
        <v>-0.57018308631211856</v>
      </c>
      <c r="CB323" s="190"/>
      <c r="CC323" s="190">
        <v>16.655999999999999</v>
      </c>
      <c r="CD323" s="190">
        <v>3.4460000000000002</v>
      </c>
      <c r="CE323" s="190">
        <v>0.504</v>
      </c>
      <c r="CF323" s="190">
        <v>7.7839999999999998</v>
      </c>
      <c r="CG323" s="190">
        <v>5.0720000000000001</v>
      </c>
      <c r="CH323" s="191">
        <v>0.151</v>
      </c>
      <c r="CI323" s="193">
        <v>0.49299999999999999</v>
      </c>
      <c r="CJ323" s="193">
        <v>1.147</v>
      </c>
      <c r="CK323" s="193">
        <v>6.1559999999999997</v>
      </c>
      <c r="CL323" s="105">
        <f t="shared" si="972"/>
        <v>-1</v>
      </c>
      <c r="CM323" s="105">
        <f t="shared" si="973"/>
        <v>3.8506177461624862</v>
      </c>
      <c r="CN323" s="105">
        <f t="shared" si="974"/>
        <v>6.2779291553133509</v>
      </c>
      <c r="CO323" s="105">
        <f t="shared" si="975"/>
        <v>-0.93923841059602653</v>
      </c>
      <c r="CP323" s="105">
        <f t="shared" si="976"/>
        <v>0.55710234596545505</v>
      </c>
      <c r="CQ323" s="105">
        <f t="shared" si="977"/>
        <v>40.70967741935484</v>
      </c>
      <c r="CR323" s="105">
        <f t="shared" si="978"/>
        <v>-0.73428571428571432</v>
      </c>
      <c r="CS323" s="105">
        <f t="shared" si="979"/>
        <v>-0.58382877526753862</v>
      </c>
      <c r="CT323" s="190"/>
      <c r="CU323" s="190">
        <v>12.956</v>
      </c>
      <c r="CV323" s="190">
        <v>2.6709999999999998</v>
      </c>
      <c r="CW323" s="190">
        <v>0.36699999999999999</v>
      </c>
      <c r="CX323" s="190">
        <v>6.04</v>
      </c>
      <c r="CY323" s="190">
        <v>3.879</v>
      </c>
      <c r="CZ323" s="191">
        <v>9.2999999999999999E-2</v>
      </c>
      <c r="DA323" s="193">
        <v>0.35</v>
      </c>
      <c r="DB323" s="193">
        <v>0.84099999999999997</v>
      </c>
      <c r="DC323" s="193">
        <v>4.5890000000000004</v>
      </c>
      <c r="DD323" s="104">
        <f t="shared" si="980"/>
        <v>-1</v>
      </c>
      <c r="DE323" s="104">
        <f t="shared" si="981"/>
        <v>0.55204738165239231</v>
      </c>
      <c r="DF323" s="104">
        <f t="shared" si="982"/>
        <v>0.12842581017405535</v>
      </c>
      <c r="DG323" s="104">
        <f t="shared" si="983"/>
        <v>1.7962899515442089E-2</v>
      </c>
      <c r="DH323" s="104">
        <f t="shared" si="984"/>
        <v>0.41970676117017586</v>
      </c>
      <c r="DI323" s="104">
        <f t="shared" si="985"/>
        <v>0.36900684931506844</v>
      </c>
      <c r="DJ323" s="104">
        <f t="shared" si="986"/>
        <v>8.9260005758710018E-3</v>
      </c>
      <c r="DK323" s="104">
        <f t="shared" si="987"/>
        <v>3.4760154930976228E-2</v>
      </c>
      <c r="DL323" s="190"/>
      <c r="DM323" s="190">
        <v>36.424999999999997</v>
      </c>
      <c r="DN323" s="190">
        <v>23.469000000000001</v>
      </c>
      <c r="DO323" s="190">
        <v>20.797999999999998</v>
      </c>
      <c r="DP323" s="190">
        <v>20.431000000000001</v>
      </c>
      <c r="DQ323" s="190">
        <v>14.391</v>
      </c>
      <c r="DR323" s="193">
        <v>10.512</v>
      </c>
      <c r="DS323" s="193">
        <v>10.419</v>
      </c>
      <c r="DT323" s="193">
        <v>10.069000000000001</v>
      </c>
      <c r="DU323" s="193">
        <v>9.2279999999999998</v>
      </c>
      <c r="DV323" s="104">
        <f t="shared" si="988"/>
        <v>-1</v>
      </c>
      <c r="DW323" s="104">
        <f t="shared" si="989"/>
        <v>0.3245352659605143</v>
      </c>
      <c r="DX323" s="104">
        <f t="shared" si="990"/>
        <v>-2.0154834334796257E-2</v>
      </c>
      <c r="DY323" s="104">
        <f t="shared" si="991"/>
        <v>0.23136336224892151</v>
      </c>
      <c r="DZ323" s="104">
        <f t="shared" si="992"/>
        <v>0.12946662475112647</v>
      </c>
      <c r="EA323" s="104">
        <f t="shared" si="993"/>
        <v>0.14386742980432099</v>
      </c>
      <c r="EB323" s="104">
        <f t="shared" si="994"/>
        <v>0.10793492695883145</v>
      </c>
      <c r="EC323" s="104">
        <f t="shared" si="995"/>
        <v>-1.6104269428020679E-2</v>
      </c>
      <c r="ED323" s="156"/>
      <c r="EE323" s="156">
        <v>68.900999999999996</v>
      </c>
      <c r="EF323" s="94">
        <v>52.018999999999998</v>
      </c>
      <c r="EG323" s="94">
        <v>53.088999999999999</v>
      </c>
      <c r="EH323" s="94">
        <v>43.113999999999997</v>
      </c>
      <c r="EI323" s="94">
        <v>38.171999999999997</v>
      </c>
      <c r="EJ323" s="96">
        <v>33.371000000000002</v>
      </c>
      <c r="EK323" s="96">
        <v>30.12</v>
      </c>
      <c r="EL323" s="96">
        <v>30.613</v>
      </c>
      <c r="EM323" s="96">
        <v>30.422000000000001</v>
      </c>
      <c r="EN323" s="104">
        <f t="shared" si="996"/>
        <v>-1</v>
      </c>
      <c r="EO323" s="104">
        <f t="shared" si="997"/>
        <v>3.7037037037036979E-2</v>
      </c>
      <c r="EP323" s="104">
        <f t="shared" si="998"/>
        <v>0</v>
      </c>
      <c r="EQ323" s="104">
        <f t="shared" si="999"/>
        <v>3.8461538461538547E-2</v>
      </c>
      <c r="ER323" s="104">
        <f t="shared" si="1000"/>
        <v>0</v>
      </c>
      <c r="ES323" s="104">
        <f t="shared" si="1001"/>
        <v>8.3333333333333259E-2</v>
      </c>
      <c r="ET323" s="104">
        <f t="shared" si="1002"/>
        <v>-0.11111111111111116</v>
      </c>
      <c r="EU323" s="104">
        <f t="shared" si="1003"/>
        <v>8.0000000000000071E-2</v>
      </c>
      <c r="EV323" s="101"/>
      <c r="EW323" s="101">
        <v>28</v>
      </c>
      <c r="EX323" s="101">
        <v>27</v>
      </c>
      <c r="EY323" s="101">
        <v>27</v>
      </c>
      <c r="EZ323" s="101">
        <v>26</v>
      </c>
      <c r="FA323" s="101">
        <v>26</v>
      </c>
      <c r="FB323" s="110">
        <v>24</v>
      </c>
      <c r="FC323" s="110">
        <v>27</v>
      </c>
      <c r="FD323" s="110">
        <v>25</v>
      </c>
      <c r="FE323" s="110">
        <v>23</v>
      </c>
      <c r="FF323" s="90"/>
      <c r="FG323" s="90" t="s">
        <v>481</v>
      </c>
      <c r="FH323" s="91">
        <v>2770</v>
      </c>
      <c r="FI323" s="90" t="s">
        <v>122</v>
      </c>
      <c r="FJ323" s="90" t="s">
        <v>84</v>
      </c>
      <c r="FK323" s="253">
        <f t="shared" si="1004"/>
        <v>-1</v>
      </c>
      <c r="FL323" s="253">
        <f t="shared" si="1005"/>
        <v>2.5723352695779171</v>
      </c>
      <c r="FM323" s="253">
        <f t="shared" si="1006"/>
        <v>5.3680644078626782</v>
      </c>
      <c r="FN323" s="253">
        <f t="shared" si="1007"/>
        <v>-0.94531369010881661</v>
      </c>
      <c r="FO323" s="253">
        <f t="shared" si="1008"/>
        <v>9.7542988795472851E-2</v>
      </c>
      <c r="FP323" s="253">
        <f t="shared" si="1009"/>
        <v>27.231932480806996</v>
      </c>
      <c r="FQ323" s="253">
        <f t="shared" si="1010"/>
        <v>-0.70019448622020219</v>
      </c>
      <c r="FR323" s="253">
        <f t="shared" si="1011"/>
        <v>-0.59516902657970283</v>
      </c>
      <c r="FS323" s="105">
        <f t="shared" si="1012"/>
        <v>0</v>
      </c>
      <c r="FT323" s="105">
        <f t="shared" si="1013"/>
        <v>0.5561825892409924</v>
      </c>
      <c r="FU323" s="105">
        <f t="shared" si="1014"/>
        <v>0.15569159870784108</v>
      </c>
      <c r="FV323" s="105">
        <f t="shared" si="1015"/>
        <v>2.4448810303427201E-2</v>
      </c>
      <c r="FW323" s="105">
        <f t="shared" si="1016"/>
        <v>0.44707368904715405</v>
      </c>
      <c r="FX323" s="105">
        <f t="shared" si="1017"/>
        <v>0.4073404810665382</v>
      </c>
      <c r="FY323" s="105">
        <f t="shared" si="1018"/>
        <v>1.4428359849027756E-2</v>
      </c>
      <c r="FZ323" s="105">
        <f t="shared" si="1019"/>
        <v>4.8125732135884419E-2</v>
      </c>
      <c r="GA323" s="105">
        <f t="shared" si="1020"/>
        <v>0.11887858216303052</v>
      </c>
      <c r="GB323" s="105">
        <f t="shared" si="1021"/>
        <v>-1</v>
      </c>
      <c r="GC323" s="105">
        <f t="shared" si="1022"/>
        <v>3.1420312059256448</v>
      </c>
      <c r="GD323" s="105">
        <f t="shared" si="1023"/>
        <v>4.8741448663578284</v>
      </c>
      <c r="GE323" s="105">
        <f t="shared" si="1024"/>
        <v>-0.94179403255240701</v>
      </c>
      <c r="GF323" s="105">
        <f t="shared" si="1025"/>
        <v>0.36908639503824292</v>
      </c>
      <c r="GG323" s="105">
        <f t="shared" si="1026"/>
        <v>25.854621712584482</v>
      </c>
      <c r="GH323" s="105">
        <f t="shared" si="1027"/>
        <v>-0.66668294735173916</v>
      </c>
      <c r="GI323" s="105">
        <f t="shared" si="1028"/>
        <v>-0.55649526507131186</v>
      </c>
      <c r="GJ323" s="105">
        <f t="shared" si="1029"/>
        <v>0</v>
      </c>
      <c r="GK323" s="105">
        <f t="shared" si="1030"/>
        <v>0.27719153159113469</v>
      </c>
      <c r="GL323" s="105">
        <f t="shared" si="1031"/>
        <v>6.6921642501046541E-2</v>
      </c>
      <c r="GM323" s="105">
        <f t="shared" si="1032"/>
        <v>1.1392576115089967E-2</v>
      </c>
      <c r="GN323" s="105">
        <f t="shared" si="1033"/>
        <v>0.19572866176217307</v>
      </c>
      <c r="GO323" s="105">
        <f t="shared" si="1034"/>
        <v>0.14296297331674657</v>
      </c>
      <c r="GP323" s="105">
        <f t="shared" si="1035"/>
        <v>5.3235891701185999E-3</v>
      </c>
      <c r="GQ323" s="105">
        <f t="shared" si="1036"/>
        <v>1.5971547593565276E-2</v>
      </c>
      <c r="GR323" s="105">
        <f t="shared" si="1037"/>
        <v>3.6012124191037928E-2</v>
      </c>
      <c r="GS323" s="105" t="e">
        <f t="shared" si="1038"/>
        <v>#VALUE!</v>
      </c>
      <c r="GT323" s="105">
        <f t="shared" si="1039"/>
        <v>0.17176750331890389</v>
      </c>
      <c r="GU323" s="105">
        <f t="shared" si="1040"/>
        <v>0.15163686030739595</v>
      </c>
      <c r="GV323" s="105">
        <f t="shared" si="1041"/>
        <v>-0.1733042165098464</v>
      </c>
      <c r="GW323" s="105">
        <f t="shared" si="1042"/>
        <v>0.25697097201345165</v>
      </c>
      <c r="GX323" s="105">
        <f t="shared" si="1043"/>
        <v>0.19682300032728581</v>
      </c>
      <c r="GY323" s="105">
        <f t="shared" si="1044"/>
        <v>-8.9363485141433108E-2</v>
      </c>
      <c r="GZ323" s="105">
        <f t="shared" si="1045"/>
        <v>5.1696966231805232E-2</v>
      </c>
      <c r="HA323" s="105" t="str">
        <f t="shared" si="1046"/>
        <v>i.a.</v>
      </c>
      <c r="HB323" s="105">
        <f t="shared" si="1047"/>
        <v>0.52865705867839363</v>
      </c>
      <c r="HC323" s="105">
        <f t="shared" si="1048"/>
        <v>0.45116207539552861</v>
      </c>
      <c r="HD323" s="105">
        <f t="shared" si="1049"/>
        <v>0.3917572378458814</v>
      </c>
      <c r="HE323" s="105">
        <f t="shared" si="1050"/>
        <v>0.47388319339425716</v>
      </c>
      <c r="HF323" s="105">
        <f t="shared" si="1051"/>
        <v>0.37700408676516822</v>
      </c>
      <c r="HG323" s="105">
        <f t="shared" si="1052"/>
        <v>0.31500404542866561</v>
      </c>
      <c r="HH323" s="105">
        <f t="shared" si="1053"/>
        <v>0.34591633466135457</v>
      </c>
      <c r="HI323" s="105">
        <f t="shared" si="1054"/>
        <v>0.32891255349034726</v>
      </c>
      <c r="HJ323" s="105">
        <f t="shared" si="1055"/>
        <v>0.30333311419367559</v>
      </c>
      <c r="HK323" s="105" t="e">
        <f t="shared" si="1056"/>
        <v>#VALUE!</v>
      </c>
      <c r="HL323" s="105" t="e">
        <f t="shared" si="1057"/>
        <v>#VALUE!</v>
      </c>
      <c r="HM323" s="105" t="e">
        <f t="shared" si="1058"/>
        <v>#VALUE!</v>
      </c>
      <c r="HN323" s="105" t="e">
        <f t="shared" si="1059"/>
        <v>#VALUE!</v>
      </c>
      <c r="HO323" s="105" t="e">
        <f t="shared" si="1060"/>
        <v>#VALUE!</v>
      </c>
      <c r="HP323" s="105" t="e">
        <f t="shared" si="1061"/>
        <v>#VALUE!</v>
      </c>
      <c r="HQ323" s="105" t="e">
        <f t="shared" si="1062"/>
        <v>#VALUE!</v>
      </c>
      <c r="HR323" s="105" t="e">
        <f t="shared" si="1063"/>
        <v>#VALUE!</v>
      </c>
      <c r="HS323" s="105" t="str">
        <f t="shared" si="1064"/>
        <v>i.a</v>
      </c>
      <c r="HT323" s="105" t="str">
        <f t="shared" si="1065"/>
        <v>i.a</v>
      </c>
      <c r="HU323" s="105" t="str">
        <f t="shared" si="1066"/>
        <v>i.a</v>
      </c>
      <c r="HV323" s="105" t="str">
        <f t="shared" si="1067"/>
        <v>i.a</v>
      </c>
      <c r="HW323" s="105" t="str">
        <f t="shared" si="1068"/>
        <v>i.a</v>
      </c>
      <c r="HX323" s="105" t="str">
        <f t="shared" si="1069"/>
        <v>i.a</v>
      </c>
      <c r="HY323" s="105" t="str">
        <f t="shared" si="1070"/>
        <v>i.a</v>
      </c>
      <c r="HZ323" s="105" t="str">
        <f t="shared" si="1071"/>
        <v>i.a</v>
      </c>
      <c r="IA323" s="105" t="str">
        <f t="shared" si="1072"/>
        <v>i.a</v>
      </c>
      <c r="IB323" s="105" t="str">
        <f t="shared" si="1073"/>
        <v>i.a</v>
      </c>
      <c r="IC323" s="105" t="e">
        <f t="shared" si="1074"/>
        <v>#VALUE!</v>
      </c>
      <c r="ID323" s="105" t="e">
        <f t="shared" si="1075"/>
        <v>#VALUE!</v>
      </c>
      <c r="IE323" s="105" t="e">
        <f t="shared" si="1076"/>
        <v>#VALUE!</v>
      </c>
      <c r="IF323" s="105" t="e">
        <f t="shared" si="1077"/>
        <v>#VALUE!</v>
      </c>
      <c r="IG323" s="105" t="e">
        <f t="shared" si="1078"/>
        <v>#VALUE!</v>
      </c>
      <c r="IH323" s="105" t="e">
        <f t="shared" si="1079"/>
        <v>#VALUE!</v>
      </c>
      <c r="II323" s="105" t="e">
        <f t="shared" si="1080"/>
        <v>#VALUE!</v>
      </c>
      <c r="IJ323" s="105" t="e">
        <f t="shared" si="1081"/>
        <v>#VALUE!</v>
      </c>
      <c r="IK323" s="105" t="str">
        <f t="shared" si="1082"/>
        <v>i.a</v>
      </c>
      <c r="IL323" s="105" t="str">
        <f t="shared" si="1083"/>
        <v>i.a</v>
      </c>
      <c r="IM323" s="105" t="str">
        <f t="shared" si="1084"/>
        <v>i.a</v>
      </c>
      <c r="IN323" s="105" t="str">
        <f t="shared" si="1085"/>
        <v>i.a</v>
      </c>
      <c r="IO323" s="105" t="str">
        <f t="shared" si="1086"/>
        <v>i.a</v>
      </c>
      <c r="IP323" s="105" t="str">
        <f t="shared" si="1087"/>
        <v>i.a</v>
      </c>
      <c r="IQ323" s="105" t="str">
        <f t="shared" si="1088"/>
        <v>i.a</v>
      </c>
      <c r="IR323" s="105" t="str">
        <f t="shared" si="1089"/>
        <v>i.a</v>
      </c>
      <c r="IS323" s="105" t="str">
        <f t="shared" si="1090"/>
        <v>i.a</v>
      </c>
      <c r="IT323" s="105" t="str">
        <f t="shared" si="1091"/>
        <v>i.a</v>
      </c>
      <c r="IU323" s="105" t="e">
        <f t="shared" si="1092"/>
        <v>#VALUE!</v>
      </c>
      <c r="IV323" s="105">
        <f t="shared" si="1093"/>
        <v>3.6608075615620588</v>
      </c>
      <c r="IW323" s="105">
        <f t="shared" si="1094"/>
        <v>5.8373015873015879</v>
      </c>
      <c r="IX323" s="105">
        <f t="shared" si="1095"/>
        <v>-0.93764988009592332</v>
      </c>
      <c r="IY323" s="105">
        <f t="shared" si="1096"/>
        <v>0.53470031545741303</v>
      </c>
      <c r="IZ323" s="105">
        <f t="shared" si="1097"/>
        <v>30.005603667855326</v>
      </c>
      <c r="JA323" s="105">
        <f t="shared" si="1098"/>
        <v>-0.65542596348884374</v>
      </c>
      <c r="JB323" s="105">
        <f t="shared" si="1099"/>
        <v>-0.60202137621492458</v>
      </c>
      <c r="JC323" s="106" t="str">
        <f t="shared" si="1100"/>
        <v>i.a.</v>
      </c>
      <c r="JD323" s="106">
        <f t="shared" si="1101"/>
        <v>0.59485714285714286</v>
      </c>
      <c r="JE323" s="106">
        <f t="shared" si="1102"/>
        <v>0.12762962962962965</v>
      </c>
      <c r="JF323" s="106">
        <f t="shared" si="1103"/>
        <v>1.8666666666666668E-2</v>
      </c>
      <c r="JG323" s="106">
        <f t="shared" si="1104"/>
        <v>0.29938461538461536</v>
      </c>
      <c r="JH323" s="106">
        <f t="shared" si="1105"/>
        <v>0.19507692307692309</v>
      </c>
      <c r="JI323" s="106">
        <f t="shared" si="1106"/>
        <v>6.2916666666666668E-3</v>
      </c>
      <c r="JJ323" s="106">
        <f t="shared" si="1107"/>
        <v>1.825925925925926E-2</v>
      </c>
      <c r="JK323" s="106">
        <f t="shared" si="1108"/>
        <v>4.5880000000000004E-2</v>
      </c>
      <c r="JL323" s="106">
        <f t="shared" si="1109"/>
        <v>0.26765217391304347</v>
      </c>
      <c r="JM323" s="105" t="e">
        <f t="shared" si="1110"/>
        <v>#VALUE!</v>
      </c>
      <c r="JN323" s="105" t="e">
        <f t="shared" si="1111"/>
        <v>#DIV/0!</v>
      </c>
      <c r="JO323" s="105" t="e">
        <f t="shared" si="1112"/>
        <v>#DIV/0!</v>
      </c>
      <c r="JP323" s="105" t="e">
        <f t="shared" si="1113"/>
        <v>#DIV/0!</v>
      </c>
      <c r="JQ323" s="105" t="e">
        <f t="shared" si="1114"/>
        <v>#DIV/0!</v>
      </c>
      <c r="JR323" s="105" t="e">
        <f t="shared" si="1115"/>
        <v>#DIV/0!</v>
      </c>
      <c r="JS323" s="105" t="e">
        <f t="shared" si="1116"/>
        <v>#DIV/0!</v>
      </c>
      <c r="JT323" s="105" t="e">
        <f t="shared" si="1117"/>
        <v>#DIV/0!</v>
      </c>
      <c r="JU323" s="103" t="str">
        <f t="shared" si="1118"/>
        <v>i.a</v>
      </c>
      <c r="JV323" s="103">
        <f t="shared" si="1119"/>
        <v>0</v>
      </c>
      <c r="JW323" s="103">
        <f t="shared" si="1120"/>
        <v>0</v>
      </c>
      <c r="JX323" s="103">
        <f t="shared" si="1121"/>
        <v>0</v>
      </c>
      <c r="JY323" s="103">
        <f t="shared" si="1122"/>
        <v>0</v>
      </c>
      <c r="JZ323" s="103">
        <f t="shared" si="1123"/>
        <v>0</v>
      </c>
      <c r="KA323" s="103">
        <f t="shared" si="1124"/>
        <v>0</v>
      </c>
      <c r="KB323" s="103">
        <f t="shared" si="1125"/>
        <v>0</v>
      </c>
      <c r="KC323" s="103">
        <f t="shared" si="1126"/>
        <v>0</v>
      </c>
      <c r="KD323" s="103">
        <f t="shared" si="1127"/>
        <v>0</v>
      </c>
      <c r="KE323" s="7"/>
      <c r="KF323" s="7"/>
      <c r="KG323" s="22"/>
      <c r="KH323" s="22"/>
      <c r="KI323" s="22"/>
      <c r="KJ323" s="22"/>
    </row>
    <row r="324" spans="1:296" s="11" customFormat="1" ht="15.75" customHeight="1" x14ac:dyDescent="0.25">
      <c r="A324" s="126" t="s">
        <v>370</v>
      </c>
      <c r="B324" s="222">
        <v>10082846</v>
      </c>
      <c r="C324" s="87" t="s">
        <v>82</v>
      </c>
      <c r="D324" s="88">
        <v>522920</v>
      </c>
      <c r="E324" s="88"/>
      <c r="F324" s="87"/>
      <c r="G324" s="89">
        <v>44861</v>
      </c>
      <c r="H324" s="87" t="s">
        <v>87</v>
      </c>
      <c r="I324" s="87" t="s">
        <v>87</v>
      </c>
      <c r="J324" s="87" t="s">
        <v>87</v>
      </c>
      <c r="K324" s="87" t="s">
        <v>87</v>
      </c>
      <c r="L324" s="87" t="s">
        <v>87</v>
      </c>
      <c r="M324" s="87" t="s">
        <v>87</v>
      </c>
      <c r="N324" s="87" t="s">
        <v>87</v>
      </c>
      <c r="O324" s="87" t="s">
        <v>87</v>
      </c>
      <c r="P324" s="107" t="s">
        <v>87</v>
      </c>
      <c r="R324" s="87" t="e">
        <f t="shared" si="940"/>
        <v>#DIV/0!</v>
      </c>
      <c r="S324" s="238" t="e">
        <f t="shared" si="941"/>
        <v>#DIV/0!</v>
      </c>
      <c r="T324" s="238" t="e">
        <f t="shared" si="942"/>
        <v>#DIV/0!</v>
      </c>
      <c r="U324" s="238" t="e">
        <f t="shared" si="943"/>
        <v>#DIV/0!</v>
      </c>
      <c r="V324" s="238" t="e">
        <f t="shared" si="944"/>
        <v>#DIV/0!</v>
      </c>
      <c r="W324" s="238" t="e">
        <f t="shared" si="945"/>
        <v>#DIV/0!</v>
      </c>
      <c r="X324" s="238" t="e">
        <f t="shared" si="946"/>
        <v>#DIV/0!</v>
      </c>
      <c r="Y324" s="238" t="e">
        <f t="shared" si="947"/>
        <v>#DIV/0!</v>
      </c>
      <c r="Z324" s="94"/>
      <c r="AA324" s="94"/>
      <c r="AB324" s="94"/>
      <c r="AC324" s="94"/>
      <c r="AD324" s="94"/>
      <c r="AE324" s="94"/>
      <c r="AF324" s="95"/>
      <c r="AG324" s="96"/>
      <c r="AH324" s="96"/>
      <c r="AI324" s="96"/>
      <c r="AJ324" s="104">
        <f t="shared" si="948"/>
        <v>0.34984423676012449</v>
      </c>
      <c r="AK324" s="104">
        <f t="shared" si="949"/>
        <v>0.21296856106408718</v>
      </c>
      <c r="AL324" s="104">
        <f t="shared" si="950"/>
        <v>-8.3062750132152901E-4</v>
      </c>
      <c r="AM324" s="104">
        <f t="shared" si="951"/>
        <v>-8.5870090425899062E-2</v>
      </c>
      <c r="AN324" s="104">
        <f t="shared" si="952"/>
        <v>-2.167747163695298E-2</v>
      </c>
      <c r="AO324" s="104">
        <f t="shared" si="953"/>
        <v>5.6733033611646326E-2</v>
      </c>
      <c r="AP324" s="104">
        <f t="shared" si="954"/>
        <v>0.20895522388059709</v>
      </c>
      <c r="AQ324" s="104">
        <f t="shared" si="955"/>
        <v>0.13726452119309254</v>
      </c>
      <c r="AR324" s="190">
        <v>21.664999999999999</v>
      </c>
      <c r="AS324" s="190">
        <v>16.05</v>
      </c>
      <c r="AT324" s="190">
        <v>13.231999999999999</v>
      </c>
      <c r="AU324" s="190">
        <v>13.243</v>
      </c>
      <c r="AV324" s="190">
        <v>14.487</v>
      </c>
      <c r="AW324" s="190">
        <v>14.808</v>
      </c>
      <c r="AX324" s="191">
        <v>14.013</v>
      </c>
      <c r="AY324" s="193">
        <v>11.590999999999999</v>
      </c>
      <c r="AZ324" s="193">
        <v>10.192</v>
      </c>
      <c r="BA324" s="192"/>
      <c r="BB324" s="104">
        <f t="shared" si="956"/>
        <v>0.59243369734789397</v>
      </c>
      <c r="BC324" s="104">
        <f t="shared" si="957"/>
        <v>0.5113468906572356</v>
      </c>
      <c r="BD324" s="104">
        <f t="shared" si="958"/>
        <v>-1.3662790697674463E-2</v>
      </c>
      <c r="BE324" s="104">
        <f t="shared" si="959"/>
        <v>-0.21640091116173116</v>
      </c>
      <c r="BF324" s="104">
        <f t="shared" si="960"/>
        <v>-5.5101162290142107E-2</v>
      </c>
      <c r="BG324" s="104">
        <f t="shared" si="961"/>
        <v>0.26559520566603106</v>
      </c>
      <c r="BH324" s="104">
        <f t="shared" si="962"/>
        <v>0.46371610845295047</v>
      </c>
      <c r="BI324" s="104">
        <f t="shared" si="963"/>
        <v>8.9960886571055998E-2</v>
      </c>
      <c r="BJ324" s="190">
        <v>8.1660000000000004</v>
      </c>
      <c r="BK324" s="190">
        <v>5.1280000000000001</v>
      </c>
      <c r="BL324" s="190">
        <v>3.3929999999999998</v>
      </c>
      <c r="BM324" s="190">
        <v>3.44</v>
      </c>
      <c r="BN324" s="190">
        <v>4.3899999999999997</v>
      </c>
      <c r="BO324" s="190">
        <v>4.6459999999999999</v>
      </c>
      <c r="BP324" s="193">
        <v>3.6709999999999998</v>
      </c>
      <c r="BQ324" s="193">
        <v>2.508</v>
      </c>
      <c r="BR324" s="193">
        <v>2.3010000000000002</v>
      </c>
      <c r="BS324" s="192"/>
      <c r="BT324" s="104">
        <f t="shared" si="964"/>
        <v>0.61932156318190823</v>
      </c>
      <c r="BU324" s="104">
        <f t="shared" si="965"/>
        <v>0.55346687211093992</v>
      </c>
      <c r="BV324" s="104">
        <f t="shared" si="966"/>
        <v>-2.4939903846153768E-2</v>
      </c>
      <c r="BW324" s="104">
        <f t="shared" si="967"/>
        <v>-0.1790823877651703</v>
      </c>
      <c r="BX324" s="104">
        <f t="shared" si="968"/>
        <v>-8.425570363677419E-2</v>
      </c>
      <c r="BY324" s="104">
        <f t="shared" si="969"/>
        <v>0.28804189700320043</v>
      </c>
      <c r="BZ324" s="104">
        <f t="shared" si="970"/>
        <v>0.57732905002294632</v>
      </c>
      <c r="CA324" s="104">
        <f t="shared" si="971"/>
        <v>5.5205811138014468E-2</v>
      </c>
      <c r="CB324" s="190">
        <v>8.1630000000000003</v>
      </c>
      <c r="CC324" s="190">
        <v>5.0410000000000004</v>
      </c>
      <c r="CD324" s="190">
        <v>3.2450000000000001</v>
      </c>
      <c r="CE324" s="190">
        <v>3.3279999999999998</v>
      </c>
      <c r="CF324" s="190">
        <v>4.0540000000000003</v>
      </c>
      <c r="CG324" s="190">
        <v>4.4269999999999996</v>
      </c>
      <c r="CH324" s="191">
        <v>3.4369999999999998</v>
      </c>
      <c r="CI324" s="193">
        <v>2.1789999999999998</v>
      </c>
      <c r="CJ324" s="193">
        <v>2.0649999999999999</v>
      </c>
      <c r="CK324" s="192"/>
      <c r="CL324" s="105">
        <f t="shared" si="972"/>
        <v>0.62685802152742176</v>
      </c>
      <c r="CM324" s="105">
        <f t="shared" si="973"/>
        <v>0.55025824394119993</v>
      </c>
      <c r="CN324" s="105">
        <f t="shared" si="974"/>
        <v>-2.7434312210200994E-2</v>
      </c>
      <c r="CO324" s="105">
        <f t="shared" si="975"/>
        <v>-0.1776294884016523</v>
      </c>
      <c r="CP324" s="105">
        <f t="shared" si="976"/>
        <v>-8.4642233856893651E-2</v>
      </c>
      <c r="CQ324" s="105">
        <f t="shared" si="977"/>
        <v>0.29394053443733537</v>
      </c>
      <c r="CR324" s="105">
        <f t="shared" si="978"/>
        <v>0.59292565947242215</v>
      </c>
      <c r="CS324" s="105">
        <f t="shared" si="979"/>
        <v>0.6178467507274491</v>
      </c>
      <c r="CT324" s="190">
        <v>6.3479999999999999</v>
      </c>
      <c r="CU324" s="190">
        <v>3.9020000000000001</v>
      </c>
      <c r="CV324" s="193">
        <v>2.5169999999999999</v>
      </c>
      <c r="CW324" s="193">
        <v>2.5880000000000001</v>
      </c>
      <c r="CX324" s="193">
        <v>3.1469999999999998</v>
      </c>
      <c r="CY324" s="193">
        <v>3.4380000000000002</v>
      </c>
      <c r="CZ324" s="191">
        <v>2.657</v>
      </c>
      <c r="DA324" s="193">
        <v>1.6679999999999999</v>
      </c>
      <c r="DB324" s="193">
        <v>1.0309999999999999</v>
      </c>
      <c r="DC324" s="192"/>
      <c r="DD324" s="104">
        <f t="shared" si="980"/>
        <v>0.46403666068938026</v>
      </c>
      <c r="DE324" s="104">
        <f t="shared" si="981"/>
        <v>0.61020211742059682</v>
      </c>
      <c r="DF324" s="104">
        <f t="shared" si="982"/>
        <v>-2.227101631116693E-2</v>
      </c>
      <c r="DG324" s="104">
        <f t="shared" si="983"/>
        <v>-0.14918601547904983</v>
      </c>
      <c r="DH324" s="104">
        <f t="shared" si="984"/>
        <v>-7.2065378900445856E-2</v>
      </c>
      <c r="DI324" s="104">
        <f t="shared" si="985"/>
        <v>0.23979121891311025</v>
      </c>
      <c r="DJ324" s="104">
        <f t="shared" si="986"/>
        <v>0.43606701940035292</v>
      </c>
      <c r="DK324" s="104">
        <f t="shared" si="987"/>
        <v>0.39055793991416293</v>
      </c>
      <c r="DL324" s="190">
        <v>7.3479999999999999</v>
      </c>
      <c r="DM324" s="190">
        <v>5.0190000000000001</v>
      </c>
      <c r="DN324" s="193">
        <v>3.117</v>
      </c>
      <c r="DO324" s="193">
        <v>3.1880000000000002</v>
      </c>
      <c r="DP324" s="193">
        <v>3.7469999999999999</v>
      </c>
      <c r="DQ324" s="193">
        <v>4.0380000000000003</v>
      </c>
      <c r="DR324" s="193">
        <v>3.2570000000000001</v>
      </c>
      <c r="DS324" s="193">
        <v>2.2679999999999998</v>
      </c>
      <c r="DT324" s="193">
        <v>1.631</v>
      </c>
      <c r="DU324" s="192"/>
      <c r="DV324" s="104">
        <f t="shared" si="988"/>
        <v>0.46796623302475426</v>
      </c>
      <c r="DW324" s="104">
        <f t="shared" si="989"/>
        <v>0.25639186350361221</v>
      </c>
      <c r="DX324" s="104">
        <f t="shared" si="990"/>
        <v>-0.17230703986429174</v>
      </c>
      <c r="DY324" s="104">
        <f t="shared" si="991"/>
        <v>-5.6988602279544165E-2</v>
      </c>
      <c r="DZ324" s="104">
        <f t="shared" si="992"/>
        <v>0.22279818084013869</v>
      </c>
      <c r="EA324" s="104">
        <f t="shared" si="993"/>
        <v>-6.558492032646579E-3</v>
      </c>
      <c r="EB324" s="104">
        <f t="shared" si="994"/>
        <v>0.12021768707482994</v>
      </c>
      <c r="EC324" s="104">
        <f t="shared" si="995"/>
        <v>-6.7164179104477584E-2</v>
      </c>
      <c r="ED324" s="156">
        <v>35.996000000000002</v>
      </c>
      <c r="EE324" s="156">
        <v>24.521000000000001</v>
      </c>
      <c r="EF324" s="96">
        <v>19.516999999999999</v>
      </c>
      <c r="EG324" s="96">
        <v>23.58</v>
      </c>
      <c r="EH324" s="96">
        <v>25.004999999999999</v>
      </c>
      <c r="EI324" s="96">
        <v>20.449000000000002</v>
      </c>
      <c r="EJ324" s="96">
        <v>20.584</v>
      </c>
      <c r="EK324" s="96">
        <v>18.375</v>
      </c>
      <c r="EL324" s="96">
        <v>19.698</v>
      </c>
      <c r="EN324" s="104">
        <f t="shared" si="996"/>
        <v>0</v>
      </c>
      <c r="EO324" s="104">
        <f t="shared" si="997"/>
        <v>-9.5238095238095233E-2</v>
      </c>
      <c r="EP324" s="104">
        <f t="shared" si="998"/>
        <v>-4.5454545454545414E-2</v>
      </c>
      <c r="EQ324" s="104">
        <f t="shared" si="999"/>
        <v>0.10000000000000009</v>
      </c>
      <c r="ER324" s="104">
        <f t="shared" si="1000"/>
        <v>0</v>
      </c>
      <c r="ES324" s="104">
        <f t="shared" si="1001"/>
        <v>0</v>
      </c>
      <c r="ET324" s="104" t="e">
        <f t="shared" si="1002"/>
        <v>#DIV/0!</v>
      </c>
      <c r="EU324" s="104" t="e">
        <f t="shared" si="1003"/>
        <v>#DIV/0!</v>
      </c>
      <c r="EV324" s="101">
        <v>19</v>
      </c>
      <c r="EW324" s="101">
        <v>19</v>
      </c>
      <c r="EX324" s="101">
        <v>21</v>
      </c>
      <c r="EY324" s="101">
        <v>22</v>
      </c>
      <c r="EZ324" s="101">
        <v>20</v>
      </c>
      <c r="FA324" s="101">
        <v>20</v>
      </c>
      <c r="FB324" s="110">
        <v>20</v>
      </c>
      <c r="FD324" s="110"/>
      <c r="FE324" s="110"/>
      <c r="FF324" s="93"/>
      <c r="FG324" s="93" t="s">
        <v>481</v>
      </c>
      <c r="FH324" s="91">
        <v>2640</v>
      </c>
      <c r="FI324" s="90" t="s">
        <v>371</v>
      </c>
      <c r="FJ324" s="90" t="s">
        <v>84</v>
      </c>
      <c r="FK324" s="253">
        <f t="shared" si="1004"/>
        <v>6.5319013345839977E-2</v>
      </c>
      <c r="FL324" s="253">
        <f t="shared" si="1005"/>
        <v>0.20386045091684821</v>
      </c>
      <c r="FM324" s="253">
        <f t="shared" si="1006"/>
        <v>7.2488781415848455E-2</v>
      </c>
      <c r="FN324" s="253">
        <f t="shared" si="1007"/>
        <v>-7.8465232696734138E-2</v>
      </c>
      <c r="FO324" s="253">
        <f t="shared" si="1008"/>
        <v>-0.1418940729647101</v>
      </c>
      <c r="FP324" s="253">
        <f t="shared" si="1009"/>
        <v>-2.447820686186658E-2</v>
      </c>
      <c r="FQ324" s="253">
        <f t="shared" si="1010"/>
        <v>0.11312325177184927</v>
      </c>
      <c r="FR324" s="253">
        <f t="shared" si="1011"/>
        <v>-0.1171886750622716</v>
      </c>
      <c r="FS324" s="105">
        <f t="shared" si="1012"/>
        <v>1.3201261421525026</v>
      </c>
      <c r="FT324" s="105">
        <f t="shared" si="1013"/>
        <v>1.2391838741396266</v>
      </c>
      <c r="FU324" s="105">
        <f t="shared" si="1014"/>
        <v>1.0293417922283903</v>
      </c>
      <c r="FV324" s="105">
        <f t="shared" si="1015"/>
        <v>0.95976928622927171</v>
      </c>
      <c r="FW324" s="105">
        <f t="shared" si="1016"/>
        <v>1.0414900449582531</v>
      </c>
      <c r="FX324" s="105">
        <f t="shared" si="1017"/>
        <v>1.2137080191912268</v>
      </c>
      <c r="FY324" s="105">
        <f t="shared" si="1018"/>
        <v>1.2441628959276017</v>
      </c>
      <c r="FZ324" s="105">
        <f t="shared" si="1019"/>
        <v>1.1177224929469094</v>
      </c>
      <c r="GA324" s="105">
        <f t="shared" si="1020"/>
        <v>1.2660944206008584</v>
      </c>
      <c r="GB324" s="105">
        <f t="shared" si="1021"/>
        <v>0.15880818883630282</v>
      </c>
      <c r="GC324" s="105">
        <f t="shared" si="1022"/>
        <v>0.47905256702518023</v>
      </c>
      <c r="GD324" s="105">
        <f t="shared" si="1023"/>
        <v>0.11193803081313042</v>
      </c>
      <c r="GE324" s="105">
        <f t="shared" si="1024"/>
        <v>-0.26689898149522118</v>
      </c>
      <c r="GF324" s="105">
        <f t="shared" si="1025"/>
        <v>-0.14700501588972145</v>
      </c>
      <c r="GG324" s="105">
        <f t="shared" si="1026"/>
        <v>0.20162609649654933</v>
      </c>
      <c r="GH324" s="105">
        <f t="shared" si="1027"/>
        <v>0.43042848628376446</v>
      </c>
      <c r="GI324" s="105">
        <f t="shared" si="1028"/>
        <v>0.12783597529360227</v>
      </c>
      <c r="GJ324" s="105">
        <f t="shared" si="1029"/>
        <v>0.26987458069633324</v>
      </c>
      <c r="GK324" s="105">
        <f t="shared" si="1030"/>
        <v>0.23288977701076347</v>
      </c>
      <c r="GL324" s="105">
        <f t="shared" si="1031"/>
        <v>0.15745875582987215</v>
      </c>
      <c r="GM324" s="105">
        <f t="shared" si="1032"/>
        <v>0.14160749202428735</v>
      </c>
      <c r="GN324" s="105">
        <f t="shared" si="1033"/>
        <v>0.19316231794781535</v>
      </c>
      <c r="GO324" s="105">
        <f t="shared" si="1034"/>
        <v>0.22645188019399018</v>
      </c>
      <c r="GP324" s="105">
        <f t="shared" si="1035"/>
        <v>0.18845452912035726</v>
      </c>
      <c r="GQ324" s="105">
        <f t="shared" si="1036"/>
        <v>0.13174690725711133</v>
      </c>
      <c r="GR324" s="105">
        <f t="shared" si="1037"/>
        <v>0.11681388973499848</v>
      </c>
      <c r="GS324" s="105">
        <f t="shared" si="1038"/>
        <v>-2.6768819656546703E-3</v>
      </c>
      <c r="GT324" s="105">
        <f t="shared" si="1039"/>
        <v>0.2816082021817129</v>
      </c>
      <c r="GU324" s="105">
        <f t="shared" si="1040"/>
        <v>0.18127014578996176</v>
      </c>
      <c r="GV324" s="105">
        <f t="shared" si="1041"/>
        <v>-9.7769139824157844E-2</v>
      </c>
      <c r="GW324" s="105">
        <f t="shared" si="1042"/>
        <v>-0.24113836965147828</v>
      </c>
      <c r="GX324" s="105">
        <f t="shared" si="1043"/>
        <v>0.24797605995928698</v>
      </c>
      <c r="GY324" s="105">
        <f t="shared" si="1044"/>
        <v>0.28195353096975734</v>
      </c>
      <c r="GZ324" s="105">
        <f t="shared" si="1045"/>
        <v>0.49067811158798275</v>
      </c>
      <c r="HA324" s="105">
        <f t="shared" si="1046"/>
        <v>0.20413379264362705</v>
      </c>
      <c r="HB324" s="105">
        <f t="shared" si="1047"/>
        <v>0.20468170139880101</v>
      </c>
      <c r="HC324" s="105">
        <f t="shared" si="1048"/>
        <v>0.15970692217041554</v>
      </c>
      <c r="HD324" s="105">
        <f t="shared" si="1049"/>
        <v>0.13519932145886346</v>
      </c>
      <c r="HE324" s="105">
        <f t="shared" si="1050"/>
        <v>0.14985002999400121</v>
      </c>
      <c r="HF324" s="105">
        <f t="shared" si="1051"/>
        <v>0.19746686879554012</v>
      </c>
      <c r="HG324" s="105">
        <f t="shared" si="1052"/>
        <v>0.15822969296541003</v>
      </c>
      <c r="HH324" s="105">
        <f t="shared" si="1053"/>
        <v>0.12342857142857142</v>
      </c>
      <c r="HI324" s="105">
        <f t="shared" si="1054"/>
        <v>8.2800284292821602E-2</v>
      </c>
      <c r="HJ324" s="105" t="str">
        <f t="shared" si="1055"/>
        <v>i.a.</v>
      </c>
      <c r="HK324" s="105" t="e">
        <f t="shared" si="1056"/>
        <v>#VALUE!</v>
      </c>
      <c r="HL324" s="105" t="e">
        <f t="shared" si="1057"/>
        <v>#VALUE!</v>
      </c>
      <c r="HM324" s="105" t="e">
        <f t="shared" si="1058"/>
        <v>#VALUE!</v>
      </c>
      <c r="HN324" s="105" t="e">
        <f t="shared" si="1059"/>
        <v>#VALUE!</v>
      </c>
      <c r="HO324" s="105" t="e">
        <f t="shared" si="1060"/>
        <v>#VALUE!</v>
      </c>
      <c r="HP324" s="105" t="e">
        <f t="shared" si="1061"/>
        <v>#VALUE!</v>
      </c>
      <c r="HQ324" s="105" t="e">
        <f t="shared" si="1062"/>
        <v>#VALUE!</v>
      </c>
      <c r="HR324" s="105" t="e">
        <f t="shared" si="1063"/>
        <v>#VALUE!</v>
      </c>
      <c r="HS324" s="105" t="str">
        <f t="shared" si="1064"/>
        <v>i.a</v>
      </c>
      <c r="HT324" s="105" t="str">
        <f t="shared" si="1065"/>
        <v>i.a</v>
      </c>
      <c r="HU324" s="105" t="str">
        <f t="shared" si="1066"/>
        <v>i.a</v>
      </c>
      <c r="HV324" s="105" t="str">
        <f t="shared" si="1067"/>
        <v>i.a</v>
      </c>
      <c r="HW324" s="105" t="str">
        <f t="shared" si="1068"/>
        <v>i.a</v>
      </c>
      <c r="HX324" s="105" t="str">
        <f t="shared" si="1069"/>
        <v>i.a</v>
      </c>
      <c r="HY324" s="105" t="str">
        <f t="shared" si="1070"/>
        <v>i.a</v>
      </c>
      <c r="HZ324" s="105" t="str">
        <f t="shared" si="1071"/>
        <v>i.a</v>
      </c>
      <c r="IA324" s="105" t="str">
        <f t="shared" si="1072"/>
        <v>i.a</v>
      </c>
      <c r="IB324" s="105" t="str">
        <f t="shared" si="1073"/>
        <v>i.a</v>
      </c>
      <c r="IC324" s="105" t="e">
        <f t="shared" si="1074"/>
        <v>#VALUE!</v>
      </c>
      <c r="ID324" s="105" t="e">
        <f t="shared" si="1075"/>
        <v>#VALUE!</v>
      </c>
      <c r="IE324" s="105" t="e">
        <f t="shared" si="1076"/>
        <v>#VALUE!</v>
      </c>
      <c r="IF324" s="105" t="e">
        <f t="shared" si="1077"/>
        <v>#VALUE!</v>
      </c>
      <c r="IG324" s="105" t="e">
        <f t="shared" si="1078"/>
        <v>#VALUE!</v>
      </c>
      <c r="IH324" s="105" t="e">
        <f t="shared" si="1079"/>
        <v>#VALUE!</v>
      </c>
      <c r="II324" s="105" t="e">
        <f t="shared" si="1080"/>
        <v>#VALUE!</v>
      </c>
      <c r="IJ324" s="105" t="e">
        <f t="shared" si="1081"/>
        <v>#VALUE!</v>
      </c>
      <c r="IK324" s="105" t="str">
        <f t="shared" si="1082"/>
        <v>i.a</v>
      </c>
      <c r="IL324" s="105" t="str">
        <f t="shared" si="1083"/>
        <v>i.a</v>
      </c>
      <c r="IM324" s="105" t="str">
        <f t="shared" si="1084"/>
        <v>i.a</v>
      </c>
      <c r="IN324" s="105" t="str">
        <f t="shared" si="1085"/>
        <v>i.a</v>
      </c>
      <c r="IO324" s="105" t="str">
        <f t="shared" si="1086"/>
        <v>i.a</v>
      </c>
      <c r="IP324" s="105" t="str">
        <f t="shared" si="1087"/>
        <v>i.a</v>
      </c>
      <c r="IQ324" s="105" t="str">
        <f t="shared" si="1088"/>
        <v>i.a</v>
      </c>
      <c r="IR324" s="105" t="str">
        <f t="shared" si="1089"/>
        <v>i.a</v>
      </c>
      <c r="IS324" s="105" t="str">
        <f t="shared" si="1090"/>
        <v>i.a</v>
      </c>
      <c r="IT324" s="105" t="str">
        <f t="shared" si="1091"/>
        <v>i.a</v>
      </c>
      <c r="IU324" s="105">
        <f t="shared" si="1092"/>
        <v>0.61932156318190823</v>
      </c>
      <c r="IV324" s="105">
        <f t="shared" si="1093"/>
        <v>0.71698970075419677</v>
      </c>
      <c r="IW324" s="105">
        <f t="shared" si="1094"/>
        <v>2.1491529304029512E-2</v>
      </c>
      <c r="IX324" s="105">
        <f t="shared" si="1095"/>
        <v>-0.25371126160470037</v>
      </c>
      <c r="IY324" s="105">
        <f t="shared" si="1096"/>
        <v>-8.4255703636774218E-2</v>
      </c>
      <c r="IZ324" s="105">
        <f t="shared" si="1097"/>
        <v>0.28804189700320038</v>
      </c>
      <c r="JA324" s="105" t="e">
        <f t="shared" si="1098"/>
        <v>#VALUE!</v>
      </c>
      <c r="JB324" s="105" t="e">
        <f t="shared" si="1099"/>
        <v>#VALUE!</v>
      </c>
      <c r="JC324" s="106">
        <f t="shared" si="1100"/>
        <v>0.42963157894736842</v>
      </c>
      <c r="JD324" s="106">
        <f t="shared" si="1101"/>
        <v>0.26531578947368423</v>
      </c>
      <c r="JE324" s="106">
        <f t="shared" si="1102"/>
        <v>0.15452380952380954</v>
      </c>
      <c r="JF324" s="106">
        <f t="shared" si="1103"/>
        <v>0.15127272727272725</v>
      </c>
      <c r="JG324" s="106">
        <f t="shared" si="1104"/>
        <v>0.20270000000000002</v>
      </c>
      <c r="JH324" s="106">
        <f t="shared" si="1105"/>
        <v>0.22134999999999999</v>
      </c>
      <c r="JI324" s="106">
        <f t="shared" si="1106"/>
        <v>0.17185</v>
      </c>
      <c r="JJ324" s="106" t="str">
        <f t="shared" si="1107"/>
        <v>i.a.</v>
      </c>
      <c r="JK324" s="106" t="str">
        <f t="shared" si="1108"/>
        <v>i.a.</v>
      </c>
      <c r="JL324" s="106" t="str">
        <f t="shared" si="1109"/>
        <v>i.a.</v>
      </c>
      <c r="JM324" s="105" t="e">
        <f t="shared" si="1110"/>
        <v>#DIV/0!</v>
      </c>
      <c r="JN324" s="105" t="e">
        <f t="shared" si="1111"/>
        <v>#DIV/0!</v>
      </c>
      <c r="JO324" s="105" t="e">
        <f t="shared" si="1112"/>
        <v>#DIV/0!</v>
      </c>
      <c r="JP324" s="105" t="e">
        <f t="shared" si="1113"/>
        <v>#DIV/0!</v>
      </c>
      <c r="JQ324" s="105" t="e">
        <f t="shared" si="1114"/>
        <v>#DIV/0!</v>
      </c>
      <c r="JR324" s="105" t="e">
        <f t="shared" si="1115"/>
        <v>#DIV/0!</v>
      </c>
      <c r="JS324" s="105" t="e">
        <f t="shared" si="1116"/>
        <v>#VALUE!</v>
      </c>
      <c r="JT324" s="105" t="e">
        <f t="shared" si="1117"/>
        <v>#VALUE!</v>
      </c>
      <c r="JU324" s="103">
        <f t="shared" si="1118"/>
        <v>0</v>
      </c>
      <c r="JV324" s="103">
        <f t="shared" si="1119"/>
        <v>0</v>
      </c>
      <c r="JW324" s="103">
        <f t="shared" si="1120"/>
        <v>0</v>
      </c>
      <c r="JX324" s="103">
        <f t="shared" si="1121"/>
        <v>0</v>
      </c>
      <c r="JY324" s="103">
        <f t="shared" si="1122"/>
        <v>0</v>
      </c>
      <c r="JZ324" s="103">
        <f t="shared" si="1123"/>
        <v>0</v>
      </c>
      <c r="KA324" s="103">
        <f t="shared" si="1124"/>
        <v>0</v>
      </c>
      <c r="KB324" s="103" t="str">
        <f t="shared" si="1125"/>
        <v>i.a</v>
      </c>
      <c r="KC324" s="103" t="str">
        <f t="shared" si="1126"/>
        <v>i.a</v>
      </c>
      <c r="KD324" s="103" t="str">
        <f t="shared" si="1127"/>
        <v>i.a</v>
      </c>
      <c r="KE324" s="7"/>
      <c r="KF324" s="7"/>
      <c r="KG324" s="22"/>
      <c r="KH324" s="22"/>
      <c r="KI324" s="22"/>
      <c r="KJ324" s="22"/>
    </row>
    <row r="325" spans="1:296" s="11" customFormat="1" ht="15.75" customHeight="1" x14ac:dyDescent="0.25">
      <c r="A325" s="126" t="s">
        <v>372</v>
      </c>
      <c r="B325" s="222">
        <v>89605911</v>
      </c>
      <c r="C325" s="87" t="s">
        <v>503</v>
      </c>
      <c r="D325" s="88">
        <v>532000</v>
      </c>
      <c r="E325" s="88"/>
      <c r="F325" s="87"/>
      <c r="G325" s="99">
        <v>44903</v>
      </c>
      <c r="H325" s="87" t="s">
        <v>105</v>
      </c>
      <c r="I325" s="87" t="s">
        <v>105</v>
      </c>
      <c r="J325" s="87" t="s">
        <v>105</v>
      </c>
      <c r="K325" s="87" t="s">
        <v>105</v>
      </c>
      <c r="L325" s="87" t="s">
        <v>105</v>
      </c>
      <c r="M325" s="87" t="s">
        <v>105</v>
      </c>
      <c r="N325" s="87" t="s">
        <v>105</v>
      </c>
      <c r="O325" s="87" t="s">
        <v>105</v>
      </c>
      <c r="P325" s="87" t="s">
        <v>105</v>
      </c>
      <c r="Q325" s="121" t="s">
        <v>105</v>
      </c>
      <c r="R325" s="87" t="e">
        <f t="shared" si="940"/>
        <v>#DIV/0!</v>
      </c>
      <c r="S325" s="238" t="e">
        <f t="shared" si="941"/>
        <v>#DIV/0!</v>
      </c>
      <c r="T325" s="238" t="e">
        <f t="shared" si="942"/>
        <v>#DIV/0!</v>
      </c>
      <c r="U325" s="238" t="e">
        <f t="shared" si="943"/>
        <v>#DIV/0!</v>
      </c>
      <c r="V325" s="238" t="e">
        <f t="shared" si="944"/>
        <v>#DIV/0!</v>
      </c>
      <c r="W325" s="238" t="e">
        <f t="shared" si="945"/>
        <v>#DIV/0!</v>
      </c>
      <c r="X325" s="238" t="e">
        <f t="shared" si="946"/>
        <v>#DIV/0!</v>
      </c>
      <c r="Y325" s="238" t="e">
        <f t="shared" si="947"/>
        <v>#DIV/0!</v>
      </c>
      <c r="Z325" s="94"/>
      <c r="AA325" s="94"/>
      <c r="AB325" s="94"/>
      <c r="AC325" s="94"/>
      <c r="AD325" s="94"/>
      <c r="AE325" s="94"/>
      <c r="AF325" s="95"/>
      <c r="AG325" s="95"/>
      <c r="AH325" s="95"/>
      <c r="AI325" s="97"/>
      <c r="AJ325" s="104">
        <f t="shared" si="948"/>
        <v>0.2195072078519579</v>
      </c>
      <c r="AK325" s="104">
        <f t="shared" si="949"/>
        <v>0.25124728156581816</v>
      </c>
      <c r="AL325" s="104">
        <f t="shared" si="950"/>
        <v>-9.4363667960377748E-2</v>
      </c>
      <c r="AM325" s="104">
        <f t="shared" si="951"/>
        <v>0.16886722188367537</v>
      </c>
      <c r="AN325" s="104">
        <f t="shared" si="952"/>
        <v>2.9270332427346848E-2</v>
      </c>
      <c r="AO325" s="104">
        <f t="shared" si="953"/>
        <v>0.19475437135720236</v>
      </c>
      <c r="AP325" s="104">
        <f t="shared" si="954"/>
        <v>0.28394269831088315</v>
      </c>
      <c r="AQ325" s="104">
        <f t="shared" si="955"/>
        <v>9.8532002348796069E-2</v>
      </c>
      <c r="AR325" s="190">
        <v>23.856000000000002</v>
      </c>
      <c r="AS325" s="190">
        <v>19.562000000000001</v>
      </c>
      <c r="AT325" s="190">
        <v>15.634</v>
      </c>
      <c r="AU325" s="190">
        <v>17.263000000000002</v>
      </c>
      <c r="AV325" s="190">
        <v>14.769</v>
      </c>
      <c r="AW325" s="190">
        <v>14.349</v>
      </c>
      <c r="AX325" s="191">
        <v>12.01</v>
      </c>
      <c r="AY325" s="191">
        <v>9.3539999999999992</v>
      </c>
      <c r="AZ325" s="191">
        <v>8.5150000000000006</v>
      </c>
      <c r="BA325" s="191">
        <v>5.8</v>
      </c>
      <c r="BB325" s="104">
        <f t="shared" si="956"/>
        <v>1.3106796116504857</v>
      </c>
      <c r="BC325" s="104">
        <f t="shared" si="957"/>
        <v>0.27988165680473365</v>
      </c>
      <c r="BD325" s="104">
        <f t="shared" si="958"/>
        <v>-0.66613986566574479</v>
      </c>
      <c r="BE325" s="104">
        <f t="shared" si="959"/>
        <v>0.86514369933677238</v>
      </c>
      <c r="BF325" s="104">
        <f t="shared" si="960"/>
        <v>-0.13511790949649458</v>
      </c>
      <c r="BG325" s="104">
        <f t="shared" si="961"/>
        <v>0.29562345169281573</v>
      </c>
      <c r="BH325" s="104">
        <f t="shared" si="962"/>
        <v>0.22881785895484527</v>
      </c>
      <c r="BI325" s="104">
        <f t="shared" si="963"/>
        <v>-4.0408958130476992E-2</v>
      </c>
      <c r="BJ325" s="190">
        <v>4.9980000000000002</v>
      </c>
      <c r="BK325" s="190">
        <v>2.1629999999999998</v>
      </c>
      <c r="BL325" s="190">
        <v>1.69</v>
      </c>
      <c r="BM325" s="190">
        <v>5.0620000000000003</v>
      </c>
      <c r="BN325" s="190">
        <v>2.714</v>
      </c>
      <c r="BO325" s="190">
        <v>3.1379999999999999</v>
      </c>
      <c r="BP325" s="191">
        <v>2.4220000000000002</v>
      </c>
      <c r="BQ325" s="191">
        <v>1.9710000000000001</v>
      </c>
      <c r="BR325" s="191">
        <v>2.0539999999999998</v>
      </c>
      <c r="BS325" s="191">
        <v>0.29399999999999998</v>
      </c>
      <c r="BT325" s="104">
        <f t="shared" si="964"/>
        <v>3.1305970149253728</v>
      </c>
      <c r="BU325" s="104">
        <f t="shared" si="965"/>
        <v>0.47353951890034368</v>
      </c>
      <c r="BV325" s="104">
        <f t="shared" si="966"/>
        <v>-0.62383660806618402</v>
      </c>
      <c r="BW325" s="104">
        <f t="shared" si="967"/>
        <v>0.65653104925053529</v>
      </c>
      <c r="BX325" s="104">
        <f t="shared" si="968"/>
        <v>-0.3699406368051808</v>
      </c>
      <c r="BY325" s="104">
        <f t="shared" si="969"/>
        <v>0.42319508448540699</v>
      </c>
      <c r="BZ325" s="104">
        <f t="shared" si="970"/>
        <v>0.51044083526682138</v>
      </c>
      <c r="CA325" s="104">
        <f t="shared" si="971"/>
        <v>-0.14990138067061146</v>
      </c>
      <c r="CB325" s="190">
        <v>8.8559999999999999</v>
      </c>
      <c r="CC325" s="190">
        <v>2.1440000000000001</v>
      </c>
      <c r="CD325" s="190">
        <v>1.4550000000000001</v>
      </c>
      <c r="CE325" s="190">
        <v>3.8679999999999999</v>
      </c>
      <c r="CF325" s="190">
        <v>2.335</v>
      </c>
      <c r="CG325" s="190">
        <v>3.706</v>
      </c>
      <c r="CH325" s="191">
        <v>2.6040000000000001</v>
      </c>
      <c r="CI325" s="191">
        <v>1.724</v>
      </c>
      <c r="CJ325" s="191">
        <v>2.028</v>
      </c>
      <c r="CK325" s="191">
        <v>0.30599999999999999</v>
      </c>
      <c r="CL325" s="105">
        <f t="shared" si="972"/>
        <v>2.822518025513034</v>
      </c>
      <c r="CM325" s="105">
        <f t="shared" si="973"/>
        <v>0.8248987854251012</v>
      </c>
      <c r="CN325" s="105">
        <f t="shared" si="974"/>
        <v>-0.67055685228409467</v>
      </c>
      <c r="CO325" s="105">
        <f t="shared" si="975"/>
        <v>0.66333887964503613</v>
      </c>
      <c r="CP325" s="105">
        <f t="shared" si="976"/>
        <v>-0.36847635726795097</v>
      </c>
      <c r="CQ325" s="105">
        <f t="shared" si="977"/>
        <v>0.41336633663366334</v>
      </c>
      <c r="CR325" s="105">
        <f t="shared" si="978"/>
        <v>0.550268610897928</v>
      </c>
      <c r="CS325" s="105">
        <f t="shared" si="979"/>
        <v>-0.13708609271523184</v>
      </c>
      <c r="CT325" s="190">
        <v>6.8920000000000003</v>
      </c>
      <c r="CU325" s="190">
        <v>1.8029999999999999</v>
      </c>
      <c r="CV325" s="191">
        <v>0.98799999999999999</v>
      </c>
      <c r="CW325" s="191">
        <v>2.9990000000000001</v>
      </c>
      <c r="CX325" s="191">
        <v>1.8029999999999999</v>
      </c>
      <c r="CY325" s="191">
        <v>2.855</v>
      </c>
      <c r="CZ325" s="191">
        <v>2.02</v>
      </c>
      <c r="DA325" s="191">
        <v>1.3029999999999999</v>
      </c>
      <c r="DB325" s="191">
        <v>1.51</v>
      </c>
      <c r="DC325" s="191">
        <v>0.23</v>
      </c>
      <c r="DD325" s="104">
        <f t="shared" si="980"/>
        <v>0.31288872747083124</v>
      </c>
      <c r="DE325" s="104">
        <f t="shared" si="981"/>
        <v>8.9151503164557E-2</v>
      </c>
      <c r="DF325" s="104">
        <f t="shared" si="982"/>
        <v>5.1362029527968367E-2</v>
      </c>
      <c r="DG325" s="104">
        <f t="shared" si="983"/>
        <v>0.18470160743979816</v>
      </c>
      <c r="DH325" s="104">
        <f t="shared" si="984"/>
        <v>0.12491339891921845</v>
      </c>
      <c r="DI325" s="104">
        <f t="shared" si="985"/>
        <v>0.24656706105881324</v>
      </c>
      <c r="DJ325" s="104">
        <f t="shared" si="986"/>
        <v>0.21131917564598823</v>
      </c>
      <c r="DK325" s="104">
        <f t="shared" si="987"/>
        <v>0.15782461240310067</v>
      </c>
      <c r="DL325" s="190">
        <v>28.919</v>
      </c>
      <c r="DM325" s="190">
        <v>22.027000000000001</v>
      </c>
      <c r="DN325" s="191">
        <v>20.224</v>
      </c>
      <c r="DO325" s="191">
        <v>19.236000000000001</v>
      </c>
      <c r="DP325" s="191">
        <v>16.236999999999998</v>
      </c>
      <c r="DQ325" s="191">
        <v>14.433999999999999</v>
      </c>
      <c r="DR325" s="191">
        <v>11.579000000000001</v>
      </c>
      <c r="DS325" s="191">
        <v>9.5589999999999993</v>
      </c>
      <c r="DT325" s="191">
        <v>8.2560000000000002</v>
      </c>
      <c r="DU325" s="191">
        <v>12.347</v>
      </c>
      <c r="DV325" s="104">
        <f t="shared" si="988"/>
        <v>0.26086605267409912</v>
      </c>
      <c r="DW325" s="104">
        <f t="shared" si="989"/>
        <v>0.58104483331204482</v>
      </c>
      <c r="DX325" s="104">
        <f t="shared" si="990"/>
        <v>-0.18383303448563448</v>
      </c>
      <c r="DY325" s="104">
        <f t="shared" si="991"/>
        <v>-0.15605919304604876</v>
      </c>
      <c r="DZ325" s="104">
        <f t="shared" si="992"/>
        <v>0.342380007558579</v>
      </c>
      <c r="EA325" s="104">
        <f t="shared" si="993"/>
        <v>8.4398452908480914E-2</v>
      </c>
      <c r="EB325" s="104">
        <f t="shared" si="994"/>
        <v>0.54147747463181561</v>
      </c>
      <c r="EC325" s="104">
        <f t="shared" si="995"/>
        <v>0.36013103485312303</v>
      </c>
      <c r="ED325" s="156">
        <v>78.034999999999997</v>
      </c>
      <c r="EE325" s="156">
        <v>61.89</v>
      </c>
      <c r="EF325" s="95">
        <v>39.145000000000003</v>
      </c>
      <c r="EG325" s="95">
        <v>47.962000000000003</v>
      </c>
      <c r="EH325" s="95">
        <v>56.831000000000003</v>
      </c>
      <c r="EI325" s="95">
        <v>42.335999999999999</v>
      </c>
      <c r="EJ325" s="95">
        <v>39.040999999999997</v>
      </c>
      <c r="EK325" s="95">
        <v>25.327000000000002</v>
      </c>
      <c r="EL325" s="95">
        <v>18.620999999999999</v>
      </c>
      <c r="EM325" s="95">
        <v>21.834</v>
      </c>
      <c r="EN325" s="104">
        <f t="shared" si="996"/>
        <v>0.18181818181818188</v>
      </c>
      <c r="EO325" s="104">
        <f t="shared" si="997"/>
        <v>0</v>
      </c>
      <c r="EP325" s="104">
        <f t="shared" si="998"/>
        <v>4.7619047619047672E-2</v>
      </c>
      <c r="EQ325" s="104">
        <f t="shared" si="999"/>
        <v>0</v>
      </c>
      <c r="ER325" s="104">
        <f t="shared" si="1000"/>
        <v>5.0000000000000044E-2</v>
      </c>
      <c r="ES325" s="104">
        <f t="shared" si="1001"/>
        <v>0.17647058823529416</v>
      </c>
      <c r="ET325" s="104" t="e">
        <f t="shared" si="1002"/>
        <v>#DIV/0!</v>
      </c>
      <c r="EU325" s="104" t="e">
        <f t="shared" si="1003"/>
        <v>#DIV/0!</v>
      </c>
      <c r="EV325" s="101">
        <v>26</v>
      </c>
      <c r="EW325" s="101">
        <v>22</v>
      </c>
      <c r="EX325" s="101">
        <v>22</v>
      </c>
      <c r="EY325" s="101">
        <v>21</v>
      </c>
      <c r="EZ325" s="101">
        <v>21</v>
      </c>
      <c r="FA325" s="101">
        <v>20</v>
      </c>
      <c r="FB325" s="102">
        <v>17</v>
      </c>
      <c r="FC325" s="102"/>
      <c r="FD325" s="102"/>
      <c r="FE325" s="102"/>
      <c r="FF325" s="90"/>
      <c r="FG325" s="90" t="s">
        <v>481</v>
      </c>
      <c r="FH325" s="91">
        <v>7131</v>
      </c>
      <c r="FI325" s="90" t="s">
        <v>79</v>
      </c>
      <c r="FJ325" s="90" t="s">
        <v>80</v>
      </c>
      <c r="FK325" s="253">
        <f t="shared" si="1004"/>
        <v>2.4256242782085335</v>
      </c>
      <c r="FL325" s="253">
        <f t="shared" si="1005"/>
        <v>0.37620102283514129</v>
      </c>
      <c r="FM325" s="253">
        <f t="shared" si="1006"/>
        <v>-0.66184379112852876</v>
      </c>
      <c r="FN325" s="253">
        <f t="shared" si="1007"/>
        <v>0.43228550761320345</v>
      </c>
      <c r="FO325" s="253">
        <f t="shared" si="1008"/>
        <v>-0.46562765430579917</v>
      </c>
      <c r="FP325" s="253">
        <f t="shared" si="1009"/>
        <v>0.15647936400463341</v>
      </c>
      <c r="FQ325" s="253">
        <f t="shared" si="1010"/>
        <v>0.27299193302480951</v>
      </c>
      <c r="FR325" s="253">
        <f t="shared" si="1011"/>
        <v>-1.6863213357092552E-2</v>
      </c>
      <c r="FS325" s="105">
        <f t="shared" si="1012"/>
        <v>0.34766223059710283</v>
      </c>
      <c r="FT325" s="105">
        <f t="shared" si="1013"/>
        <v>0.10148872216042223</v>
      </c>
      <c r="FU325" s="105">
        <f t="shared" si="1014"/>
        <v>7.3745565129244808E-2</v>
      </c>
      <c r="FV325" s="105">
        <f t="shared" si="1015"/>
        <v>0.21808135765229894</v>
      </c>
      <c r="FW325" s="105">
        <f t="shared" si="1016"/>
        <v>0.15226109354113007</v>
      </c>
      <c r="FX325" s="105">
        <f t="shared" si="1017"/>
        <v>0.28493445584899857</v>
      </c>
      <c r="FY325" s="105">
        <f t="shared" si="1018"/>
        <v>0.24638092534771505</v>
      </c>
      <c r="FZ325" s="105">
        <f t="shared" si="1019"/>
        <v>0.19354476564692677</v>
      </c>
      <c r="GA325" s="105">
        <f t="shared" si="1020"/>
        <v>0.19686453429112263</v>
      </c>
      <c r="GB325" s="105">
        <f t="shared" si="1021"/>
        <v>0.66846177997575007</v>
      </c>
      <c r="GC325" s="105">
        <f t="shared" si="1022"/>
        <v>0.10344585024288556</v>
      </c>
      <c r="GD325" s="105">
        <f t="shared" si="1023"/>
        <v>-0.59835369077927603</v>
      </c>
      <c r="GE325" s="105">
        <f t="shared" si="1024"/>
        <v>0.76501011739457492</v>
      </c>
      <c r="GF325" s="105">
        <f t="shared" si="1025"/>
        <v>-0.29027287425349402</v>
      </c>
      <c r="GG325" s="105">
        <f t="shared" si="1026"/>
        <v>2.4818933341892196E-2</v>
      </c>
      <c r="GH325" s="105">
        <f t="shared" si="1027"/>
        <v>-0.16101032709813029</v>
      </c>
      <c r="GI325" s="105">
        <f t="shared" si="1028"/>
        <v>-0.11667753711587449</v>
      </c>
      <c r="GJ325" s="105">
        <f t="shared" si="1029"/>
        <v>7.1438270502054674E-2</v>
      </c>
      <c r="GK325" s="105">
        <f t="shared" si="1030"/>
        <v>4.2816845647547876E-2</v>
      </c>
      <c r="GL325" s="105">
        <f t="shared" si="1031"/>
        <v>3.8802851665193379E-2</v>
      </c>
      <c r="GM325" s="105">
        <f t="shared" si="1032"/>
        <v>9.6609506360157638E-2</v>
      </c>
      <c r="GN325" s="105">
        <f t="shared" si="1033"/>
        <v>5.4735950467393386E-2</v>
      </c>
      <c r="GO325" s="105">
        <f t="shared" si="1034"/>
        <v>7.7122528478562741E-2</v>
      </c>
      <c r="GP325" s="105">
        <f t="shared" si="1035"/>
        <v>7.5254784986328621E-2</v>
      </c>
      <c r="GQ325" s="105">
        <f t="shared" si="1036"/>
        <v>8.9696914535359967E-2</v>
      </c>
      <c r="GR325" s="105">
        <f t="shared" si="1037"/>
        <v>0.10154492646150043</v>
      </c>
      <c r="GS325" s="105">
        <f t="shared" si="1038"/>
        <v>4.1259477710895866E-2</v>
      </c>
      <c r="GT325" s="105">
        <f t="shared" si="1039"/>
        <v>-0.31111915347589941</v>
      </c>
      <c r="GU325" s="105">
        <f t="shared" si="1040"/>
        <v>0.28817028126760558</v>
      </c>
      <c r="GV325" s="105">
        <f t="shared" si="1041"/>
        <v>0.40377334248803554</v>
      </c>
      <c r="GW325" s="105">
        <f t="shared" si="1042"/>
        <v>-0.16200078026703679</v>
      </c>
      <c r="GX325" s="105">
        <f t="shared" si="1043"/>
        <v>0.14954706705397594</v>
      </c>
      <c r="GY325" s="105">
        <f t="shared" si="1044"/>
        <v>-0.21418301883696764</v>
      </c>
      <c r="GZ325" s="105">
        <f t="shared" si="1045"/>
        <v>-0.14874039137844455</v>
      </c>
      <c r="HA325" s="105">
        <f t="shared" si="1046"/>
        <v>0.37059011981803042</v>
      </c>
      <c r="HB325" s="105">
        <f t="shared" si="1047"/>
        <v>0.35590563903700112</v>
      </c>
      <c r="HC325" s="105">
        <f t="shared" si="1048"/>
        <v>0.51664324945714646</v>
      </c>
      <c r="HD325" s="105">
        <f t="shared" si="1049"/>
        <v>0.40106751178015926</v>
      </c>
      <c r="HE325" s="105">
        <f t="shared" si="1050"/>
        <v>0.28570674455842759</v>
      </c>
      <c r="HF325" s="105">
        <f t="shared" si="1051"/>
        <v>0.34093915343915343</v>
      </c>
      <c r="HG325" s="105">
        <f t="shared" si="1052"/>
        <v>0.29658564073666149</v>
      </c>
      <c r="HH325" s="105">
        <f t="shared" si="1053"/>
        <v>0.37742330319421957</v>
      </c>
      <c r="HI325" s="105">
        <f t="shared" si="1054"/>
        <v>0.44337038827130665</v>
      </c>
      <c r="HJ325" s="105">
        <f t="shared" si="1055"/>
        <v>0.56549418338371349</v>
      </c>
      <c r="HK325" s="105" t="e">
        <f t="shared" si="1056"/>
        <v>#VALUE!</v>
      </c>
      <c r="HL325" s="105" t="e">
        <f t="shared" si="1057"/>
        <v>#VALUE!</v>
      </c>
      <c r="HM325" s="105" t="e">
        <f t="shared" si="1058"/>
        <v>#VALUE!</v>
      </c>
      <c r="HN325" s="105" t="e">
        <f t="shared" si="1059"/>
        <v>#VALUE!</v>
      </c>
      <c r="HO325" s="105" t="e">
        <f t="shared" si="1060"/>
        <v>#VALUE!</v>
      </c>
      <c r="HP325" s="105" t="e">
        <f t="shared" si="1061"/>
        <v>#VALUE!</v>
      </c>
      <c r="HQ325" s="105" t="e">
        <f t="shared" si="1062"/>
        <v>#VALUE!</v>
      </c>
      <c r="HR325" s="105" t="e">
        <f t="shared" si="1063"/>
        <v>#VALUE!</v>
      </c>
      <c r="HS325" s="105" t="str">
        <f t="shared" si="1064"/>
        <v>i.a</v>
      </c>
      <c r="HT325" s="105" t="str">
        <f t="shared" si="1065"/>
        <v>i.a</v>
      </c>
      <c r="HU325" s="105" t="str">
        <f t="shared" si="1066"/>
        <v>i.a</v>
      </c>
      <c r="HV325" s="105" t="str">
        <f t="shared" si="1067"/>
        <v>i.a</v>
      </c>
      <c r="HW325" s="105" t="str">
        <f t="shared" si="1068"/>
        <v>i.a</v>
      </c>
      <c r="HX325" s="105" t="str">
        <f t="shared" si="1069"/>
        <v>i.a</v>
      </c>
      <c r="HY325" s="105" t="str">
        <f t="shared" si="1070"/>
        <v>i.a</v>
      </c>
      <c r="HZ325" s="105" t="str">
        <f t="shared" si="1071"/>
        <v>i.a</v>
      </c>
      <c r="IA325" s="105" t="str">
        <f t="shared" si="1072"/>
        <v>i.a</v>
      </c>
      <c r="IB325" s="105" t="str">
        <f t="shared" si="1073"/>
        <v>i.a</v>
      </c>
      <c r="IC325" s="105" t="e">
        <f t="shared" si="1074"/>
        <v>#VALUE!</v>
      </c>
      <c r="ID325" s="105" t="e">
        <f t="shared" si="1075"/>
        <v>#VALUE!</v>
      </c>
      <c r="IE325" s="105" t="e">
        <f t="shared" si="1076"/>
        <v>#VALUE!</v>
      </c>
      <c r="IF325" s="105" t="e">
        <f t="shared" si="1077"/>
        <v>#VALUE!</v>
      </c>
      <c r="IG325" s="105" t="e">
        <f t="shared" si="1078"/>
        <v>#VALUE!</v>
      </c>
      <c r="IH325" s="105" t="e">
        <f t="shared" si="1079"/>
        <v>#VALUE!</v>
      </c>
      <c r="II325" s="105" t="e">
        <f t="shared" si="1080"/>
        <v>#VALUE!</v>
      </c>
      <c r="IJ325" s="105" t="e">
        <f t="shared" si="1081"/>
        <v>#VALUE!</v>
      </c>
      <c r="IK325" s="105" t="str">
        <f t="shared" si="1082"/>
        <v>i.a</v>
      </c>
      <c r="IL325" s="105" t="str">
        <f t="shared" si="1083"/>
        <v>i.a</v>
      </c>
      <c r="IM325" s="105" t="str">
        <f t="shared" si="1084"/>
        <v>i.a</v>
      </c>
      <c r="IN325" s="105" t="str">
        <f t="shared" si="1085"/>
        <v>i.a</v>
      </c>
      <c r="IO325" s="105" t="str">
        <f t="shared" si="1086"/>
        <v>i.a</v>
      </c>
      <c r="IP325" s="105" t="str">
        <f t="shared" si="1087"/>
        <v>i.a</v>
      </c>
      <c r="IQ325" s="105" t="str">
        <f t="shared" si="1088"/>
        <v>i.a</v>
      </c>
      <c r="IR325" s="105" t="str">
        <f t="shared" si="1089"/>
        <v>i.a</v>
      </c>
      <c r="IS325" s="105" t="str">
        <f t="shared" si="1090"/>
        <v>i.a</v>
      </c>
      <c r="IT325" s="105" t="str">
        <f t="shared" si="1091"/>
        <v>i.a</v>
      </c>
      <c r="IU325" s="105">
        <f t="shared" si="1092"/>
        <v>2.4951205510906997</v>
      </c>
      <c r="IV325" s="105">
        <f t="shared" si="1093"/>
        <v>0.47353951890034351</v>
      </c>
      <c r="IW325" s="105">
        <f t="shared" si="1094"/>
        <v>-0.64093494406317564</v>
      </c>
      <c r="IX325" s="105">
        <f t="shared" si="1095"/>
        <v>0.65653104925053529</v>
      </c>
      <c r="IY325" s="105">
        <f t="shared" si="1096"/>
        <v>-0.3999434636239817</v>
      </c>
      <c r="IZ325" s="105">
        <f t="shared" si="1097"/>
        <v>0.20971582181259588</v>
      </c>
      <c r="JA325" s="105" t="e">
        <f t="shared" si="1098"/>
        <v>#VALUE!</v>
      </c>
      <c r="JB325" s="105" t="e">
        <f t="shared" si="1099"/>
        <v>#VALUE!</v>
      </c>
      <c r="JC325" s="106">
        <f t="shared" si="1100"/>
        <v>0.3406153846153846</v>
      </c>
      <c r="JD325" s="106">
        <f t="shared" si="1101"/>
        <v>9.745454545454546E-2</v>
      </c>
      <c r="JE325" s="106">
        <f t="shared" si="1102"/>
        <v>6.6136363636363646E-2</v>
      </c>
      <c r="JF325" s="106">
        <f t="shared" si="1103"/>
        <v>0.18419047619047618</v>
      </c>
      <c r="JG325" s="106">
        <f t="shared" si="1104"/>
        <v>0.11119047619047619</v>
      </c>
      <c r="JH325" s="106">
        <f t="shared" si="1105"/>
        <v>0.18529999999999999</v>
      </c>
      <c r="JI325" s="106">
        <f t="shared" si="1106"/>
        <v>0.1531764705882353</v>
      </c>
      <c r="JJ325" s="106" t="str">
        <f t="shared" si="1107"/>
        <v>i.a.</v>
      </c>
      <c r="JK325" s="106" t="str">
        <f t="shared" si="1108"/>
        <v>i.a.</v>
      </c>
      <c r="JL325" s="106" t="str">
        <f t="shared" si="1109"/>
        <v>i.a.</v>
      </c>
      <c r="JM325" s="105" t="e">
        <f t="shared" si="1110"/>
        <v>#DIV/0!</v>
      </c>
      <c r="JN325" s="105" t="e">
        <f t="shared" si="1111"/>
        <v>#DIV/0!</v>
      </c>
      <c r="JO325" s="105" t="e">
        <f t="shared" si="1112"/>
        <v>#DIV/0!</v>
      </c>
      <c r="JP325" s="105" t="e">
        <f t="shared" si="1113"/>
        <v>#DIV/0!</v>
      </c>
      <c r="JQ325" s="105" t="e">
        <f t="shared" si="1114"/>
        <v>#DIV/0!</v>
      </c>
      <c r="JR325" s="105" t="e">
        <f t="shared" si="1115"/>
        <v>#DIV/0!</v>
      </c>
      <c r="JS325" s="105" t="e">
        <f t="shared" si="1116"/>
        <v>#VALUE!</v>
      </c>
      <c r="JT325" s="105" t="e">
        <f t="shared" si="1117"/>
        <v>#VALUE!</v>
      </c>
      <c r="JU325" s="103">
        <f t="shared" si="1118"/>
        <v>0</v>
      </c>
      <c r="JV325" s="103">
        <f t="shared" si="1119"/>
        <v>0</v>
      </c>
      <c r="JW325" s="103">
        <f t="shared" si="1120"/>
        <v>0</v>
      </c>
      <c r="JX325" s="103">
        <f t="shared" si="1121"/>
        <v>0</v>
      </c>
      <c r="JY325" s="103">
        <f t="shared" si="1122"/>
        <v>0</v>
      </c>
      <c r="JZ325" s="103">
        <f t="shared" si="1123"/>
        <v>0</v>
      </c>
      <c r="KA325" s="103">
        <f t="shared" si="1124"/>
        <v>0</v>
      </c>
      <c r="KB325" s="103" t="str">
        <f t="shared" si="1125"/>
        <v>i.a</v>
      </c>
      <c r="KC325" s="103" t="str">
        <f t="shared" si="1126"/>
        <v>i.a</v>
      </c>
      <c r="KD325" s="103" t="str">
        <f t="shared" si="1127"/>
        <v>i.a</v>
      </c>
      <c r="KE325" s="7"/>
      <c r="KF325" s="7"/>
      <c r="KG325" s="22"/>
      <c r="KH325" s="22"/>
      <c r="KI325" s="22"/>
      <c r="KJ325" s="22"/>
    </row>
    <row r="326" spans="1:296" s="11" customFormat="1" ht="15.75" customHeight="1" x14ac:dyDescent="0.25">
      <c r="A326" s="126" t="s">
        <v>373</v>
      </c>
      <c r="B326" s="222">
        <v>25449789</v>
      </c>
      <c r="C326" s="87" t="s">
        <v>503</v>
      </c>
      <c r="D326" s="88">
        <v>532000</v>
      </c>
      <c r="E326" s="88"/>
      <c r="F326" s="87"/>
      <c r="G326" s="99">
        <v>44739</v>
      </c>
      <c r="H326" s="87"/>
      <c r="I326" s="87" t="s">
        <v>78</v>
      </c>
      <c r="J326" s="87" t="s">
        <v>78</v>
      </c>
      <c r="K326" s="87" t="s">
        <v>78</v>
      </c>
      <c r="L326" s="87" t="s">
        <v>78</v>
      </c>
      <c r="M326" s="87" t="s">
        <v>78</v>
      </c>
      <c r="N326" s="87" t="s">
        <v>78</v>
      </c>
      <c r="O326" s="87" t="s">
        <v>78</v>
      </c>
      <c r="P326" s="87" t="s">
        <v>78</v>
      </c>
      <c r="Q326" s="121" t="s">
        <v>78</v>
      </c>
      <c r="R326" s="87" t="e">
        <f t="shared" si="940"/>
        <v>#DIV/0!</v>
      </c>
      <c r="S326" s="238" t="e">
        <f t="shared" si="941"/>
        <v>#DIV/0!</v>
      </c>
      <c r="T326" s="238" t="e">
        <f t="shared" si="942"/>
        <v>#DIV/0!</v>
      </c>
      <c r="U326" s="238" t="e">
        <f t="shared" si="943"/>
        <v>#DIV/0!</v>
      </c>
      <c r="V326" s="238" t="e">
        <f t="shared" si="944"/>
        <v>#DIV/0!</v>
      </c>
      <c r="W326" s="238" t="e">
        <f t="shared" si="945"/>
        <v>#DIV/0!</v>
      </c>
      <c r="X326" s="238" t="e">
        <f t="shared" si="946"/>
        <v>#DIV/0!</v>
      </c>
      <c r="Y326" s="238" t="e">
        <f t="shared" si="947"/>
        <v>#DIV/0!</v>
      </c>
      <c r="Z326" s="94"/>
      <c r="AA326" s="94"/>
      <c r="AB326" s="94"/>
      <c r="AC326" s="94"/>
      <c r="AD326" s="94"/>
      <c r="AE326" s="94"/>
      <c r="AF326" s="95"/>
      <c r="AG326" s="95"/>
      <c r="AH326" s="95"/>
      <c r="AI326" s="97"/>
      <c r="AJ326" s="104">
        <f t="shared" si="948"/>
        <v>-1</v>
      </c>
      <c r="AK326" s="104">
        <f t="shared" si="949"/>
        <v>0.21962373973599411</v>
      </c>
      <c r="AL326" s="104">
        <f t="shared" si="950"/>
        <v>-0.14479999999999996</v>
      </c>
      <c r="AM326" s="104">
        <f t="shared" si="951"/>
        <v>0.30966239813736907</v>
      </c>
      <c r="AN326" s="104">
        <f t="shared" si="952"/>
        <v>-6.4473970812459216E-2</v>
      </c>
      <c r="AO326" s="104">
        <f t="shared" si="953"/>
        <v>1.9655746807329216E-2</v>
      </c>
      <c r="AP326" s="104">
        <f t="shared" si="954"/>
        <v>1.8780405023192708E-2</v>
      </c>
      <c r="AQ326" s="104">
        <f t="shared" si="955"/>
        <v>0.16732699418911784</v>
      </c>
      <c r="AR326" s="190"/>
      <c r="AS326" s="190">
        <v>11.734</v>
      </c>
      <c r="AT326" s="190">
        <v>9.6210000000000004</v>
      </c>
      <c r="AU326" s="190">
        <v>11.25</v>
      </c>
      <c r="AV326" s="190">
        <v>8.59</v>
      </c>
      <c r="AW326" s="190">
        <v>9.1820000000000004</v>
      </c>
      <c r="AX326" s="191">
        <v>9.0050000000000008</v>
      </c>
      <c r="AY326" s="191">
        <v>8.8390000000000004</v>
      </c>
      <c r="AZ326" s="191">
        <v>7.5720000000000001</v>
      </c>
      <c r="BA326" s="191">
        <v>5.3639999999999999</v>
      </c>
      <c r="BB326" s="104">
        <f t="shared" si="956"/>
        <v>-1</v>
      </c>
      <c r="BC326" s="104">
        <f t="shared" si="957"/>
        <v>0.47239583333333335</v>
      </c>
      <c r="BD326" s="104">
        <f t="shared" si="958"/>
        <v>-0.55066697870348702</v>
      </c>
      <c r="BE326" s="104">
        <f t="shared" si="959"/>
        <v>2.1419117647058816</v>
      </c>
      <c r="BF326" s="104">
        <f t="shared" si="960"/>
        <v>-0.1826923076923076</v>
      </c>
      <c r="BG326" s="104">
        <f t="shared" si="961"/>
        <v>-0.34539732494099135</v>
      </c>
      <c r="BH326" s="104">
        <f t="shared" si="962"/>
        <v>-0.18316195372750652</v>
      </c>
      <c r="BI326" s="104">
        <f t="shared" si="963"/>
        <v>1.368078175895774E-2</v>
      </c>
      <c r="BJ326" s="190"/>
      <c r="BK326" s="190">
        <v>2.827</v>
      </c>
      <c r="BL326" s="190">
        <v>1.92</v>
      </c>
      <c r="BM326" s="190">
        <v>4.2729999999999997</v>
      </c>
      <c r="BN326" s="190">
        <v>1.36</v>
      </c>
      <c r="BO326" s="190">
        <v>1.6639999999999999</v>
      </c>
      <c r="BP326" s="191">
        <v>2.5419999999999998</v>
      </c>
      <c r="BQ326" s="191">
        <v>3.1120000000000001</v>
      </c>
      <c r="BR326" s="191">
        <v>3.07</v>
      </c>
      <c r="BS326" s="191">
        <v>1.5660000000000001</v>
      </c>
      <c r="BT326" s="104">
        <f t="shared" si="964"/>
        <v>-1</v>
      </c>
      <c r="BU326" s="104">
        <f t="shared" si="965"/>
        <v>0.44029075804776746</v>
      </c>
      <c r="BV326" s="104">
        <f t="shared" si="966"/>
        <v>-0.53724171071600191</v>
      </c>
      <c r="BW326" s="104">
        <f t="shared" si="967"/>
        <v>2.2288595810705978</v>
      </c>
      <c r="BX326" s="104">
        <f t="shared" si="968"/>
        <v>-0.19838308457711451</v>
      </c>
      <c r="BY326" s="104">
        <f t="shared" si="969"/>
        <v>-0.36367233874159083</v>
      </c>
      <c r="BZ326" s="104">
        <f t="shared" si="970"/>
        <v>-0.2093241551939925</v>
      </c>
      <c r="CA326" s="104">
        <f t="shared" si="971"/>
        <v>2.831402831402834E-2</v>
      </c>
      <c r="CB326" s="190"/>
      <c r="CC326" s="190">
        <v>2.774</v>
      </c>
      <c r="CD326" s="190">
        <v>1.9259999999999999</v>
      </c>
      <c r="CE326" s="190">
        <v>4.1619999999999999</v>
      </c>
      <c r="CF326" s="190">
        <v>1.2889999999999999</v>
      </c>
      <c r="CG326" s="190">
        <v>1.6080000000000001</v>
      </c>
      <c r="CH326" s="191">
        <v>2.5270000000000001</v>
      </c>
      <c r="CI326" s="191">
        <v>3.1960000000000002</v>
      </c>
      <c r="CJ326" s="191">
        <v>3.1080000000000001</v>
      </c>
      <c r="CK326" s="191">
        <v>1.6060000000000001</v>
      </c>
      <c r="CL326" s="105">
        <f t="shared" si="972"/>
        <v>-1</v>
      </c>
      <c r="CM326" s="105">
        <f t="shared" si="973"/>
        <v>0.43845642049234868</v>
      </c>
      <c r="CN326" s="105">
        <f t="shared" si="974"/>
        <v>-0.53496287128712883</v>
      </c>
      <c r="CO326" s="105">
        <f t="shared" si="975"/>
        <v>2.2417251755265801</v>
      </c>
      <c r="CP326" s="105">
        <f t="shared" si="976"/>
        <v>-0.18211648892534871</v>
      </c>
      <c r="CQ326" s="105">
        <f t="shared" si="977"/>
        <v>-0.371001031991744</v>
      </c>
      <c r="CR326" s="105">
        <f t="shared" si="978"/>
        <v>-0.19851116625310181</v>
      </c>
      <c r="CS326" s="105">
        <f t="shared" si="979"/>
        <v>3.5546038543897297E-2</v>
      </c>
      <c r="CT326" s="190"/>
      <c r="CU326" s="190">
        <v>2.1619999999999999</v>
      </c>
      <c r="CV326" s="190">
        <v>1.5029999999999999</v>
      </c>
      <c r="CW326" s="190">
        <v>3.2320000000000002</v>
      </c>
      <c r="CX326" s="190">
        <v>0.997</v>
      </c>
      <c r="CY326" s="190">
        <v>1.2190000000000001</v>
      </c>
      <c r="CZ326" s="191">
        <v>1.9379999999999999</v>
      </c>
      <c r="DA326" s="191">
        <v>2.4180000000000001</v>
      </c>
      <c r="DB326" s="191">
        <v>2.335</v>
      </c>
      <c r="DC326" s="191">
        <v>1.1850000000000001</v>
      </c>
      <c r="DD326" s="104">
        <f t="shared" si="980"/>
        <v>-1</v>
      </c>
      <c r="DE326" s="104">
        <f t="shared" si="981"/>
        <v>0.32449680903289152</v>
      </c>
      <c r="DF326" s="104">
        <f t="shared" si="982"/>
        <v>-0.4544724156400643</v>
      </c>
      <c r="DG326" s="104">
        <f t="shared" si="983"/>
        <v>1.4860186418109189</v>
      </c>
      <c r="DH326" s="104">
        <f t="shared" si="984"/>
        <v>-0.11906158357771264</v>
      </c>
      <c r="DI326" s="104">
        <f t="shared" si="985"/>
        <v>-0.2854149203688181</v>
      </c>
      <c r="DJ326" s="104">
        <f t="shared" si="986"/>
        <v>-0.16221910112359542</v>
      </c>
      <c r="DK326" s="104">
        <f t="shared" si="987"/>
        <v>4.2841450018308309E-2</v>
      </c>
      <c r="DL326" s="190"/>
      <c r="DM326" s="190">
        <v>2.698</v>
      </c>
      <c r="DN326" s="190">
        <v>2.0369999999999999</v>
      </c>
      <c r="DO326" s="190">
        <v>3.734</v>
      </c>
      <c r="DP326" s="190">
        <v>1.502</v>
      </c>
      <c r="DQ326" s="190">
        <v>1.7050000000000001</v>
      </c>
      <c r="DR326" s="191">
        <v>2.3860000000000001</v>
      </c>
      <c r="DS326" s="191">
        <v>2.8479999999999999</v>
      </c>
      <c r="DT326" s="191">
        <v>2.7309999999999999</v>
      </c>
      <c r="DU326" s="191">
        <v>1.4950000000000001</v>
      </c>
      <c r="DV326" s="104">
        <f t="shared" si="988"/>
        <v>-1</v>
      </c>
      <c r="DW326" s="104">
        <f t="shared" si="989"/>
        <v>0.12410297586189589</v>
      </c>
      <c r="DX326" s="104">
        <f t="shared" si="990"/>
        <v>8.4757757212847062E-2</v>
      </c>
      <c r="DY326" s="104">
        <f t="shared" si="991"/>
        <v>0.24130008784377344</v>
      </c>
      <c r="DZ326" s="104">
        <f t="shared" si="992"/>
        <v>-2.919181317239572E-2</v>
      </c>
      <c r="EA326" s="104">
        <f t="shared" si="993"/>
        <v>-0.31159682080924855</v>
      </c>
      <c r="EB326" s="104">
        <f t="shared" si="994"/>
        <v>0.20151926207270754</v>
      </c>
      <c r="EC326" s="104">
        <f t="shared" si="995"/>
        <v>0.11017408589843991</v>
      </c>
      <c r="ED326" s="156"/>
      <c r="EE326" s="156">
        <v>22.4</v>
      </c>
      <c r="EF326" s="94">
        <v>19.927</v>
      </c>
      <c r="EG326" s="94">
        <v>18.37</v>
      </c>
      <c r="EH326" s="94">
        <v>14.798999999999999</v>
      </c>
      <c r="EI326" s="94">
        <v>15.244</v>
      </c>
      <c r="EJ326" s="95">
        <v>22.143999999999998</v>
      </c>
      <c r="EK326" s="95">
        <v>18.43</v>
      </c>
      <c r="EL326" s="95">
        <v>16.600999999999999</v>
      </c>
      <c r="EM326" s="95">
        <v>20.038</v>
      </c>
      <c r="EN326" s="104">
        <f t="shared" si="996"/>
        <v>-1</v>
      </c>
      <c r="EO326" s="104">
        <f t="shared" si="997"/>
        <v>0.36363636363636354</v>
      </c>
      <c r="EP326" s="104" t="e">
        <f t="shared" si="998"/>
        <v>#DIV/0!</v>
      </c>
      <c r="EQ326" s="104">
        <f t="shared" si="999"/>
        <v>-1</v>
      </c>
      <c r="ER326" s="104">
        <f t="shared" si="1000"/>
        <v>-9.0909090909090939E-2</v>
      </c>
      <c r="ES326" s="104">
        <f t="shared" si="1001"/>
        <v>0.22222222222222232</v>
      </c>
      <c r="ET326" s="104">
        <f t="shared" si="1002"/>
        <v>0.28571428571428581</v>
      </c>
      <c r="EU326" s="104" t="e">
        <f t="shared" si="1003"/>
        <v>#DIV/0!</v>
      </c>
      <c r="EV326" s="101"/>
      <c r="EW326" s="101">
        <v>30</v>
      </c>
      <c r="EX326" s="101">
        <v>22</v>
      </c>
      <c r="EY326" s="161"/>
      <c r="EZ326" s="159">
        <v>20</v>
      </c>
      <c r="FA326" s="101">
        <v>22</v>
      </c>
      <c r="FB326" s="102">
        <v>18</v>
      </c>
      <c r="FC326" s="102">
        <v>14</v>
      </c>
      <c r="FD326" s="102"/>
      <c r="FE326" s="102"/>
      <c r="FF326" s="153"/>
      <c r="FG326" s="90" t="s">
        <v>495</v>
      </c>
      <c r="FH326" s="91">
        <v>7137</v>
      </c>
      <c r="FI326" s="90" t="s">
        <v>79</v>
      </c>
      <c r="FJ326" s="90" t="s">
        <v>80</v>
      </c>
      <c r="FK326" s="253">
        <f t="shared" si="1004"/>
        <v>-1</v>
      </c>
      <c r="FL326" s="253">
        <f t="shared" si="1005"/>
        <v>0.75542090067448053</v>
      </c>
      <c r="FM326" s="253">
        <f t="shared" si="1006"/>
        <v>-0.58014167342037537</v>
      </c>
      <c r="FN326" s="253">
        <f t="shared" si="1007"/>
        <v>0.97764566014006993</v>
      </c>
      <c r="FO326" s="253">
        <f t="shared" si="1008"/>
        <v>2.2580231055511418E-2</v>
      </c>
      <c r="FP326" s="253">
        <f t="shared" si="1009"/>
        <v>-0.18588634098594151</v>
      </c>
      <c r="FQ326" s="253">
        <f t="shared" si="1010"/>
        <v>-0.15720662243547651</v>
      </c>
      <c r="FR326" s="253">
        <f t="shared" si="1011"/>
        <v>-0.22106917303189039</v>
      </c>
      <c r="FS326" s="105">
        <f t="shared" si="1012"/>
        <v>0</v>
      </c>
      <c r="FT326" s="105">
        <f t="shared" si="1013"/>
        <v>1.171700105596621</v>
      </c>
      <c r="FU326" s="105">
        <f t="shared" si="1014"/>
        <v>0.66747530757234452</v>
      </c>
      <c r="FV326" s="105">
        <f t="shared" si="1015"/>
        <v>1.5897631779984722</v>
      </c>
      <c r="FW326" s="105">
        <f t="shared" si="1016"/>
        <v>0.80386654193950735</v>
      </c>
      <c r="FX326" s="105">
        <f t="shared" si="1017"/>
        <v>0.78611586409190903</v>
      </c>
      <c r="FY326" s="105">
        <f t="shared" si="1018"/>
        <v>0.96560947649980899</v>
      </c>
      <c r="FZ326" s="105">
        <f t="shared" si="1019"/>
        <v>1.1457250403298083</v>
      </c>
      <c r="GA326" s="105">
        <f t="shared" si="1020"/>
        <v>1.4708944628490299</v>
      </c>
      <c r="GB326" s="105">
        <f t="shared" si="1021"/>
        <v>-1</v>
      </c>
      <c r="GC326" s="105">
        <f t="shared" si="1022"/>
        <v>0.33220741439664198</v>
      </c>
      <c r="GD326" s="105">
        <f t="shared" si="1023"/>
        <v>-0.61083304218648871</v>
      </c>
      <c r="GE326" s="105">
        <f t="shared" si="1024"/>
        <v>1.8458034654966626</v>
      </c>
      <c r="GF326" s="105">
        <f t="shared" si="1025"/>
        <v>1.712545351662632E-2</v>
      </c>
      <c r="GG326" s="105">
        <f t="shared" si="1026"/>
        <v>-0.28961568048988395</v>
      </c>
      <c r="GH326" s="105">
        <f t="shared" si="1027"/>
        <v>-0.29475394097274821</v>
      </c>
      <c r="GI326" s="105">
        <f t="shared" si="1028"/>
        <v>6.0210960659600098E-2</v>
      </c>
      <c r="GJ326" s="105">
        <f t="shared" si="1029"/>
        <v>0</v>
      </c>
      <c r="GK326" s="105">
        <f t="shared" si="1030"/>
        <v>0.13357903938384483</v>
      </c>
      <c r="GL326" s="105">
        <f t="shared" si="1031"/>
        <v>0.10026895057054078</v>
      </c>
      <c r="GM326" s="105">
        <f t="shared" si="1032"/>
        <v>0.25765021556272422</v>
      </c>
      <c r="GN326" s="105">
        <f t="shared" si="1033"/>
        <v>9.0536897114136414E-2</v>
      </c>
      <c r="GO326" s="105">
        <f t="shared" si="1034"/>
        <v>8.9012517385257298E-2</v>
      </c>
      <c r="GP326" s="105">
        <f t="shared" si="1035"/>
        <v>0.1253019174841031</v>
      </c>
      <c r="GQ326" s="105">
        <f t="shared" si="1036"/>
        <v>0.17767120550369675</v>
      </c>
      <c r="GR326" s="105">
        <f t="shared" si="1037"/>
        <v>0.16758099293102979</v>
      </c>
      <c r="GS326" s="105" t="e">
        <f t="shared" si="1038"/>
        <v>#VALUE!</v>
      </c>
      <c r="GT326" s="105">
        <f t="shared" si="1039"/>
        <v>0.17826999614278705</v>
      </c>
      <c r="GU326" s="105">
        <f t="shared" si="1040"/>
        <v>-0.4970973189796748</v>
      </c>
      <c r="GV326" s="105">
        <f t="shared" si="1041"/>
        <v>1.0027539401284584</v>
      </c>
      <c r="GW326" s="105">
        <f t="shared" si="1042"/>
        <v>-9.2572118390340657E-2</v>
      </c>
      <c r="GX326" s="105">
        <f t="shared" si="1043"/>
        <v>3.8032800010029476E-2</v>
      </c>
      <c r="GY326" s="105">
        <f t="shared" si="1044"/>
        <v>-0.30273202825631601</v>
      </c>
      <c r="GZ326" s="105">
        <f t="shared" si="1045"/>
        <v>-6.0650520252092485E-2</v>
      </c>
      <c r="HA326" s="105" t="str">
        <f t="shared" si="1046"/>
        <v>i.a.</v>
      </c>
      <c r="HB326" s="105">
        <f t="shared" si="1047"/>
        <v>0.12044642857142858</v>
      </c>
      <c r="HC326" s="105">
        <f t="shared" si="1048"/>
        <v>0.10222311436744116</v>
      </c>
      <c r="HD326" s="105">
        <f t="shared" si="1049"/>
        <v>0.20326619488296133</v>
      </c>
      <c r="HE326" s="105">
        <f t="shared" si="1050"/>
        <v>0.10149334414487465</v>
      </c>
      <c r="HF326" s="105">
        <f t="shared" si="1051"/>
        <v>0.11184728417738127</v>
      </c>
      <c r="HG326" s="105">
        <f t="shared" si="1052"/>
        <v>0.10774927745664742</v>
      </c>
      <c r="HH326" s="105">
        <f t="shared" si="1053"/>
        <v>0.15453065653825285</v>
      </c>
      <c r="HI326" s="105">
        <f t="shared" si="1054"/>
        <v>0.1645081621589061</v>
      </c>
      <c r="HJ326" s="105">
        <f t="shared" si="1055"/>
        <v>7.4608244335762061E-2</v>
      </c>
      <c r="HK326" s="105" t="e">
        <f t="shared" si="1056"/>
        <v>#VALUE!</v>
      </c>
      <c r="HL326" s="105" t="e">
        <f t="shared" si="1057"/>
        <v>#VALUE!</v>
      </c>
      <c r="HM326" s="105" t="e">
        <f t="shared" si="1058"/>
        <v>#VALUE!</v>
      </c>
      <c r="HN326" s="105" t="e">
        <f t="shared" si="1059"/>
        <v>#VALUE!</v>
      </c>
      <c r="HO326" s="105" t="e">
        <f t="shared" si="1060"/>
        <v>#VALUE!</v>
      </c>
      <c r="HP326" s="105" t="e">
        <f t="shared" si="1061"/>
        <v>#VALUE!</v>
      </c>
      <c r="HQ326" s="105" t="e">
        <f t="shared" si="1062"/>
        <v>#VALUE!</v>
      </c>
      <c r="HR326" s="105" t="e">
        <f t="shared" si="1063"/>
        <v>#VALUE!</v>
      </c>
      <c r="HS326" s="105" t="str">
        <f t="shared" si="1064"/>
        <v>i.a</v>
      </c>
      <c r="HT326" s="105" t="str">
        <f t="shared" si="1065"/>
        <v>i.a</v>
      </c>
      <c r="HU326" s="105" t="str">
        <f t="shared" si="1066"/>
        <v>i.a</v>
      </c>
      <c r="HV326" s="105" t="str">
        <f t="shared" si="1067"/>
        <v>i.a</v>
      </c>
      <c r="HW326" s="105" t="str">
        <f t="shared" si="1068"/>
        <v>i.a</v>
      </c>
      <c r="HX326" s="105" t="str">
        <f t="shared" si="1069"/>
        <v>i.a</v>
      </c>
      <c r="HY326" s="105" t="str">
        <f t="shared" si="1070"/>
        <v>i.a</v>
      </c>
      <c r="HZ326" s="105" t="str">
        <f t="shared" si="1071"/>
        <v>i.a</v>
      </c>
      <c r="IA326" s="105" t="str">
        <f t="shared" si="1072"/>
        <v>i.a</v>
      </c>
      <c r="IB326" s="105" t="str">
        <f t="shared" si="1073"/>
        <v>i.a</v>
      </c>
      <c r="IC326" s="105" t="e">
        <f t="shared" si="1074"/>
        <v>#VALUE!</v>
      </c>
      <c r="ID326" s="105" t="e">
        <f t="shared" si="1075"/>
        <v>#VALUE!</v>
      </c>
      <c r="IE326" s="105" t="e">
        <f t="shared" si="1076"/>
        <v>#VALUE!</v>
      </c>
      <c r="IF326" s="105" t="e">
        <f t="shared" si="1077"/>
        <v>#VALUE!</v>
      </c>
      <c r="IG326" s="105" t="e">
        <f t="shared" si="1078"/>
        <v>#VALUE!</v>
      </c>
      <c r="IH326" s="105" t="e">
        <f t="shared" si="1079"/>
        <v>#VALUE!</v>
      </c>
      <c r="II326" s="105" t="e">
        <f t="shared" si="1080"/>
        <v>#VALUE!</v>
      </c>
      <c r="IJ326" s="105" t="e">
        <f t="shared" si="1081"/>
        <v>#VALUE!</v>
      </c>
      <c r="IK326" s="105" t="str">
        <f t="shared" si="1082"/>
        <v>i.a</v>
      </c>
      <c r="IL326" s="105" t="str">
        <f t="shared" si="1083"/>
        <v>i.a</v>
      </c>
      <c r="IM326" s="105" t="str">
        <f t="shared" si="1084"/>
        <v>i.a</v>
      </c>
      <c r="IN326" s="105" t="str">
        <f t="shared" si="1085"/>
        <v>i.a</v>
      </c>
      <c r="IO326" s="105" t="str">
        <f t="shared" si="1086"/>
        <v>i.a</v>
      </c>
      <c r="IP326" s="105" t="str">
        <f t="shared" si="1087"/>
        <v>i.a</v>
      </c>
      <c r="IQ326" s="105" t="str">
        <f t="shared" si="1088"/>
        <v>i.a</v>
      </c>
      <c r="IR326" s="105" t="str">
        <f t="shared" si="1089"/>
        <v>i.a</v>
      </c>
      <c r="IS326" s="105" t="str">
        <f t="shared" si="1090"/>
        <v>i.a</v>
      </c>
      <c r="IT326" s="105" t="str">
        <f t="shared" si="1091"/>
        <v>i.a</v>
      </c>
      <c r="IU326" s="105" t="e">
        <f t="shared" si="1092"/>
        <v>#VALUE!</v>
      </c>
      <c r="IV326" s="105">
        <f t="shared" si="1093"/>
        <v>5.6213222568362885E-2</v>
      </c>
      <c r="IW326" s="105" t="e">
        <f t="shared" si="1094"/>
        <v>#VALUE!</v>
      </c>
      <c r="IX326" s="105" t="e">
        <f t="shared" si="1095"/>
        <v>#VALUE!</v>
      </c>
      <c r="IY326" s="105">
        <f t="shared" si="1096"/>
        <v>-0.11822139303482601</v>
      </c>
      <c r="IZ326" s="105">
        <f t="shared" si="1097"/>
        <v>-0.47936827715221064</v>
      </c>
      <c r="JA326" s="105">
        <f t="shared" si="1098"/>
        <v>-0.38502989848421637</v>
      </c>
      <c r="JB326" s="105" t="e">
        <f t="shared" si="1099"/>
        <v>#VALUE!</v>
      </c>
      <c r="JC326" s="106" t="str">
        <f t="shared" si="1100"/>
        <v>i.a.</v>
      </c>
      <c r="JD326" s="106">
        <f t="shared" si="1101"/>
        <v>9.2466666666666669E-2</v>
      </c>
      <c r="JE326" s="106">
        <f t="shared" si="1102"/>
        <v>8.7545454545454537E-2</v>
      </c>
      <c r="JF326" s="106" t="str">
        <f t="shared" si="1103"/>
        <v>i.a.</v>
      </c>
      <c r="JG326" s="106">
        <f t="shared" si="1104"/>
        <v>6.4449999999999993E-2</v>
      </c>
      <c r="JH326" s="106">
        <f t="shared" si="1105"/>
        <v>7.3090909090909095E-2</v>
      </c>
      <c r="JI326" s="106">
        <f t="shared" si="1106"/>
        <v>0.1403888888888889</v>
      </c>
      <c r="JJ326" s="106">
        <f t="shared" si="1107"/>
        <v>0.22828571428571429</v>
      </c>
      <c r="JK326" s="106" t="str">
        <f t="shared" si="1108"/>
        <v>i.a.</v>
      </c>
      <c r="JL326" s="106" t="str">
        <f t="shared" si="1109"/>
        <v>i.a.</v>
      </c>
      <c r="JM326" s="105" t="e">
        <f t="shared" si="1110"/>
        <v>#VALUE!</v>
      </c>
      <c r="JN326" s="105" t="e">
        <f t="shared" si="1111"/>
        <v>#DIV/0!</v>
      </c>
      <c r="JO326" s="105" t="e">
        <f t="shared" si="1112"/>
        <v>#VALUE!</v>
      </c>
      <c r="JP326" s="105" t="e">
        <f t="shared" si="1113"/>
        <v>#VALUE!</v>
      </c>
      <c r="JQ326" s="105" t="e">
        <f t="shared" si="1114"/>
        <v>#DIV/0!</v>
      </c>
      <c r="JR326" s="105" t="e">
        <f t="shared" si="1115"/>
        <v>#DIV/0!</v>
      </c>
      <c r="JS326" s="105" t="e">
        <f t="shared" si="1116"/>
        <v>#DIV/0!</v>
      </c>
      <c r="JT326" s="105" t="e">
        <f t="shared" si="1117"/>
        <v>#VALUE!</v>
      </c>
      <c r="JU326" s="103" t="str">
        <f t="shared" si="1118"/>
        <v>i.a</v>
      </c>
      <c r="JV326" s="103">
        <f t="shared" si="1119"/>
        <v>0</v>
      </c>
      <c r="JW326" s="103">
        <f t="shared" si="1120"/>
        <v>0</v>
      </c>
      <c r="JX326" s="103" t="str">
        <f t="shared" si="1121"/>
        <v>i.a</v>
      </c>
      <c r="JY326" s="103">
        <f t="shared" si="1122"/>
        <v>0</v>
      </c>
      <c r="JZ326" s="103">
        <f t="shared" si="1123"/>
        <v>0</v>
      </c>
      <c r="KA326" s="103">
        <f t="shared" si="1124"/>
        <v>0</v>
      </c>
      <c r="KB326" s="103">
        <f t="shared" si="1125"/>
        <v>0</v>
      </c>
      <c r="KC326" s="103" t="str">
        <f t="shared" si="1126"/>
        <v>i.a</v>
      </c>
      <c r="KD326" s="103" t="str">
        <f t="shared" si="1127"/>
        <v>i.a</v>
      </c>
      <c r="KE326" s="7"/>
      <c r="KF326" s="7"/>
      <c r="KG326" s="22"/>
      <c r="KH326" s="22"/>
      <c r="KI326" s="22"/>
      <c r="KJ326" s="22"/>
    </row>
    <row r="327" spans="1:296" s="11" customFormat="1" ht="17.25" customHeight="1" x14ac:dyDescent="0.25">
      <c r="A327" s="160" t="s">
        <v>374</v>
      </c>
      <c r="B327" s="222">
        <v>12557434</v>
      </c>
      <c r="C327" s="187" t="s">
        <v>77</v>
      </c>
      <c r="D327" s="88">
        <v>494200</v>
      </c>
      <c r="E327" s="87"/>
      <c r="F327" s="87"/>
      <c r="G327" s="92">
        <v>43774</v>
      </c>
      <c r="H327" s="87"/>
      <c r="I327" s="87"/>
      <c r="J327" s="87"/>
      <c r="K327" s="87"/>
      <c r="L327" s="87" t="s">
        <v>268</v>
      </c>
      <c r="M327" s="87" t="s">
        <v>268</v>
      </c>
      <c r="N327" s="87" t="s">
        <v>268</v>
      </c>
      <c r="O327" s="87" t="s">
        <v>268</v>
      </c>
      <c r="P327" s="87" t="s">
        <v>268</v>
      </c>
      <c r="Q327" s="87" t="s">
        <v>268</v>
      </c>
      <c r="R327" s="87" t="e">
        <f t="shared" si="940"/>
        <v>#DIV/0!</v>
      </c>
      <c r="S327" s="87" t="e">
        <f t="shared" si="941"/>
        <v>#DIV/0!</v>
      </c>
      <c r="T327" s="87" t="e">
        <f t="shared" si="942"/>
        <v>#DIV/0!</v>
      </c>
      <c r="U327" s="87" t="e">
        <f t="shared" si="943"/>
        <v>#DIV/0!</v>
      </c>
      <c r="V327" s="87" t="e">
        <f t="shared" si="944"/>
        <v>#DIV/0!</v>
      </c>
      <c r="W327" s="87" t="e">
        <f t="shared" si="945"/>
        <v>#DIV/0!</v>
      </c>
      <c r="X327" s="87" t="e">
        <f t="shared" si="946"/>
        <v>#DIV/0!</v>
      </c>
      <c r="Y327" s="87" t="e">
        <f t="shared" si="947"/>
        <v>#DIV/0!</v>
      </c>
      <c r="Z327" s="94"/>
      <c r="AA327" s="94"/>
      <c r="AB327" s="95"/>
      <c r="AC327" s="95"/>
      <c r="AD327" s="95"/>
      <c r="AE327" s="95"/>
      <c r="AF327" s="95"/>
      <c r="AG327" s="97"/>
      <c r="AH327" s="97"/>
      <c r="AI327" s="97"/>
      <c r="AJ327" s="104" t="e">
        <f t="shared" si="948"/>
        <v>#DIV/0!</v>
      </c>
      <c r="AK327" s="104" t="e">
        <f t="shared" si="949"/>
        <v>#DIV/0!</v>
      </c>
      <c r="AL327" s="104" t="e">
        <f t="shared" si="950"/>
        <v>#DIV/0!</v>
      </c>
      <c r="AM327" s="104">
        <f t="shared" si="951"/>
        <v>-1</v>
      </c>
      <c r="AN327" s="104">
        <f t="shared" si="952"/>
        <v>-6.3855261407476438E-2</v>
      </c>
      <c r="AO327" s="104">
        <f t="shared" si="953"/>
        <v>7.2937482158150171E-2</v>
      </c>
      <c r="AP327" s="104">
        <f t="shared" si="954"/>
        <v>-0.1651572926596758</v>
      </c>
      <c r="AQ327" s="104">
        <f t="shared" si="955"/>
        <v>-0.20000000000000007</v>
      </c>
      <c r="AR327" s="190"/>
      <c r="AS327" s="190"/>
      <c r="AT327" s="191"/>
      <c r="AU327" s="191"/>
      <c r="AV327" s="191">
        <v>7.0369999999999999</v>
      </c>
      <c r="AW327" s="191">
        <v>7.5170000000000003</v>
      </c>
      <c r="AX327" s="191">
        <v>7.0060000000000002</v>
      </c>
      <c r="AY327" s="191">
        <v>8.3919999999999995</v>
      </c>
      <c r="AZ327" s="191">
        <v>10.49</v>
      </c>
      <c r="BA327" s="191">
        <v>9.6690000000000005</v>
      </c>
      <c r="BB327" s="104" t="e">
        <f t="shared" si="956"/>
        <v>#DIV/0!</v>
      </c>
      <c r="BC327" s="104" t="e">
        <f t="shared" si="957"/>
        <v>#DIV/0!</v>
      </c>
      <c r="BD327" s="104" t="e">
        <f t="shared" si="958"/>
        <v>#DIV/0!</v>
      </c>
      <c r="BE327" s="104">
        <f t="shared" si="959"/>
        <v>-1</v>
      </c>
      <c r="BF327" s="104">
        <f t="shared" si="960"/>
        <v>-0.23573200992555832</v>
      </c>
      <c r="BG327" s="104">
        <f t="shared" si="961"/>
        <v>0.24382716049382727</v>
      </c>
      <c r="BH327" s="104">
        <f t="shared" si="962"/>
        <v>-0.45362563237774028</v>
      </c>
      <c r="BI327" s="104">
        <f t="shared" si="963"/>
        <v>-0.37622720897615708</v>
      </c>
      <c r="BJ327" s="190"/>
      <c r="BK327" s="190"/>
      <c r="BL327" s="197"/>
      <c r="BM327" s="197"/>
      <c r="BN327" s="197">
        <v>0.92400000000000004</v>
      </c>
      <c r="BO327" s="197">
        <v>1.2090000000000001</v>
      </c>
      <c r="BP327" s="197">
        <v>0.97199999999999998</v>
      </c>
      <c r="BQ327" s="197">
        <v>1.7789999999999999</v>
      </c>
      <c r="BR327" s="197">
        <v>2.8519999999999999</v>
      </c>
      <c r="BS327" s="191">
        <v>2.2690000000000001</v>
      </c>
      <c r="BT327" s="104" t="e">
        <f t="shared" si="964"/>
        <v>#DIV/0!</v>
      </c>
      <c r="BU327" s="104" t="e">
        <f t="shared" si="965"/>
        <v>#DIV/0!</v>
      </c>
      <c r="BV327" s="104" t="e">
        <f t="shared" si="966"/>
        <v>#DIV/0!</v>
      </c>
      <c r="BW327" s="104">
        <f t="shared" si="967"/>
        <v>-1</v>
      </c>
      <c r="BX327" s="104">
        <f t="shared" si="968"/>
        <v>-0.19523809523809524</v>
      </c>
      <c r="BY327" s="104">
        <f t="shared" si="969"/>
        <v>0.27016129032258068</v>
      </c>
      <c r="BZ327" s="104">
        <f t="shared" si="970"/>
        <v>-0.45132743362831862</v>
      </c>
      <c r="CA327" s="104">
        <f t="shared" si="971"/>
        <v>0</v>
      </c>
      <c r="CB327" s="190"/>
      <c r="CC327" s="190"/>
      <c r="CD327" s="191"/>
      <c r="CE327" s="191"/>
      <c r="CF327" s="191">
        <v>1.014</v>
      </c>
      <c r="CG327" s="191">
        <v>1.26</v>
      </c>
      <c r="CH327" s="191">
        <v>0.99199999999999999</v>
      </c>
      <c r="CI327" s="191">
        <v>1.8080000000000001</v>
      </c>
      <c r="CJ327" s="191">
        <v>1.8080000000000001</v>
      </c>
      <c r="CK327" s="191">
        <v>2.8940000000000001</v>
      </c>
      <c r="CL327" s="105" t="e">
        <f t="shared" si="972"/>
        <v>#DIV/0!</v>
      </c>
      <c r="CM327" s="105" t="e">
        <f t="shared" si="973"/>
        <v>#DIV/0!</v>
      </c>
      <c r="CN327" s="105" t="e">
        <f t="shared" si="974"/>
        <v>#DIV/0!</v>
      </c>
      <c r="CO327" s="105">
        <f t="shared" si="975"/>
        <v>-1</v>
      </c>
      <c r="CP327" s="105">
        <f t="shared" si="976"/>
        <v>-0.19469928644240567</v>
      </c>
      <c r="CQ327" s="105">
        <f t="shared" si="977"/>
        <v>0.27072538860103623</v>
      </c>
      <c r="CR327" s="105">
        <f t="shared" si="978"/>
        <v>-0.4513148542999289</v>
      </c>
      <c r="CS327" s="105">
        <f t="shared" si="979"/>
        <v>-0.36219401631912962</v>
      </c>
      <c r="CT327" s="190"/>
      <c r="CU327" s="190"/>
      <c r="CV327" s="191"/>
      <c r="CW327" s="191"/>
      <c r="CX327" s="191">
        <v>0.79</v>
      </c>
      <c r="CY327" s="191">
        <v>0.98099999999999998</v>
      </c>
      <c r="CZ327" s="191">
        <v>0.77200000000000002</v>
      </c>
      <c r="DA327" s="191">
        <v>1.407</v>
      </c>
      <c r="DB327" s="191">
        <v>2.206</v>
      </c>
      <c r="DC327" s="191">
        <v>1.764</v>
      </c>
      <c r="DD327" s="104" t="e">
        <f t="shared" si="980"/>
        <v>#DIV/0!</v>
      </c>
      <c r="DE327" s="104" t="e">
        <f t="shared" si="981"/>
        <v>#DIV/0!</v>
      </c>
      <c r="DF327" s="104" t="e">
        <f t="shared" si="982"/>
        <v>#DIV/0!</v>
      </c>
      <c r="DG327" s="104">
        <f t="shared" si="983"/>
        <v>-1</v>
      </c>
      <c r="DH327" s="104">
        <f t="shared" si="984"/>
        <v>-6.2124310288867265E-2</v>
      </c>
      <c r="DI327" s="104">
        <f t="shared" si="985"/>
        <v>7.2771587743732616E-2</v>
      </c>
      <c r="DJ327" s="104">
        <f t="shared" si="986"/>
        <v>-0.18106643855146856</v>
      </c>
      <c r="DK327" s="104">
        <f t="shared" si="987"/>
        <v>-0.18555503947979562</v>
      </c>
      <c r="DL327" s="190"/>
      <c r="DM327" s="190"/>
      <c r="DN327" s="191"/>
      <c r="DO327" s="191"/>
      <c r="DP327" s="191">
        <v>2.8895949999999999</v>
      </c>
      <c r="DQ327" s="191">
        <v>3.081</v>
      </c>
      <c r="DR327" s="191">
        <v>2.8719999999999999</v>
      </c>
      <c r="DS327" s="191">
        <v>3.5070000000000001</v>
      </c>
      <c r="DT327" s="191">
        <v>4.306</v>
      </c>
      <c r="DU327" s="191">
        <v>3.8639999999999999</v>
      </c>
      <c r="DV327" s="104" t="e">
        <f t="shared" si="988"/>
        <v>#DIV/0!</v>
      </c>
      <c r="DW327" s="104" t="e">
        <f t="shared" si="989"/>
        <v>#DIV/0!</v>
      </c>
      <c r="DX327" s="104" t="e">
        <f t="shared" si="990"/>
        <v>#DIV/0!</v>
      </c>
      <c r="DY327" s="104">
        <f t="shared" si="991"/>
        <v>-1</v>
      </c>
      <c r="DZ327" s="104">
        <f t="shared" si="992"/>
        <v>3.7458295420078835E-2</v>
      </c>
      <c r="EA327" s="104">
        <f t="shared" si="993"/>
        <v>3.8588754134509351E-2</v>
      </c>
      <c r="EB327" s="104">
        <f t="shared" si="994"/>
        <v>-6.7420681551116246E-2</v>
      </c>
      <c r="EC327" s="104">
        <f t="shared" si="995"/>
        <v>-0.226715129486597</v>
      </c>
      <c r="ED327" s="156"/>
      <c r="EE327" s="156"/>
      <c r="EF327" s="95"/>
      <c r="EG327" s="95"/>
      <c r="EH327" s="95">
        <v>6.8410000000000002</v>
      </c>
      <c r="EI327" s="95">
        <v>6.5940000000000003</v>
      </c>
      <c r="EJ327" s="95">
        <v>6.3490000000000002</v>
      </c>
      <c r="EK327" s="95">
        <v>6.8079999999999998</v>
      </c>
      <c r="EL327" s="95">
        <v>8.8040000000000003</v>
      </c>
      <c r="EM327" s="95">
        <v>8.08</v>
      </c>
      <c r="EN327" s="104" t="e">
        <f t="shared" si="996"/>
        <v>#DIV/0!</v>
      </c>
      <c r="EO327" s="104" t="e">
        <f t="shared" si="997"/>
        <v>#DIV/0!</v>
      </c>
      <c r="EP327" s="104" t="e">
        <f t="shared" si="998"/>
        <v>#DIV/0!</v>
      </c>
      <c r="EQ327" s="104">
        <f t="shared" si="999"/>
        <v>-1</v>
      </c>
      <c r="ER327" s="104">
        <f t="shared" si="1000"/>
        <v>-6.25E-2</v>
      </c>
      <c r="ES327" s="104">
        <f t="shared" si="1001"/>
        <v>-5.8823529411764719E-2</v>
      </c>
      <c r="ET327" s="104">
        <f t="shared" si="1002"/>
        <v>-0.10526315789473684</v>
      </c>
      <c r="EU327" s="104" t="e">
        <f t="shared" si="1003"/>
        <v>#DIV/0!</v>
      </c>
      <c r="EV327" s="101"/>
      <c r="EW327" s="101"/>
      <c r="EX327" s="102"/>
      <c r="EY327" s="102"/>
      <c r="EZ327" s="102">
        <v>15</v>
      </c>
      <c r="FA327" s="102">
        <v>16</v>
      </c>
      <c r="FB327" s="102">
        <v>17</v>
      </c>
      <c r="FC327" s="102">
        <v>19</v>
      </c>
      <c r="FD327" s="102"/>
      <c r="FE327" s="102"/>
      <c r="FF327" s="136"/>
      <c r="FG327" s="136" t="s">
        <v>481</v>
      </c>
      <c r="FH327" s="91">
        <v>9220</v>
      </c>
      <c r="FI327" s="90" t="s">
        <v>292</v>
      </c>
      <c r="FJ327" s="90" t="s">
        <v>119</v>
      </c>
      <c r="FK327" s="253" t="e">
        <f t="shared" si="1004"/>
        <v>#VALUE!</v>
      </c>
      <c r="FL327" s="211" t="e">
        <f t="shared" si="1005"/>
        <v>#VALUE!</v>
      </c>
      <c r="FM327" s="211" t="e">
        <f t="shared" si="1006"/>
        <v>#VALUE!</v>
      </c>
      <c r="FN327" s="211">
        <f t="shared" si="1007"/>
        <v>-1</v>
      </c>
      <c r="FO327" s="211">
        <f t="shared" si="1008"/>
        <v>-0.19760968227662082</v>
      </c>
      <c r="FP327" s="211">
        <f t="shared" si="1009"/>
        <v>0.36105474062955528</v>
      </c>
      <c r="FQ327" s="211">
        <f t="shared" si="1010"/>
        <v>-0.32798577189811134</v>
      </c>
      <c r="FR327" s="211">
        <f t="shared" si="1011"/>
        <v>4.5693075643158727E-2</v>
      </c>
      <c r="FS327" s="105" t="str">
        <f t="shared" si="1012"/>
        <v>Negativ EK</v>
      </c>
      <c r="FT327" s="105" t="str">
        <f t="shared" si="1013"/>
        <v>Negativ EK</v>
      </c>
      <c r="FU327" s="105" t="str">
        <f t="shared" si="1014"/>
        <v>Negativ EK</v>
      </c>
      <c r="FV327" s="105">
        <f t="shared" si="1015"/>
        <v>0</v>
      </c>
      <c r="FW327" s="105">
        <f t="shared" si="1016"/>
        <v>0.33966463978883182</v>
      </c>
      <c r="FX327" s="105">
        <f t="shared" si="1017"/>
        <v>0.42331597513858565</v>
      </c>
      <c r="FY327" s="105">
        <f t="shared" si="1018"/>
        <v>0.31102053613419034</v>
      </c>
      <c r="FZ327" s="105">
        <f t="shared" si="1019"/>
        <v>0.46281837962370403</v>
      </c>
      <c r="GA327" s="105">
        <f t="shared" si="1020"/>
        <v>0.44259485924112607</v>
      </c>
      <c r="GB327" s="105" t="e">
        <f t="shared" si="1021"/>
        <v>#VALUE!</v>
      </c>
      <c r="GC327" s="105" t="e">
        <f t="shared" si="1022"/>
        <v>#VALUE!</v>
      </c>
      <c r="GD327" s="105" t="e">
        <f t="shared" si="1023"/>
        <v>#VALUE!</v>
      </c>
      <c r="GE327" s="105">
        <f t="shared" si="1024"/>
        <v>-1</v>
      </c>
      <c r="GF327" s="105">
        <f t="shared" si="1025"/>
        <v>-0.26372008965139571</v>
      </c>
      <c r="GG327" s="105">
        <f t="shared" si="1026"/>
        <v>0.26439264085739661</v>
      </c>
      <c r="GH327" s="105">
        <f t="shared" si="1027"/>
        <v>-0.35167617030335802</v>
      </c>
      <c r="GI327" s="105">
        <f t="shared" si="1028"/>
        <v>-0.32540482938466786</v>
      </c>
      <c r="GJ327" s="105" t="str">
        <f t="shared" si="1029"/>
        <v>i.a</v>
      </c>
      <c r="GK327" s="105" t="str">
        <f t="shared" si="1030"/>
        <v>i.a</v>
      </c>
      <c r="GL327" s="105" t="str">
        <f t="shared" si="1031"/>
        <v>i.a</v>
      </c>
      <c r="GM327" s="105">
        <f t="shared" si="1032"/>
        <v>0</v>
      </c>
      <c r="GN327" s="105">
        <f t="shared" si="1033"/>
        <v>0.13755117231112765</v>
      </c>
      <c r="GO327" s="105">
        <f t="shared" si="1034"/>
        <v>0.18681913003167736</v>
      </c>
      <c r="GP327" s="105">
        <f t="shared" si="1035"/>
        <v>0.14775404727521471</v>
      </c>
      <c r="GQ327" s="105">
        <f t="shared" si="1036"/>
        <v>0.22790161414296695</v>
      </c>
      <c r="GR327" s="105">
        <f t="shared" si="1037"/>
        <v>0.33783463634209898</v>
      </c>
      <c r="GS327" s="105" t="e">
        <f t="shared" si="1038"/>
        <v>#VALUE!</v>
      </c>
      <c r="GT327" s="105" t="e">
        <f t="shared" si="1039"/>
        <v>#VALUE!</v>
      </c>
      <c r="GU327" s="105" t="e">
        <f t="shared" si="1040"/>
        <v>#VALUE!</v>
      </c>
      <c r="GV327" s="105" t="e">
        <f t="shared" si="1041"/>
        <v>#VALUE!</v>
      </c>
      <c r="GW327" s="105">
        <f t="shared" si="1042"/>
        <v>-9.5987092829234219E-2</v>
      </c>
      <c r="GX327" s="105">
        <f t="shared" si="1043"/>
        <v>3.2912770789347727E-2</v>
      </c>
      <c r="GY327" s="105">
        <f t="shared" si="1044"/>
        <v>-0.12186175990839473</v>
      </c>
      <c r="GZ327" s="105">
        <f t="shared" si="1045"/>
        <v>5.3227589955916484E-2</v>
      </c>
      <c r="HA327" s="105" t="str">
        <f t="shared" si="1046"/>
        <v>i.a.</v>
      </c>
      <c r="HB327" s="105" t="str">
        <f t="shared" si="1047"/>
        <v>i.a.</v>
      </c>
      <c r="HC327" s="105" t="str">
        <f t="shared" si="1048"/>
        <v>i.a.</v>
      </c>
      <c r="HD327" s="105" t="str">
        <f t="shared" si="1049"/>
        <v>i.a.</v>
      </c>
      <c r="HE327" s="105">
        <f t="shared" si="1050"/>
        <v>0.42239365589826045</v>
      </c>
      <c r="HF327" s="105">
        <f t="shared" si="1051"/>
        <v>0.46724294813466788</v>
      </c>
      <c r="HG327" s="105">
        <f t="shared" si="1052"/>
        <v>0.45235470152779961</v>
      </c>
      <c r="HH327" s="105">
        <f t="shared" si="1053"/>
        <v>0.51512925969447709</v>
      </c>
      <c r="HI327" s="105">
        <f t="shared" si="1054"/>
        <v>0.48909586551567469</v>
      </c>
      <c r="HJ327" s="105">
        <f t="shared" si="1055"/>
        <v>0.4782178217821782</v>
      </c>
      <c r="HK327" s="105" t="e">
        <f t="shared" si="1056"/>
        <v>#VALUE!</v>
      </c>
      <c r="HL327" s="105" t="e">
        <f t="shared" si="1057"/>
        <v>#VALUE!</v>
      </c>
      <c r="HM327" s="105" t="e">
        <f t="shared" si="1058"/>
        <v>#VALUE!</v>
      </c>
      <c r="HN327" s="105" t="e">
        <f t="shared" si="1059"/>
        <v>#VALUE!</v>
      </c>
      <c r="HO327" s="105" t="e">
        <f t="shared" si="1060"/>
        <v>#VALUE!</v>
      </c>
      <c r="HP327" s="105" t="e">
        <f t="shared" si="1061"/>
        <v>#VALUE!</v>
      </c>
      <c r="HQ327" s="105" t="e">
        <f t="shared" si="1062"/>
        <v>#VALUE!</v>
      </c>
      <c r="HR327" s="105" t="e">
        <f t="shared" si="1063"/>
        <v>#VALUE!</v>
      </c>
      <c r="HS327" s="105" t="str">
        <f t="shared" si="1064"/>
        <v>i.a</v>
      </c>
      <c r="HT327" s="105" t="str">
        <f t="shared" si="1065"/>
        <v>i.a</v>
      </c>
      <c r="HU327" s="105" t="str">
        <f t="shared" si="1066"/>
        <v>i.a</v>
      </c>
      <c r="HV327" s="105" t="str">
        <f t="shared" si="1067"/>
        <v>i.a</v>
      </c>
      <c r="HW327" s="105" t="str">
        <f t="shared" si="1068"/>
        <v>i.a</v>
      </c>
      <c r="HX327" s="105" t="str">
        <f t="shared" si="1069"/>
        <v>i.a</v>
      </c>
      <c r="HY327" s="105" t="str">
        <f t="shared" si="1070"/>
        <v>i.a</v>
      </c>
      <c r="HZ327" s="105" t="str">
        <f t="shared" si="1071"/>
        <v>i.a</v>
      </c>
      <c r="IA327" s="105" t="str">
        <f t="shared" si="1072"/>
        <v>i.a</v>
      </c>
      <c r="IB327" s="105" t="str">
        <f t="shared" si="1073"/>
        <v>i.a</v>
      </c>
      <c r="IC327" s="105" t="e">
        <f t="shared" si="1074"/>
        <v>#VALUE!</v>
      </c>
      <c r="ID327" s="105" t="e">
        <f t="shared" si="1075"/>
        <v>#VALUE!</v>
      </c>
      <c r="IE327" s="105" t="e">
        <f t="shared" si="1076"/>
        <v>#VALUE!</v>
      </c>
      <c r="IF327" s="105" t="e">
        <f t="shared" si="1077"/>
        <v>#VALUE!</v>
      </c>
      <c r="IG327" s="105" t="e">
        <f t="shared" si="1078"/>
        <v>#VALUE!</v>
      </c>
      <c r="IH327" s="105" t="e">
        <f t="shared" si="1079"/>
        <v>#VALUE!</v>
      </c>
      <c r="II327" s="105" t="e">
        <f t="shared" si="1080"/>
        <v>#VALUE!</v>
      </c>
      <c r="IJ327" s="105" t="e">
        <f t="shared" si="1081"/>
        <v>#VALUE!</v>
      </c>
      <c r="IK327" s="105" t="str">
        <f t="shared" si="1082"/>
        <v>i.a</v>
      </c>
      <c r="IL327" s="105" t="str">
        <f t="shared" si="1083"/>
        <v>i.a</v>
      </c>
      <c r="IM327" s="105" t="str">
        <f t="shared" si="1084"/>
        <v>i.a</v>
      </c>
      <c r="IN327" s="105" t="str">
        <f t="shared" si="1085"/>
        <v>i.a</v>
      </c>
      <c r="IO327" s="105" t="str">
        <f t="shared" si="1086"/>
        <v>i.a</v>
      </c>
      <c r="IP327" s="105" t="str">
        <f t="shared" si="1087"/>
        <v>i.a</v>
      </c>
      <c r="IQ327" s="105" t="str">
        <f t="shared" si="1088"/>
        <v>i.a</v>
      </c>
      <c r="IR327" s="105" t="str">
        <f t="shared" si="1089"/>
        <v>i.a</v>
      </c>
      <c r="IS327" s="105" t="str">
        <f t="shared" si="1090"/>
        <v>i.a</v>
      </c>
      <c r="IT327" s="105" t="str">
        <f t="shared" si="1091"/>
        <v>i.a</v>
      </c>
      <c r="IU327" s="105" t="e">
        <f t="shared" si="1092"/>
        <v>#VALUE!</v>
      </c>
      <c r="IV327" s="105" t="e">
        <f t="shared" si="1093"/>
        <v>#VALUE!</v>
      </c>
      <c r="IW327" s="105" t="e">
        <f t="shared" si="1094"/>
        <v>#VALUE!</v>
      </c>
      <c r="IX327" s="105" t="e">
        <f t="shared" si="1095"/>
        <v>#VALUE!</v>
      </c>
      <c r="IY327" s="105">
        <f t="shared" si="1096"/>
        <v>-0.14158730158730151</v>
      </c>
      <c r="IZ327" s="105">
        <f t="shared" si="1097"/>
        <v>0.34954637096774199</v>
      </c>
      <c r="JA327" s="105">
        <f t="shared" si="1098"/>
        <v>-0.38677771993753257</v>
      </c>
      <c r="JB327" s="105" t="e">
        <f t="shared" si="1099"/>
        <v>#VALUE!</v>
      </c>
      <c r="JC327" s="106" t="str">
        <f t="shared" si="1100"/>
        <v>i.a.</v>
      </c>
      <c r="JD327" s="106" t="str">
        <f t="shared" si="1101"/>
        <v>i.a.</v>
      </c>
      <c r="JE327" s="106" t="str">
        <f t="shared" si="1102"/>
        <v>i.a.</v>
      </c>
      <c r="JF327" s="106" t="str">
        <f t="shared" si="1103"/>
        <v>i.a.</v>
      </c>
      <c r="JG327" s="106">
        <f t="shared" si="1104"/>
        <v>6.7600000000000007E-2</v>
      </c>
      <c r="JH327" s="106">
        <f t="shared" si="1105"/>
        <v>7.8750000000000001E-2</v>
      </c>
      <c r="JI327" s="106">
        <f t="shared" si="1106"/>
        <v>5.8352941176470587E-2</v>
      </c>
      <c r="JJ327" s="106">
        <f t="shared" si="1107"/>
        <v>9.5157894736842108E-2</v>
      </c>
      <c r="JK327" s="106" t="str">
        <f t="shared" si="1108"/>
        <v>i.a.</v>
      </c>
      <c r="JL327" s="106" t="str">
        <f t="shared" si="1109"/>
        <v>i.a.</v>
      </c>
      <c r="JM327" s="105" t="e">
        <f t="shared" si="1110"/>
        <v>#VALUE!</v>
      </c>
      <c r="JN327" s="105" t="e">
        <f t="shared" si="1111"/>
        <v>#VALUE!</v>
      </c>
      <c r="JO327" s="105" t="e">
        <f t="shared" si="1112"/>
        <v>#VALUE!</v>
      </c>
      <c r="JP327" s="105" t="e">
        <f t="shared" si="1113"/>
        <v>#VALUE!</v>
      </c>
      <c r="JQ327" s="105" t="e">
        <f t="shared" si="1114"/>
        <v>#DIV/0!</v>
      </c>
      <c r="JR327" s="105" t="e">
        <f t="shared" si="1115"/>
        <v>#DIV/0!</v>
      </c>
      <c r="JS327" s="105" t="e">
        <f t="shared" si="1116"/>
        <v>#DIV/0!</v>
      </c>
      <c r="JT327" s="105" t="e">
        <f t="shared" si="1117"/>
        <v>#VALUE!</v>
      </c>
      <c r="JU327" s="103" t="str">
        <f t="shared" si="1118"/>
        <v>i.a</v>
      </c>
      <c r="JV327" s="103" t="str">
        <f t="shared" si="1119"/>
        <v>i.a</v>
      </c>
      <c r="JW327" s="103" t="str">
        <f t="shared" si="1120"/>
        <v>i.a</v>
      </c>
      <c r="JX327" s="103" t="str">
        <f t="shared" si="1121"/>
        <v>i.a</v>
      </c>
      <c r="JY327" s="103">
        <f t="shared" si="1122"/>
        <v>0</v>
      </c>
      <c r="JZ327" s="103">
        <f t="shared" si="1123"/>
        <v>0</v>
      </c>
      <c r="KA327" s="103">
        <f t="shared" si="1124"/>
        <v>0</v>
      </c>
      <c r="KB327" s="103">
        <f t="shared" si="1125"/>
        <v>0</v>
      </c>
      <c r="KC327" s="103" t="str">
        <f t="shared" si="1126"/>
        <v>i.a</v>
      </c>
      <c r="KD327" s="103" t="str">
        <f t="shared" si="1127"/>
        <v>i.a</v>
      </c>
      <c r="KE327" s="7"/>
      <c r="KF327" s="7"/>
      <c r="KG327" s="22"/>
      <c r="KH327" s="22"/>
      <c r="KI327" s="22"/>
      <c r="KJ327" s="22"/>
    </row>
    <row r="328" spans="1:296" s="11" customFormat="1" ht="17.100000000000001" customHeight="1" x14ac:dyDescent="0.25">
      <c r="A328" s="126" t="s">
        <v>375</v>
      </c>
      <c r="B328" s="222">
        <v>20601647</v>
      </c>
      <c r="C328" s="87" t="s">
        <v>86</v>
      </c>
      <c r="D328" s="88">
        <v>494100</v>
      </c>
      <c r="E328" s="88"/>
      <c r="F328" s="87"/>
      <c r="G328" s="99">
        <v>44714</v>
      </c>
      <c r="H328" s="87"/>
      <c r="I328" s="87" t="s">
        <v>78</v>
      </c>
      <c r="J328" s="87" t="s">
        <v>78</v>
      </c>
      <c r="K328" s="87" t="s">
        <v>78</v>
      </c>
      <c r="L328" s="87" t="s">
        <v>78</v>
      </c>
      <c r="M328" s="87" t="s">
        <v>78</v>
      </c>
      <c r="N328" s="87" t="s">
        <v>78</v>
      </c>
      <c r="O328" s="87" t="s">
        <v>78</v>
      </c>
      <c r="P328" s="87" t="s">
        <v>78</v>
      </c>
      <c r="Q328" s="121" t="s">
        <v>78</v>
      </c>
      <c r="R328" s="87" t="e">
        <f t="shared" si="940"/>
        <v>#DIV/0!</v>
      </c>
      <c r="S328" s="238" t="e">
        <f t="shared" si="941"/>
        <v>#DIV/0!</v>
      </c>
      <c r="T328" s="238" t="e">
        <f t="shared" si="942"/>
        <v>#DIV/0!</v>
      </c>
      <c r="U328" s="238" t="e">
        <f t="shared" si="943"/>
        <v>#DIV/0!</v>
      </c>
      <c r="V328" s="238" t="e">
        <f t="shared" si="944"/>
        <v>#DIV/0!</v>
      </c>
      <c r="W328" s="238" t="e">
        <f t="shared" si="945"/>
        <v>#DIV/0!</v>
      </c>
      <c r="X328" s="238" t="e">
        <f t="shared" si="946"/>
        <v>#DIV/0!</v>
      </c>
      <c r="Y328" s="238" t="e">
        <f t="shared" si="947"/>
        <v>#DIV/0!</v>
      </c>
      <c r="Z328" s="94"/>
      <c r="AA328" s="94"/>
      <c r="AB328" s="94"/>
      <c r="AC328" s="94"/>
      <c r="AD328" s="94"/>
      <c r="AE328" s="94"/>
      <c r="AF328" s="95"/>
      <c r="AG328" s="95"/>
      <c r="AH328" s="95"/>
      <c r="AI328" s="97"/>
      <c r="AJ328" s="104">
        <f t="shared" si="948"/>
        <v>-1</v>
      </c>
      <c r="AK328" s="104">
        <f t="shared" si="949"/>
        <v>0.18898025889128134</v>
      </c>
      <c r="AL328" s="104">
        <f t="shared" si="950"/>
        <v>5.089689766097806E-2</v>
      </c>
      <c r="AM328" s="104">
        <f t="shared" si="951"/>
        <v>7.8565127903557908E-2</v>
      </c>
      <c r="AN328" s="104">
        <f t="shared" si="952"/>
        <v>5.5195308864136892E-2</v>
      </c>
      <c r="AO328" s="104">
        <f t="shared" si="953"/>
        <v>-3.678516228748061E-3</v>
      </c>
      <c r="AP328" s="104">
        <f t="shared" si="954"/>
        <v>5.1143748375357477E-2</v>
      </c>
      <c r="AQ328" s="104">
        <f t="shared" si="955"/>
        <v>0.12280189711784019</v>
      </c>
      <c r="AR328" s="190"/>
      <c r="AS328" s="190">
        <v>45.834000000000003</v>
      </c>
      <c r="AT328" s="190">
        <v>38.548999999999999</v>
      </c>
      <c r="AU328" s="190">
        <v>36.682000000000002</v>
      </c>
      <c r="AV328" s="190">
        <v>34.01</v>
      </c>
      <c r="AW328" s="190">
        <v>32.231000000000002</v>
      </c>
      <c r="AX328" s="191">
        <v>32.35</v>
      </c>
      <c r="AY328" s="191">
        <v>30.776</v>
      </c>
      <c r="AZ328" s="191">
        <v>27.41</v>
      </c>
      <c r="BA328" s="191">
        <v>28.167999999999999</v>
      </c>
      <c r="BB328" s="104">
        <f t="shared" si="956"/>
        <v>-1</v>
      </c>
      <c r="BC328" s="104">
        <f t="shared" si="957"/>
        <v>-0.10574257425742571</v>
      </c>
      <c r="BD328" s="104">
        <f t="shared" si="958"/>
        <v>0.71768707482993199</v>
      </c>
      <c r="BE328" s="104">
        <f t="shared" si="959"/>
        <v>0.15023474178403751</v>
      </c>
      <c r="BF328" s="104">
        <f t="shared" si="960"/>
        <v>0.13903743315508013</v>
      </c>
      <c r="BG328" s="104">
        <f t="shared" si="961"/>
        <v>-5.5555555555555421E-2</v>
      </c>
      <c r="BH328" s="104">
        <f t="shared" si="962"/>
        <v>0.63875178979835623</v>
      </c>
      <c r="BI328" s="104">
        <f t="shared" si="963"/>
        <v>1.8997679999999999</v>
      </c>
      <c r="BJ328" s="190"/>
      <c r="BK328" s="190">
        <v>2.258</v>
      </c>
      <c r="BL328" s="190">
        <v>2.5249999999999999</v>
      </c>
      <c r="BM328" s="190">
        <v>1.47</v>
      </c>
      <c r="BN328" s="190">
        <v>1.278</v>
      </c>
      <c r="BO328" s="190">
        <v>1.1220000000000001</v>
      </c>
      <c r="BP328" s="191">
        <v>1.1879999999999999</v>
      </c>
      <c r="BQ328" s="191">
        <v>0.72494199999999998</v>
      </c>
      <c r="BR328" s="191">
        <v>0.25</v>
      </c>
      <c r="BS328" s="191">
        <v>1.624957</v>
      </c>
      <c r="BT328" s="104">
        <f t="shared" si="964"/>
        <v>-1</v>
      </c>
      <c r="BU328" s="104">
        <f t="shared" si="965"/>
        <v>-1.9933554817275767E-2</v>
      </c>
      <c r="BV328" s="104">
        <f t="shared" si="966"/>
        <v>0.72369362920544011</v>
      </c>
      <c r="BW328" s="104">
        <f t="shared" si="967"/>
        <v>0.33556405353728486</v>
      </c>
      <c r="BX328" s="104">
        <f t="shared" si="968"/>
        <v>0.11871657754010694</v>
      </c>
      <c r="BY328" s="104">
        <f t="shared" si="969"/>
        <v>-1.7857142857142756E-2</v>
      </c>
      <c r="BZ328" s="104">
        <f t="shared" si="970"/>
        <v>0.91974188344424268</v>
      </c>
      <c r="CA328" s="104">
        <f t="shared" si="971"/>
        <v>16.174025974025973</v>
      </c>
      <c r="CB328" s="190"/>
      <c r="CC328" s="190">
        <v>2.36</v>
      </c>
      <c r="CD328" s="190">
        <v>2.4079999999999999</v>
      </c>
      <c r="CE328" s="190">
        <v>1.397</v>
      </c>
      <c r="CF328" s="190">
        <v>1.046</v>
      </c>
      <c r="CG328" s="190">
        <v>0.93500000000000005</v>
      </c>
      <c r="CH328" s="191">
        <v>0.95199999999999996</v>
      </c>
      <c r="CI328" s="191">
        <v>0.49590000000000001</v>
      </c>
      <c r="CJ328" s="191">
        <v>2.8875000000000001E-2</v>
      </c>
      <c r="CK328" s="191">
        <v>1.1939</v>
      </c>
      <c r="CL328" s="105">
        <f t="shared" si="972"/>
        <v>-1</v>
      </c>
      <c r="CM328" s="105">
        <f t="shared" si="973"/>
        <v>-1.9189765458422076E-2</v>
      </c>
      <c r="CN328" s="105">
        <f t="shared" si="974"/>
        <v>0.7274401473296499</v>
      </c>
      <c r="CO328" s="105">
        <f t="shared" si="975"/>
        <v>0.33415233415233436</v>
      </c>
      <c r="CP328" s="105">
        <f t="shared" si="976"/>
        <v>0.11813186813186809</v>
      </c>
      <c r="CQ328" s="105">
        <f t="shared" si="977"/>
        <v>-1.6216216216216231E-2</v>
      </c>
      <c r="CR328" s="105">
        <f t="shared" si="978"/>
        <v>0.9697247975043054</v>
      </c>
      <c r="CS328" s="105">
        <f t="shared" si="979"/>
        <v>45.960874999999994</v>
      </c>
      <c r="CT328" s="190"/>
      <c r="CU328" s="190">
        <v>1.84</v>
      </c>
      <c r="CV328" s="190">
        <v>1.8759999999999999</v>
      </c>
      <c r="CW328" s="190">
        <v>1.0860000000000001</v>
      </c>
      <c r="CX328" s="190">
        <v>0.81399999999999995</v>
      </c>
      <c r="CY328" s="190">
        <v>0.72799999999999998</v>
      </c>
      <c r="CZ328" s="191">
        <v>0.74</v>
      </c>
      <c r="DA328" s="191">
        <v>0.37568699999999999</v>
      </c>
      <c r="DB328" s="191">
        <v>8.0000000000000002E-3</v>
      </c>
      <c r="DC328" s="191">
        <v>0.92844499999999996</v>
      </c>
      <c r="DD328" s="104">
        <f t="shared" si="980"/>
        <v>-1</v>
      </c>
      <c r="DE328" s="104">
        <f t="shared" si="981"/>
        <v>5.0030883261272308E-2</v>
      </c>
      <c r="DF328" s="104">
        <f t="shared" si="982"/>
        <v>-0.44564286937168285</v>
      </c>
      <c r="DG328" s="104">
        <f t="shared" si="983"/>
        <v>4.0842510424462637E-2</v>
      </c>
      <c r="DH328" s="104">
        <f t="shared" si="984"/>
        <v>2.3640144467549511E-2</v>
      </c>
      <c r="DI328" s="104">
        <f t="shared" si="985"/>
        <v>-1.5197240784651803E-2</v>
      </c>
      <c r="DJ328" s="104">
        <f t="shared" si="986"/>
        <v>2.8824673920875656E-3</v>
      </c>
      <c r="DK328" s="104">
        <f t="shared" si="987"/>
        <v>-6.623971766889504E-2</v>
      </c>
      <c r="DL328" s="190"/>
      <c r="DM328" s="190">
        <v>17</v>
      </c>
      <c r="DN328" s="190">
        <v>16.190000000000001</v>
      </c>
      <c r="DO328" s="190">
        <v>29.204999999999998</v>
      </c>
      <c r="DP328" s="190">
        <v>28.059000000000001</v>
      </c>
      <c r="DQ328" s="190">
        <v>27.411000000000001</v>
      </c>
      <c r="DR328" s="191">
        <v>27.834</v>
      </c>
      <c r="DS328" s="191">
        <v>27.754000000000001</v>
      </c>
      <c r="DT328" s="191">
        <v>29.722832</v>
      </c>
      <c r="DU328" s="191">
        <v>29.998408000000001</v>
      </c>
      <c r="DV328" s="104">
        <f t="shared" si="988"/>
        <v>-1</v>
      </c>
      <c r="DW328" s="104">
        <f t="shared" si="989"/>
        <v>9.4329861350624267E-2</v>
      </c>
      <c r="DX328" s="104">
        <f t="shared" si="990"/>
        <v>-0.22274347907674985</v>
      </c>
      <c r="DY328" s="104">
        <f t="shared" si="991"/>
        <v>3.5647852522279866E-2</v>
      </c>
      <c r="DZ328" s="104">
        <f t="shared" si="992"/>
        <v>1.7543364031866071E-2</v>
      </c>
      <c r="EA328" s="104">
        <f t="shared" si="993"/>
        <v>-8.9651270445427311E-2</v>
      </c>
      <c r="EB328" s="104">
        <f t="shared" si="994"/>
        <v>3.1433194514443485E-2</v>
      </c>
      <c r="EC328" s="104">
        <f t="shared" si="995"/>
        <v>-0.10464315401971258</v>
      </c>
      <c r="ED328" s="156"/>
      <c r="EE328" s="156">
        <v>31.728999999999999</v>
      </c>
      <c r="EF328" s="94">
        <v>28.994</v>
      </c>
      <c r="EG328" s="94">
        <v>37.302999999999997</v>
      </c>
      <c r="EH328" s="94">
        <v>36.018999999999998</v>
      </c>
      <c r="EI328" s="94">
        <v>35.398000000000003</v>
      </c>
      <c r="EJ328" s="95">
        <v>38.884</v>
      </c>
      <c r="EK328" s="95">
        <v>37.698999999999998</v>
      </c>
      <c r="EL328" s="95">
        <v>42.104999999999997</v>
      </c>
      <c r="EM328" s="95">
        <v>41.97</v>
      </c>
      <c r="EN328" s="104">
        <f t="shared" si="996"/>
        <v>-1</v>
      </c>
      <c r="EO328" s="104">
        <f t="shared" si="997"/>
        <v>0.17647058823529416</v>
      </c>
      <c r="EP328" s="104">
        <f t="shared" si="998"/>
        <v>-6.8493150684931559E-2</v>
      </c>
      <c r="EQ328" s="104">
        <f t="shared" si="999"/>
        <v>2.8169014084507005E-2</v>
      </c>
      <c r="ER328" s="104">
        <f t="shared" si="1000"/>
        <v>4.4117647058823595E-2</v>
      </c>
      <c r="ES328" s="104">
        <f t="shared" si="1001"/>
        <v>-1.4492753623188359E-2</v>
      </c>
      <c r="ET328" s="104" t="e">
        <f t="shared" si="1002"/>
        <v>#DIV/0!</v>
      </c>
      <c r="EU328" s="104" t="e">
        <f t="shared" si="1003"/>
        <v>#DIV/0!</v>
      </c>
      <c r="EV328" s="101"/>
      <c r="EW328" s="101">
        <v>80</v>
      </c>
      <c r="EX328" s="101">
        <v>68</v>
      </c>
      <c r="EY328" s="101">
        <v>73</v>
      </c>
      <c r="EZ328" s="101">
        <v>71</v>
      </c>
      <c r="FA328" s="101">
        <v>68</v>
      </c>
      <c r="FB328" s="102">
        <v>69</v>
      </c>
      <c r="FC328" s="102"/>
      <c r="FD328" s="102"/>
      <c r="FE328" s="102"/>
      <c r="FF328" s="90"/>
      <c r="FG328" s="90" t="s">
        <v>497</v>
      </c>
      <c r="FH328" s="91">
        <v>7000</v>
      </c>
      <c r="FI328" s="90" t="s">
        <v>106</v>
      </c>
      <c r="FJ328" s="90" t="s">
        <v>91</v>
      </c>
      <c r="FK328" s="253">
        <f t="shared" si="1004"/>
        <v>-1</v>
      </c>
      <c r="FL328" s="253">
        <f t="shared" si="1005"/>
        <v>0.34046749861614251</v>
      </c>
      <c r="FM328" s="253">
        <f t="shared" si="1006"/>
        <v>1.1743714502218376</v>
      </c>
      <c r="FN328" s="253">
        <f t="shared" si="1007"/>
        <v>0.29372272369574592</v>
      </c>
      <c r="FO328" s="253">
        <f t="shared" si="1008"/>
        <v>0.11417878720395193</v>
      </c>
      <c r="FP328" s="253">
        <f t="shared" si="1009"/>
        <v>-1.1759305948825351E-2</v>
      </c>
      <c r="FQ328" s="253">
        <f t="shared" si="1010"/>
        <v>0.98497304666633667</v>
      </c>
      <c r="FR328" s="253">
        <f t="shared" si="1011"/>
        <v>16.844653076234941</v>
      </c>
      <c r="FS328" s="105">
        <f t="shared" si="1012"/>
        <v>0</v>
      </c>
      <c r="FT328" s="105">
        <f t="shared" si="1013"/>
        <v>0.14221150949081049</v>
      </c>
      <c r="FU328" s="105">
        <f t="shared" si="1014"/>
        <v>0.10609097918272938</v>
      </c>
      <c r="FV328" s="105">
        <f t="shared" si="1015"/>
        <v>4.8791561888795756E-2</v>
      </c>
      <c r="FW328" s="105">
        <f t="shared" si="1016"/>
        <v>3.7714079682711378E-2</v>
      </c>
      <c r="FX328" s="105">
        <f t="shared" si="1017"/>
        <v>3.3849217123721603E-2</v>
      </c>
      <c r="FY328" s="105">
        <f t="shared" si="1018"/>
        <v>3.4251996833849031E-2</v>
      </c>
      <c r="FZ328" s="105">
        <f t="shared" si="1019"/>
        <v>1.7255648328008057E-2</v>
      </c>
      <c r="GA328" s="105">
        <f t="shared" si="1020"/>
        <v>9.6699264784187331E-4</v>
      </c>
      <c r="GB328" s="105">
        <f t="shared" si="1021"/>
        <v>-1</v>
      </c>
      <c r="GC328" s="105">
        <f t="shared" si="1022"/>
        <v>-2.3655212119700234E-2</v>
      </c>
      <c r="GD328" s="105">
        <f t="shared" si="1023"/>
        <v>0.8996975986949679</v>
      </c>
      <c r="GE328" s="105">
        <f t="shared" si="1024"/>
        <v>0.12035016167031187</v>
      </c>
      <c r="GF328" s="105">
        <f t="shared" si="1025"/>
        <v>0.18473162705834281</v>
      </c>
      <c r="GG328" s="105">
        <f t="shared" si="1026"/>
        <v>-2.6299926107416469E-2</v>
      </c>
      <c r="GH328" s="105">
        <f t="shared" si="1027"/>
        <v>0.70767595723682841</v>
      </c>
      <c r="GI328" s="105">
        <f t="shared" si="1028"/>
        <v>2.0549595834795245</v>
      </c>
      <c r="GJ328" s="105">
        <f t="shared" si="1029"/>
        <v>0</v>
      </c>
      <c r="GK328" s="105">
        <f t="shared" si="1030"/>
        <v>7.4370502116166859E-2</v>
      </c>
      <c r="GL328" s="105">
        <f t="shared" si="1031"/>
        <v>7.6172375823943775E-2</v>
      </c>
      <c r="GM328" s="105">
        <f t="shared" si="1032"/>
        <v>4.0097105916368891E-2</v>
      </c>
      <c r="GN328" s="105">
        <f t="shared" si="1033"/>
        <v>3.5789797947267457E-2</v>
      </c>
      <c r="GO328" s="105">
        <f t="shared" si="1034"/>
        <v>3.0209202767830699E-2</v>
      </c>
      <c r="GP328" s="105">
        <f t="shared" si="1035"/>
        <v>3.1025162242273089E-2</v>
      </c>
      <c r="GQ328" s="105">
        <f t="shared" si="1036"/>
        <v>1.8168061751290661E-2</v>
      </c>
      <c r="GR328" s="105">
        <f t="shared" si="1037"/>
        <v>5.947071067499257E-3</v>
      </c>
      <c r="GS328" s="105" t="e">
        <f t="shared" si="1038"/>
        <v>#VALUE!</v>
      </c>
      <c r="GT328" s="105">
        <f t="shared" si="1039"/>
        <v>-4.0480461745490505E-2</v>
      </c>
      <c r="GU328" s="105">
        <f t="shared" si="1040"/>
        <v>-0.28677712479036649</v>
      </c>
      <c r="GV328" s="105">
        <f t="shared" si="1041"/>
        <v>5.0158534964672308E-3</v>
      </c>
      <c r="GW328" s="105">
        <f t="shared" si="1042"/>
        <v>5.991666449993817E-3</v>
      </c>
      <c r="GX328" s="105">
        <f t="shared" si="1043"/>
        <v>8.1786272934335102E-2</v>
      </c>
      <c r="GY328" s="105">
        <f t="shared" si="1044"/>
        <v>-2.7680636297337999E-2</v>
      </c>
      <c r="GZ328" s="105">
        <f t="shared" si="1045"/>
        <v>4.2891766029634029E-2</v>
      </c>
      <c r="HA328" s="105" t="str">
        <f t="shared" si="1046"/>
        <v>i.a.</v>
      </c>
      <c r="HB328" s="105">
        <f t="shared" si="1047"/>
        <v>0.5357874499669073</v>
      </c>
      <c r="HC328" s="105">
        <f t="shared" si="1048"/>
        <v>0.55839139132234261</v>
      </c>
      <c r="HD328" s="105">
        <f t="shared" si="1049"/>
        <v>0.78291290244752432</v>
      </c>
      <c r="HE328" s="105">
        <f t="shared" si="1050"/>
        <v>0.77900552486187857</v>
      </c>
      <c r="HF328" s="105">
        <f t="shared" si="1051"/>
        <v>0.77436578337759188</v>
      </c>
      <c r="HG328" s="105">
        <f t="shared" si="1052"/>
        <v>0.7158214175496348</v>
      </c>
      <c r="HH328" s="105">
        <f t="shared" si="1053"/>
        <v>0.73619989920157036</v>
      </c>
      <c r="HI328" s="105">
        <f t="shared" si="1054"/>
        <v>0.70592167201045009</v>
      </c>
      <c r="HJ328" s="105">
        <f t="shared" si="1055"/>
        <v>0.71475835120324049</v>
      </c>
      <c r="HK328" s="105" t="e">
        <f t="shared" si="1056"/>
        <v>#VALUE!</v>
      </c>
      <c r="HL328" s="105" t="e">
        <f t="shared" si="1057"/>
        <v>#VALUE!</v>
      </c>
      <c r="HM328" s="105" t="e">
        <f t="shared" si="1058"/>
        <v>#VALUE!</v>
      </c>
      <c r="HN328" s="105" t="e">
        <f t="shared" si="1059"/>
        <v>#VALUE!</v>
      </c>
      <c r="HO328" s="105" t="e">
        <f t="shared" si="1060"/>
        <v>#VALUE!</v>
      </c>
      <c r="HP328" s="105" t="e">
        <f t="shared" si="1061"/>
        <v>#VALUE!</v>
      </c>
      <c r="HQ328" s="105" t="e">
        <f t="shared" si="1062"/>
        <v>#VALUE!</v>
      </c>
      <c r="HR328" s="105" t="e">
        <f t="shared" si="1063"/>
        <v>#VALUE!</v>
      </c>
      <c r="HS328" s="105" t="str">
        <f t="shared" si="1064"/>
        <v>i.a</v>
      </c>
      <c r="HT328" s="105" t="str">
        <f t="shared" si="1065"/>
        <v>i.a</v>
      </c>
      <c r="HU328" s="105" t="str">
        <f t="shared" si="1066"/>
        <v>i.a</v>
      </c>
      <c r="HV328" s="105" t="str">
        <f t="shared" si="1067"/>
        <v>i.a</v>
      </c>
      <c r="HW328" s="105" t="str">
        <f t="shared" si="1068"/>
        <v>i.a</v>
      </c>
      <c r="HX328" s="105" t="str">
        <f t="shared" si="1069"/>
        <v>i.a</v>
      </c>
      <c r="HY328" s="105" t="str">
        <f t="shared" si="1070"/>
        <v>i.a</v>
      </c>
      <c r="HZ328" s="105" t="str">
        <f t="shared" si="1071"/>
        <v>i.a</v>
      </c>
      <c r="IA328" s="105" t="str">
        <f t="shared" si="1072"/>
        <v>i.a</v>
      </c>
      <c r="IB328" s="105" t="str">
        <f t="shared" si="1073"/>
        <v>i.a</v>
      </c>
      <c r="IC328" s="105" t="e">
        <f t="shared" si="1074"/>
        <v>#VALUE!</v>
      </c>
      <c r="ID328" s="105" t="e">
        <f t="shared" si="1075"/>
        <v>#VALUE!</v>
      </c>
      <c r="IE328" s="105" t="e">
        <f t="shared" si="1076"/>
        <v>#VALUE!</v>
      </c>
      <c r="IF328" s="105" t="e">
        <f t="shared" si="1077"/>
        <v>#VALUE!</v>
      </c>
      <c r="IG328" s="105" t="e">
        <f t="shared" si="1078"/>
        <v>#VALUE!</v>
      </c>
      <c r="IH328" s="105" t="e">
        <f t="shared" si="1079"/>
        <v>#VALUE!</v>
      </c>
      <c r="II328" s="105" t="e">
        <f t="shared" si="1080"/>
        <v>#VALUE!</v>
      </c>
      <c r="IJ328" s="105" t="e">
        <f t="shared" si="1081"/>
        <v>#VALUE!</v>
      </c>
      <c r="IK328" s="105" t="str">
        <f t="shared" si="1082"/>
        <v>i.a</v>
      </c>
      <c r="IL328" s="105" t="str">
        <f t="shared" si="1083"/>
        <v>i.a</v>
      </c>
      <c r="IM328" s="105" t="str">
        <f t="shared" si="1084"/>
        <v>i.a</v>
      </c>
      <c r="IN328" s="105" t="str">
        <f t="shared" si="1085"/>
        <v>i.a</v>
      </c>
      <c r="IO328" s="105" t="str">
        <f t="shared" si="1086"/>
        <v>i.a</v>
      </c>
      <c r="IP328" s="105" t="str">
        <f t="shared" si="1087"/>
        <v>i.a</v>
      </c>
      <c r="IQ328" s="105" t="str">
        <f t="shared" si="1088"/>
        <v>i.a</v>
      </c>
      <c r="IR328" s="105" t="str">
        <f t="shared" si="1089"/>
        <v>i.a</v>
      </c>
      <c r="IS328" s="105" t="str">
        <f t="shared" si="1090"/>
        <v>i.a</v>
      </c>
      <c r="IT328" s="105" t="str">
        <f t="shared" si="1091"/>
        <v>i.a</v>
      </c>
      <c r="IU328" s="105" t="e">
        <f t="shared" si="1092"/>
        <v>#VALUE!</v>
      </c>
      <c r="IV328" s="105">
        <f t="shared" si="1093"/>
        <v>-0.16694352159468437</v>
      </c>
      <c r="IW328" s="105">
        <f t="shared" si="1094"/>
        <v>0.85043580782348704</v>
      </c>
      <c r="IX328" s="105">
        <f t="shared" si="1095"/>
        <v>0.29897325754996212</v>
      </c>
      <c r="IY328" s="105">
        <f t="shared" si="1096"/>
        <v>7.1446862996158766E-2</v>
      </c>
      <c r="IZ328" s="105">
        <f t="shared" si="1097"/>
        <v>-3.4138655462184996E-3</v>
      </c>
      <c r="JA328" s="105" t="e">
        <f t="shared" si="1098"/>
        <v>#VALUE!</v>
      </c>
      <c r="JB328" s="105" t="e">
        <f t="shared" si="1099"/>
        <v>#VALUE!</v>
      </c>
      <c r="JC328" s="106" t="str">
        <f t="shared" si="1100"/>
        <v>i.a.</v>
      </c>
      <c r="JD328" s="106">
        <f t="shared" si="1101"/>
        <v>2.9499999999999998E-2</v>
      </c>
      <c r="JE328" s="106">
        <f t="shared" si="1102"/>
        <v>3.5411764705882351E-2</v>
      </c>
      <c r="JF328" s="106">
        <f t="shared" si="1103"/>
        <v>1.9136986301369865E-2</v>
      </c>
      <c r="JG328" s="106">
        <f t="shared" si="1104"/>
        <v>1.4732394366197183E-2</v>
      </c>
      <c r="JH328" s="106">
        <f t="shared" si="1105"/>
        <v>1.375E-2</v>
      </c>
      <c r="JI328" s="106">
        <f t="shared" si="1106"/>
        <v>1.3797101449275363E-2</v>
      </c>
      <c r="JJ328" s="106" t="str">
        <f t="shared" si="1107"/>
        <v>i.a.</v>
      </c>
      <c r="JK328" s="106" t="str">
        <f t="shared" si="1108"/>
        <v>i.a.</v>
      </c>
      <c r="JL328" s="106" t="str">
        <f t="shared" si="1109"/>
        <v>i.a.</v>
      </c>
      <c r="JM328" s="105" t="e">
        <f t="shared" si="1110"/>
        <v>#VALUE!</v>
      </c>
      <c r="JN328" s="105" t="e">
        <f t="shared" si="1111"/>
        <v>#DIV/0!</v>
      </c>
      <c r="JO328" s="105" t="e">
        <f t="shared" si="1112"/>
        <v>#DIV/0!</v>
      </c>
      <c r="JP328" s="105" t="e">
        <f t="shared" si="1113"/>
        <v>#DIV/0!</v>
      </c>
      <c r="JQ328" s="105" t="e">
        <f t="shared" si="1114"/>
        <v>#DIV/0!</v>
      </c>
      <c r="JR328" s="105" t="e">
        <f t="shared" si="1115"/>
        <v>#DIV/0!</v>
      </c>
      <c r="JS328" s="105" t="e">
        <f t="shared" si="1116"/>
        <v>#VALUE!</v>
      </c>
      <c r="JT328" s="105" t="e">
        <f t="shared" si="1117"/>
        <v>#VALUE!</v>
      </c>
      <c r="JU328" s="103" t="str">
        <f t="shared" si="1118"/>
        <v>i.a</v>
      </c>
      <c r="JV328" s="103">
        <f t="shared" si="1119"/>
        <v>0</v>
      </c>
      <c r="JW328" s="103">
        <f t="shared" si="1120"/>
        <v>0</v>
      </c>
      <c r="JX328" s="103">
        <f t="shared" si="1121"/>
        <v>0</v>
      </c>
      <c r="JY328" s="103">
        <f t="shared" si="1122"/>
        <v>0</v>
      </c>
      <c r="JZ328" s="103">
        <f t="shared" si="1123"/>
        <v>0</v>
      </c>
      <c r="KA328" s="103">
        <f t="shared" si="1124"/>
        <v>0</v>
      </c>
      <c r="KB328" s="103" t="str">
        <f t="shared" si="1125"/>
        <v>i.a</v>
      </c>
      <c r="KC328" s="103" t="str">
        <f t="shared" si="1126"/>
        <v>i.a</v>
      </c>
      <c r="KD328" s="103" t="str">
        <f t="shared" si="1127"/>
        <v>i.a</v>
      </c>
      <c r="KE328" s="7"/>
      <c r="KF328" s="7"/>
      <c r="KG328" s="22"/>
      <c r="KH328" s="22"/>
      <c r="KI328" s="22"/>
      <c r="KJ328" s="25"/>
    </row>
    <row r="329" spans="1:296" s="11" customFormat="1" ht="17.100000000000001" customHeight="1" thickBot="1" x14ac:dyDescent="0.3">
      <c r="A329" s="126" t="s">
        <v>645</v>
      </c>
      <c r="B329" s="221">
        <v>25441192</v>
      </c>
      <c r="C329" s="87" t="s">
        <v>86</v>
      </c>
      <c r="D329" s="88">
        <v>494100</v>
      </c>
      <c r="E329" s="88"/>
      <c r="F329" s="87"/>
      <c r="G329" s="89">
        <v>44838</v>
      </c>
      <c r="H329" s="87" t="s">
        <v>87</v>
      </c>
      <c r="I329" s="87" t="s">
        <v>87</v>
      </c>
      <c r="J329" s="87" t="s">
        <v>87</v>
      </c>
      <c r="K329" s="87" t="s">
        <v>87</v>
      </c>
      <c r="L329" s="87" t="s">
        <v>87</v>
      </c>
      <c r="M329" s="87" t="s">
        <v>87</v>
      </c>
      <c r="N329" s="87" t="s">
        <v>87</v>
      </c>
      <c r="O329" s="87" t="s">
        <v>87</v>
      </c>
      <c r="P329" s="87" t="s">
        <v>87</v>
      </c>
      <c r="Q329" s="87" t="s">
        <v>87</v>
      </c>
      <c r="R329" s="87" t="e">
        <f t="shared" si="940"/>
        <v>#DIV/0!</v>
      </c>
      <c r="S329" s="238" t="e">
        <f t="shared" si="941"/>
        <v>#DIV/0!</v>
      </c>
      <c r="T329" s="238" t="e">
        <f t="shared" si="942"/>
        <v>#DIV/0!</v>
      </c>
      <c r="U329" s="238" t="e">
        <f t="shared" si="943"/>
        <v>#DIV/0!</v>
      </c>
      <c r="V329" s="238" t="e">
        <f t="shared" si="944"/>
        <v>#DIV/0!</v>
      </c>
      <c r="W329" s="238" t="e">
        <f t="shared" si="945"/>
        <v>#DIV/0!</v>
      </c>
      <c r="X329" s="238" t="e">
        <f t="shared" si="946"/>
        <v>#DIV/0!</v>
      </c>
      <c r="Y329" s="238" t="e">
        <f t="shared" si="947"/>
        <v>#DIV/0!</v>
      </c>
      <c r="Z329" s="94"/>
      <c r="AA329" s="94"/>
      <c r="AB329" s="94"/>
      <c r="AC329" s="94"/>
      <c r="AD329" s="94"/>
      <c r="AE329" s="94"/>
      <c r="AF329" s="95"/>
      <c r="AG329" s="96"/>
      <c r="AH329" s="96"/>
      <c r="AI329" s="96"/>
      <c r="AJ329" s="104">
        <f t="shared" si="948"/>
        <v>-8.7962962962962951E-2</v>
      </c>
      <c r="AK329" s="104">
        <f t="shared" si="949"/>
        <v>6.6096779117692114E-2</v>
      </c>
      <c r="AL329" s="104">
        <f t="shared" si="950"/>
        <v>0.32521915037086974</v>
      </c>
      <c r="AM329" s="104">
        <f t="shared" si="951"/>
        <v>0.13744439331185762</v>
      </c>
      <c r="AN329" s="104">
        <f t="shared" si="952"/>
        <v>0.44931080480213426</v>
      </c>
      <c r="AO329" s="104">
        <f t="shared" si="953"/>
        <v>0.16468151216986021</v>
      </c>
      <c r="AP329" s="104">
        <f t="shared" si="954"/>
        <v>0.17600487210718646</v>
      </c>
      <c r="AQ329" s="104">
        <f t="shared" si="955"/>
        <v>1.7348203221809046E-2</v>
      </c>
      <c r="AR329" s="190">
        <v>19.109000000000002</v>
      </c>
      <c r="AS329" s="190">
        <v>20.952000000000002</v>
      </c>
      <c r="AT329" s="190">
        <v>19.652999999999999</v>
      </c>
      <c r="AU329" s="190">
        <v>14.83</v>
      </c>
      <c r="AV329" s="190">
        <v>13.038</v>
      </c>
      <c r="AW329" s="190">
        <v>8.9960000000000004</v>
      </c>
      <c r="AX329" s="191">
        <v>7.7240000000000002</v>
      </c>
      <c r="AY329" s="193">
        <v>6.5679999999999996</v>
      </c>
      <c r="AZ329" s="193">
        <v>6.4560000000000004</v>
      </c>
      <c r="BA329" s="193">
        <v>6.9950000000000001</v>
      </c>
      <c r="BB329" s="104">
        <f t="shared" si="956"/>
        <v>-0.66806502359727316</v>
      </c>
      <c r="BC329" s="104">
        <f t="shared" si="957"/>
        <v>-5.2186878727634188E-2</v>
      </c>
      <c r="BD329" s="104">
        <f t="shared" si="958"/>
        <v>1.4009546539379474</v>
      </c>
      <c r="BE329" s="104">
        <f t="shared" si="959"/>
        <v>-0.61364684186260943</v>
      </c>
      <c r="BF329" s="104">
        <f t="shared" si="960"/>
        <v>42.551724137931032</v>
      </c>
      <c r="BG329" s="104">
        <f t="shared" si="961"/>
        <v>-1.0815625</v>
      </c>
      <c r="BH329" s="104">
        <f t="shared" si="962"/>
        <v>0.81818181818181834</v>
      </c>
      <c r="BI329" s="104">
        <f t="shared" si="963"/>
        <v>2.1711711711711712</v>
      </c>
      <c r="BJ329" s="190">
        <v>0.63300000000000001</v>
      </c>
      <c r="BK329" s="190">
        <v>1.907</v>
      </c>
      <c r="BL329" s="190">
        <v>2.012</v>
      </c>
      <c r="BM329" s="190">
        <v>0.83799999999999997</v>
      </c>
      <c r="BN329" s="190">
        <v>2.169</v>
      </c>
      <c r="BO329" s="190">
        <v>-5.2200000000000003E-2</v>
      </c>
      <c r="BP329" s="193">
        <v>0.64</v>
      </c>
      <c r="BQ329" s="193">
        <v>0.35199999999999998</v>
      </c>
      <c r="BR329" s="193">
        <v>0.111</v>
      </c>
      <c r="BS329" s="193">
        <v>0.58299999999999996</v>
      </c>
      <c r="BT329" s="104">
        <f t="shared" si="964"/>
        <v>-0.72612921669525443</v>
      </c>
      <c r="BU329" s="104">
        <f t="shared" si="965"/>
        <v>-9.3312597200622044E-2</v>
      </c>
      <c r="BV329" s="104">
        <f t="shared" si="966"/>
        <v>1.5314960629921259</v>
      </c>
      <c r="BW329" s="104">
        <f t="shared" si="967"/>
        <v>-0.63851992409867175</v>
      </c>
      <c r="BX329" s="104">
        <f t="shared" si="968"/>
        <v>28.035812672176309</v>
      </c>
      <c r="BY329" s="104">
        <f t="shared" si="969"/>
        <v>-0.89538904899135441</v>
      </c>
      <c r="BZ329" s="104">
        <f t="shared" si="970"/>
        <v>0.73499999999999976</v>
      </c>
      <c r="CA329" s="104">
        <f t="shared" si="971"/>
        <v>0.81818181818181823</v>
      </c>
      <c r="CB329" s="190">
        <v>0.47899999999999998</v>
      </c>
      <c r="CC329" s="190">
        <v>1.7490000000000001</v>
      </c>
      <c r="CD329" s="190">
        <v>1.929</v>
      </c>
      <c r="CE329" s="190">
        <v>0.76200000000000001</v>
      </c>
      <c r="CF329" s="190">
        <v>2.1080000000000001</v>
      </c>
      <c r="CG329" s="190">
        <v>7.2599999999999998E-2</v>
      </c>
      <c r="CH329" s="191">
        <v>0.69399999999999995</v>
      </c>
      <c r="CI329" s="193">
        <v>0.4</v>
      </c>
      <c r="CJ329" s="193">
        <v>0.22</v>
      </c>
      <c r="CK329" s="193">
        <v>0.64</v>
      </c>
      <c r="CL329" s="105">
        <f t="shared" si="972"/>
        <v>-0.73535952557449968</v>
      </c>
      <c r="CM329" s="105">
        <f t="shared" si="973"/>
        <v>-8.8513513513513511E-2</v>
      </c>
      <c r="CN329" s="105">
        <f t="shared" si="974"/>
        <v>1.5170068027210886</v>
      </c>
      <c r="CO329" s="105">
        <f t="shared" si="975"/>
        <v>-0.63992651561543168</v>
      </c>
      <c r="CP329" s="105">
        <f t="shared" si="976"/>
        <v>32.879668049792528</v>
      </c>
      <c r="CQ329" s="105">
        <f t="shared" si="977"/>
        <v>-0.90990654205607469</v>
      </c>
      <c r="CR329" s="105">
        <f t="shared" si="978"/>
        <v>0.75409836065573788</v>
      </c>
      <c r="CS329" s="105">
        <f t="shared" si="979"/>
        <v>0.62234042553191482</v>
      </c>
      <c r="CT329" s="190">
        <v>0.35699999999999998</v>
      </c>
      <c r="CU329" s="190">
        <v>1.349</v>
      </c>
      <c r="CV329" s="190">
        <v>1.48</v>
      </c>
      <c r="CW329" s="190">
        <v>0.58799999999999997</v>
      </c>
      <c r="CX329" s="190">
        <v>1.633</v>
      </c>
      <c r="CY329" s="190">
        <v>4.82E-2</v>
      </c>
      <c r="CZ329" s="191">
        <v>0.53500000000000003</v>
      </c>
      <c r="DA329" s="193">
        <v>0.30499999999999999</v>
      </c>
      <c r="DB329" s="193">
        <v>0.188</v>
      </c>
      <c r="DC329" s="193">
        <v>0.46899999999999997</v>
      </c>
      <c r="DD329" s="104">
        <f t="shared" si="980"/>
        <v>4.8970679975046796E-2</v>
      </c>
      <c r="DE329" s="104">
        <f t="shared" si="981"/>
        <v>0.51226415094339617</v>
      </c>
      <c r="DF329" s="104">
        <f t="shared" si="982"/>
        <v>2.3125</v>
      </c>
      <c r="DG329" s="104">
        <f t="shared" si="983"/>
        <v>-0.69639468690702078</v>
      </c>
      <c r="DH329" s="104">
        <f t="shared" si="984"/>
        <v>3.4285714285714288</v>
      </c>
      <c r="DI329" s="104">
        <f t="shared" si="985"/>
        <v>-0.8458049886621315</v>
      </c>
      <c r="DJ329" s="104">
        <f t="shared" si="986"/>
        <v>0.20963949843260193</v>
      </c>
      <c r="DK329" s="104">
        <f t="shared" si="987"/>
        <v>4.2909685328974247E-2</v>
      </c>
      <c r="DL329" s="190">
        <v>3.363</v>
      </c>
      <c r="DM329" s="190">
        <v>3.206</v>
      </c>
      <c r="DN329" s="190">
        <v>2.12</v>
      </c>
      <c r="DO329" s="190">
        <v>0.64</v>
      </c>
      <c r="DP329" s="190">
        <v>2.1080000000000001</v>
      </c>
      <c r="DQ329" s="190">
        <v>0.47599999999999998</v>
      </c>
      <c r="DR329" s="193">
        <v>3.0870000000000002</v>
      </c>
      <c r="DS329" s="193">
        <v>2.552</v>
      </c>
      <c r="DT329" s="193">
        <v>2.4470000000000001</v>
      </c>
      <c r="DU329" s="193">
        <v>2.6589999999999998</v>
      </c>
      <c r="DV329" s="104">
        <f t="shared" si="988"/>
        <v>-0.11477704459108173</v>
      </c>
      <c r="DW329" s="104">
        <f t="shared" si="989"/>
        <v>0.37745827136010579</v>
      </c>
      <c r="DX329" s="104">
        <f t="shared" si="990"/>
        <v>8.3631805157593053E-2</v>
      </c>
      <c r="DY329" s="104">
        <f t="shared" si="991"/>
        <v>0.6751999999999998</v>
      </c>
      <c r="DZ329" s="104">
        <f t="shared" si="992"/>
        <v>2.8372985418265544</v>
      </c>
      <c r="EA329" s="104">
        <f t="shared" si="993"/>
        <v>-0.42306840823555469</v>
      </c>
      <c r="EB329" s="104">
        <f t="shared" si="994"/>
        <v>9.4499636539859599E-2</v>
      </c>
      <c r="EC329" s="104">
        <f t="shared" si="995"/>
        <v>-2.5501770956316561E-2</v>
      </c>
      <c r="ED329" s="156">
        <v>22.135000000000002</v>
      </c>
      <c r="EE329" s="156">
        <v>25.004999999999999</v>
      </c>
      <c r="EF329" s="94">
        <v>18.152999999999999</v>
      </c>
      <c r="EG329" s="94">
        <v>16.751999999999999</v>
      </c>
      <c r="EH329" s="94">
        <v>10</v>
      </c>
      <c r="EI329" s="94">
        <v>2.6059999999999999</v>
      </c>
      <c r="EJ329" s="96">
        <v>4.5170000000000003</v>
      </c>
      <c r="EK329" s="96">
        <v>4.1269999999999998</v>
      </c>
      <c r="EL329" s="96">
        <v>4.2350000000000003</v>
      </c>
      <c r="EM329" s="96">
        <v>4.2759999999999998</v>
      </c>
      <c r="EN329" s="104">
        <f t="shared" si="996"/>
        <v>0</v>
      </c>
      <c r="EO329" s="104">
        <f t="shared" si="997"/>
        <v>4.5454545454545414E-2</v>
      </c>
      <c r="EP329" s="104">
        <f t="shared" si="998"/>
        <v>0.10000000000000009</v>
      </c>
      <c r="EQ329" s="104">
        <f t="shared" si="999"/>
        <v>0.33333333333333326</v>
      </c>
      <c r="ER329" s="104">
        <f t="shared" si="1000"/>
        <v>0</v>
      </c>
      <c r="ES329" s="104">
        <f t="shared" si="1001"/>
        <v>0.25</v>
      </c>
      <c r="ET329" s="104" t="e">
        <f t="shared" si="1002"/>
        <v>#DIV/0!</v>
      </c>
      <c r="EU329" s="104" t="e">
        <f t="shared" si="1003"/>
        <v>#DIV/0!</v>
      </c>
      <c r="EV329" s="101">
        <v>23</v>
      </c>
      <c r="EW329" s="101">
        <v>23</v>
      </c>
      <c r="EX329" s="101">
        <v>22</v>
      </c>
      <c r="EY329" s="101">
        <v>20</v>
      </c>
      <c r="EZ329" s="101">
        <v>15</v>
      </c>
      <c r="FA329" s="101">
        <v>15</v>
      </c>
      <c r="FB329" s="110">
        <v>12</v>
      </c>
      <c r="FC329" s="110"/>
      <c r="FD329" s="110"/>
      <c r="FE329" s="110"/>
      <c r="FF329" s="153" t="s">
        <v>646</v>
      </c>
      <c r="FG329" s="93" t="s">
        <v>481</v>
      </c>
      <c r="FH329" s="91">
        <v>8370</v>
      </c>
      <c r="FI329" s="153" t="s">
        <v>213</v>
      </c>
      <c r="FJ329" s="233" t="s">
        <v>80</v>
      </c>
      <c r="FK329" s="253">
        <f t="shared" si="1004"/>
        <v>-0.77795162248727734</v>
      </c>
      <c r="FL329" s="253">
        <f t="shared" si="1005"/>
        <v>-0.53014321597328518</v>
      </c>
      <c r="FM329" s="253">
        <f t="shared" si="1006"/>
        <v>1.520489558370421</v>
      </c>
      <c r="FN329" s="253">
        <f t="shared" si="1007"/>
        <v>-0.66009297084096363</v>
      </c>
      <c r="FO329" s="253">
        <f t="shared" si="1008"/>
        <v>39.036610120342182</v>
      </c>
      <c r="FP329" s="253">
        <f t="shared" si="1009"/>
        <v>-0.83443694843172833</v>
      </c>
      <c r="FQ329" s="253">
        <f t="shared" si="1010"/>
        <v>0.53808565348466031</v>
      </c>
      <c r="FR329" s="253">
        <f t="shared" si="1011"/>
        <v>0.85709869246576553</v>
      </c>
      <c r="FS329" s="105">
        <f t="shared" si="1012"/>
        <v>0.14583650479525043</v>
      </c>
      <c r="FT329" s="105">
        <f t="shared" si="1013"/>
        <v>0.65677806984603826</v>
      </c>
      <c r="FU329" s="105">
        <f t="shared" si="1014"/>
        <v>1.3978260869565216</v>
      </c>
      <c r="FV329" s="105">
        <f t="shared" si="1015"/>
        <v>0.55458515283842791</v>
      </c>
      <c r="FW329" s="105">
        <f t="shared" si="1016"/>
        <v>1.631578947368421</v>
      </c>
      <c r="FX329" s="105">
        <f t="shared" si="1017"/>
        <v>4.0752175133314618E-2</v>
      </c>
      <c r="FY329" s="105">
        <f t="shared" si="1018"/>
        <v>0.24614293314417446</v>
      </c>
      <c r="FZ329" s="105">
        <f t="shared" si="1019"/>
        <v>0.16003200640128024</v>
      </c>
      <c r="GA329" s="105">
        <f t="shared" si="1020"/>
        <v>8.6173129651390526E-2</v>
      </c>
      <c r="GB329" s="105">
        <f t="shared" si="1021"/>
        <v>-0.69610416394592955</v>
      </c>
      <c r="GC329" s="105">
        <f t="shared" si="1022"/>
        <v>-0.23343489044877125</v>
      </c>
      <c r="GD329" s="105">
        <f t="shared" si="1023"/>
        <v>0.84014722538742193</v>
      </c>
      <c r="GE329" s="105">
        <f t="shared" si="1024"/>
        <v>-0.81794378321321981</v>
      </c>
      <c r="GF329" s="105">
        <f t="shared" si="1025"/>
        <v>24.47873481155662</v>
      </c>
      <c r="GG329" s="105">
        <f t="shared" si="1026"/>
        <v>-1.0989788361645374</v>
      </c>
      <c r="GH329" s="105">
        <f t="shared" si="1027"/>
        <v>0.75886584493710829</v>
      </c>
      <c r="GI329" s="105">
        <f t="shared" si="1028"/>
        <v>2.2276773305235391</v>
      </c>
      <c r="GJ329" s="105">
        <f t="shared" si="1029"/>
        <v>2.6856173101400083E-2</v>
      </c>
      <c r="GK329" s="105">
        <f t="shared" si="1030"/>
        <v>8.8372955187914173E-2</v>
      </c>
      <c r="GL329" s="105">
        <f t="shared" si="1031"/>
        <v>0.1152843432173041</v>
      </c>
      <c r="GM329" s="105">
        <f t="shared" si="1032"/>
        <v>6.2649521531100483E-2</v>
      </c>
      <c r="GN329" s="105">
        <f t="shared" si="1033"/>
        <v>0.3441218467396478</v>
      </c>
      <c r="GO329" s="105">
        <f t="shared" si="1034"/>
        <v>-1.4656745753193879E-2</v>
      </c>
      <c r="GP329" s="105">
        <f t="shared" si="1035"/>
        <v>0.14807959278111985</v>
      </c>
      <c r="GQ329" s="105">
        <f t="shared" si="1036"/>
        <v>8.4190385075340823E-2</v>
      </c>
      <c r="GR329" s="105">
        <f t="shared" si="1037"/>
        <v>2.608389143461403E-2</v>
      </c>
      <c r="GS329" s="105">
        <f t="shared" si="1038"/>
        <v>0.18497907624920004</v>
      </c>
      <c r="GT329" s="105">
        <f t="shared" si="1039"/>
        <v>9.78656721485891E-2</v>
      </c>
      <c r="GU329" s="105">
        <f t="shared" si="1040"/>
        <v>2.0568501074202614</v>
      </c>
      <c r="GV329" s="105">
        <f t="shared" si="1041"/>
        <v>-0.81876473669234773</v>
      </c>
      <c r="GW329" s="105">
        <f t="shared" si="1042"/>
        <v>0.15408571428571435</v>
      </c>
      <c r="GX329" s="105">
        <f t="shared" si="1043"/>
        <v>-0.73273259162964233</v>
      </c>
      <c r="GY329" s="105">
        <f t="shared" si="1044"/>
        <v>0.10519862962837005</v>
      </c>
      <c r="GZ329" s="105">
        <f t="shared" si="1045"/>
        <v>7.020172458643241E-2</v>
      </c>
      <c r="HA329" s="105">
        <f t="shared" si="1046"/>
        <v>0.151931330472103</v>
      </c>
      <c r="HB329" s="105">
        <f t="shared" si="1047"/>
        <v>0.12821435712857429</v>
      </c>
      <c r="HC329" s="105">
        <f t="shared" si="1048"/>
        <v>0.11678510439045889</v>
      </c>
      <c r="HD329" s="105">
        <f t="shared" si="1049"/>
        <v>3.8204393505253106E-2</v>
      </c>
      <c r="HE329" s="105">
        <f t="shared" si="1050"/>
        <v>0.21080000000000002</v>
      </c>
      <c r="HF329" s="105">
        <f t="shared" si="1051"/>
        <v>0.18265541059094398</v>
      </c>
      <c r="HG329" s="105">
        <f t="shared" si="1052"/>
        <v>0.68341819791897274</v>
      </c>
      <c r="HH329" s="105">
        <f t="shared" si="1053"/>
        <v>0.61836685243518297</v>
      </c>
      <c r="HI329" s="105">
        <f t="shared" si="1054"/>
        <v>0.57780401416765048</v>
      </c>
      <c r="HJ329" s="105">
        <f t="shared" si="1055"/>
        <v>0.62184284377923293</v>
      </c>
      <c r="HK329" s="105" t="e">
        <f t="shared" si="1056"/>
        <v>#VALUE!</v>
      </c>
      <c r="HL329" s="105" t="e">
        <f t="shared" si="1057"/>
        <v>#VALUE!</v>
      </c>
      <c r="HM329" s="105" t="e">
        <f t="shared" si="1058"/>
        <v>#VALUE!</v>
      </c>
      <c r="HN329" s="105" t="e">
        <f t="shared" si="1059"/>
        <v>#VALUE!</v>
      </c>
      <c r="HO329" s="105" t="e">
        <f t="shared" si="1060"/>
        <v>#VALUE!</v>
      </c>
      <c r="HP329" s="105" t="e">
        <f t="shared" si="1061"/>
        <v>#VALUE!</v>
      </c>
      <c r="HQ329" s="105" t="e">
        <f t="shared" si="1062"/>
        <v>#VALUE!</v>
      </c>
      <c r="HR329" s="105" t="e">
        <f t="shared" si="1063"/>
        <v>#VALUE!</v>
      </c>
      <c r="HS329" s="105" t="str">
        <f t="shared" si="1064"/>
        <v>i.a</v>
      </c>
      <c r="HT329" s="105" t="str">
        <f t="shared" si="1065"/>
        <v>i.a</v>
      </c>
      <c r="HU329" s="105" t="str">
        <f t="shared" si="1066"/>
        <v>i.a</v>
      </c>
      <c r="HV329" s="105" t="str">
        <f t="shared" si="1067"/>
        <v>i.a</v>
      </c>
      <c r="HW329" s="105" t="str">
        <f t="shared" si="1068"/>
        <v>i.a</v>
      </c>
      <c r="HX329" s="105" t="str">
        <f t="shared" si="1069"/>
        <v>i.a</v>
      </c>
      <c r="HY329" s="105" t="str">
        <f t="shared" si="1070"/>
        <v>i.a</v>
      </c>
      <c r="HZ329" s="105" t="str">
        <f t="shared" si="1071"/>
        <v>i.a</v>
      </c>
      <c r="IA329" s="105" t="str">
        <f t="shared" si="1072"/>
        <v>i.a</v>
      </c>
      <c r="IB329" s="105" t="str">
        <f t="shared" si="1073"/>
        <v>i.a</v>
      </c>
      <c r="IC329" s="105" t="e">
        <f t="shared" si="1074"/>
        <v>#VALUE!</v>
      </c>
      <c r="ID329" s="105" t="e">
        <f t="shared" si="1075"/>
        <v>#VALUE!</v>
      </c>
      <c r="IE329" s="105" t="e">
        <f t="shared" si="1076"/>
        <v>#VALUE!</v>
      </c>
      <c r="IF329" s="105" t="e">
        <f t="shared" si="1077"/>
        <v>#VALUE!</v>
      </c>
      <c r="IG329" s="105" t="e">
        <f t="shared" si="1078"/>
        <v>#VALUE!</v>
      </c>
      <c r="IH329" s="105" t="e">
        <f t="shared" si="1079"/>
        <v>#VALUE!</v>
      </c>
      <c r="II329" s="105" t="e">
        <f t="shared" si="1080"/>
        <v>#VALUE!</v>
      </c>
      <c r="IJ329" s="105" t="e">
        <f t="shared" si="1081"/>
        <v>#VALUE!</v>
      </c>
      <c r="IK329" s="105" t="str">
        <f t="shared" si="1082"/>
        <v>i.a</v>
      </c>
      <c r="IL329" s="105" t="str">
        <f t="shared" si="1083"/>
        <v>i.a</v>
      </c>
      <c r="IM329" s="105" t="str">
        <f t="shared" si="1084"/>
        <v>i.a</v>
      </c>
      <c r="IN329" s="105" t="str">
        <f t="shared" si="1085"/>
        <v>i.a</v>
      </c>
      <c r="IO329" s="105" t="str">
        <f t="shared" si="1086"/>
        <v>i.a</v>
      </c>
      <c r="IP329" s="105" t="str">
        <f t="shared" si="1087"/>
        <v>i.a</v>
      </c>
      <c r="IQ329" s="105" t="str">
        <f t="shared" si="1088"/>
        <v>i.a</v>
      </c>
      <c r="IR329" s="105" t="str">
        <f t="shared" si="1089"/>
        <v>i.a</v>
      </c>
      <c r="IS329" s="105" t="str">
        <f t="shared" si="1090"/>
        <v>i.a</v>
      </c>
      <c r="IT329" s="105" t="str">
        <f t="shared" si="1091"/>
        <v>i.a</v>
      </c>
      <c r="IU329" s="105">
        <f t="shared" si="1092"/>
        <v>-0.72612921669525443</v>
      </c>
      <c r="IV329" s="105">
        <f t="shared" si="1093"/>
        <v>-0.13273378862668189</v>
      </c>
      <c r="IW329" s="105">
        <f t="shared" si="1094"/>
        <v>1.301360057265569</v>
      </c>
      <c r="IX329" s="105">
        <f t="shared" si="1095"/>
        <v>-0.7288899430740039</v>
      </c>
      <c r="IY329" s="105">
        <f t="shared" si="1096"/>
        <v>28.035812672176309</v>
      </c>
      <c r="IZ329" s="105">
        <f t="shared" si="1097"/>
        <v>-0.91631123919308366</v>
      </c>
      <c r="JA329" s="105" t="e">
        <f t="shared" si="1098"/>
        <v>#VALUE!</v>
      </c>
      <c r="JB329" s="105" t="e">
        <f t="shared" si="1099"/>
        <v>#VALUE!</v>
      </c>
      <c r="JC329" s="106">
        <f t="shared" si="1100"/>
        <v>2.0826086956521737E-2</v>
      </c>
      <c r="JD329" s="106">
        <f t="shared" si="1101"/>
        <v>7.6043478260869574E-2</v>
      </c>
      <c r="JE329" s="106">
        <f t="shared" si="1102"/>
        <v>8.768181818181818E-2</v>
      </c>
      <c r="JF329" s="106">
        <f t="shared" si="1103"/>
        <v>3.8100000000000002E-2</v>
      </c>
      <c r="JG329" s="106">
        <f t="shared" si="1104"/>
        <v>0.14053333333333334</v>
      </c>
      <c r="JH329" s="106">
        <f t="shared" si="1105"/>
        <v>4.8399999999999997E-3</v>
      </c>
      <c r="JI329" s="106">
        <f t="shared" si="1106"/>
        <v>5.7833333333333327E-2</v>
      </c>
      <c r="JJ329" s="106" t="str">
        <f t="shared" si="1107"/>
        <v>i.a.</v>
      </c>
      <c r="JK329" s="106" t="str">
        <f t="shared" si="1108"/>
        <v>i.a.</v>
      </c>
      <c r="JL329" s="106" t="str">
        <f t="shared" si="1109"/>
        <v>i.a.</v>
      </c>
      <c r="JM329" s="105" t="e">
        <f t="shared" si="1110"/>
        <v>#DIV/0!</v>
      </c>
      <c r="JN329" s="105" t="e">
        <f t="shared" si="1111"/>
        <v>#DIV/0!</v>
      </c>
      <c r="JO329" s="105" t="e">
        <f t="shared" si="1112"/>
        <v>#DIV/0!</v>
      </c>
      <c r="JP329" s="105" t="e">
        <f t="shared" si="1113"/>
        <v>#DIV/0!</v>
      </c>
      <c r="JQ329" s="105" t="e">
        <f t="shared" si="1114"/>
        <v>#DIV/0!</v>
      </c>
      <c r="JR329" s="105" t="e">
        <f t="shared" si="1115"/>
        <v>#DIV/0!</v>
      </c>
      <c r="JS329" s="105" t="e">
        <f t="shared" si="1116"/>
        <v>#VALUE!</v>
      </c>
      <c r="JT329" s="105" t="e">
        <f t="shared" si="1117"/>
        <v>#VALUE!</v>
      </c>
      <c r="JU329" s="103">
        <f t="shared" si="1118"/>
        <v>0</v>
      </c>
      <c r="JV329" s="103">
        <f t="shared" si="1119"/>
        <v>0</v>
      </c>
      <c r="JW329" s="103">
        <f t="shared" si="1120"/>
        <v>0</v>
      </c>
      <c r="JX329" s="103">
        <f t="shared" si="1121"/>
        <v>0</v>
      </c>
      <c r="JY329" s="103">
        <f t="shared" si="1122"/>
        <v>0</v>
      </c>
      <c r="JZ329" s="103">
        <f t="shared" si="1123"/>
        <v>0</v>
      </c>
      <c r="KA329" s="103">
        <f t="shared" si="1124"/>
        <v>0</v>
      </c>
      <c r="KB329" s="103" t="str">
        <f t="shared" si="1125"/>
        <v>i.a</v>
      </c>
      <c r="KC329" s="103" t="str">
        <f t="shared" si="1126"/>
        <v>i.a</v>
      </c>
      <c r="KD329" s="103" t="str">
        <f t="shared" si="1127"/>
        <v>i.a</v>
      </c>
      <c r="KE329" s="7"/>
      <c r="KF329" s="7"/>
      <c r="KG329" s="22"/>
      <c r="KH329" s="22"/>
      <c r="KI329" s="22"/>
      <c r="KJ329" s="25"/>
    </row>
    <row r="330" spans="1:296" s="11" customFormat="1" ht="17.25" customHeight="1" thickBot="1" x14ac:dyDescent="0.3">
      <c r="A330" s="169" t="s">
        <v>376</v>
      </c>
      <c r="B330" s="257">
        <v>34472459</v>
      </c>
      <c r="C330" s="9" t="s">
        <v>86</v>
      </c>
      <c r="D330" s="154">
        <v>494100</v>
      </c>
      <c r="E330" s="154"/>
      <c r="F330" s="9"/>
      <c r="G330" s="258">
        <v>44748</v>
      </c>
      <c r="H330" s="9"/>
      <c r="I330" s="9" t="s">
        <v>78</v>
      </c>
      <c r="J330" s="9" t="s">
        <v>78</v>
      </c>
      <c r="K330" s="9" t="s">
        <v>78</v>
      </c>
      <c r="L330" s="9" t="s">
        <v>78</v>
      </c>
      <c r="M330" s="9" t="s">
        <v>78</v>
      </c>
      <c r="N330" s="9" t="s">
        <v>78</v>
      </c>
      <c r="O330" s="9" t="s">
        <v>78</v>
      </c>
      <c r="P330" s="9" t="s">
        <v>78</v>
      </c>
      <c r="Q330" s="259" t="s">
        <v>78</v>
      </c>
      <c r="R330" s="87" t="e">
        <f t="shared" si="940"/>
        <v>#DIV/0!</v>
      </c>
      <c r="S330" s="238">
        <f t="shared" si="941"/>
        <v>-1</v>
      </c>
      <c r="T330" s="238">
        <f t="shared" si="942"/>
        <v>9.9590593163857877E-2</v>
      </c>
      <c r="U330" s="238">
        <f t="shared" si="943"/>
        <v>7.4498017649315962E-3</v>
      </c>
      <c r="V330" s="238">
        <f t="shared" si="944"/>
        <v>6.643025803206859E-2</v>
      </c>
      <c r="W330" s="266" t="e">
        <f t="shared" si="945"/>
        <v>#DIV/0!</v>
      </c>
      <c r="X330" s="266" t="e">
        <f t="shared" si="946"/>
        <v>#DIV/0!</v>
      </c>
      <c r="Y330" s="266" t="e">
        <f t="shared" si="947"/>
        <v>#DIV/0!</v>
      </c>
      <c r="Z330" s="256"/>
      <c r="AA330" s="256"/>
      <c r="AB330" s="256">
        <v>138.58799999999999</v>
      </c>
      <c r="AC330" s="256">
        <v>126.036</v>
      </c>
      <c r="AD330" s="256">
        <v>125.104</v>
      </c>
      <c r="AE330" s="256">
        <v>117.31100000000001</v>
      </c>
      <c r="AF330" s="98"/>
      <c r="AG330" s="260"/>
      <c r="AH330" s="260"/>
      <c r="AI330" s="260"/>
      <c r="AJ330" s="104">
        <f t="shared" si="948"/>
        <v>-1</v>
      </c>
      <c r="AK330" s="104">
        <f t="shared" si="949"/>
        <v>-0.13724391232798303</v>
      </c>
      <c r="AL330" s="104">
        <f t="shared" si="950"/>
        <v>0.25986688901909522</v>
      </c>
      <c r="AM330" s="104">
        <f t="shared" si="951"/>
        <v>6.0648553900087714E-2</v>
      </c>
      <c r="AN330" s="180">
        <f t="shared" si="952"/>
        <v>0.1062828332686952</v>
      </c>
      <c r="AO330" s="180">
        <f t="shared" si="953"/>
        <v>0.55867216716430623</v>
      </c>
      <c r="AP330" s="180">
        <f t="shared" si="954"/>
        <v>0.35433992178172807</v>
      </c>
      <c r="AQ330" s="180">
        <f t="shared" si="955"/>
        <v>7.073075510396469E-2</v>
      </c>
      <c r="AR330" s="219"/>
      <c r="AS330" s="219">
        <v>72.349000000000004</v>
      </c>
      <c r="AT330" s="219">
        <v>83.858000000000004</v>
      </c>
      <c r="AU330" s="219">
        <v>66.561000000000007</v>
      </c>
      <c r="AV330" s="219">
        <v>62.755000000000003</v>
      </c>
      <c r="AW330" s="219">
        <v>56.725999999999999</v>
      </c>
      <c r="AX330" s="195">
        <v>36.393798000000004</v>
      </c>
      <c r="AY330" s="261">
        <v>26.871981999999999</v>
      </c>
      <c r="AZ330" s="261">
        <v>25.096862000000002</v>
      </c>
      <c r="BA330" s="261">
        <v>22.292077000000003</v>
      </c>
      <c r="BB330" s="180">
        <f t="shared" si="956"/>
        <v>1</v>
      </c>
      <c r="BC330" s="180">
        <f t="shared" si="957"/>
        <v>-3.387615036655748</v>
      </c>
      <c r="BD330" s="180">
        <f t="shared" si="958"/>
        <v>0.26774767648803621</v>
      </c>
      <c r="BE330" s="180">
        <f t="shared" si="959"/>
        <v>-6.1258585483571416E-2</v>
      </c>
      <c r="BF330" s="180">
        <f t="shared" si="960"/>
        <v>-0.28884488448844892</v>
      </c>
      <c r="BG330" s="180">
        <f t="shared" si="961"/>
        <v>1.0004626812696482</v>
      </c>
      <c r="BH330" s="180">
        <f t="shared" si="962"/>
        <v>0.75158673805696574</v>
      </c>
      <c r="BI330" s="180">
        <f t="shared" si="963"/>
        <v>0.51070296001554139</v>
      </c>
      <c r="BJ330" s="219"/>
      <c r="BK330" s="219">
        <v>-15.307</v>
      </c>
      <c r="BL330" s="219">
        <v>6.4109999999999996</v>
      </c>
      <c r="BM330" s="219">
        <v>5.0570000000000004</v>
      </c>
      <c r="BN330" s="219">
        <v>5.3869999999999996</v>
      </c>
      <c r="BO330" s="219">
        <v>7.5750000000000002</v>
      </c>
      <c r="BP330" s="261">
        <v>3.7866239999999998</v>
      </c>
      <c r="BQ330" s="261">
        <v>2.1618249999999999</v>
      </c>
      <c r="BR330" s="261">
        <v>1.431006</v>
      </c>
      <c r="BS330" s="261">
        <v>-2.7605839999999997</v>
      </c>
      <c r="BT330" s="104">
        <f t="shared" si="964"/>
        <v>1</v>
      </c>
      <c r="BU330" s="104">
        <f t="shared" si="965"/>
        <v>-5.741813966966097</v>
      </c>
      <c r="BV330" s="180">
        <f t="shared" si="966"/>
        <v>1.6045283018867929</v>
      </c>
      <c r="BW330" s="180">
        <f t="shared" si="967"/>
        <v>7.1139854486661158E-2</v>
      </c>
      <c r="BX330" s="180">
        <f t="shared" si="968"/>
        <v>-0.70680255984830531</v>
      </c>
      <c r="BY330" s="180">
        <f t="shared" si="969"/>
        <v>1.2282877940109287</v>
      </c>
      <c r="BZ330" s="180">
        <f t="shared" si="970"/>
        <v>0.49656365672768443</v>
      </c>
      <c r="CA330" s="180">
        <f t="shared" si="971"/>
        <v>-2.9010278199043341E-2</v>
      </c>
      <c r="CB330" s="219"/>
      <c r="CC330" s="219">
        <v>-16.364000000000001</v>
      </c>
      <c r="CD330" s="219">
        <v>3.4510000000000001</v>
      </c>
      <c r="CE330" s="219">
        <v>1.325</v>
      </c>
      <c r="CF330" s="219">
        <v>1.2370000000000001</v>
      </c>
      <c r="CG330" s="219">
        <v>4.2190000000000003</v>
      </c>
      <c r="CH330" s="195">
        <v>1.8933820000000001</v>
      </c>
      <c r="CI330" s="261">
        <v>1.265153</v>
      </c>
      <c r="CJ330" s="261">
        <v>1.3029519999999999</v>
      </c>
      <c r="CK330" s="261">
        <v>-4.1394260000000003</v>
      </c>
      <c r="CL330" s="105">
        <f t="shared" si="972"/>
        <v>1</v>
      </c>
      <c r="CM330" s="105">
        <f t="shared" si="973"/>
        <v>-5.7237612173234487</v>
      </c>
      <c r="CN330" s="267">
        <f t="shared" si="974"/>
        <v>1.5655655655655656</v>
      </c>
      <c r="CO330" s="267">
        <f t="shared" si="975"/>
        <v>0.18505338078291819</v>
      </c>
      <c r="CP330" s="267">
        <f t="shared" si="976"/>
        <v>-0.75565217391304351</v>
      </c>
      <c r="CQ330" s="267">
        <f t="shared" si="977"/>
        <v>1.4978605281563186</v>
      </c>
      <c r="CR330" s="267">
        <f t="shared" si="978"/>
        <v>0.49295829455504142</v>
      </c>
      <c r="CS330" s="267">
        <f t="shared" si="979"/>
        <v>1.5429043085413464E-2</v>
      </c>
      <c r="CT330" s="219"/>
      <c r="CU330" s="219">
        <v>-12.106999999999999</v>
      </c>
      <c r="CV330" s="219">
        <v>2.5630000000000002</v>
      </c>
      <c r="CW330" s="219">
        <v>0.999</v>
      </c>
      <c r="CX330" s="219">
        <v>0.84299999999999997</v>
      </c>
      <c r="CY330" s="219">
        <v>3.45</v>
      </c>
      <c r="CZ330" s="195">
        <v>1.3811819999999999</v>
      </c>
      <c r="DA330" s="261">
        <v>0.92513099999999993</v>
      </c>
      <c r="DB330" s="261">
        <v>0.91107399999999994</v>
      </c>
      <c r="DC330" s="261">
        <v>-3.394997</v>
      </c>
      <c r="DD330" s="104">
        <f t="shared" si="980"/>
        <v>-1</v>
      </c>
      <c r="DE330" s="104">
        <f t="shared" si="981"/>
        <v>-0.86469927826784287</v>
      </c>
      <c r="DF330" s="180">
        <f t="shared" si="982"/>
        <v>8.9577799524675053E-2</v>
      </c>
      <c r="DG330" s="180">
        <f t="shared" si="983"/>
        <v>1.1239131971442632E-2</v>
      </c>
      <c r="DH330" s="180">
        <f t="shared" si="984"/>
        <v>3.0746812386156692E-2</v>
      </c>
      <c r="DI330" s="180">
        <f t="shared" si="985"/>
        <v>3.0916164344357595</v>
      </c>
      <c r="DJ330" s="180">
        <f t="shared" si="986"/>
        <v>0.25924749674247105</v>
      </c>
      <c r="DK330" s="180">
        <f t="shared" si="987"/>
        <v>0.21013636032215144</v>
      </c>
      <c r="DL330" s="190"/>
      <c r="DM330" s="219">
        <v>4.218</v>
      </c>
      <c r="DN330" s="219">
        <v>31.175000000000001</v>
      </c>
      <c r="DO330" s="219">
        <v>28.611999999999998</v>
      </c>
      <c r="DP330" s="219">
        <v>28.294</v>
      </c>
      <c r="DQ330" s="219">
        <v>27.45</v>
      </c>
      <c r="DR330" s="261">
        <v>6.7088400000000004</v>
      </c>
      <c r="DS330" s="261">
        <v>5.3276580000000004</v>
      </c>
      <c r="DT330" s="261">
        <v>4.4025270000000001</v>
      </c>
      <c r="DU330" s="261">
        <v>0.52232199999999995</v>
      </c>
      <c r="DV330" s="104">
        <f t="shared" si="988"/>
        <v>-1</v>
      </c>
      <c r="DW330" s="180">
        <f t="shared" si="989"/>
        <v>0.53158045667992959</v>
      </c>
      <c r="DX330" s="180">
        <f t="shared" si="990"/>
        <v>-3.0282314363677454E-2</v>
      </c>
      <c r="DY330" s="180">
        <f t="shared" si="991"/>
        <v>2.5596995858610638E-2</v>
      </c>
      <c r="DZ330" s="180">
        <f t="shared" si="992"/>
        <v>0.10572305185632902</v>
      </c>
      <c r="EA330" s="180">
        <f t="shared" si="993"/>
        <v>2.4894973715230204</v>
      </c>
      <c r="EB330" s="180">
        <f t="shared" si="994"/>
        <v>0.19920627650359157</v>
      </c>
      <c r="EC330" s="180">
        <f t="shared" si="995"/>
        <v>0.98432328083356335</v>
      </c>
      <c r="ED330" s="237"/>
      <c r="EE330" s="237">
        <v>256.35899999999998</v>
      </c>
      <c r="EF330" s="256">
        <v>167.38200000000001</v>
      </c>
      <c r="EG330" s="256">
        <v>172.60900000000001</v>
      </c>
      <c r="EH330" s="256">
        <v>168.30099999999999</v>
      </c>
      <c r="EI330" s="256">
        <v>152.209</v>
      </c>
      <c r="EJ330" s="260">
        <v>43.619175999999996</v>
      </c>
      <c r="EK330" s="260">
        <v>36.373372000000003</v>
      </c>
      <c r="EL330" s="260">
        <v>18.330366000000001</v>
      </c>
      <c r="EM330" s="260">
        <v>13.810405000000001</v>
      </c>
      <c r="EN330" s="104">
        <f t="shared" si="996"/>
        <v>-1</v>
      </c>
      <c r="EO330" s="180">
        <f t="shared" si="997"/>
        <v>0.13076923076923075</v>
      </c>
      <c r="EP330" s="180">
        <f t="shared" si="998"/>
        <v>3.1746031746031855E-2</v>
      </c>
      <c r="EQ330" s="180">
        <f t="shared" si="999"/>
        <v>7.6923076923076872E-2</v>
      </c>
      <c r="ER330" s="180">
        <f t="shared" si="1000"/>
        <v>0.10377358490566047</v>
      </c>
      <c r="ES330" s="180">
        <f t="shared" si="1001"/>
        <v>0.49295774647887325</v>
      </c>
      <c r="ET330" s="180" t="e">
        <f t="shared" si="1002"/>
        <v>#DIV/0!</v>
      </c>
      <c r="EU330" s="180" t="e">
        <f t="shared" si="1003"/>
        <v>#DIV/0!</v>
      </c>
      <c r="EV330" s="220"/>
      <c r="EW330" s="220">
        <v>147</v>
      </c>
      <c r="EX330" s="220">
        <v>130</v>
      </c>
      <c r="EY330" s="220">
        <v>126</v>
      </c>
      <c r="EZ330" s="220">
        <v>117</v>
      </c>
      <c r="FA330" s="220">
        <v>106</v>
      </c>
      <c r="FB330" s="262">
        <v>71</v>
      </c>
      <c r="FC330" s="262"/>
      <c r="FD330" s="262"/>
      <c r="FE330" s="262"/>
      <c r="FF330" s="248"/>
      <c r="FG330" s="248" t="s">
        <v>497</v>
      </c>
      <c r="FH330" s="155">
        <v>9400</v>
      </c>
      <c r="FI330" s="233" t="s">
        <v>118</v>
      </c>
      <c r="FJ330" s="233" t="s">
        <v>119</v>
      </c>
      <c r="FK330" s="253">
        <f t="shared" si="1004"/>
        <v>1</v>
      </c>
      <c r="FL330" s="253">
        <f t="shared" si="1005"/>
        <v>-9.0100254751787645</v>
      </c>
      <c r="FM330" s="253">
        <f t="shared" si="1006"/>
        <v>1.4790219871739643</v>
      </c>
      <c r="FN330" s="253">
        <f t="shared" si="1007"/>
        <v>4.9267564905360502E-2</v>
      </c>
      <c r="FO330" s="253">
        <f t="shared" si="1008"/>
        <v>-0.82033430599613744</v>
      </c>
      <c r="FP330" s="253">
        <f t="shared" si="1009"/>
        <v>-0.21482165155383029</v>
      </c>
      <c r="FQ330" s="253">
        <f t="shared" si="1010"/>
        <v>0.2098071419308892</v>
      </c>
      <c r="FR330" s="253">
        <f t="shared" si="1011"/>
        <v>-0.50854194854242551</v>
      </c>
      <c r="FS330" s="105">
        <f t="shared" si="1012"/>
        <v>0</v>
      </c>
      <c r="FT330" s="105">
        <f t="shared" si="1013"/>
        <v>-0.92470262481281607</v>
      </c>
      <c r="FU330" s="105">
        <f t="shared" si="1014"/>
        <v>0.11544315653904695</v>
      </c>
      <c r="FV330" s="105">
        <f t="shared" si="1015"/>
        <v>4.6568024461392472E-2</v>
      </c>
      <c r="FW330" s="105">
        <f t="shared" si="1016"/>
        <v>4.4381458094144663E-2</v>
      </c>
      <c r="FX330" s="105">
        <f t="shared" si="1017"/>
        <v>0.24702243987208</v>
      </c>
      <c r="FY330" s="105">
        <f t="shared" si="1018"/>
        <v>0.3146067901145333</v>
      </c>
      <c r="FZ330" s="105">
        <f t="shared" si="1019"/>
        <v>0.26004705974244063</v>
      </c>
      <c r="GA330" s="105">
        <f t="shared" si="1020"/>
        <v>0.52913378663995581</v>
      </c>
      <c r="GB330" s="105">
        <f t="shared" si="1021"/>
        <v>1</v>
      </c>
      <c r="GC330" s="105">
        <f t="shared" si="1022"/>
        <v>-2.9157164964627555</v>
      </c>
      <c r="GD330" s="105">
        <f t="shared" si="1023"/>
        <v>0.2711744145919639</v>
      </c>
      <c r="GE330" s="105">
        <f t="shared" si="1024"/>
        <v>-0.11743272193053729</v>
      </c>
      <c r="GF330" s="105">
        <f t="shared" si="1025"/>
        <v>-0.56549184386229334</v>
      </c>
      <c r="GG330" s="105">
        <f t="shared" si="1026"/>
        <v>-0.18284431626595427</v>
      </c>
      <c r="GH330" s="105">
        <f t="shared" si="1027"/>
        <v>0.19784085391232809</v>
      </c>
      <c r="GI330" s="105">
        <f t="shared" si="1028"/>
        <v>-0.11239780566948326</v>
      </c>
      <c r="GJ330" s="105">
        <f t="shared" si="1029"/>
        <v>0</v>
      </c>
      <c r="GK330" s="105">
        <f t="shared" si="1030"/>
        <v>-7.2246962177367785E-2</v>
      </c>
      <c r="GL330" s="105">
        <f t="shared" si="1031"/>
        <v>3.7712762984902538E-2</v>
      </c>
      <c r="GM330" s="105">
        <f t="shared" si="1032"/>
        <v>2.9667654219588752E-2</v>
      </c>
      <c r="GN330" s="105">
        <f t="shared" si="1033"/>
        <v>3.3615175813547157E-2</v>
      </c>
      <c r="GO330" s="105">
        <f t="shared" si="1034"/>
        <v>7.7363739526430567E-2</v>
      </c>
      <c r="GP330" s="105">
        <f t="shared" si="1035"/>
        <v>9.4674418922122597E-2</v>
      </c>
      <c r="GQ330" s="105">
        <f t="shared" si="1036"/>
        <v>7.9037560467988488E-2</v>
      </c>
      <c r="GR330" s="105">
        <f t="shared" si="1037"/>
        <v>8.9046152626519132E-2</v>
      </c>
      <c r="GS330" s="105" t="e">
        <f t="shared" si="1038"/>
        <v>#VALUE!</v>
      </c>
      <c r="GT330" s="105">
        <f t="shared" si="1039"/>
        <v>-0.91165940963659586</v>
      </c>
      <c r="GU330" s="105">
        <f t="shared" si="1040"/>
        <v>0.1236031018756773</v>
      </c>
      <c r="GV330" s="105">
        <f t="shared" si="1041"/>
        <v>-1.3999518275838719E-2</v>
      </c>
      <c r="GW330" s="105">
        <f t="shared" si="1042"/>
        <v>-6.780743093336021E-2</v>
      </c>
      <c r="GX330" s="105">
        <f t="shared" si="1043"/>
        <v>0.17255180296924497</v>
      </c>
      <c r="GY330" s="105">
        <f t="shared" si="1044"/>
        <v>5.0067466636295375E-2</v>
      </c>
      <c r="GZ330" s="105">
        <f t="shared" si="1045"/>
        <v>-0.39015160885790534</v>
      </c>
      <c r="HA330" s="105" t="str">
        <f t="shared" si="1046"/>
        <v>i.a.</v>
      </c>
      <c r="HB330" s="105">
        <f t="shared" si="1047"/>
        <v>1.6453489052461589E-2</v>
      </c>
      <c r="HC330" s="105">
        <f t="shared" si="1048"/>
        <v>0.18625061237170065</v>
      </c>
      <c r="HD330" s="105">
        <f t="shared" si="1049"/>
        <v>0.16576192434925177</v>
      </c>
      <c r="HE330" s="105">
        <f t="shared" si="1050"/>
        <v>0.16811545980118955</v>
      </c>
      <c r="HF330" s="105">
        <f t="shared" si="1051"/>
        <v>0.18034413208154576</v>
      </c>
      <c r="HG330" s="105">
        <f t="shared" si="1052"/>
        <v>0.15380483115957994</v>
      </c>
      <c r="HH330" s="105">
        <f t="shared" si="1053"/>
        <v>0.14647138021737441</v>
      </c>
      <c r="HI330" s="105">
        <f t="shared" si="1054"/>
        <v>0.24017671005587121</v>
      </c>
      <c r="HJ330" s="105">
        <f t="shared" si="1055"/>
        <v>3.7820903876461254E-2</v>
      </c>
      <c r="HK330" s="105" t="e">
        <f t="shared" si="1056"/>
        <v>#VALUE!</v>
      </c>
      <c r="HL330" s="105" t="e">
        <f t="shared" si="1057"/>
        <v>#VALUE!</v>
      </c>
      <c r="HM330" s="105">
        <f t="shared" si="1058"/>
        <v>0.15292699334607718</v>
      </c>
      <c r="HN330" s="105">
        <f t="shared" si="1059"/>
        <v>-6.8200308470093646E-2</v>
      </c>
      <c r="HO330" s="105">
        <f t="shared" si="1060"/>
        <v>-0.33314428191124518</v>
      </c>
      <c r="HP330" s="105" t="e">
        <f t="shared" si="1061"/>
        <v>#VALUE!</v>
      </c>
      <c r="HQ330" s="105" t="e">
        <f t="shared" si="1062"/>
        <v>#VALUE!</v>
      </c>
      <c r="HR330" s="105" t="e">
        <f t="shared" si="1063"/>
        <v>#VALUE!</v>
      </c>
      <c r="HS330" s="105" t="str">
        <f t="shared" si="1064"/>
        <v>i.a</v>
      </c>
      <c r="HT330" s="105" t="str">
        <f t="shared" si="1065"/>
        <v>i.a</v>
      </c>
      <c r="HU330" s="105">
        <f t="shared" si="1066"/>
        <v>4.6259416399688287E-2</v>
      </c>
      <c r="HV330" s="105">
        <f t="shared" si="1067"/>
        <v>4.0123456790123462E-2</v>
      </c>
      <c r="HW330" s="105">
        <f t="shared" si="1068"/>
        <v>4.3060173935285842E-2</v>
      </c>
      <c r="HX330" s="105">
        <f t="shared" si="1069"/>
        <v>6.4571949774530943E-2</v>
      </c>
      <c r="HY330" s="105" t="str">
        <f t="shared" si="1070"/>
        <v>i.a</v>
      </c>
      <c r="HZ330" s="105" t="str">
        <f t="shared" si="1071"/>
        <v>i.a</v>
      </c>
      <c r="IA330" s="105" t="str">
        <f t="shared" si="1072"/>
        <v>i.a</v>
      </c>
      <c r="IB330" s="105" t="str">
        <f t="shared" si="1073"/>
        <v>i.a</v>
      </c>
      <c r="IC330" s="105" t="e">
        <f t="shared" si="1074"/>
        <v>#VALUE!</v>
      </c>
      <c r="ID330" s="105" t="e">
        <f t="shared" si="1075"/>
        <v>#VALUE!</v>
      </c>
      <c r="IE330" s="105">
        <f t="shared" si="1076"/>
        <v>1.3686345791598393</v>
      </c>
      <c r="IF330" s="105">
        <f t="shared" si="1077"/>
        <v>6.3219083084985694E-2</v>
      </c>
      <c r="IG330" s="105">
        <f t="shared" si="1078"/>
        <v>-0.72506646548763065</v>
      </c>
      <c r="IH330" s="105" t="e">
        <f t="shared" si="1079"/>
        <v>#VALUE!</v>
      </c>
      <c r="II330" s="105" t="e">
        <f t="shared" si="1080"/>
        <v>#VALUE!</v>
      </c>
      <c r="IJ330" s="105" t="e">
        <f t="shared" si="1081"/>
        <v>#VALUE!</v>
      </c>
      <c r="IK330" s="105" t="str">
        <f t="shared" si="1082"/>
        <v>i.a</v>
      </c>
      <c r="IL330" s="105" t="str">
        <f t="shared" si="1083"/>
        <v>i.a</v>
      </c>
      <c r="IM330" s="105">
        <f t="shared" si="1084"/>
        <v>2.4901145842352874E-2</v>
      </c>
      <c r="IN330" s="105">
        <f t="shared" si="1085"/>
        <v>1.0512869338919038E-2</v>
      </c>
      <c r="IO330" s="105">
        <f t="shared" si="1086"/>
        <v>9.8877733725540352E-3</v>
      </c>
      <c r="IP330" s="105">
        <f t="shared" si="1087"/>
        <v>3.5964231828217307E-2</v>
      </c>
      <c r="IQ330" s="105" t="str">
        <f t="shared" si="1088"/>
        <v>i.a</v>
      </c>
      <c r="IR330" s="105" t="str">
        <f t="shared" si="1089"/>
        <v>i.a</v>
      </c>
      <c r="IS330" s="105" t="str">
        <f t="shared" si="1090"/>
        <v>i.a</v>
      </c>
      <c r="IT330" s="105" t="str">
        <f t="shared" si="1091"/>
        <v>i.a</v>
      </c>
      <c r="IU330" s="105" t="e">
        <f t="shared" si="1092"/>
        <v>#VALUE!</v>
      </c>
      <c r="IV330" s="105">
        <f t="shared" si="1093"/>
        <v>-5.1934409231672962</v>
      </c>
      <c r="IW330" s="105">
        <f t="shared" si="1094"/>
        <v>1.5243889695210453</v>
      </c>
      <c r="IX330" s="105">
        <f t="shared" si="1095"/>
        <v>-5.3701351195289846E-3</v>
      </c>
      <c r="IY330" s="105">
        <f t="shared" si="1096"/>
        <v>-0.73436813114461852</v>
      </c>
      <c r="IZ330" s="105">
        <f t="shared" si="1097"/>
        <v>0.49253239032807489</v>
      </c>
      <c r="JA330" s="105" t="e">
        <f t="shared" si="1098"/>
        <v>#VALUE!</v>
      </c>
      <c r="JB330" s="105" t="e">
        <f t="shared" si="1099"/>
        <v>#VALUE!</v>
      </c>
      <c r="JC330" s="106" t="str">
        <f t="shared" si="1100"/>
        <v>i.a.</v>
      </c>
      <c r="JD330" s="106">
        <f t="shared" si="1101"/>
        <v>-0.11131972789115646</v>
      </c>
      <c r="JE330" s="106">
        <f t="shared" si="1102"/>
        <v>2.6546153846153848E-2</v>
      </c>
      <c r="JF330" s="106">
        <f t="shared" si="1103"/>
        <v>1.0515873015873015E-2</v>
      </c>
      <c r="JG330" s="106">
        <f t="shared" si="1104"/>
        <v>1.0572649572649574E-2</v>
      </c>
      <c r="JH330" s="106">
        <f t="shared" si="1105"/>
        <v>3.9801886792452834E-2</v>
      </c>
      <c r="JI330" s="106">
        <f t="shared" si="1106"/>
        <v>2.6667352112676058E-2</v>
      </c>
      <c r="JJ330" s="106" t="str">
        <f t="shared" si="1107"/>
        <v>i.a.</v>
      </c>
      <c r="JK330" s="106" t="str">
        <f t="shared" si="1108"/>
        <v>i.a.</v>
      </c>
      <c r="JL330" s="106" t="str">
        <f t="shared" si="1109"/>
        <v>i.a.</v>
      </c>
      <c r="JM330" s="105" t="e">
        <f t="shared" si="1110"/>
        <v>#VALUE!</v>
      </c>
      <c r="JN330" s="105">
        <f t="shared" si="1111"/>
        <v>-1</v>
      </c>
      <c r="JO330" s="105">
        <f t="shared" si="1112"/>
        <v>6.5757036451123851E-2</v>
      </c>
      <c r="JP330" s="105">
        <f t="shared" si="1113"/>
        <v>-6.4510898361135049E-2</v>
      </c>
      <c r="JQ330" s="105">
        <f t="shared" si="1114"/>
        <v>-3.3832415800006219E-2</v>
      </c>
      <c r="JR330" s="105" t="e">
        <f t="shared" si="1115"/>
        <v>#DIV/0!</v>
      </c>
      <c r="JS330" s="105" t="e">
        <f t="shared" si="1116"/>
        <v>#VALUE!</v>
      </c>
      <c r="JT330" s="105" t="e">
        <f t="shared" si="1117"/>
        <v>#VALUE!</v>
      </c>
      <c r="JU330" s="103" t="str">
        <f t="shared" si="1118"/>
        <v>i.a</v>
      </c>
      <c r="JV330" s="103">
        <f t="shared" si="1119"/>
        <v>0</v>
      </c>
      <c r="JW330" s="179">
        <f t="shared" si="1120"/>
        <v>1.0660615384615384</v>
      </c>
      <c r="JX330" s="179">
        <f t="shared" si="1121"/>
        <v>1.0002857142857142</v>
      </c>
      <c r="JY330" s="179">
        <f t="shared" si="1122"/>
        <v>1.0692649572649573</v>
      </c>
      <c r="JZ330" s="179">
        <f t="shared" si="1123"/>
        <v>1.1067075471698113</v>
      </c>
      <c r="KA330" s="179">
        <f t="shared" si="1124"/>
        <v>0</v>
      </c>
      <c r="KB330" s="179" t="str">
        <f t="shared" si="1125"/>
        <v>i.a</v>
      </c>
      <c r="KC330" s="179" t="str">
        <f t="shared" si="1126"/>
        <v>i.a</v>
      </c>
      <c r="KD330" s="179" t="str">
        <f t="shared" si="1127"/>
        <v>i.a</v>
      </c>
      <c r="KE330" s="7"/>
      <c r="KF330" s="7"/>
      <c r="KG330" s="22"/>
      <c r="KH330" s="22"/>
      <c r="KI330" s="22"/>
      <c r="KJ330" s="22"/>
    </row>
    <row r="331" spans="1:296" x14ac:dyDescent="0.25">
      <c r="A331" s="184"/>
    </row>
    <row r="332" spans="1:296" ht="16.5" thickBot="1" x14ac:dyDescent="0.3">
      <c r="A332" s="169"/>
      <c r="BH332" s="100"/>
    </row>
    <row r="333" spans="1:296" x14ac:dyDescent="0.25">
      <c r="A333" s="175" t="s">
        <v>377</v>
      </c>
      <c r="B333" s="36"/>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216">
        <f t="shared" ref="Z333" si="1128">SUM(Z3:Z330)</f>
        <v>269223.90700000001</v>
      </c>
      <c r="AA333" s="216">
        <f t="shared" ref="AA333:AI333" si="1129">SUM(AA3:AA330)</f>
        <v>276927.20400000003</v>
      </c>
      <c r="AB333" s="216">
        <f t="shared" si="1129"/>
        <v>187714.21600000013</v>
      </c>
      <c r="AC333" s="216">
        <f t="shared" si="1129"/>
        <v>168145.16295999999</v>
      </c>
      <c r="AD333" s="216">
        <f t="shared" si="1129"/>
        <v>148567.11247999998</v>
      </c>
      <c r="AE333" s="216">
        <f t="shared" si="1129"/>
        <v>138654.58199999997</v>
      </c>
      <c r="AF333" s="216">
        <f t="shared" si="1129"/>
        <v>127803.77505100466</v>
      </c>
      <c r="AG333" s="216">
        <f t="shared" si="1129"/>
        <v>110769.31144499997</v>
      </c>
      <c r="AH333" s="216">
        <f t="shared" si="1129"/>
        <v>108802.97513800001</v>
      </c>
      <c r="AI333" s="38">
        <f t="shared" si="1129"/>
        <v>102810.48187200002</v>
      </c>
      <c r="AJ333" s="38"/>
      <c r="AK333" s="38"/>
      <c r="AL333" s="38"/>
      <c r="AM333" s="38"/>
      <c r="AN333" s="38"/>
      <c r="AO333" s="38"/>
      <c r="AP333" s="38"/>
      <c r="AQ333" s="38"/>
      <c r="AR333" s="216">
        <f t="shared" ref="AR333" si="1130">SUM(AR3:AR330)</f>
        <v>62715.121999999981</v>
      </c>
      <c r="AS333" s="216">
        <f t="shared" ref="AS333:BA333" si="1131">SUM(AS3:AS330)</f>
        <v>66846.440999999977</v>
      </c>
      <c r="AT333" s="216">
        <f t="shared" si="1131"/>
        <v>53733.790300000022</v>
      </c>
      <c r="AU333" s="216">
        <f t="shared" si="1131"/>
        <v>48102.779068999975</v>
      </c>
      <c r="AV333" s="216">
        <f t="shared" si="1131"/>
        <v>41236.422665999977</v>
      </c>
      <c r="AW333" s="216">
        <f t="shared" si="1131"/>
        <v>37603.897309000007</v>
      </c>
      <c r="AX333" s="216">
        <f t="shared" si="1131"/>
        <v>36810.525833</v>
      </c>
      <c r="AY333" s="216">
        <f t="shared" si="1131"/>
        <v>31792.054521000009</v>
      </c>
      <c r="AZ333" s="216">
        <f t="shared" si="1131"/>
        <v>30419.555772000003</v>
      </c>
      <c r="BA333" s="38">
        <f t="shared" si="1131"/>
        <v>28122.772121999966</v>
      </c>
      <c r="BB333" s="38"/>
      <c r="BC333" s="38"/>
      <c r="BD333" s="38"/>
      <c r="BE333" s="38"/>
      <c r="BF333" s="38"/>
      <c r="BG333" s="38"/>
      <c r="BH333" s="38"/>
      <c r="BI333" s="38"/>
      <c r="BJ333" s="216">
        <f t="shared" ref="BJ333" si="1132">SUM(BJ3:BJ330)</f>
        <v>2333.5939999999991</v>
      </c>
      <c r="BK333" s="216">
        <f t="shared" ref="BK333:BS333" si="1133">SUM(BK3:BK330)</f>
        <v>22076.414099999991</v>
      </c>
      <c r="BL333" s="216">
        <f t="shared" si="1133"/>
        <v>13280.885000000011</v>
      </c>
      <c r="BM333" s="216">
        <f t="shared" si="1133"/>
        <v>9378.7701850000085</v>
      </c>
      <c r="BN333" s="216">
        <f t="shared" si="1133"/>
        <v>6979.3635600000043</v>
      </c>
      <c r="BO333" s="216">
        <f t="shared" si="1133"/>
        <v>6029.6776959999925</v>
      </c>
      <c r="BP333" s="216">
        <f t="shared" si="1133"/>
        <v>4367.9752050000034</v>
      </c>
      <c r="BQ333" s="216">
        <f t="shared" si="1133"/>
        <v>4736.5012519999991</v>
      </c>
      <c r="BR333" s="216">
        <f t="shared" si="1133"/>
        <v>4503.6905920000027</v>
      </c>
      <c r="BS333" s="38">
        <f t="shared" si="1133"/>
        <v>3943.9815640000006</v>
      </c>
      <c r="BT333" s="38"/>
      <c r="BU333" s="38"/>
      <c r="BV333" s="38"/>
      <c r="BW333" s="38"/>
      <c r="BX333" s="38"/>
      <c r="BY333" s="38"/>
      <c r="BZ333" s="38"/>
      <c r="CA333" s="38"/>
      <c r="CB333" s="216">
        <f t="shared" ref="CB333" si="1134">SUM(CB3:CB330)</f>
        <v>25389.780000000006</v>
      </c>
      <c r="CC333" s="216">
        <f t="shared" ref="CC333:CK333" si="1135">SUM(CC3:CC330)</f>
        <v>21035.397900000025</v>
      </c>
      <c r="CD333" s="216">
        <f t="shared" si="1135"/>
        <v>9201.2500000000036</v>
      </c>
      <c r="CE333" s="216">
        <f t="shared" si="1135"/>
        <v>7429.8568000000032</v>
      </c>
      <c r="CF333" s="216">
        <f t="shared" si="1135"/>
        <v>6546.9672799999998</v>
      </c>
      <c r="CG333" s="216">
        <f t="shared" si="1135"/>
        <v>4851.2891030000037</v>
      </c>
      <c r="CH333" s="216">
        <f t="shared" si="1135"/>
        <v>3105.8705879999966</v>
      </c>
      <c r="CI333" s="216">
        <f t="shared" si="1135"/>
        <v>4435.7713549999999</v>
      </c>
      <c r="CJ333" s="216">
        <f t="shared" si="1135"/>
        <v>3846.5831259999991</v>
      </c>
      <c r="CK333" s="38">
        <f t="shared" si="1135"/>
        <v>3416.5761539999994</v>
      </c>
      <c r="CL333" s="38"/>
      <c r="CM333" s="38"/>
      <c r="CN333" s="38"/>
      <c r="CO333" s="38"/>
      <c r="CP333" s="38"/>
      <c r="CQ333" s="38"/>
      <c r="CR333" s="38"/>
      <c r="CS333" s="38"/>
      <c r="CT333" s="216">
        <f t="shared" ref="CT333" si="1136">SUM(CT3:CT330)</f>
        <v>19351.53300000001</v>
      </c>
      <c r="CU333" s="216">
        <f t="shared" ref="CU333:DC333" si="1137">SUM(CU3:CU330)</f>
        <v>16276.846200000013</v>
      </c>
      <c r="CV333" s="216">
        <f t="shared" si="1137"/>
        <v>7051.5760000000009</v>
      </c>
      <c r="CW333" s="216">
        <f t="shared" si="1137"/>
        <v>5474.1889999999985</v>
      </c>
      <c r="CX333" s="216">
        <f t="shared" si="1137"/>
        <v>4779.2456219999985</v>
      </c>
      <c r="CY333" s="216">
        <f t="shared" si="1137"/>
        <v>3666.8672450000063</v>
      </c>
      <c r="CZ333" s="216">
        <f t="shared" si="1137"/>
        <v>1798.1010129999991</v>
      </c>
      <c r="DA333" s="216">
        <f t="shared" si="1137"/>
        <v>3297.6349730000011</v>
      </c>
      <c r="DB333" s="216">
        <f t="shared" si="1137"/>
        <v>2901.3709690000005</v>
      </c>
      <c r="DC333" s="38">
        <f t="shared" si="1137"/>
        <v>2608.6136680000004</v>
      </c>
      <c r="DD333" s="38"/>
      <c r="DE333" s="38"/>
      <c r="DF333" s="38"/>
      <c r="DG333" s="38"/>
      <c r="DH333" s="38"/>
      <c r="DI333" s="38"/>
      <c r="DJ333" s="38"/>
      <c r="DK333" s="38"/>
      <c r="DL333" s="216">
        <f t="shared" ref="DL333" si="1138">SUM(DL3:DL330)</f>
        <v>78443.359999999986</v>
      </c>
      <c r="DM333" s="216">
        <f t="shared" ref="DM333:DU333" si="1139">SUM(DM3:DM330)</f>
        <v>95070.007200000065</v>
      </c>
      <c r="DN333" s="216">
        <f t="shared" si="1139"/>
        <v>64672.517999999989</v>
      </c>
      <c r="DO333" s="216">
        <f t="shared" si="1139"/>
        <v>64964.62127999997</v>
      </c>
      <c r="DP333" s="216">
        <f t="shared" si="1139"/>
        <v>28733.535114999995</v>
      </c>
      <c r="DQ333" s="216">
        <f t="shared" si="1139"/>
        <v>27198.658264000005</v>
      </c>
      <c r="DR333" s="216">
        <f t="shared" si="1139"/>
        <v>24969.276015000014</v>
      </c>
      <c r="DS333" s="216">
        <f t="shared" si="1139"/>
        <v>23608.289568999997</v>
      </c>
      <c r="DT333" s="216">
        <f t="shared" si="1139"/>
        <v>17621.351539999992</v>
      </c>
      <c r="DU333" s="38">
        <f t="shared" si="1139"/>
        <v>17326.741526000009</v>
      </c>
      <c r="DV333" s="38"/>
      <c r="DW333" s="38"/>
      <c r="DX333" s="38"/>
      <c r="DY333" s="38"/>
      <c r="DZ333" s="38"/>
      <c r="EA333" s="38"/>
      <c r="EB333" s="38"/>
      <c r="EC333" s="38"/>
      <c r="ED333" s="216">
        <f t="shared" ref="ED333" si="1140">SUM(ED3:ED330)</f>
        <v>178021.91299999994</v>
      </c>
      <c r="EE333" s="216">
        <f t="shared" ref="EE333:EM333" si="1141">SUM(EE3:EE330)</f>
        <v>222453.44685000027</v>
      </c>
      <c r="EF333" s="216">
        <f t="shared" si="1141"/>
        <v>147559.872</v>
      </c>
      <c r="EG333" s="216">
        <f t="shared" si="1141"/>
        <v>145237.50671999992</v>
      </c>
      <c r="EH333" s="216">
        <f t="shared" si="1141"/>
        <v>83881.080320000023</v>
      </c>
      <c r="EI333" s="216">
        <f t="shared" si="1141"/>
        <v>77552.767919000005</v>
      </c>
      <c r="EJ333" s="216">
        <f t="shared" si="1141"/>
        <v>77405.54144299998</v>
      </c>
      <c r="EK333" s="216">
        <f t="shared" si="1141"/>
        <v>62227.392965999956</v>
      </c>
      <c r="EL333" s="216">
        <f t="shared" si="1141"/>
        <v>57827.710345000036</v>
      </c>
      <c r="EM333" s="38">
        <f t="shared" si="1141"/>
        <v>54941.710226000003</v>
      </c>
      <c r="EN333" s="38"/>
      <c r="EO333" s="38"/>
      <c r="EP333" s="38"/>
      <c r="EQ333" s="38"/>
      <c r="ER333" s="38"/>
      <c r="ES333" s="38"/>
      <c r="ET333" s="38"/>
      <c r="EU333" s="38"/>
      <c r="EV333" s="217">
        <f t="shared" ref="EV333" si="1142">SUM(EV3:EV330)</f>
        <v>91764</v>
      </c>
      <c r="EW333" s="217">
        <f t="shared" ref="EW333:FE333" si="1143">SUM(EW3:EW330)</f>
        <v>115410</v>
      </c>
      <c r="EX333" s="217">
        <f t="shared" si="1143"/>
        <v>102201</v>
      </c>
      <c r="EY333" s="217">
        <f t="shared" si="1143"/>
        <v>98558</v>
      </c>
      <c r="EZ333" s="217">
        <f t="shared" si="1143"/>
        <v>94885</v>
      </c>
      <c r="FA333" s="217">
        <f t="shared" si="1143"/>
        <v>90499</v>
      </c>
      <c r="FB333" s="217">
        <f t="shared" si="1143"/>
        <v>86481</v>
      </c>
      <c r="FC333" s="217">
        <f t="shared" si="1143"/>
        <v>63378.9</v>
      </c>
      <c r="FD333" s="217">
        <f t="shared" si="1143"/>
        <v>60930</v>
      </c>
      <c r="FE333" s="186">
        <f t="shared" si="1143"/>
        <v>56525</v>
      </c>
      <c r="FF333" s="38"/>
      <c r="FG333" s="38"/>
      <c r="FH333" s="38"/>
      <c r="FI333" s="38"/>
      <c r="FJ333" s="38"/>
      <c r="FK333" s="38"/>
      <c r="FL333" s="38"/>
      <c r="FM333" s="38"/>
      <c r="FN333" s="38"/>
      <c r="FO333" s="38"/>
      <c r="FP333" s="38"/>
      <c r="FQ333" s="38"/>
      <c r="FR333" s="38"/>
      <c r="FS333" s="38">
        <f t="shared" ref="FS333" si="1144">SUM(FS3:FS330)</f>
        <v>41.212064007104772</v>
      </c>
      <c r="FT333" s="38">
        <f t="shared" ref="FT333:GA333" si="1145">SUM(FT3:FT330)</f>
        <v>95.003302724638999</v>
      </c>
      <c r="FU333" s="38">
        <f t="shared" si="1145"/>
        <v>97.267708328004787</v>
      </c>
      <c r="FV333" s="38">
        <f t="shared" si="1145"/>
        <v>74.557460008822773</v>
      </c>
      <c r="FW333" s="38">
        <f t="shared" si="1145"/>
        <v>12.882346295432757</v>
      </c>
      <c r="FX333" s="38">
        <f t="shared" si="1145"/>
        <v>-19.132279353100913</v>
      </c>
      <c r="FY333" s="38">
        <f t="shared" si="1145"/>
        <v>68.629016497203224</v>
      </c>
      <c r="FZ333" s="38">
        <f t="shared" si="1145"/>
        <v>68.677999486078519</v>
      </c>
      <c r="GA333" s="38">
        <f t="shared" si="1145"/>
        <v>50.951967786267907</v>
      </c>
      <c r="GB333" s="38"/>
      <c r="GC333" s="38"/>
      <c r="GD333" s="38"/>
      <c r="GE333" s="38"/>
      <c r="GF333" s="38"/>
      <c r="GG333" s="38"/>
      <c r="GH333" s="38"/>
      <c r="GI333" s="38"/>
      <c r="GJ333" s="38">
        <f t="shared" ref="GJ333" si="1146">SUM(GJ3:GJ330)</f>
        <v>15.284333319993795</v>
      </c>
      <c r="GK333" s="38">
        <f t="shared" ref="GK333:GR333" si="1147">SUM(GK3:GK330)</f>
        <v>30.523268607511891</v>
      </c>
      <c r="GL333" s="38">
        <f t="shared" si="1147"/>
        <v>28.216547633494443</v>
      </c>
      <c r="GM333" s="38">
        <f t="shared" si="1147"/>
        <v>23.843680409216194</v>
      </c>
      <c r="GN333" s="38">
        <f t="shared" si="1147"/>
        <v>26.192923967675313</v>
      </c>
      <c r="GO333" s="38">
        <f t="shared" si="1147"/>
        <v>25.286210311198705</v>
      </c>
      <c r="GP333" s="38">
        <f t="shared" si="1147"/>
        <v>25.844899679367519</v>
      </c>
      <c r="GQ333" s="38">
        <f t="shared" si="1147"/>
        <v>26.808376649908311</v>
      </c>
      <c r="GR333" s="38">
        <f t="shared" si="1147"/>
        <v>24.244153227703674</v>
      </c>
      <c r="GS333" s="38"/>
      <c r="GT333" s="38"/>
      <c r="GU333" s="38"/>
      <c r="GV333" s="38"/>
      <c r="GW333" s="38"/>
      <c r="GX333" s="38"/>
      <c r="GY333" s="38"/>
      <c r="GZ333" s="38"/>
      <c r="HA333" s="38">
        <f t="shared" ref="HA333" si="1148">SUM(HA3:HA330)</f>
        <v>50.991482521554914</v>
      </c>
      <c r="HB333" s="38">
        <f t="shared" ref="HB333:HJ333" si="1149">SUM(HB3:HB330)</f>
        <v>101.45610058442925</v>
      </c>
      <c r="HC333" s="38">
        <f t="shared" si="1149"/>
        <v>98.664282397794111</v>
      </c>
      <c r="HD333" s="38">
        <f t="shared" si="1149"/>
        <v>101.65986256413004</v>
      </c>
      <c r="HE333" s="38">
        <f t="shared" si="1149"/>
        <v>101.40887244095615</v>
      </c>
      <c r="HF333" s="38">
        <f t="shared" si="1149"/>
        <v>99.905130119634578</v>
      </c>
      <c r="HG333" s="38">
        <f t="shared" si="1149"/>
        <v>99.986092023191063</v>
      </c>
      <c r="HH333" s="38">
        <f t="shared" si="1149"/>
        <v>95.216611934503291</v>
      </c>
      <c r="HI333" s="38">
        <f t="shared" si="1149"/>
        <v>83.982076150348476</v>
      </c>
      <c r="HJ333" s="38">
        <f t="shared" si="1149"/>
        <v>69.355326469375058</v>
      </c>
      <c r="HK333" s="38"/>
      <c r="HL333" s="38"/>
      <c r="HM333" s="38"/>
      <c r="HN333" s="38"/>
      <c r="HO333" s="38"/>
      <c r="HP333" s="38"/>
      <c r="HQ333" s="38"/>
      <c r="HR333" s="38"/>
      <c r="HS333" s="38">
        <f t="shared" ref="HS333" si="1150">SUM(HS3:HS330)</f>
        <v>1.0523096978627065</v>
      </c>
      <c r="HT333" s="38">
        <f t="shared" ref="HT333:IB333" si="1151">SUM(HT3:HT330)</f>
        <v>2.7006969091763673</v>
      </c>
      <c r="HU333" s="38">
        <f t="shared" si="1151"/>
        <v>1.9667951311354122</v>
      </c>
      <c r="HV333" s="38">
        <f t="shared" si="1151"/>
        <v>1.9470832923859407</v>
      </c>
      <c r="HW333" s="38">
        <f t="shared" si="1151"/>
        <v>1.403937536639958</v>
      </c>
      <c r="HX333" s="38">
        <f t="shared" si="1151"/>
        <v>0.92803072422743083</v>
      </c>
      <c r="HY333" s="38">
        <f t="shared" si="1151"/>
        <v>1.4637937062429409</v>
      </c>
      <c r="HZ333" s="38">
        <f t="shared" si="1151"/>
        <v>1.1398392443101426</v>
      </c>
      <c r="IA333" s="38">
        <f t="shared" si="1151"/>
        <v>2.5706751422277785</v>
      </c>
      <c r="IB333" s="38">
        <f t="shared" si="1151"/>
        <v>1.408781096315658</v>
      </c>
      <c r="IC333" s="38"/>
      <c r="ID333" s="38"/>
      <c r="IE333" s="38"/>
      <c r="IF333" s="38"/>
      <c r="IG333" s="38"/>
      <c r="IH333" s="38"/>
      <c r="II333" s="38"/>
      <c r="IJ333" s="38"/>
      <c r="IK333" s="38">
        <f t="shared" ref="IK333" si="1152">SUM(IK3:IK330)</f>
        <v>1.1427159897790744</v>
      </c>
      <c r="IL333" s="38">
        <f t="shared" ref="IL333:IT333" si="1153">SUM(IL3:IL330)</f>
        <v>3.1546298869840457</v>
      </c>
      <c r="IM333" s="38">
        <f t="shared" si="1153"/>
        <v>1.9556266091772501</v>
      </c>
      <c r="IN333" s="38">
        <f t="shared" si="1153"/>
        <v>1.9116048972645723</v>
      </c>
      <c r="IO333" s="38">
        <f t="shared" si="1153"/>
        <v>1.5026837895596015</v>
      </c>
      <c r="IP333" s="38">
        <f t="shared" si="1153"/>
        <v>0.78321300353806211</v>
      </c>
      <c r="IQ333" s="38">
        <f t="shared" si="1153"/>
        <v>1.4678494904024806</v>
      </c>
      <c r="IR333" s="38">
        <f t="shared" si="1153"/>
        <v>1.2173845316325065</v>
      </c>
      <c r="IS333" s="38">
        <f t="shared" si="1153"/>
        <v>2.5709180545090162</v>
      </c>
      <c r="IT333" s="38">
        <f t="shared" si="1153"/>
        <v>1.3529146474612097</v>
      </c>
      <c r="IU333" s="38"/>
      <c r="IV333" s="38"/>
      <c r="IW333" s="38"/>
      <c r="IX333" s="38"/>
      <c r="IY333" s="38"/>
      <c r="IZ333" s="38"/>
      <c r="JA333" s="38"/>
      <c r="JB333" s="38"/>
      <c r="JC333" s="38">
        <f t="shared" ref="JC333" si="1154">SUM(JC3:JC330)</f>
        <v>23.350675970410443</v>
      </c>
      <c r="JD333" s="38">
        <f t="shared" ref="JD333:JL333" si="1155">SUM(JD3:JD330)</f>
        <v>41.910461383563103</v>
      </c>
      <c r="JE333" s="38">
        <f t="shared" si="1155"/>
        <v>30.127916563836152</v>
      </c>
      <c r="JF333" s="38">
        <f t="shared" si="1155"/>
        <v>24.346801991162788</v>
      </c>
      <c r="JG333" s="38">
        <f t="shared" si="1155"/>
        <v>22.451988088729767</v>
      </c>
      <c r="JH333" s="38">
        <f t="shared" si="1155"/>
        <v>20.227931769200591</v>
      </c>
      <c r="JI333" s="38">
        <f t="shared" si="1155"/>
        <v>22.497450065131655</v>
      </c>
      <c r="JJ333" s="38">
        <f t="shared" si="1155"/>
        <v>16.539979801670611</v>
      </c>
      <c r="JK333" s="38">
        <f t="shared" si="1155"/>
        <v>10.603570134586654</v>
      </c>
      <c r="JL333" s="38">
        <f t="shared" si="1155"/>
        <v>8.5510979278438075</v>
      </c>
      <c r="JM333" s="38"/>
      <c r="JN333" s="38"/>
      <c r="JO333" s="38"/>
      <c r="JP333" s="38"/>
      <c r="JQ333" s="38"/>
      <c r="JR333" s="38"/>
      <c r="JS333" s="38"/>
      <c r="JT333" s="38"/>
      <c r="JU333" s="38">
        <f t="shared" ref="JU333" si="1156">SUM(JU3:JU330)</f>
        <v>59.51061556901972</v>
      </c>
      <c r="JV333" s="38">
        <f t="shared" ref="JV333:KD333" si="1157">SUM(JV3:JV330)</f>
        <v>256.9900222210137</v>
      </c>
      <c r="JW333" s="38">
        <f t="shared" si="1157"/>
        <v>217.49078366154478</v>
      </c>
      <c r="JX333" s="38">
        <f t="shared" si="1157"/>
        <v>227.38992926653833</v>
      </c>
      <c r="JY333" s="38">
        <f t="shared" si="1157"/>
        <v>217.83634345626891</v>
      </c>
      <c r="JZ333" s="38">
        <f t="shared" si="1157"/>
        <v>220.13484093937302</v>
      </c>
      <c r="KA333" s="38">
        <f t="shared" si="1157"/>
        <v>204.50992411352652</v>
      </c>
      <c r="KB333" s="38">
        <f t="shared" si="1157"/>
        <v>202.56130338011269</v>
      </c>
      <c r="KC333" s="38">
        <f t="shared" si="1157"/>
        <v>203.22933153955691</v>
      </c>
      <c r="KD333" s="212">
        <f t="shared" si="1157"/>
        <v>180.62183107040667</v>
      </c>
    </row>
    <row r="334" spans="1:296" x14ac:dyDescent="0.25">
      <c r="A334" s="175" t="s">
        <v>378</v>
      </c>
      <c r="Z334" s="192">
        <f t="shared" ref="Z334:AH334" si="1158">Z333-AA333</f>
        <v>-7703.2970000000205</v>
      </c>
      <c r="AA334" s="192">
        <f t="shared" si="1158"/>
        <v>89212.987999999896</v>
      </c>
      <c r="AB334" s="192">
        <f t="shared" si="1158"/>
        <v>19569.053040000144</v>
      </c>
      <c r="AC334" s="192">
        <f t="shared" si="1158"/>
        <v>19578.050480000005</v>
      </c>
      <c r="AD334" s="192">
        <f t="shared" si="1158"/>
        <v>9912.5304800000158</v>
      </c>
      <c r="AE334" s="192">
        <f t="shared" si="1158"/>
        <v>10850.806948995305</v>
      </c>
      <c r="AF334" s="192">
        <f t="shared" si="1158"/>
        <v>17034.463606004691</v>
      </c>
      <c r="AG334" s="192">
        <f t="shared" si="1158"/>
        <v>1966.3363069999614</v>
      </c>
      <c r="AH334" s="192">
        <f t="shared" si="1158"/>
        <v>5992.4932659999904</v>
      </c>
      <c r="AI334" s="207" t="s">
        <v>404</v>
      </c>
      <c r="AJ334" s="207"/>
      <c r="AK334" s="207"/>
      <c r="AL334" s="16"/>
      <c r="AM334" s="16"/>
      <c r="AN334" s="16"/>
      <c r="AO334" s="16"/>
      <c r="AP334" s="16"/>
      <c r="AQ334" s="16"/>
      <c r="AR334" s="192">
        <f t="shared" ref="AR334:EX334" si="1159">AR333-AS333</f>
        <v>-4131.3189999999959</v>
      </c>
      <c r="AS334" s="192">
        <f t="shared" si="1159"/>
        <v>13112.650699999955</v>
      </c>
      <c r="AT334" s="192">
        <f t="shared" si="1159"/>
        <v>5631.0112310000477</v>
      </c>
      <c r="AU334" s="192">
        <f>AU333-AV333</f>
        <v>6866.356402999998</v>
      </c>
      <c r="AV334" s="192">
        <f>AV333-AW333</f>
        <v>3632.5253569999695</v>
      </c>
      <c r="AW334" s="192">
        <f t="shared" si="1159"/>
        <v>793.37147600000753</v>
      </c>
      <c r="AX334" s="192">
        <f t="shared" si="1159"/>
        <v>5018.4713119999906</v>
      </c>
      <c r="AY334" s="192">
        <f t="shared" si="1159"/>
        <v>1372.4987490000058</v>
      </c>
      <c r="AZ334" s="192">
        <f>AZ333-BA333</f>
        <v>2296.7836500000376</v>
      </c>
      <c r="BA334" s="207" t="s">
        <v>404</v>
      </c>
      <c r="BB334" s="207"/>
      <c r="BC334" s="207"/>
      <c r="BD334" s="16"/>
      <c r="BE334" s="16"/>
      <c r="BF334" s="16"/>
      <c r="BG334" s="16"/>
      <c r="BH334" s="16"/>
      <c r="BI334" s="16"/>
      <c r="BJ334" s="192">
        <f>BJ333-BK333</f>
        <v>-19742.82009999999</v>
      </c>
      <c r="BK334" s="192">
        <f>BK333-BL333</f>
        <v>8795.5290999999797</v>
      </c>
      <c r="BL334" s="192">
        <f>BL333-BM333</f>
        <v>3902.1148150000026</v>
      </c>
      <c r="BM334" s="192">
        <f t="shared" ref="BM334:BR334" si="1160">BM333-BN333</f>
        <v>2399.4066250000042</v>
      </c>
      <c r="BN334" s="192">
        <f t="shared" si="1160"/>
        <v>949.68586400001186</v>
      </c>
      <c r="BO334" s="192">
        <f t="shared" si="1160"/>
        <v>1661.7024909999891</v>
      </c>
      <c r="BP334" s="192">
        <f t="shared" si="1160"/>
        <v>-368.52604699999574</v>
      </c>
      <c r="BQ334" s="192">
        <f t="shared" si="1160"/>
        <v>232.81065999999646</v>
      </c>
      <c r="BR334" s="192">
        <f t="shared" si="1160"/>
        <v>559.70902800000204</v>
      </c>
      <c r="BS334" s="207" t="s">
        <v>404</v>
      </c>
      <c r="BT334" s="207"/>
      <c r="BU334" s="207"/>
      <c r="BV334" s="16"/>
      <c r="BW334" s="16"/>
      <c r="BX334" s="16"/>
      <c r="BY334" s="16"/>
      <c r="BZ334" s="16"/>
      <c r="CA334" s="16"/>
      <c r="CB334" s="192">
        <f>CB333-CC333</f>
        <v>4354.3820999999807</v>
      </c>
      <c r="CC334" s="192">
        <f>CC333-CD333</f>
        <v>11834.147900000022</v>
      </c>
      <c r="CD334" s="192">
        <f>CD333-CE333</f>
        <v>1771.3932000000004</v>
      </c>
      <c r="CE334" s="192">
        <f t="shared" ref="CE334:CJ334" si="1161">CE333-CF333</f>
        <v>882.88952000000336</v>
      </c>
      <c r="CF334" s="192">
        <f t="shared" si="1161"/>
        <v>1695.6781769999961</v>
      </c>
      <c r="CG334" s="192">
        <f t="shared" si="1161"/>
        <v>1745.4185150000071</v>
      </c>
      <c r="CH334" s="192">
        <f t="shared" si="1161"/>
        <v>-1329.9007670000033</v>
      </c>
      <c r="CI334" s="192">
        <f t="shared" si="1161"/>
        <v>589.18822900000077</v>
      </c>
      <c r="CJ334" s="192">
        <f t="shared" si="1161"/>
        <v>430.00697199999968</v>
      </c>
      <c r="CK334" s="207" t="s">
        <v>404</v>
      </c>
      <c r="CL334" s="207"/>
      <c r="CM334" s="207"/>
      <c r="CN334" s="16"/>
      <c r="CO334" s="16"/>
      <c r="CP334" s="16"/>
      <c r="CQ334" s="16"/>
      <c r="CR334" s="16"/>
      <c r="CS334" s="16"/>
      <c r="CT334" s="192">
        <f>CT333-CU333</f>
        <v>3074.6867999999977</v>
      </c>
      <c r="CU334" s="192">
        <f>CU333-CV333</f>
        <v>9225.2702000000118</v>
      </c>
      <c r="CV334" s="192">
        <f>CV333-CW333</f>
        <v>1577.3870000000024</v>
      </c>
      <c r="CW334" s="192">
        <f t="shared" ref="CW334:DB334" si="1162">CW333-CX333</f>
        <v>694.94337799999994</v>
      </c>
      <c r="CX334" s="192">
        <f t="shared" si="1162"/>
        <v>1112.3783769999923</v>
      </c>
      <c r="CY334" s="192">
        <f t="shared" si="1162"/>
        <v>1868.7662320000072</v>
      </c>
      <c r="CZ334" s="192">
        <f t="shared" si="1162"/>
        <v>-1499.533960000002</v>
      </c>
      <c r="DA334" s="192">
        <f t="shared" si="1162"/>
        <v>396.26400400000057</v>
      </c>
      <c r="DB334" s="192">
        <f t="shared" si="1162"/>
        <v>292.7573010000001</v>
      </c>
      <c r="DC334" s="207" t="s">
        <v>404</v>
      </c>
      <c r="DD334" s="207"/>
      <c r="DE334" s="207"/>
      <c r="DF334" s="16"/>
      <c r="DG334" s="16"/>
      <c r="DH334" s="16"/>
      <c r="DI334" s="16"/>
      <c r="DJ334" s="16"/>
      <c r="DK334" s="16"/>
      <c r="DL334" s="192">
        <f>DL333-DM333</f>
        <v>-16626.647200000079</v>
      </c>
      <c r="DM334" s="192">
        <f>DM333-DN333</f>
        <v>30397.489200000076</v>
      </c>
      <c r="DN334" s="192">
        <f>DN333-DO333</f>
        <v>-292.10327999998117</v>
      </c>
      <c r="DO334" s="192">
        <f t="shared" ref="DO334:DT334" si="1163">DO333-DP333</f>
        <v>36231.086164999972</v>
      </c>
      <c r="DP334" s="192">
        <f t="shared" si="1163"/>
        <v>1534.87685099999</v>
      </c>
      <c r="DQ334" s="192">
        <f t="shared" si="1163"/>
        <v>2229.3822489999911</v>
      </c>
      <c r="DR334" s="192">
        <f t="shared" si="1163"/>
        <v>1360.9864460000172</v>
      </c>
      <c r="DS334" s="192">
        <f t="shared" si="1163"/>
        <v>5986.9380290000045</v>
      </c>
      <c r="DT334" s="192">
        <f t="shared" si="1163"/>
        <v>294.61001399998349</v>
      </c>
      <c r="DU334" s="207" t="s">
        <v>404</v>
      </c>
      <c r="DV334" s="207"/>
      <c r="DW334" s="207"/>
      <c r="DX334" s="16"/>
      <c r="DY334" s="16"/>
      <c r="DZ334" s="16"/>
      <c r="EA334" s="16"/>
      <c r="EB334" s="16"/>
      <c r="EC334" s="16"/>
      <c r="ED334" s="192">
        <f>ED333-EE333</f>
        <v>-44431.533850000327</v>
      </c>
      <c r="EE334" s="192">
        <f>EE333-EF333</f>
        <v>74893.574850000266</v>
      </c>
      <c r="EF334" s="192">
        <f>EF333-EG333</f>
        <v>2322.3652800000855</v>
      </c>
      <c r="EG334" s="192">
        <f t="shared" ref="EG334:EL334" si="1164">EG333-EH333</f>
        <v>61356.426399999895</v>
      </c>
      <c r="EH334" s="192">
        <f t="shared" si="1164"/>
        <v>6328.3124010000174</v>
      </c>
      <c r="EI334" s="192">
        <f t="shared" si="1164"/>
        <v>147.22647600002529</v>
      </c>
      <c r="EJ334" s="192">
        <f t="shared" si="1164"/>
        <v>15178.148477000024</v>
      </c>
      <c r="EK334" s="192">
        <f t="shared" si="1164"/>
        <v>4399.6826209999199</v>
      </c>
      <c r="EL334" s="192">
        <f t="shared" si="1164"/>
        <v>2886.000119000033</v>
      </c>
      <c r="EM334" s="207" t="s">
        <v>404</v>
      </c>
      <c r="EN334" s="207"/>
      <c r="EO334" s="207"/>
      <c r="EP334" s="16"/>
      <c r="EQ334" s="16"/>
      <c r="ER334" s="16"/>
      <c r="ES334" s="16"/>
      <c r="ET334" s="16"/>
      <c r="EU334" s="16"/>
      <c r="EV334" s="218">
        <f t="shared" si="1159"/>
        <v>-23646</v>
      </c>
      <c r="EW334" s="218">
        <f t="shared" si="1159"/>
        <v>13209</v>
      </c>
      <c r="EX334" s="218">
        <f t="shared" si="1159"/>
        <v>3643</v>
      </c>
      <c r="EY334" s="218">
        <f t="shared" ref="EY334" si="1165">EY333-EZ333</f>
        <v>3673</v>
      </c>
      <c r="EZ334" s="218">
        <f t="shared" ref="EZ334" si="1166">EZ333-FA333</f>
        <v>4386</v>
      </c>
      <c r="FA334" s="218">
        <f t="shared" ref="FA334" si="1167">FA333-FB333</f>
        <v>4018</v>
      </c>
      <c r="FB334" s="218">
        <f t="shared" ref="FB334" si="1168">FB333-FC333</f>
        <v>23102.1</v>
      </c>
      <c r="FC334" s="218">
        <f t="shared" ref="FC334" si="1169">FC333-FD333</f>
        <v>2448.9000000000015</v>
      </c>
      <c r="FD334" s="218">
        <f t="shared" ref="FD334" si="1170">FD333-FE333</f>
        <v>4405</v>
      </c>
      <c r="FE334" s="207" t="s">
        <v>404</v>
      </c>
      <c r="FF334" s="16"/>
      <c r="FG334" s="16"/>
      <c r="FH334" s="16"/>
      <c r="FI334" s="16"/>
      <c r="FJ334" s="16"/>
      <c r="FK334" s="16"/>
      <c r="FL334" s="16"/>
      <c r="FM334" s="16"/>
      <c r="FN334" s="16"/>
      <c r="FO334" s="16"/>
      <c r="FP334" s="16"/>
      <c r="FQ334" s="16"/>
      <c r="FR334" s="16"/>
      <c r="FS334" s="16">
        <f>FS333-FT333</f>
        <v>-53.791238717534227</v>
      </c>
      <c r="FT334" s="16">
        <f>FT333-FU333</f>
        <v>-2.2644056033657876</v>
      </c>
      <c r="FU334" s="16">
        <f>FU333-FV333</f>
        <v>22.710248319182014</v>
      </c>
      <c r="FV334" s="16">
        <f t="shared" ref="FV334:FZ334" si="1171">FV333-FW333</f>
        <v>61.675113713390019</v>
      </c>
      <c r="FW334" s="16">
        <f t="shared" si="1171"/>
        <v>32.014625648533666</v>
      </c>
      <c r="FX334" s="16">
        <f t="shared" si="1171"/>
        <v>-87.761295850304137</v>
      </c>
      <c r="FY334" s="16">
        <f t="shared" si="1171"/>
        <v>-4.8982988875295064E-2</v>
      </c>
      <c r="FZ334" s="16">
        <f t="shared" si="1171"/>
        <v>17.726031699810612</v>
      </c>
      <c r="GA334" s="207" t="s">
        <v>404</v>
      </c>
      <c r="GB334" s="207"/>
      <c r="GC334" s="207"/>
      <c r="GD334" s="16"/>
      <c r="GE334" s="16"/>
      <c r="GF334" s="16"/>
      <c r="GG334" s="16"/>
      <c r="GH334" s="16"/>
      <c r="GI334" s="16"/>
      <c r="GJ334" s="16">
        <f>GJ333-GK333</f>
        <v>-15.238935287518096</v>
      </c>
      <c r="GK334" s="16">
        <f>GK333-GL333</f>
        <v>2.3067209740174484</v>
      </c>
      <c r="GL334" s="16">
        <f>GL333-GM333</f>
        <v>4.3728672242782487</v>
      </c>
      <c r="GM334" s="16">
        <f t="shared" ref="GM334:GQ334" si="1172">GM333-GN333</f>
        <v>-2.3492435584591185</v>
      </c>
      <c r="GN334" s="16">
        <f t="shared" si="1172"/>
        <v>0.90671365647660807</v>
      </c>
      <c r="GO334" s="16">
        <f t="shared" si="1172"/>
        <v>-0.55868936816881387</v>
      </c>
      <c r="GP334" s="16">
        <f t="shared" si="1172"/>
        <v>-0.96347697054079262</v>
      </c>
      <c r="GQ334" s="16">
        <f t="shared" si="1172"/>
        <v>2.5642234222046376</v>
      </c>
      <c r="GR334" s="207" t="s">
        <v>404</v>
      </c>
      <c r="GS334" s="207"/>
      <c r="GT334" s="207"/>
      <c r="GU334" s="16"/>
      <c r="GV334" s="16"/>
      <c r="GW334" s="16"/>
      <c r="GX334" s="16"/>
      <c r="GY334" s="16"/>
      <c r="GZ334" s="16"/>
      <c r="HA334" s="16">
        <f>HA333-HB333</f>
        <v>-50.464618062874337</v>
      </c>
      <c r="HB334" s="16">
        <f>HB333-HC333</f>
        <v>2.7918181866351404</v>
      </c>
      <c r="HC334" s="16">
        <f>HC333-HD333</f>
        <v>-2.9955801663359267</v>
      </c>
      <c r="HD334" s="16">
        <f t="shared" ref="HD334:HI334" si="1173">HD333-HE333</f>
        <v>0.25099012317389224</v>
      </c>
      <c r="HE334" s="16">
        <f t="shared" si="1173"/>
        <v>1.5037423213215675</v>
      </c>
      <c r="HF334" s="16">
        <f t="shared" si="1173"/>
        <v>-8.0961903556485026E-2</v>
      </c>
      <c r="HG334" s="16">
        <f t="shared" si="1173"/>
        <v>4.7694800886877715</v>
      </c>
      <c r="HH334" s="16">
        <f t="shared" si="1173"/>
        <v>11.234535784154815</v>
      </c>
      <c r="HI334" s="16">
        <f t="shared" si="1173"/>
        <v>14.626749680973418</v>
      </c>
      <c r="HJ334" s="207" t="s">
        <v>404</v>
      </c>
      <c r="HK334" s="207"/>
      <c r="HL334" s="16"/>
      <c r="HM334" s="16"/>
      <c r="HN334" s="16"/>
      <c r="HO334" s="16"/>
      <c r="HP334" s="16"/>
      <c r="HQ334" s="16"/>
      <c r="HR334" s="16"/>
      <c r="HS334" s="16">
        <f>HS333-HT333</f>
        <v>-1.6483872113136608</v>
      </c>
      <c r="HT334" s="16">
        <f>HT333-HU333</f>
        <v>0.73390177804095513</v>
      </c>
      <c r="HU334" s="16">
        <f>HU333-HV333</f>
        <v>1.9711838749471466E-2</v>
      </c>
      <c r="HV334" s="16">
        <f t="shared" ref="HV334:IA334" si="1174">HV333-HW333</f>
        <v>0.54314575574598267</v>
      </c>
      <c r="HW334" s="16">
        <f t="shared" si="1174"/>
        <v>0.47590681241252719</v>
      </c>
      <c r="HX334" s="16">
        <f t="shared" si="1174"/>
        <v>-0.53576298201551009</v>
      </c>
      <c r="HY334" s="16">
        <f t="shared" si="1174"/>
        <v>0.32395446193279831</v>
      </c>
      <c r="HZ334" s="16">
        <f t="shared" si="1174"/>
        <v>-1.4308358979176359</v>
      </c>
      <c r="IA334" s="16">
        <f t="shared" si="1174"/>
        <v>1.1618940459121205</v>
      </c>
      <c r="IB334" s="207" t="s">
        <v>404</v>
      </c>
      <c r="IC334" s="207"/>
      <c r="ID334" s="207"/>
      <c r="IE334" s="16"/>
      <c r="IF334" s="16"/>
      <c r="IG334" s="16"/>
      <c r="IH334" s="16"/>
      <c r="II334" s="16"/>
      <c r="IJ334" s="16"/>
      <c r="IK334" s="16">
        <f>IK333-IL333</f>
        <v>-2.0119138972049715</v>
      </c>
      <c r="IL334" s="16">
        <f>IL333-IM333</f>
        <v>1.1990032778067956</v>
      </c>
      <c r="IM334" s="16">
        <f>IM333-IN333</f>
        <v>4.4021711912677786E-2</v>
      </c>
      <c r="IN334" s="16">
        <f t="shared" ref="IN334:IS334" si="1175">IN333-IO333</f>
        <v>0.40892110770497081</v>
      </c>
      <c r="IO334" s="16">
        <f t="shared" si="1175"/>
        <v>0.71947078602153935</v>
      </c>
      <c r="IP334" s="16">
        <f t="shared" si="1175"/>
        <v>-0.68463648686441847</v>
      </c>
      <c r="IQ334" s="16">
        <f t="shared" si="1175"/>
        <v>0.2504649587699741</v>
      </c>
      <c r="IR334" s="16">
        <f t="shared" si="1175"/>
        <v>-1.3535335228765097</v>
      </c>
      <c r="IS334" s="16">
        <f t="shared" si="1175"/>
        <v>1.2180034070478065</v>
      </c>
      <c r="IT334" s="207" t="s">
        <v>404</v>
      </c>
      <c r="IU334" s="207"/>
      <c r="IV334" s="207"/>
      <c r="IW334" s="16"/>
      <c r="IX334" s="16"/>
      <c r="IY334" s="16"/>
      <c r="IZ334" s="16"/>
      <c r="JA334" s="16"/>
      <c r="JB334" s="16"/>
      <c r="JC334" s="16">
        <f>JC333-JD333</f>
        <v>-18.55978541315266</v>
      </c>
      <c r="JD334" s="16">
        <f>JD333-JE333</f>
        <v>11.782544819726951</v>
      </c>
      <c r="JE334" s="16">
        <f>JE333-JF333</f>
        <v>5.7811145726733635</v>
      </c>
      <c r="JF334" s="16">
        <f t="shared" ref="JF334:JK334" si="1176">JF333-JG333</f>
        <v>1.8948139024330217</v>
      </c>
      <c r="JG334" s="16">
        <f t="shared" si="1176"/>
        <v>2.2240563195291756</v>
      </c>
      <c r="JH334" s="16">
        <f t="shared" si="1176"/>
        <v>-2.2695182959310642</v>
      </c>
      <c r="JI334" s="16">
        <f t="shared" si="1176"/>
        <v>5.9574702634610439</v>
      </c>
      <c r="JJ334" s="16">
        <f t="shared" si="1176"/>
        <v>5.9364096670839572</v>
      </c>
      <c r="JK334" s="16">
        <f t="shared" si="1176"/>
        <v>2.0524722067428467</v>
      </c>
      <c r="JL334" s="207" t="s">
        <v>404</v>
      </c>
      <c r="JM334" s="207"/>
      <c r="JN334" s="207"/>
      <c r="JO334" s="16"/>
      <c r="JP334" s="16"/>
      <c r="JQ334" s="16"/>
      <c r="JR334" s="16"/>
      <c r="JS334" s="16"/>
      <c r="JT334" s="16"/>
      <c r="JU334" s="16">
        <f>JU333-JV333</f>
        <v>-197.479406651994</v>
      </c>
      <c r="JV334" s="16">
        <f>JV333-JW333</f>
        <v>39.499238559468921</v>
      </c>
      <c r="JW334" s="16">
        <f>JW333-JX333</f>
        <v>-9.8991456049935493</v>
      </c>
      <c r="JX334" s="16">
        <f t="shared" ref="JX334:KC334" si="1177">JX333-JY333</f>
        <v>9.5535858102694249</v>
      </c>
      <c r="JY334" s="16">
        <f t="shared" si="1177"/>
        <v>-2.2984974831041143</v>
      </c>
      <c r="JZ334" s="16">
        <f t="shared" si="1177"/>
        <v>15.624916825846498</v>
      </c>
      <c r="KA334" s="16">
        <f t="shared" si="1177"/>
        <v>1.9486207334138328</v>
      </c>
      <c r="KB334" s="16">
        <f t="shared" si="1177"/>
        <v>-0.66802815944421923</v>
      </c>
      <c r="KC334" s="16">
        <f t="shared" si="1177"/>
        <v>22.607500469150239</v>
      </c>
      <c r="KD334" s="213" t="s">
        <v>404</v>
      </c>
    </row>
    <row r="335" spans="1:296" x14ac:dyDescent="0.25">
      <c r="A335" s="175" t="s">
        <v>379</v>
      </c>
      <c r="Z335" s="12">
        <f t="shared" ref="Z335:AE335" si="1178">(Z333-AA333)/ABS(AA333)</f>
        <v>-2.7817046822167821E-2</v>
      </c>
      <c r="AA335" s="12">
        <f t="shared" si="1178"/>
        <v>0.4752596255149894</v>
      </c>
      <c r="AB335" s="12">
        <f t="shared" si="1178"/>
        <v>0.11638189701987099</v>
      </c>
      <c r="AC335" s="12">
        <f t="shared" si="1178"/>
        <v>0.13177916803515713</v>
      </c>
      <c r="AD335" s="12">
        <f t="shared" si="1178"/>
        <v>7.1490825164364336E-2</v>
      </c>
      <c r="AE335" s="12">
        <f t="shared" si="1178"/>
        <v>8.4902084814512738E-2</v>
      </c>
      <c r="AF335" s="12">
        <f t="shared" ref="AF335:EX335" si="1179">(AF333-AG333)/ABS(AG333)</f>
        <v>0.15378323999479562</v>
      </c>
      <c r="AG335" s="12">
        <f t="shared" si="1179"/>
        <v>1.807244980668923E-2</v>
      </c>
      <c r="AH335" s="12">
        <f>(AH333-AI333)/ABS(AI333)</f>
        <v>5.828679291145332E-2</v>
      </c>
      <c r="AI335" s="208" t="s">
        <v>404</v>
      </c>
      <c r="AJ335" s="208"/>
      <c r="AK335" s="208"/>
      <c r="AL335" s="12"/>
      <c r="AM335" s="12"/>
      <c r="AN335" s="12"/>
      <c r="AO335" s="12"/>
      <c r="AP335" s="12"/>
      <c r="AQ335" s="12"/>
      <c r="AR335" s="12">
        <f t="shared" si="1179"/>
        <v>-6.1803125764017822E-2</v>
      </c>
      <c r="AS335" s="12">
        <f t="shared" si="1179"/>
        <v>0.24402988560440245</v>
      </c>
      <c r="AT335" s="12">
        <f t="shared" si="1179"/>
        <v>0.11706207707714282</v>
      </c>
      <c r="AU335" s="12">
        <f>(AU333-AV333)/ABS(AV333)</f>
        <v>0.16651193190580538</v>
      </c>
      <c r="AV335" s="12">
        <f t="shared" si="1179"/>
        <v>9.6599704204876957E-2</v>
      </c>
      <c r="AW335" s="12">
        <f t="shared" si="1179"/>
        <v>2.1552842781962209E-2</v>
      </c>
      <c r="AX335" s="12">
        <f t="shared" si="1179"/>
        <v>0.15785300407952799</v>
      </c>
      <c r="AY335" s="12">
        <f t="shared" si="1179"/>
        <v>4.5118960950223226E-2</v>
      </c>
      <c r="AZ335" s="12">
        <f>(AZ333-BA333)/ABS(BA333)</f>
        <v>8.1669888019442541E-2</v>
      </c>
      <c r="BA335" s="208" t="s">
        <v>404</v>
      </c>
      <c r="BB335" s="208"/>
      <c r="BC335" s="208"/>
      <c r="BD335" s="12"/>
      <c r="BE335" s="12"/>
      <c r="BF335" s="12"/>
      <c r="BG335" s="12"/>
      <c r="BH335" s="12"/>
      <c r="BI335" s="12"/>
      <c r="BJ335" s="12">
        <f>(BJ333-BK333)/ABS(BK333)</f>
        <v>-0.89429469888409086</v>
      </c>
      <c r="BK335" s="12">
        <f>(BK333-BL333)/ABS(BL333)</f>
        <v>0.66226980355601095</v>
      </c>
      <c r="BL335" s="12">
        <f>(BL333-BM333)/ABS(BM333)</f>
        <v>0.41605826116102868</v>
      </c>
      <c r="BM335" s="12">
        <f t="shared" ref="BM335:BR335" si="1180">(BM333-BN333)/ABS(BN333)</f>
        <v>0.34378587737590255</v>
      </c>
      <c r="BN335" s="12">
        <f t="shared" si="1180"/>
        <v>0.15750192827553963</v>
      </c>
      <c r="BO335" s="12">
        <f t="shared" si="1180"/>
        <v>0.38042855396657127</v>
      </c>
      <c r="BP335" s="12">
        <f t="shared" si="1180"/>
        <v>-7.7805541979828405E-2</v>
      </c>
      <c r="BQ335" s="12">
        <f t="shared" si="1180"/>
        <v>5.1693306910013483E-2</v>
      </c>
      <c r="BR335" s="12">
        <f t="shared" si="1180"/>
        <v>0.14191471712467721</v>
      </c>
      <c r="BS335" s="208" t="s">
        <v>404</v>
      </c>
      <c r="BT335" s="208"/>
      <c r="BU335" s="208"/>
      <c r="BV335" s="12"/>
      <c r="BW335" s="12"/>
      <c r="BX335" s="12"/>
      <c r="BY335" s="12"/>
      <c r="BZ335" s="12"/>
      <c r="CA335" s="12"/>
      <c r="CB335" s="12">
        <f>(CB333-CC333)/ABS(CC333)</f>
        <v>0.20700260202826853</v>
      </c>
      <c r="CC335" s="12">
        <f>(CC333-CD333)/ABS(CD333)</f>
        <v>1.2861456758592602</v>
      </c>
      <c r="CD335" s="12">
        <f>(CD333-CE333)/ABS(CE333)</f>
        <v>0.23841552370161423</v>
      </c>
      <c r="CE335" s="12">
        <f t="shared" ref="CE335:CJ335" si="1181">(CE333-CF333)/ABS(CF333)</f>
        <v>0.1348547323120276</v>
      </c>
      <c r="CF335" s="12">
        <f t="shared" si="1181"/>
        <v>0.34953146287476466</v>
      </c>
      <c r="CG335" s="12">
        <f t="shared" si="1181"/>
        <v>0.56197399909181567</v>
      </c>
      <c r="CH335" s="12">
        <f t="shared" si="1181"/>
        <v>-0.29981274068622576</v>
      </c>
      <c r="CI335" s="12">
        <f t="shared" si="1181"/>
        <v>0.15317184360778088</v>
      </c>
      <c r="CJ335" s="12">
        <f t="shared" si="1181"/>
        <v>0.12585903331806716</v>
      </c>
      <c r="CK335" s="208" t="s">
        <v>404</v>
      </c>
      <c r="CL335" s="208"/>
      <c r="CM335" s="208"/>
      <c r="CN335" s="12"/>
      <c r="CO335" s="12"/>
      <c r="CP335" s="12"/>
      <c r="CQ335" s="12"/>
      <c r="CR335" s="12"/>
      <c r="CS335" s="12"/>
      <c r="CT335" s="12">
        <f>(CT333-CU333)/ABS(CU333)</f>
        <v>0.18889941959395029</v>
      </c>
      <c r="CU335" s="12">
        <f>(CU333-CV333)/ABS(CV333)</f>
        <v>1.3082565088995723</v>
      </c>
      <c r="CV335" s="12">
        <f>(CV333-CW333)/ABS(CW333)</f>
        <v>0.28814989763780585</v>
      </c>
      <c r="CW335" s="12">
        <f t="shared" ref="CW335:DB335" si="1182">(CW333-CX333)/ABS(CX333)</f>
        <v>0.14540859226841391</v>
      </c>
      <c r="CX335" s="12">
        <f t="shared" si="1182"/>
        <v>0.30335932627961565</v>
      </c>
      <c r="CY335" s="12">
        <f t="shared" si="1182"/>
        <v>1.0392999161276866</v>
      </c>
      <c r="CZ335" s="12">
        <f t="shared" si="1182"/>
        <v>-0.45473012394571105</v>
      </c>
      <c r="DA335" s="12">
        <f t="shared" si="1182"/>
        <v>0.13657819294186246</v>
      </c>
      <c r="DB335" s="12">
        <f t="shared" si="1182"/>
        <v>0.1122271590428545</v>
      </c>
      <c r="DC335" s="208" t="s">
        <v>404</v>
      </c>
      <c r="DD335" s="208"/>
      <c r="DE335" s="208"/>
      <c r="DF335" s="12"/>
      <c r="DG335" s="12"/>
      <c r="DH335" s="12"/>
      <c r="DI335" s="12"/>
      <c r="DJ335" s="12"/>
      <c r="DK335" s="12"/>
      <c r="DL335" s="12">
        <f>(DL333-DM333)/ABS(DM333)</f>
        <v>-0.17488846051123544</v>
      </c>
      <c r="DM335" s="12">
        <f>(DM333-DN333)/ABS(DN333)</f>
        <v>0.47002173628062666</v>
      </c>
      <c r="DN335" s="12">
        <f>(DN333-DO333)/ABS(DO333)</f>
        <v>-4.4963439214246318E-3</v>
      </c>
      <c r="DO335" s="12">
        <f t="shared" ref="DO335:DT335" si="1183">(DO333-DP333)/ABS(DP333)</f>
        <v>1.2609338189677179</v>
      </c>
      <c r="DP335" s="12">
        <f t="shared" si="1183"/>
        <v>5.643207970415013E-2</v>
      </c>
      <c r="DQ335" s="12">
        <f t="shared" si="1183"/>
        <v>8.9285017621684934E-2</v>
      </c>
      <c r="DR335" s="12">
        <f t="shared" si="1183"/>
        <v>5.7648667940227487E-2</v>
      </c>
      <c r="DS335" s="12">
        <f t="shared" si="1183"/>
        <v>0.33975475805075545</v>
      </c>
      <c r="DT335" s="12">
        <f t="shared" si="1183"/>
        <v>1.7003197834855457E-2</v>
      </c>
      <c r="DU335" s="208" t="s">
        <v>404</v>
      </c>
      <c r="DV335" s="208"/>
      <c r="DW335" s="208"/>
      <c r="DX335" s="12"/>
      <c r="DY335" s="12"/>
      <c r="DZ335" s="12"/>
      <c r="EA335" s="12"/>
      <c r="EB335" s="12"/>
      <c r="EC335" s="12"/>
      <c r="ED335" s="12">
        <f>(ED333-EE333)/ABS(EE333)</f>
        <v>-0.19973407685591127</v>
      </c>
      <c r="EE335" s="12">
        <f>(EE333-EF333)/ABS(EF333)</f>
        <v>0.50754703046909844</v>
      </c>
      <c r="EF335" s="12">
        <f>(EF333-EG333)/ABS(EG333)</f>
        <v>1.5990120819667612E-2</v>
      </c>
      <c r="EG335" s="12">
        <f t="shared" ref="EG335:EL335" si="1184">(EG333-EH333)/ABS(EH333)</f>
        <v>0.73146919622314988</v>
      </c>
      <c r="EH335" s="12">
        <f t="shared" si="1184"/>
        <v>8.1600084314329357E-2</v>
      </c>
      <c r="EI335" s="12">
        <f t="shared" si="1184"/>
        <v>1.9020146782183567E-3</v>
      </c>
      <c r="EJ335" s="12">
        <f t="shared" si="1184"/>
        <v>0.24391425951739806</v>
      </c>
      <c r="EK335" s="12">
        <f t="shared" si="1184"/>
        <v>7.608260113968579E-2</v>
      </c>
      <c r="EL335" s="12">
        <f t="shared" si="1184"/>
        <v>5.2528399773662207E-2</v>
      </c>
      <c r="EM335" s="208" t="s">
        <v>404</v>
      </c>
      <c r="EN335" s="208"/>
      <c r="EO335" s="208"/>
      <c r="EP335" s="12"/>
      <c r="EQ335" s="12"/>
      <c r="ER335" s="12"/>
      <c r="ES335" s="12"/>
      <c r="ET335" s="12"/>
      <c r="EU335" s="12"/>
      <c r="EV335" s="12">
        <f t="shared" si="1179"/>
        <v>-0.20488692487652715</v>
      </c>
      <c r="EW335" s="12">
        <f t="shared" si="1179"/>
        <v>0.12924531071124548</v>
      </c>
      <c r="EX335" s="12">
        <f t="shared" si="1179"/>
        <v>3.696300655451612E-2</v>
      </c>
      <c r="EY335" s="12">
        <f t="shared" ref="EY335" si="1185">(EY333-EZ333)/ABS(EZ333)</f>
        <v>3.8710017389471468E-2</v>
      </c>
      <c r="EZ335" s="12">
        <f t="shared" ref="EZ335" si="1186">(EZ333-FA333)/ABS(FA333)</f>
        <v>4.846462391849634E-2</v>
      </c>
      <c r="FA335" s="12">
        <f t="shared" ref="FA335" si="1187">(FA333-FB333)/ABS(FB333)</f>
        <v>4.6461072374278746E-2</v>
      </c>
      <c r="FB335" s="12">
        <f t="shared" ref="FB335" si="1188">(FB333-FC333)/ABS(FC333)</f>
        <v>0.36450774626886862</v>
      </c>
      <c r="FC335" s="12">
        <f t="shared" ref="FC335" si="1189">(FC333-FD333)/ABS(FD333)</f>
        <v>4.0192023633678013E-2</v>
      </c>
      <c r="FD335" s="12">
        <f t="shared" ref="FD335" si="1190">(FD333-FE333)/ABS(FE333)</f>
        <v>7.7930119416187521E-2</v>
      </c>
      <c r="FE335" s="208" t="s">
        <v>404</v>
      </c>
      <c r="FF335" s="12"/>
      <c r="FG335" s="12"/>
      <c r="FH335" s="12"/>
      <c r="FI335" s="12"/>
      <c r="FJ335" s="12"/>
      <c r="FK335" s="12"/>
      <c r="FL335" s="12"/>
      <c r="FM335" s="12"/>
      <c r="FN335" s="12"/>
      <c r="FO335" s="12"/>
      <c r="FP335" s="12"/>
      <c r="FQ335" s="12"/>
      <c r="FR335" s="12"/>
      <c r="FS335" s="12">
        <f>(FS333-FT333)/ABS(FT333)</f>
        <v>-0.5662038810739527</v>
      </c>
      <c r="FT335" s="12">
        <f>(FT333-FU333)/ABS(FU333)</f>
        <v>-2.3280137285950967E-2</v>
      </c>
      <c r="FU335" s="12">
        <f>(FU333-FV333)/ABS(FV333)</f>
        <v>0.30460061698044155</v>
      </c>
      <c r="FV335" s="12">
        <f t="shared" ref="FV335:FZ335" si="1191">(FV333-FW333)/ABS(FW333)</f>
        <v>4.7875683745014683</v>
      </c>
      <c r="FW335" s="12">
        <f t="shared" si="1191"/>
        <v>1.6733304515201328</v>
      </c>
      <c r="FX335" s="12">
        <f t="shared" si="1191"/>
        <v>-1.2787782825633323</v>
      </c>
      <c r="FY335" s="12">
        <f t="shared" si="1191"/>
        <v>-7.1322678647947862E-4</v>
      </c>
      <c r="FZ335" s="12">
        <f t="shared" si="1191"/>
        <v>0.34789690113966443</v>
      </c>
      <c r="GA335" s="208" t="s">
        <v>404</v>
      </c>
      <c r="GB335" s="208"/>
      <c r="GC335" s="208"/>
      <c r="GD335" s="12"/>
      <c r="GE335" s="12"/>
      <c r="GF335" s="12"/>
      <c r="GG335" s="12"/>
      <c r="GH335" s="12"/>
      <c r="GI335" s="12"/>
      <c r="GJ335" s="12">
        <f>(GJ333-GK333)/ABS(GK333)</f>
        <v>-0.49925633730352642</v>
      </c>
      <c r="GK335" s="12">
        <f>(GK333-GL333)/ABS(GL333)</f>
        <v>8.1750645188047602E-2</v>
      </c>
      <c r="GL335" s="12">
        <f>(GL333-GM333)/ABS(GM333)</f>
        <v>0.18339732579992238</v>
      </c>
      <c r="GM335" s="12">
        <f t="shared" ref="GM335:GQ335" si="1192">(GM333-GN333)/ABS(GN333)</f>
        <v>-8.9690007933376198E-2</v>
      </c>
      <c r="GN335" s="12">
        <f t="shared" si="1192"/>
        <v>3.5858028756291904E-2</v>
      </c>
      <c r="GO335" s="12">
        <f t="shared" si="1192"/>
        <v>-2.1617006647343513E-2</v>
      </c>
      <c r="GP335" s="12">
        <f t="shared" si="1192"/>
        <v>-3.5939399954084419E-2</v>
      </c>
      <c r="GQ335" s="12">
        <f t="shared" si="1192"/>
        <v>0.10576667281885152</v>
      </c>
      <c r="GR335" s="208" t="s">
        <v>404</v>
      </c>
      <c r="GS335" s="208"/>
      <c r="GT335" s="208"/>
      <c r="GU335" s="12"/>
      <c r="GV335" s="12"/>
      <c r="GW335" s="12"/>
      <c r="GX335" s="12"/>
      <c r="GY335" s="12"/>
      <c r="GZ335" s="12"/>
      <c r="HA335" s="12">
        <f>(HA333-HB333)/ABS(HB333)</f>
        <v>-0.4974034855684103</v>
      </c>
      <c r="HB335" s="12">
        <f>(HB333-HC333)/ABS(HC333)</f>
        <v>2.8296138367267531E-2</v>
      </c>
      <c r="HC335" s="12">
        <f>(HC333-HD333)/ABS(HD333)</f>
        <v>-2.9466695023773287E-2</v>
      </c>
      <c r="HD335" s="12">
        <f t="shared" ref="HD335:HI335" si="1193">(HD333-HE333)/ABS(HE333)</f>
        <v>2.4750311992673781E-3</v>
      </c>
      <c r="HE335" s="12">
        <f t="shared" si="1193"/>
        <v>1.5051702745603388E-2</v>
      </c>
      <c r="HF335" s="12">
        <f t="shared" si="1193"/>
        <v>-8.0973165285534406E-4</v>
      </c>
      <c r="HG335" s="12">
        <f t="shared" si="1193"/>
        <v>5.0090840156847387E-2</v>
      </c>
      <c r="HH335" s="12">
        <f t="shared" si="1193"/>
        <v>0.13377301799543806</v>
      </c>
      <c r="HI335" s="12">
        <f t="shared" si="1193"/>
        <v>0.21089583779022497</v>
      </c>
      <c r="HJ335" s="208" t="s">
        <v>404</v>
      </c>
      <c r="HK335" s="208"/>
      <c r="HL335" s="12"/>
      <c r="HM335" s="12"/>
      <c r="HN335" s="12"/>
      <c r="HO335" s="12"/>
      <c r="HP335" s="12"/>
      <c r="HQ335" s="12"/>
      <c r="HR335" s="12"/>
      <c r="HS335" s="12">
        <f>(HS333-HT333)/ABS(HT333)</f>
        <v>-0.61035624016630963</v>
      </c>
      <c r="HT335" s="12">
        <f>(HT333-HU333)/ABS(HU333)</f>
        <v>0.37314602137401093</v>
      </c>
      <c r="HU335" s="12">
        <f>(HU333-HV333)/ABS(HV333)</f>
        <v>1.0123777871524301E-2</v>
      </c>
      <c r="HV335" s="12">
        <f t="shared" ref="HV335:IA335" si="1194">(HV333-HW333)/ABS(HW333)</f>
        <v>0.38687316320773979</v>
      </c>
      <c r="HW335" s="12">
        <f t="shared" si="1194"/>
        <v>0.51281363858800166</v>
      </c>
      <c r="HX335" s="12">
        <f t="shared" si="1194"/>
        <v>-0.36600989588254951</v>
      </c>
      <c r="HY335" s="12">
        <f t="shared" si="1194"/>
        <v>0.28421065825722042</v>
      </c>
      <c r="HZ335" s="12">
        <f t="shared" si="1194"/>
        <v>-0.55659926624476397</v>
      </c>
      <c r="IA335" s="12">
        <f t="shared" si="1194"/>
        <v>0.82475130376946881</v>
      </c>
      <c r="IB335" s="208" t="s">
        <v>404</v>
      </c>
      <c r="IC335" s="208"/>
      <c r="ID335" s="208"/>
      <c r="IE335" s="12"/>
      <c r="IF335" s="12"/>
      <c r="IG335" s="12"/>
      <c r="IH335" s="12"/>
      <c r="II335" s="12"/>
      <c r="IJ335" s="12"/>
      <c r="IK335" s="12">
        <f>(IK333-IL333)/ABS(IL333)</f>
        <v>-0.63776543343677095</v>
      </c>
      <c r="IL335" s="12">
        <f>(IL333-IM333)/ABS(IM333)</f>
        <v>0.61310439946980844</v>
      </c>
      <c r="IM335" s="12">
        <f>(IM333-IN333)/ABS(IN333)</f>
        <v>2.3028666632770735E-2</v>
      </c>
      <c r="IN335" s="12">
        <f t="shared" ref="IN335:IS335" si="1195">(IN333-IO333)/ABS(IO333)</f>
        <v>0.27212718374024331</v>
      </c>
      <c r="IO335" s="12">
        <f t="shared" si="1195"/>
        <v>0.91861445452440693</v>
      </c>
      <c r="IP335" s="12">
        <f t="shared" si="1195"/>
        <v>-0.46642144943395586</v>
      </c>
      <c r="IQ335" s="12">
        <f t="shared" si="1195"/>
        <v>0.20574021787027461</v>
      </c>
      <c r="IR335" s="12">
        <f t="shared" si="1195"/>
        <v>-0.52647867189022568</v>
      </c>
      <c r="IS335" s="12">
        <f t="shared" si="1195"/>
        <v>0.90028104088711824</v>
      </c>
      <c r="IT335" s="208" t="s">
        <v>404</v>
      </c>
      <c r="IU335" s="208"/>
      <c r="IV335" s="208"/>
      <c r="IW335" s="12"/>
      <c r="IX335" s="12"/>
      <c r="IY335" s="12"/>
      <c r="IZ335" s="12"/>
      <c r="JA335" s="12"/>
      <c r="JB335" s="12"/>
      <c r="JC335" s="255">
        <f>JC336-JD336</f>
        <v>3.3016402518714572E-2</v>
      </c>
      <c r="JD335" s="255">
        <f>JD336-JE336</f>
        <v>4.0424059015142247E-2</v>
      </c>
      <c r="JE335" s="255">
        <f t="shared" ref="JE335:JK335" si="1196">JE336-JF336</f>
        <v>2.5324738954638701E-2</v>
      </c>
      <c r="JF335" s="255">
        <f t="shared" si="1196"/>
        <v>7.7207514972149477E-3</v>
      </c>
      <c r="JG335" s="255">
        <f t="shared" si="1196"/>
        <v>5.8707534942628176E-3</v>
      </c>
      <c r="JH335" s="255">
        <f t="shared" si="1196"/>
        <v>-1.0069309524608591E-2</v>
      </c>
      <c r="JI335" s="255">
        <f t="shared" si="1196"/>
        <v>-1.5599412607599783E-3</v>
      </c>
      <c r="JJ335" s="255">
        <f t="shared" si="1196"/>
        <v>6.4314076635613587E-3</v>
      </c>
      <c r="JK335" s="255">
        <f t="shared" si="1196"/>
        <v>2.6324535325297632E-3</v>
      </c>
      <c r="JL335" s="208" t="s">
        <v>404</v>
      </c>
      <c r="JM335" s="208"/>
      <c r="JN335" s="208"/>
      <c r="JO335" s="12"/>
      <c r="JP335" s="12"/>
      <c r="JQ335" s="12"/>
      <c r="JR335" s="12"/>
      <c r="JS335" s="12"/>
      <c r="JT335" s="12"/>
      <c r="JU335" s="12">
        <f>(JU333-JV333)/ABS(JV333)</f>
        <v>-0.76843219415795039</v>
      </c>
      <c r="JV335" s="12">
        <f>(JV333-JW333)/ABS(JW333)</f>
        <v>0.18161339020662559</v>
      </c>
      <c r="JW335" s="12">
        <f>(JW333-JX333)/ABS(JX333)</f>
        <v>-4.3533790774832978E-2</v>
      </c>
      <c r="JX335" s="12">
        <f t="shared" ref="JX335:KC335" si="1197">(JX333-JY333)/ABS(JY333)</f>
        <v>4.3856712147701503E-2</v>
      </c>
      <c r="JY335" s="12">
        <f t="shared" si="1197"/>
        <v>-1.0441316210082072E-2</v>
      </c>
      <c r="JZ335" s="12">
        <f t="shared" si="1197"/>
        <v>7.6401753575405323E-2</v>
      </c>
      <c r="KA335" s="12">
        <f t="shared" si="1197"/>
        <v>9.6199061760438246E-3</v>
      </c>
      <c r="KB335" s="12">
        <f t="shared" si="1197"/>
        <v>-3.2870656729695196E-3</v>
      </c>
      <c r="KC335" s="12">
        <f t="shared" si="1197"/>
        <v>0.12516482827780545</v>
      </c>
      <c r="KD335" s="214" t="s">
        <v>404</v>
      </c>
    </row>
    <row r="336" spans="1:296" ht="16.5" thickBot="1" x14ac:dyDescent="0.3">
      <c r="A336" s="176" t="s">
        <v>380</v>
      </c>
      <c r="B336" s="10"/>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19"/>
      <c r="AF336" s="39"/>
      <c r="AG336" s="39"/>
      <c r="AH336" s="39"/>
      <c r="AI336" s="39"/>
      <c r="AJ336" s="39"/>
      <c r="AK336" s="39"/>
      <c r="AL336" s="39"/>
      <c r="AM336" s="39"/>
      <c r="AN336" s="39"/>
      <c r="AO336" s="39"/>
      <c r="AP336" s="39"/>
      <c r="AQ336" s="39"/>
      <c r="AR336" s="39"/>
      <c r="AS336" s="39"/>
      <c r="AT336" s="39"/>
      <c r="AU336" s="39"/>
      <c r="AV336" s="39"/>
      <c r="AW336" s="19"/>
      <c r="AX336" s="39"/>
      <c r="AY336" s="40"/>
      <c r="AZ336" s="40"/>
      <c r="BA336" s="41"/>
      <c r="BB336" s="41"/>
      <c r="BC336" s="41"/>
      <c r="BD336" s="41"/>
      <c r="BE336" s="41"/>
      <c r="BF336" s="41"/>
      <c r="BG336" s="41"/>
      <c r="BH336" s="41"/>
      <c r="BI336" s="41"/>
      <c r="BJ336" s="41"/>
      <c r="BK336" s="41"/>
      <c r="BL336" s="19"/>
      <c r="BM336" s="19"/>
      <c r="BN336" s="19"/>
      <c r="BO336" s="19"/>
      <c r="BP336" s="41"/>
      <c r="BQ336" s="41"/>
      <c r="BR336" s="41"/>
      <c r="BS336" s="41"/>
      <c r="BT336" s="41"/>
      <c r="BU336" s="41"/>
      <c r="BV336" s="41"/>
      <c r="BW336" s="41"/>
      <c r="BX336" s="41"/>
      <c r="BY336" s="41"/>
      <c r="BZ336" s="41"/>
      <c r="CA336" s="41"/>
      <c r="CB336" s="41"/>
      <c r="CC336" s="41"/>
      <c r="CD336" s="19"/>
      <c r="CE336" s="19"/>
      <c r="CF336" s="19"/>
      <c r="CG336" s="19"/>
      <c r="CH336" s="41"/>
      <c r="CI336" s="41"/>
      <c r="CJ336" s="41"/>
      <c r="CK336" s="41"/>
      <c r="CL336" s="41"/>
      <c r="CM336" s="41"/>
      <c r="CN336" s="41"/>
      <c r="CO336" s="41"/>
      <c r="CP336" s="41"/>
      <c r="CQ336" s="20"/>
      <c r="CR336" s="20"/>
      <c r="CS336" s="20"/>
      <c r="CT336" s="20"/>
      <c r="CU336" s="20"/>
      <c r="CV336" s="20"/>
      <c r="CW336" s="20"/>
      <c r="CX336" s="20"/>
      <c r="CY336" s="20"/>
      <c r="CZ336" s="41"/>
      <c r="DA336" s="41"/>
      <c r="DB336" s="41"/>
      <c r="DC336" s="41"/>
      <c r="DD336" s="41"/>
      <c r="DE336" s="41"/>
      <c r="DF336" s="41"/>
      <c r="DG336" s="41"/>
      <c r="DH336" s="41"/>
      <c r="DI336" s="41"/>
      <c r="DJ336" s="41"/>
      <c r="DK336" s="41"/>
      <c r="DL336" s="41"/>
      <c r="DM336" s="20"/>
      <c r="DN336" s="20"/>
      <c r="DO336" s="20"/>
      <c r="DP336" s="20"/>
      <c r="DQ336" s="20"/>
      <c r="DR336" s="41"/>
      <c r="DS336" s="41"/>
      <c r="DT336" s="41"/>
      <c r="DU336" s="41"/>
      <c r="DV336" s="41"/>
      <c r="DW336" s="41"/>
      <c r="DX336" s="41"/>
      <c r="DY336" s="41"/>
      <c r="DZ336" s="41"/>
      <c r="EA336" s="41"/>
      <c r="EB336" s="41"/>
      <c r="EC336" s="41"/>
      <c r="ED336" s="41"/>
      <c r="EE336" s="20"/>
      <c r="EF336" s="20"/>
      <c r="EG336" s="20"/>
      <c r="EH336" s="20"/>
      <c r="EI336" s="20"/>
      <c r="EJ336" s="41"/>
      <c r="EK336" s="41"/>
      <c r="EL336" s="41"/>
      <c r="EM336" s="41"/>
      <c r="EN336" s="41"/>
      <c r="EO336" s="41"/>
      <c r="EP336" s="41"/>
      <c r="EQ336" s="41"/>
      <c r="ER336" s="41"/>
      <c r="ES336" s="41"/>
      <c r="ET336" s="41"/>
      <c r="EU336" s="41"/>
      <c r="EV336" s="41"/>
      <c r="EW336" s="41"/>
      <c r="EX336" s="21"/>
      <c r="EY336" s="21"/>
      <c r="EZ336" s="21"/>
      <c r="FA336" s="21"/>
      <c r="FB336" s="41"/>
      <c r="FC336" s="41"/>
      <c r="FD336" s="41"/>
      <c r="FE336" s="41"/>
      <c r="FF336" s="20"/>
      <c r="FG336" s="20"/>
      <c r="FH336" s="20"/>
      <c r="FI336" s="20"/>
      <c r="FJ336" s="20"/>
      <c r="FK336" s="20"/>
      <c r="FL336" s="20"/>
      <c r="FM336" s="20"/>
      <c r="FN336" s="20"/>
      <c r="FO336" s="20"/>
      <c r="FP336" s="20"/>
      <c r="FQ336" s="20"/>
      <c r="FR336" s="20"/>
      <c r="FS336" s="42">
        <f t="shared" ref="FS336" si="1198">AVERAGE(FS3:FS330)</f>
        <v>0.14260229760243864</v>
      </c>
      <c r="FT336" s="42">
        <f t="shared" ref="FT336:GA336" si="1199">AVERAGE(FT3:FT330)</f>
        <v>0.32987257890499655</v>
      </c>
      <c r="FU336" s="42">
        <f t="shared" si="1199"/>
        <v>0.31275790459165526</v>
      </c>
      <c r="FV336" s="42">
        <f t="shared" si="1199"/>
        <v>0.23445742141139236</v>
      </c>
      <c r="FW336" s="42">
        <f t="shared" si="1199"/>
        <v>4.0510522941612448E-2</v>
      </c>
      <c r="FX336" s="42">
        <f t="shared" si="1199"/>
        <v>-6.0737394771748929E-2</v>
      </c>
      <c r="FY336" s="42">
        <f t="shared" si="1199"/>
        <v>0.22210037701360266</v>
      </c>
      <c r="FZ336" s="42">
        <f t="shared" si="1199"/>
        <v>0.22892666495359507</v>
      </c>
      <c r="GA336" s="42">
        <f t="shared" si="1199"/>
        <v>0.18197131352238538</v>
      </c>
      <c r="GB336" s="42"/>
      <c r="GC336" s="42"/>
      <c r="GD336" s="42"/>
      <c r="GE336" s="42"/>
      <c r="GF336" s="42"/>
      <c r="GG336" s="42"/>
      <c r="GH336" s="42"/>
      <c r="GI336" s="42"/>
      <c r="GJ336" s="42">
        <f t="shared" ref="GJ336" si="1200">AVERAGE(GJ3:GJ330)</f>
        <v>5.1811299389809475E-2</v>
      </c>
      <c r="GK336" s="42">
        <f t="shared" ref="GK336:GR336" si="1201">AVERAGE(GK3:GK330)</f>
        <v>0.10311915070105368</v>
      </c>
      <c r="GL336" s="42">
        <f t="shared" si="1201"/>
        <v>8.7902017549826919E-2</v>
      </c>
      <c r="GM336" s="42">
        <f t="shared" si="1201"/>
        <v>7.291645385081405E-2</v>
      </c>
      <c r="GN336" s="42">
        <f t="shared" si="1201"/>
        <v>8.0100684916438264E-2</v>
      </c>
      <c r="GO336" s="42">
        <f t="shared" si="1201"/>
        <v>7.7803724034457553E-2</v>
      </c>
      <c r="GP336" s="42">
        <f t="shared" si="1201"/>
        <v>8.1018494292688148E-2</v>
      </c>
      <c r="GQ336" s="42">
        <f t="shared" si="1201"/>
        <v>8.6478634354542935E-2</v>
      </c>
      <c r="GR336" s="42">
        <f t="shared" si="1201"/>
        <v>8.3889803556068079E-2</v>
      </c>
      <c r="GS336" s="42"/>
      <c r="GT336" s="42"/>
      <c r="GU336" s="42"/>
      <c r="GV336" s="42"/>
      <c r="GW336" s="42"/>
      <c r="GX336" s="42"/>
      <c r="GY336" s="42"/>
      <c r="GZ336" s="42"/>
      <c r="HA336" s="42">
        <f t="shared" ref="HA336" si="1202">AVERAGE(HA3:HA330)</f>
        <v>0.38053345165339486</v>
      </c>
      <c r="HB336" s="42">
        <f t="shared" ref="HB336:HJ336" si="1203">AVERAGE(HB3:HB330)</f>
        <v>0.34391898503196355</v>
      </c>
      <c r="HC336" s="42">
        <f t="shared" si="1203"/>
        <v>0.33332527837092607</v>
      </c>
      <c r="HD336" s="42">
        <f t="shared" si="1203"/>
        <v>0.31768707051290634</v>
      </c>
      <c r="HE336" s="42">
        <f t="shared" si="1203"/>
        <v>0.31011887596622673</v>
      </c>
      <c r="HF336" s="42">
        <f t="shared" si="1203"/>
        <v>0.3074004003681064</v>
      </c>
      <c r="HG336" s="42">
        <f t="shared" si="1203"/>
        <v>0.31343602515106916</v>
      </c>
      <c r="HH336" s="42">
        <f t="shared" si="1203"/>
        <v>0.30715036107904287</v>
      </c>
      <c r="HI336" s="42">
        <f t="shared" si="1203"/>
        <v>0.29059541920535803</v>
      </c>
      <c r="HJ336" s="42">
        <f t="shared" si="1203"/>
        <v>0.29263850830959942</v>
      </c>
      <c r="HK336" s="42"/>
      <c r="HL336" s="42"/>
      <c r="HM336" s="42"/>
      <c r="HN336" s="42"/>
      <c r="HO336" s="42"/>
      <c r="HP336" s="42"/>
      <c r="HQ336" s="42"/>
      <c r="HR336" s="42"/>
      <c r="HS336" s="42">
        <f t="shared" ref="HS336" si="1204">AVERAGE(HS3:HS330)</f>
        <v>5.261548489313532E-2</v>
      </c>
      <c r="HT336" s="42">
        <f t="shared" ref="HT336:IB336" si="1205">AVERAGE(HT3:HT330)</f>
        <v>4.3559627567360766E-2</v>
      </c>
      <c r="HU336" s="42">
        <f t="shared" si="1205"/>
        <v>3.1722502115087294E-2</v>
      </c>
      <c r="HV336" s="42">
        <f t="shared" si="1205"/>
        <v>3.0423176443530323E-2</v>
      </c>
      <c r="HW336" s="42">
        <f t="shared" si="1205"/>
        <v>2.2284722803808856E-2</v>
      </c>
      <c r="HX336" s="42">
        <f t="shared" si="1205"/>
        <v>1.4500480066053607E-2</v>
      </c>
      <c r="HY336" s="42">
        <f t="shared" si="1205"/>
        <v>2.3996618135130179E-2</v>
      </c>
      <c r="HZ336" s="42">
        <f t="shared" si="1205"/>
        <v>1.9997179724739345E-2</v>
      </c>
      <c r="IA336" s="42">
        <f t="shared" si="1205"/>
        <v>4.2142215446357024E-2</v>
      </c>
      <c r="IB336" s="42">
        <f t="shared" si="1205"/>
        <v>2.4715457830099263E-2</v>
      </c>
      <c r="IC336" s="42"/>
      <c r="ID336" s="42"/>
      <c r="IE336" s="42"/>
      <c r="IF336" s="42"/>
      <c r="IG336" s="42"/>
      <c r="IH336" s="42"/>
      <c r="II336" s="42"/>
      <c r="IJ336" s="42"/>
      <c r="IK336" s="42">
        <f t="shared" ref="IK336" si="1206">AVERAGE(IK3:IK330)</f>
        <v>5.7135799488953719E-2</v>
      </c>
      <c r="IL336" s="42">
        <f t="shared" ref="IL336:IT336" si="1207">AVERAGE(IL3:IL330)</f>
        <v>5.0881127209420091E-2</v>
      </c>
      <c r="IM336" s="42">
        <f t="shared" si="1207"/>
        <v>3.1542364664149197E-2</v>
      </c>
      <c r="IN336" s="42">
        <f t="shared" si="1207"/>
        <v>2.9868826519758942E-2</v>
      </c>
      <c r="IO336" s="42">
        <f t="shared" si="1207"/>
        <v>2.3852123643803198E-2</v>
      </c>
      <c r="IP336" s="42">
        <f t="shared" si="1207"/>
        <v>1.2237703180282221E-2</v>
      </c>
      <c r="IQ336" s="42">
        <f t="shared" si="1207"/>
        <v>2.4063106400040665E-2</v>
      </c>
      <c r="IR336" s="42">
        <f t="shared" si="1207"/>
        <v>2.1357623361973797E-2</v>
      </c>
      <c r="IS336" s="42">
        <f t="shared" si="1207"/>
        <v>4.2146197614901904E-2</v>
      </c>
      <c r="IT336" s="42">
        <f t="shared" si="1207"/>
        <v>2.3735344692301926E-2</v>
      </c>
      <c r="IU336" s="42"/>
      <c r="IV336" s="42"/>
      <c r="IW336" s="42"/>
      <c r="IX336" s="42"/>
      <c r="IY336" s="42"/>
      <c r="IZ336" s="42"/>
      <c r="JA336" s="42"/>
      <c r="JB336" s="42"/>
      <c r="JC336" s="185">
        <f t="shared" ref="JC336" si="1208">AVERAGE(JC3:JC330)</f>
        <v>0.17556899225872513</v>
      </c>
      <c r="JD336" s="185">
        <f t="shared" ref="JD336:JL336" si="1209">AVERAGE(JD3:JD330)</f>
        <v>0.14255258974001056</v>
      </c>
      <c r="JE336" s="185">
        <f t="shared" si="1209"/>
        <v>0.10212853072486831</v>
      </c>
      <c r="JF336" s="185">
        <f t="shared" si="1209"/>
        <v>7.6803791770229612E-2</v>
      </c>
      <c r="JG336" s="185">
        <f t="shared" si="1209"/>
        <v>6.9083040273014665E-2</v>
      </c>
      <c r="JH336" s="185">
        <f t="shared" si="1209"/>
        <v>6.3212286778751847E-2</v>
      </c>
      <c r="JI336" s="185">
        <f t="shared" si="1209"/>
        <v>7.3281596303360438E-2</v>
      </c>
      <c r="JJ336" s="185">
        <f t="shared" si="1209"/>
        <v>7.4841537564120417E-2</v>
      </c>
      <c r="JK336" s="185">
        <f t="shared" si="1209"/>
        <v>6.8410129900559058E-2</v>
      </c>
      <c r="JL336" s="185">
        <f t="shared" si="1209"/>
        <v>6.5777676368029295E-2</v>
      </c>
      <c r="JM336" s="185"/>
      <c r="JN336" s="185"/>
      <c r="JO336" s="42"/>
      <c r="JP336" s="42"/>
      <c r="JQ336" s="42"/>
      <c r="JR336" s="42"/>
      <c r="JS336" s="42"/>
      <c r="JT336" s="42"/>
      <c r="JU336" s="42">
        <f t="shared" ref="JU336" si="1210">AVERAGE(JU3:JU330)</f>
        <v>0.44744823736105055</v>
      </c>
      <c r="JV336" s="42">
        <f t="shared" ref="JV336:KD336" si="1211">AVERAGE(JV3:JV330)</f>
        <v>0.87411572184018271</v>
      </c>
      <c r="JW336" s="42">
        <f t="shared" si="1211"/>
        <v>0.73725689376794845</v>
      </c>
      <c r="JX336" s="42">
        <f t="shared" si="1211"/>
        <v>0.71731838885343324</v>
      </c>
      <c r="JY336" s="42">
        <f t="shared" si="1211"/>
        <v>0.67026567217313515</v>
      </c>
      <c r="JZ336" s="42">
        <f t="shared" si="1211"/>
        <v>0.68792137793554065</v>
      </c>
      <c r="KA336" s="42">
        <f t="shared" si="1211"/>
        <v>0.66615610460432095</v>
      </c>
      <c r="KB336" s="42">
        <f t="shared" si="1211"/>
        <v>0.91656698362041944</v>
      </c>
      <c r="KC336" s="42">
        <f t="shared" si="1211"/>
        <v>1.3111569776745606</v>
      </c>
      <c r="KD336" s="215">
        <f t="shared" si="1211"/>
        <v>1.3893987005415898</v>
      </c>
    </row>
    <row r="337" spans="1:288" x14ac:dyDescent="0.25">
      <c r="BL337" s="16"/>
      <c r="BM337" s="16"/>
      <c r="BN337" s="16"/>
      <c r="CD337" s="16"/>
      <c r="CE337" s="16"/>
      <c r="CF337" s="16"/>
      <c r="DM337" s="11"/>
      <c r="DN337" s="11"/>
      <c r="DO337" s="11"/>
      <c r="DP337" s="11"/>
      <c r="EE337" s="11"/>
      <c r="EF337" s="11"/>
      <c r="EG337" s="11"/>
      <c r="EH337" s="11"/>
      <c r="EX337" s="17"/>
      <c r="EY337" s="17"/>
      <c r="EZ337" s="17"/>
    </row>
    <row r="338" spans="1:288" x14ac:dyDescent="0.25">
      <c r="A338" s="175" t="s">
        <v>381</v>
      </c>
      <c r="BL338" s="16"/>
      <c r="BM338" s="16"/>
      <c r="BN338" s="16"/>
      <c r="CD338" s="16"/>
      <c r="CE338" s="16"/>
      <c r="CF338" s="16"/>
      <c r="DM338" s="11"/>
      <c r="DN338" s="11"/>
      <c r="DO338" s="11"/>
      <c r="DP338" s="11"/>
      <c r="EE338" s="11"/>
      <c r="EF338" s="11"/>
      <c r="EG338" s="11"/>
      <c r="EH338" s="11"/>
      <c r="EX338" s="17"/>
      <c r="EY338" s="17"/>
      <c r="EZ338" s="17"/>
    </row>
    <row r="339" spans="1:288" ht="16.5" thickBot="1" x14ac:dyDescent="0.3">
      <c r="B339" s="10"/>
      <c r="BL339" s="16"/>
      <c r="BM339" s="16"/>
      <c r="BN339" s="16"/>
      <c r="CD339" s="16"/>
      <c r="CE339" s="16"/>
      <c r="CF339" s="16"/>
      <c r="DM339" s="11"/>
      <c r="DN339" s="11"/>
      <c r="DO339" s="11"/>
      <c r="DP339" s="11"/>
      <c r="EE339" s="11"/>
      <c r="EF339" s="11"/>
      <c r="EG339" s="11"/>
      <c r="EH339" s="11"/>
      <c r="EX339" s="17"/>
      <c r="EY339" s="17"/>
      <c r="EZ339" s="17"/>
    </row>
    <row r="340" spans="1:288" ht="16.5" thickBot="1" x14ac:dyDescent="0.3">
      <c r="A340" s="172" t="s">
        <v>624</v>
      </c>
      <c r="B340" s="171"/>
      <c r="C340" s="170"/>
      <c r="Y340" s="43" t="s">
        <v>382</v>
      </c>
      <c r="Z340" s="44">
        <v>2022</v>
      </c>
      <c r="AA340" s="44">
        <v>2021</v>
      </c>
      <c r="AB340" s="44">
        <v>2020</v>
      </c>
      <c r="AC340" s="44">
        <v>2019</v>
      </c>
      <c r="AD340" s="44">
        <v>2018</v>
      </c>
      <c r="AE340" s="44">
        <v>2017</v>
      </c>
      <c r="AF340" s="44">
        <v>2016</v>
      </c>
      <c r="AG340" s="44">
        <v>2015</v>
      </c>
      <c r="AH340" s="203"/>
      <c r="AI340" s="64"/>
      <c r="AJ340" s="64"/>
      <c r="AK340" s="64"/>
      <c r="AL340" s="64"/>
      <c r="AM340" s="64"/>
      <c r="AN340" s="64"/>
      <c r="AP340" s="68"/>
      <c r="AQ340" s="43" t="s">
        <v>383</v>
      </c>
      <c r="AR340" s="44">
        <v>2022</v>
      </c>
      <c r="AS340" s="44">
        <v>2021</v>
      </c>
      <c r="AT340" s="44">
        <v>2020</v>
      </c>
      <c r="AU340" s="44">
        <v>2019</v>
      </c>
      <c r="AV340" s="44">
        <v>2018</v>
      </c>
      <c r="AW340" s="44">
        <v>2017</v>
      </c>
      <c r="AX340" s="44">
        <v>2016</v>
      </c>
      <c r="AY340" s="45">
        <v>2015</v>
      </c>
      <c r="BH340" s="68"/>
      <c r="BI340" s="43" t="s">
        <v>384</v>
      </c>
      <c r="BJ340" s="44">
        <v>2022</v>
      </c>
      <c r="BK340" s="44">
        <v>2021</v>
      </c>
      <c r="BL340" s="44">
        <v>2020</v>
      </c>
      <c r="BM340" s="44">
        <v>2019</v>
      </c>
      <c r="BN340" s="44">
        <v>2018</v>
      </c>
      <c r="BO340" s="44">
        <v>2017</v>
      </c>
      <c r="BP340" s="44">
        <v>2016</v>
      </c>
      <c r="BQ340" s="45">
        <v>2015</v>
      </c>
      <c r="BZ340" s="68"/>
      <c r="CA340" s="43" t="s">
        <v>385</v>
      </c>
      <c r="CB340" s="44">
        <v>2022</v>
      </c>
      <c r="CC340" s="44">
        <v>2021</v>
      </c>
      <c r="CD340" s="44">
        <v>2020</v>
      </c>
      <c r="CE340" s="44">
        <v>2019</v>
      </c>
      <c r="CF340" s="44">
        <v>2018</v>
      </c>
      <c r="CG340" s="44">
        <v>2017</v>
      </c>
      <c r="CH340" s="44">
        <v>2016</v>
      </c>
      <c r="CI340" s="45">
        <v>2015</v>
      </c>
      <c r="CR340" s="68"/>
      <c r="CS340" s="43" t="s">
        <v>386</v>
      </c>
      <c r="CT340" s="44">
        <v>2022</v>
      </c>
      <c r="CU340" s="44">
        <v>2021</v>
      </c>
      <c r="CV340" s="44">
        <v>2020</v>
      </c>
      <c r="CW340" s="44">
        <v>2019</v>
      </c>
      <c r="CX340" s="44">
        <v>2018</v>
      </c>
      <c r="CY340" s="44">
        <v>2017</v>
      </c>
      <c r="CZ340" s="44">
        <v>2016</v>
      </c>
      <c r="DA340" s="45">
        <v>2015</v>
      </c>
      <c r="DJ340" s="68"/>
      <c r="DK340" s="43" t="s">
        <v>387</v>
      </c>
      <c r="DL340" s="44">
        <v>2022</v>
      </c>
      <c r="DM340" s="44">
        <v>2021</v>
      </c>
      <c r="DN340" s="44">
        <v>2020</v>
      </c>
      <c r="DO340" s="44">
        <v>2019</v>
      </c>
      <c r="DP340" s="44">
        <v>2018</v>
      </c>
      <c r="DQ340" s="44">
        <v>2017</v>
      </c>
      <c r="DR340" s="44">
        <v>2016</v>
      </c>
      <c r="DS340" s="45">
        <v>2015</v>
      </c>
      <c r="EB340" s="68"/>
      <c r="EC340" s="43" t="s">
        <v>388</v>
      </c>
      <c r="ED340" s="44">
        <v>2022</v>
      </c>
      <c r="EE340" s="44">
        <v>2021</v>
      </c>
      <c r="EF340" s="44">
        <v>2020</v>
      </c>
      <c r="EG340" s="44">
        <v>2019</v>
      </c>
      <c r="EH340" s="44">
        <v>2018</v>
      </c>
      <c r="EI340" s="44">
        <v>2017</v>
      </c>
      <c r="EJ340" s="44">
        <v>2016</v>
      </c>
      <c r="EK340" s="45">
        <v>2015</v>
      </c>
      <c r="ET340" s="68"/>
      <c r="EU340" s="43" t="s">
        <v>389</v>
      </c>
      <c r="EV340" s="44">
        <v>2022</v>
      </c>
      <c r="EW340" s="44">
        <v>2021</v>
      </c>
      <c r="EX340" s="44">
        <v>2020</v>
      </c>
      <c r="EY340" s="44">
        <v>2019</v>
      </c>
      <c r="EZ340" s="44">
        <v>2018</v>
      </c>
      <c r="FA340" s="44">
        <v>2017</v>
      </c>
      <c r="FB340" s="44">
        <v>2016</v>
      </c>
      <c r="FC340" s="45">
        <v>2015</v>
      </c>
      <c r="FG340" s="138" t="s">
        <v>487</v>
      </c>
      <c r="FH340" s="139">
        <f t="shared" ref="FH340:FH346" si="1212">COUNTIF($FG$3:$FG$330,FG340)</f>
        <v>13</v>
      </c>
      <c r="FI340" s="272">
        <f>(FH340+FH341+FH342)/FH347</f>
        <v>0.59146341463414631</v>
      </c>
      <c r="FR340" s="43" t="s">
        <v>390</v>
      </c>
      <c r="FS340" s="44">
        <v>2022</v>
      </c>
      <c r="FT340" s="44">
        <v>2021</v>
      </c>
      <c r="FU340" s="44">
        <v>2020</v>
      </c>
      <c r="FV340" s="44">
        <v>2019</v>
      </c>
      <c r="FW340" s="44">
        <v>2018</v>
      </c>
      <c r="FX340" s="44">
        <v>2017</v>
      </c>
      <c r="FY340" s="44">
        <v>2016</v>
      </c>
      <c r="FZ340" s="45">
        <v>2015</v>
      </c>
      <c r="GI340" s="43" t="s">
        <v>391</v>
      </c>
      <c r="GJ340" s="44">
        <v>2022</v>
      </c>
      <c r="GK340" s="44">
        <v>2021</v>
      </c>
      <c r="GL340" s="44">
        <v>2020</v>
      </c>
      <c r="GM340" s="44">
        <v>2019</v>
      </c>
      <c r="GN340" s="44">
        <v>2018</v>
      </c>
      <c r="GO340" s="44">
        <v>2017</v>
      </c>
      <c r="GP340" s="44">
        <v>2016</v>
      </c>
      <c r="GQ340" s="45">
        <v>2015</v>
      </c>
      <c r="GZ340" s="43" t="s">
        <v>392</v>
      </c>
      <c r="HA340" s="44">
        <v>2022</v>
      </c>
      <c r="HB340" s="44">
        <v>2021</v>
      </c>
      <c r="HC340" s="44">
        <v>2020</v>
      </c>
      <c r="HD340" s="44">
        <v>2019</v>
      </c>
      <c r="HE340" s="44">
        <v>2018</v>
      </c>
      <c r="HF340" s="44">
        <v>2017</v>
      </c>
      <c r="HG340" s="44">
        <v>2016</v>
      </c>
      <c r="HH340" s="45">
        <v>2015</v>
      </c>
      <c r="HR340" s="43" t="s">
        <v>393</v>
      </c>
      <c r="HS340" s="44">
        <v>2022</v>
      </c>
      <c r="HT340" s="44">
        <v>2021</v>
      </c>
      <c r="HU340" s="44">
        <v>2020</v>
      </c>
      <c r="HV340" s="44">
        <v>2019</v>
      </c>
      <c r="HW340" s="44">
        <v>2018</v>
      </c>
      <c r="HX340" s="44">
        <v>2017</v>
      </c>
      <c r="HY340" s="44">
        <v>2016</v>
      </c>
      <c r="HZ340" s="45">
        <v>2015</v>
      </c>
      <c r="IJ340" s="43" t="s">
        <v>394</v>
      </c>
      <c r="IK340" s="44">
        <v>2022</v>
      </c>
      <c r="IL340" s="44">
        <v>2021</v>
      </c>
      <c r="IM340" s="44">
        <v>2020</v>
      </c>
      <c r="IN340" s="44">
        <v>2019</v>
      </c>
      <c r="IO340" s="44">
        <v>2018</v>
      </c>
      <c r="IP340" s="44">
        <v>2017</v>
      </c>
      <c r="IQ340" s="44">
        <v>2016</v>
      </c>
      <c r="IR340" s="45">
        <v>2015</v>
      </c>
      <c r="JB340" s="43" t="s">
        <v>395</v>
      </c>
      <c r="JC340" s="44">
        <v>2022</v>
      </c>
      <c r="JD340" s="44">
        <v>2021</v>
      </c>
      <c r="JE340" s="44">
        <v>2020</v>
      </c>
      <c r="JF340" s="44">
        <v>2019</v>
      </c>
      <c r="JG340" s="44">
        <v>2018</v>
      </c>
      <c r="JH340" s="44">
        <v>2017</v>
      </c>
      <c r="JI340" s="44">
        <v>2016</v>
      </c>
      <c r="JJ340" s="45">
        <v>2015</v>
      </c>
      <c r="JT340" s="43" t="s">
        <v>396</v>
      </c>
      <c r="JU340" s="44">
        <v>2022</v>
      </c>
      <c r="JV340" s="44">
        <v>2021</v>
      </c>
      <c r="JW340" s="44">
        <v>2020</v>
      </c>
      <c r="JX340" s="44">
        <v>2019</v>
      </c>
      <c r="JY340" s="44">
        <v>2018</v>
      </c>
      <c r="JZ340" s="44">
        <v>2017</v>
      </c>
      <c r="KA340" s="44">
        <v>2016</v>
      </c>
      <c r="KB340" s="45">
        <v>2015</v>
      </c>
    </row>
    <row r="341" spans="1:288" x14ac:dyDescent="0.25">
      <c r="A341" s="173" t="s">
        <v>119</v>
      </c>
      <c r="B341" s="162">
        <f>COUNTIF(FJ3:FJ330,A341)</f>
        <v>28</v>
      </c>
      <c r="C341" s="165">
        <f>B341/$B$346</f>
        <v>8.615384615384615E-2</v>
      </c>
      <c r="Y341" s="52" t="s">
        <v>397</v>
      </c>
      <c r="Z341" s="53">
        <f t="shared" ref="Z341:AG341" si="1213">COUNTIF(R3:R330,"&gt;0")</f>
        <v>16</v>
      </c>
      <c r="AA341" s="53">
        <f t="shared" si="1213"/>
        <v>50</v>
      </c>
      <c r="AB341" s="53">
        <f t="shared" si="1213"/>
        <v>29</v>
      </c>
      <c r="AC341" s="53">
        <f t="shared" si="1213"/>
        <v>40</v>
      </c>
      <c r="AD341" s="53">
        <f t="shared" si="1213"/>
        <v>48</v>
      </c>
      <c r="AE341" s="53">
        <f t="shared" si="1213"/>
        <v>45</v>
      </c>
      <c r="AF341" s="53">
        <f t="shared" si="1213"/>
        <v>34</v>
      </c>
      <c r="AG341" s="53">
        <f t="shared" si="1213"/>
        <v>30</v>
      </c>
      <c r="AH341" s="204"/>
      <c r="AI341" s="53"/>
      <c r="AJ341" s="53"/>
      <c r="AK341" s="53"/>
      <c r="AL341" s="53"/>
      <c r="AM341" s="53"/>
      <c r="AN341" s="53"/>
      <c r="AP341" s="68"/>
      <c r="AQ341" s="52" t="s">
        <v>397</v>
      </c>
      <c r="AR341" s="53">
        <f t="shared" ref="AR341:AY341" si="1214">COUNTIF(AJ3:AJ330,"&gt;0")</f>
        <v>96</v>
      </c>
      <c r="AS341" s="53">
        <f t="shared" si="1214"/>
        <v>215</v>
      </c>
      <c r="AT341" s="53">
        <f t="shared" si="1214"/>
        <v>201</v>
      </c>
      <c r="AU341" s="53">
        <f t="shared" si="1214"/>
        <v>207</v>
      </c>
      <c r="AV341" s="53">
        <f t="shared" si="1214"/>
        <v>208</v>
      </c>
      <c r="AW341" s="53">
        <f t="shared" si="1214"/>
        <v>213</v>
      </c>
      <c r="AX341" s="53">
        <f t="shared" si="1214"/>
        <v>211</v>
      </c>
      <c r="AY341" s="48">
        <f t="shared" si="1214"/>
        <v>205</v>
      </c>
      <c r="BH341" s="68"/>
      <c r="BI341" s="52" t="s">
        <v>397</v>
      </c>
      <c r="BJ341" s="53">
        <f t="shared" ref="BJ341:BQ341" si="1215">COUNTIF(BB3:BB330,"&gt;0")</f>
        <v>110</v>
      </c>
      <c r="BK341" s="53">
        <f t="shared" si="1215"/>
        <v>186</v>
      </c>
      <c r="BL341" s="53">
        <f t="shared" si="1215"/>
        <v>217</v>
      </c>
      <c r="BM341" s="53">
        <f t="shared" si="1215"/>
        <v>171</v>
      </c>
      <c r="BN341" s="53">
        <f t="shared" si="1215"/>
        <v>163</v>
      </c>
      <c r="BO341" s="53">
        <f t="shared" si="1215"/>
        <v>165</v>
      </c>
      <c r="BP341" s="53">
        <f t="shared" si="1215"/>
        <v>167</v>
      </c>
      <c r="BQ341" s="48">
        <f t="shared" si="1215"/>
        <v>164</v>
      </c>
      <c r="BZ341" s="68"/>
      <c r="CA341" s="52" t="s">
        <v>397</v>
      </c>
      <c r="CB341" s="53">
        <f t="shared" ref="CB341:CI341" si="1216">COUNTIF(BT3:BT330,"&gt;0")</f>
        <v>105</v>
      </c>
      <c r="CC341" s="53">
        <f t="shared" si="1216"/>
        <v>189</v>
      </c>
      <c r="CD341" s="53">
        <f t="shared" si="1216"/>
        <v>217</v>
      </c>
      <c r="CE341" s="53">
        <f t="shared" si="1216"/>
        <v>174</v>
      </c>
      <c r="CF341" s="53">
        <f t="shared" si="1216"/>
        <v>166</v>
      </c>
      <c r="CG341" s="53">
        <f t="shared" si="1216"/>
        <v>161</v>
      </c>
      <c r="CH341" s="53">
        <f t="shared" si="1216"/>
        <v>177</v>
      </c>
      <c r="CI341" s="48">
        <f t="shared" si="1216"/>
        <v>159</v>
      </c>
      <c r="CR341" s="68"/>
      <c r="CS341" s="52" t="s">
        <v>397</v>
      </c>
      <c r="CT341" s="53">
        <f t="shared" ref="CT341:DA341" si="1217">COUNTIF(CL3:CL330,"&gt;0")</f>
        <v>103</v>
      </c>
      <c r="CU341" s="53">
        <f t="shared" si="1217"/>
        <v>189</v>
      </c>
      <c r="CV341" s="53">
        <f t="shared" si="1217"/>
        <v>215</v>
      </c>
      <c r="CW341" s="53">
        <f t="shared" si="1217"/>
        <v>173</v>
      </c>
      <c r="CX341" s="53">
        <f t="shared" si="1217"/>
        <v>168</v>
      </c>
      <c r="CY341" s="53">
        <f t="shared" si="1217"/>
        <v>170</v>
      </c>
      <c r="CZ341" s="53">
        <f t="shared" si="1217"/>
        <v>180</v>
      </c>
      <c r="DA341" s="48">
        <f t="shared" si="1217"/>
        <v>155</v>
      </c>
      <c r="DJ341" s="68"/>
      <c r="DK341" s="52" t="s">
        <v>397</v>
      </c>
      <c r="DL341" s="68"/>
      <c r="DM341" s="53">
        <f t="shared" ref="DM341:DS341" si="1218">COUNTIF(DE3:DE330,"&gt;0")</f>
        <v>236</v>
      </c>
      <c r="DN341" s="53">
        <f t="shared" si="1218"/>
        <v>231</v>
      </c>
      <c r="DO341" s="53">
        <f t="shared" si="1218"/>
        <v>218</v>
      </c>
      <c r="DP341" s="53">
        <f t="shared" si="1218"/>
        <v>226</v>
      </c>
      <c r="DQ341" s="53">
        <f t="shared" si="1218"/>
        <v>224</v>
      </c>
      <c r="DR341" s="53">
        <f t="shared" si="1218"/>
        <v>224</v>
      </c>
      <c r="DS341" s="48">
        <f t="shared" si="1218"/>
        <v>222</v>
      </c>
      <c r="EB341" s="68"/>
      <c r="EC341" s="52" t="s">
        <v>397</v>
      </c>
      <c r="ED341" s="53">
        <f t="shared" ref="ED341:EK341" si="1219">COUNTIF(DV3:DV330,"&gt;0")</f>
        <v>84</v>
      </c>
      <c r="EE341" s="53">
        <f t="shared" si="1219"/>
        <v>195</v>
      </c>
      <c r="EF341" s="53">
        <f t="shared" si="1219"/>
        <v>186</v>
      </c>
      <c r="EG341" s="53">
        <f t="shared" si="1219"/>
        <v>189</v>
      </c>
      <c r="EH341" s="53">
        <f t="shared" si="1219"/>
        <v>212</v>
      </c>
      <c r="EI341" s="53">
        <f t="shared" si="1219"/>
        <v>206</v>
      </c>
      <c r="EJ341" s="53">
        <f t="shared" si="1219"/>
        <v>213</v>
      </c>
      <c r="EK341" s="48">
        <f t="shared" si="1219"/>
        <v>197</v>
      </c>
      <c r="ET341" s="68"/>
      <c r="EU341" s="52" t="s">
        <v>397</v>
      </c>
      <c r="EV341" s="53">
        <f t="shared" ref="EV341:FC341" si="1220">COUNTIF(EN3:EN330,"&gt;0")</f>
        <v>76</v>
      </c>
      <c r="EW341" s="53">
        <f t="shared" si="1220"/>
        <v>159</v>
      </c>
      <c r="EX341" s="53">
        <f t="shared" si="1220"/>
        <v>132</v>
      </c>
      <c r="EY341" s="53">
        <f t="shared" si="1220"/>
        <v>159</v>
      </c>
      <c r="EZ341" s="53">
        <f t="shared" si="1220"/>
        <v>183</v>
      </c>
      <c r="FA341" s="53">
        <f t="shared" si="1220"/>
        <v>196</v>
      </c>
      <c r="FB341" s="53">
        <f t="shared" si="1220"/>
        <v>138</v>
      </c>
      <c r="FC341" s="48">
        <f t="shared" si="1220"/>
        <v>95</v>
      </c>
      <c r="FG341" s="140" t="s">
        <v>481</v>
      </c>
      <c r="FH341" s="141">
        <f t="shared" si="1212"/>
        <v>171</v>
      </c>
      <c r="FI341" s="273"/>
      <c r="FR341" s="46" t="s">
        <v>397</v>
      </c>
      <c r="FS341" s="47">
        <f t="shared" ref="FS341:FZ341" si="1221">COUNTIF(FK3:FK330,"&gt;0")</f>
        <v>88</v>
      </c>
      <c r="FT341" s="47">
        <f t="shared" si="1221"/>
        <v>158</v>
      </c>
      <c r="FU341" s="47">
        <f t="shared" si="1221"/>
        <v>184</v>
      </c>
      <c r="FV341" s="47">
        <f t="shared" si="1221"/>
        <v>146</v>
      </c>
      <c r="FW341" s="47">
        <f t="shared" si="1221"/>
        <v>138</v>
      </c>
      <c r="FX341" s="47">
        <f t="shared" si="1221"/>
        <v>124</v>
      </c>
      <c r="FY341" s="47">
        <f t="shared" si="1221"/>
        <v>127</v>
      </c>
      <c r="FZ341" s="48">
        <f t="shared" si="1221"/>
        <v>124</v>
      </c>
      <c r="GI341" s="46" t="s">
        <v>397</v>
      </c>
      <c r="GJ341" s="47">
        <f t="shared" ref="GJ341:GQ341" si="1222">COUNTIF(GB3:GB330,"&gt;0")</f>
        <v>103</v>
      </c>
      <c r="GK341" s="47">
        <f t="shared" si="1222"/>
        <v>169</v>
      </c>
      <c r="GL341" s="47">
        <f t="shared" si="1222"/>
        <v>199</v>
      </c>
      <c r="GM341" s="47">
        <f t="shared" si="1222"/>
        <v>156</v>
      </c>
      <c r="GN341" s="47">
        <f t="shared" si="1222"/>
        <v>149</v>
      </c>
      <c r="GO341" s="47">
        <f t="shared" si="1222"/>
        <v>141</v>
      </c>
      <c r="GP341" s="47">
        <f t="shared" si="1222"/>
        <v>139</v>
      </c>
      <c r="GQ341" s="48">
        <f t="shared" si="1222"/>
        <v>143</v>
      </c>
      <c r="GZ341" s="46" t="s">
        <v>397</v>
      </c>
      <c r="HA341" s="47">
        <f t="shared" ref="HA341:HH341" si="1223">COUNTIF(GS3:GS330,"&gt;0")</f>
        <v>91</v>
      </c>
      <c r="HB341" s="47">
        <f t="shared" si="1223"/>
        <v>185</v>
      </c>
      <c r="HC341" s="47">
        <f t="shared" si="1223"/>
        <v>183</v>
      </c>
      <c r="HD341" s="47">
        <f t="shared" si="1223"/>
        <v>182</v>
      </c>
      <c r="HE341" s="47">
        <f t="shared" si="1223"/>
        <v>179</v>
      </c>
      <c r="HF341" s="47">
        <f t="shared" si="1223"/>
        <v>175</v>
      </c>
      <c r="HG341" s="47">
        <f t="shared" si="1223"/>
        <v>177</v>
      </c>
      <c r="HH341" s="48">
        <f t="shared" si="1223"/>
        <v>175</v>
      </c>
      <c r="HR341" s="52" t="s">
        <v>397</v>
      </c>
      <c r="HS341" s="53">
        <f t="shared" ref="HS341:HZ341" si="1224">COUNTIF(HK3:HK330,"&gt;0")</f>
        <v>9</v>
      </c>
      <c r="HT341" s="53">
        <f t="shared" si="1224"/>
        <v>38</v>
      </c>
      <c r="HU341" s="53">
        <f t="shared" si="1224"/>
        <v>42</v>
      </c>
      <c r="HV341" s="53">
        <f t="shared" si="1224"/>
        <v>34</v>
      </c>
      <c r="HW341" s="53">
        <f t="shared" si="1224"/>
        <v>30</v>
      </c>
      <c r="HX341" s="53">
        <f t="shared" si="1224"/>
        <v>27</v>
      </c>
      <c r="HY341" s="53">
        <f t="shared" si="1224"/>
        <v>26</v>
      </c>
      <c r="HZ341" s="48">
        <f t="shared" si="1224"/>
        <v>28</v>
      </c>
      <c r="IJ341" s="52" t="s">
        <v>397</v>
      </c>
      <c r="IK341" s="53">
        <f t="shared" ref="IK341:IR341" si="1225">COUNTIF(IC3:IC330,"&gt;0")</f>
        <v>12</v>
      </c>
      <c r="IL341" s="53">
        <f t="shared" si="1225"/>
        <v>40</v>
      </c>
      <c r="IM341" s="53">
        <f t="shared" si="1225"/>
        <v>41</v>
      </c>
      <c r="IN341" s="53">
        <f t="shared" si="1225"/>
        <v>33</v>
      </c>
      <c r="IO341" s="53">
        <f t="shared" si="1225"/>
        <v>31</v>
      </c>
      <c r="IP341" s="53">
        <f t="shared" si="1225"/>
        <v>24</v>
      </c>
      <c r="IQ341" s="53">
        <f t="shared" si="1225"/>
        <v>27</v>
      </c>
      <c r="IR341" s="48">
        <f t="shared" si="1225"/>
        <v>26</v>
      </c>
      <c r="JB341" s="46" t="s">
        <v>397</v>
      </c>
      <c r="JC341" s="47">
        <f t="shared" ref="JC341:JJ341" si="1226">COUNTIF(IU3:IU330,"&gt;0")</f>
        <v>82</v>
      </c>
      <c r="JD341" s="47">
        <f t="shared" si="1226"/>
        <v>178</v>
      </c>
      <c r="JE341" s="47">
        <f t="shared" si="1226"/>
        <v>207</v>
      </c>
      <c r="JF341" s="47">
        <f t="shared" si="1226"/>
        <v>162</v>
      </c>
      <c r="JG341" s="47">
        <f t="shared" si="1226"/>
        <v>146</v>
      </c>
      <c r="JH341" s="47">
        <f t="shared" si="1226"/>
        <v>143</v>
      </c>
      <c r="JI341" s="47">
        <f t="shared" si="1226"/>
        <v>113</v>
      </c>
      <c r="JJ341" s="48">
        <f t="shared" si="1226"/>
        <v>71</v>
      </c>
      <c r="JT341" s="52" t="s">
        <v>397</v>
      </c>
      <c r="JU341" s="53">
        <f t="shared" ref="JU341:KB341" si="1227">COUNTIF(JM3:JM330,"&gt;0")</f>
        <v>17</v>
      </c>
      <c r="JV341" s="53">
        <f t="shared" si="1227"/>
        <v>51</v>
      </c>
      <c r="JW341" s="53">
        <f t="shared" si="1227"/>
        <v>32</v>
      </c>
      <c r="JX341" s="53">
        <f t="shared" si="1227"/>
        <v>39</v>
      </c>
      <c r="JY341" s="53">
        <f t="shared" si="1227"/>
        <v>34</v>
      </c>
      <c r="JZ341" s="53">
        <f t="shared" si="1227"/>
        <v>35</v>
      </c>
      <c r="KA341" s="53">
        <f t="shared" si="1227"/>
        <v>22</v>
      </c>
      <c r="KB341" s="48">
        <f t="shared" si="1227"/>
        <v>30</v>
      </c>
    </row>
    <row r="342" spans="1:288" ht="16.5" thickBot="1" x14ac:dyDescent="0.3">
      <c r="A342" s="173" t="s">
        <v>80</v>
      </c>
      <c r="B342" s="162">
        <f>COUNTIF(FJ4:FJ330,A342)</f>
        <v>85</v>
      </c>
      <c r="C342" s="166">
        <f>B342/$B$346</f>
        <v>0.26153846153846155</v>
      </c>
      <c r="Y342" s="49" t="s">
        <v>398</v>
      </c>
      <c r="Z342" s="50">
        <f t="shared" ref="Z342:AG342" si="1228">COUNTIF(R3:R330,"&lt;0")</f>
        <v>46</v>
      </c>
      <c r="AA342" s="50">
        <f t="shared" si="1228"/>
        <v>12</v>
      </c>
      <c r="AB342" s="50">
        <f t="shared" si="1228"/>
        <v>35</v>
      </c>
      <c r="AC342" s="50">
        <f t="shared" si="1228"/>
        <v>23</v>
      </c>
      <c r="AD342" s="50">
        <f t="shared" si="1228"/>
        <v>16</v>
      </c>
      <c r="AE342" s="50">
        <f t="shared" si="1228"/>
        <v>16</v>
      </c>
      <c r="AF342" s="50">
        <f t="shared" si="1228"/>
        <v>23</v>
      </c>
      <c r="AG342" s="50">
        <f t="shared" si="1228"/>
        <v>31</v>
      </c>
      <c r="AH342" s="204"/>
      <c r="AI342" s="53"/>
      <c r="AJ342" s="53"/>
      <c r="AK342" s="53"/>
      <c r="AL342" s="53"/>
      <c r="AM342" s="53"/>
      <c r="AN342" s="53"/>
      <c r="AP342" s="68"/>
      <c r="AQ342" s="49" t="s">
        <v>398</v>
      </c>
      <c r="AR342" s="50">
        <f t="shared" ref="AR342:AY342" si="1229">COUNTIF(AJ3:AJ330,"&lt;0")</f>
        <v>200</v>
      </c>
      <c r="AS342" s="50">
        <f t="shared" si="1229"/>
        <v>81</v>
      </c>
      <c r="AT342" s="50">
        <f t="shared" si="1229"/>
        <v>119</v>
      </c>
      <c r="AU342" s="50">
        <f t="shared" si="1229"/>
        <v>120</v>
      </c>
      <c r="AV342" s="50">
        <f t="shared" si="1229"/>
        <v>116</v>
      </c>
      <c r="AW342" s="50">
        <f t="shared" si="1229"/>
        <v>106</v>
      </c>
      <c r="AX342" s="50">
        <f t="shared" si="1229"/>
        <v>98</v>
      </c>
      <c r="AY342" s="51">
        <f t="shared" si="1229"/>
        <v>84</v>
      </c>
      <c r="BH342" s="68"/>
      <c r="BI342" s="49" t="s">
        <v>398</v>
      </c>
      <c r="BJ342" s="50">
        <f t="shared" ref="BJ342:BQ342" si="1230">COUNTIF(BB3:BB330,"&lt;0")</f>
        <v>185</v>
      </c>
      <c r="BK342" s="50">
        <f t="shared" si="1230"/>
        <v>110</v>
      </c>
      <c r="BL342" s="50">
        <f t="shared" si="1230"/>
        <v>103</v>
      </c>
      <c r="BM342" s="50">
        <f t="shared" si="1230"/>
        <v>155</v>
      </c>
      <c r="BN342" s="50">
        <f t="shared" si="1230"/>
        <v>161</v>
      </c>
      <c r="BO342" s="50">
        <f t="shared" si="1230"/>
        <v>153</v>
      </c>
      <c r="BP342" s="50">
        <f t="shared" si="1230"/>
        <v>141</v>
      </c>
      <c r="BQ342" s="51">
        <f t="shared" si="1230"/>
        <v>125</v>
      </c>
      <c r="BZ342" s="68"/>
      <c r="CA342" s="49" t="s">
        <v>398</v>
      </c>
      <c r="CB342" s="50">
        <f t="shared" ref="CB342:CI342" si="1231">COUNTIF(BT3:BT330,"&lt;0")</f>
        <v>190</v>
      </c>
      <c r="CC342" s="50">
        <f t="shared" si="1231"/>
        <v>107</v>
      </c>
      <c r="CD342" s="50">
        <f t="shared" si="1231"/>
        <v>103</v>
      </c>
      <c r="CE342" s="50">
        <f t="shared" si="1231"/>
        <v>153</v>
      </c>
      <c r="CF342" s="50">
        <f t="shared" si="1231"/>
        <v>159</v>
      </c>
      <c r="CG342" s="50">
        <f t="shared" si="1231"/>
        <v>158</v>
      </c>
      <c r="CH342" s="50">
        <f t="shared" si="1231"/>
        <v>133</v>
      </c>
      <c r="CI342" s="51">
        <f t="shared" si="1231"/>
        <v>129</v>
      </c>
      <c r="CR342" s="68"/>
      <c r="CS342" s="49" t="s">
        <v>398</v>
      </c>
      <c r="CT342" s="50">
        <f t="shared" ref="CT342:DA342" si="1232">COUNTIF(CL3:CL330,"&lt;0")</f>
        <v>192</v>
      </c>
      <c r="CU342" s="50">
        <f t="shared" si="1232"/>
        <v>107</v>
      </c>
      <c r="CV342" s="50">
        <f t="shared" si="1232"/>
        <v>105</v>
      </c>
      <c r="CW342" s="50">
        <f t="shared" si="1232"/>
        <v>154</v>
      </c>
      <c r="CX342" s="50">
        <f t="shared" si="1232"/>
        <v>157</v>
      </c>
      <c r="CY342" s="50">
        <f t="shared" si="1232"/>
        <v>149</v>
      </c>
      <c r="CZ342" s="50">
        <f t="shared" si="1232"/>
        <v>130</v>
      </c>
      <c r="DA342" s="51">
        <f t="shared" si="1232"/>
        <v>134</v>
      </c>
      <c r="DJ342" s="68"/>
      <c r="DK342" s="49" t="s">
        <v>398</v>
      </c>
      <c r="DL342" s="263"/>
      <c r="DM342" s="50">
        <f t="shared" ref="DM342:DS342" si="1233">COUNTIF(DE3:DE330,"&lt;0")</f>
        <v>60</v>
      </c>
      <c r="DN342" s="50">
        <f t="shared" si="1233"/>
        <v>89</v>
      </c>
      <c r="DO342" s="50">
        <f t="shared" si="1233"/>
        <v>109</v>
      </c>
      <c r="DP342" s="50">
        <f t="shared" si="1233"/>
        <v>99</v>
      </c>
      <c r="DQ342" s="50">
        <f t="shared" si="1233"/>
        <v>95</v>
      </c>
      <c r="DR342" s="50">
        <f t="shared" si="1233"/>
        <v>86</v>
      </c>
      <c r="DS342" s="51">
        <f t="shared" si="1233"/>
        <v>66</v>
      </c>
      <c r="EB342" s="68"/>
      <c r="EC342" s="49" t="s">
        <v>398</v>
      </c>
      <c r="ED342" s="50">
        <f t="shared" ref="ED342:EK342" si="1234">COUNTIF(DV3:DV330,"&lt;0")</f>
        <v>211</v>
      </c>
      <c r="EE342" s="50">
        <f t="shared" si="1234"/>
        <v>101</v>
      </c>
      <c r="EF342" s="50">
        <f t="shared" si="1234"/>
        <v>134</v>
      </c>
      <c r="EG342" s="50">
        <f t="shared" si="1234"/>
        <v>136</v>
      </c>
      <c r="EH342" s="50">
        <f t="shared" si="1234"/>
        <v>113</v>
      </c>
      <c r="EI342" s="50">
        <f t="shared" si="1234"/>
        <v>113</v>
      </c>
      <c r="EJ342" s="50">
        <f t="shared" si="1234"/>
        <v>97</v>
      </c>
      <c r="EK342" s="51">
        <f t="shared" si="1234"/>
        <v>92</v>
      </c>
      <c r="ET342" s="68"/>
      <c r="EU342" s="49" t="s">
        <v>398</v>
      </c>
      <c r="EV342" s="50">
        <f t="shared" ref="EV342:FC342" si="1235">COUNTIF(EN3:EN330,"&lt;0")</f>
        <v>201</v>
      </c>
      <c r="EW342" s="50">
        <f t="shared" si="1235"/>
        <v>105</v>
      </c>
      <c r="EX342" s="50">
        <f t="shared" si="1235"/>
        <v>151</v>
      </c>
      <c r="EY342" s="50">
        <f t="shared" si="1235"/>
        <v>127</v>
      </c>
      <c r="EZ342" s="50">
        <f t="shared" si="1235"/>
        <v>93</v>
      </c>
      <c r="FA342" s="50">
        <f t="shared" si="1235"/>
        <v>80</v>
      </c>
      <c r="FB342" s="50">
        <f t="shared" si="1235"/>
        <v>58</v>
      </c>
      <c r="FC342" s="51">
        <f t="shared" si="1235"/>
        <v>51</v>
      </c>
      <c r="FG342" s="142" t="s">
        <v>493</v>
      </c>
      <c r="FH342" s="143">
        <f t="shared" si="1212"/>
        <v>10</v>
      </c>
      <c r="FI342" s="273"/>
      <c r="FR342" s="49" t="s">
        <v>398</v>
      </c>
      <c r="FS342" s="50">
        <f t="shared" ref="FS342:FZ342" si="1236">COUNTIF(FK3:FK330,"&lt;0")</f>
        <v>199</v>
      </c>
      <c r="FT342" s="50">
        <f t="shared" si="1236"/>
        <v>128</v>
      </c>
      <c r="FU342" s="50">
        <f t="shared" si="1236"/>
        <v>125</v>
      </c>
      <c r="FV342" s="50">
        <f t="shared" si="1236"/>
        <v>168</v>
      </c>
      <c r="FW342" s="50">
        <f t="shared" si="1236"/>
        <v>175</v>
      </c>
      <c r="FX342" s="50">
        <f t="shared" si="1236"/>
        <v>184</v>
      </c>
      <c r="FY342" s="50">
        <f t="shared" si="1236"/>
        <v>171</v>
      </c>
      <c r="FZ342" s="51">
        <f t="shared" si="1236"/>
        <v>153</v>
      </c>
      <c r="GI342" s="49" t="s">
        <v>398</v>
      </c>
      <c r="GJ342" s="50">
        <f t="shared" ref="GJ342:GQ342" si="1237">COUNTIF(GB3:GB330,"&lt;0")</f>
        <v>192</v>
      </c>
      <c r="GK342" s="50">
        <f t="shared" si="1237"/>
        <v>127</v>
      </c>
      <c r="GL342" s="50">
        <f t="shared" si="1237"/>
        <v>121</v>
      </c>
      <c r="GM342" s="50">
        <f t="shared" si="1237"/>
        <v>171</v>
      </c>
      <c r="GN342" s="50">
        <f t="shared" si="1237"/>
        <v>176</v>
      </c>
      <c r="GO342" s="50">
        <f t="shared" si="1237"/>
        <v>178</v>
      </c>
      <c r="GP342" s="50">
        <f t="shared" si="1237"/>
        <v>170</v>
      </c>
      <c r="GQ342" s="51">
        <f t="shared" si="1237"/>
        <v>146</v>
      </c>
      <c r="GZ342" s="49" t="s">
        <v>398</v>
      </c>
      <c r="HA342" s="50">
        <f t="shared" ref="HA342:HH342" si="1238">COUNTIF(GS3:GS330,"&lt;0")</f>
        <v>43</v>
      </c>
      <c r="HB342" s="50">
        <f t="shared" si="1238"/>
        <v>110</v>
      </c>
      <c r="HC342" s="50">
        <f t="shared" si="1238"/>
        <v>112</v>
      </c>
      <c r="HD342" s="50">
        <f t="shared" si="1238"/>
        <v>138</v>
      </c>
      <c r="HE342" s="50">
        <f t="shared" si="1238"/>
        <v>146</v>
      </c>
      <c r="HF342" s="50">
        <f t="shared" si="1238"/>
        <v>144</v>
      </c>
      <c r="HG342" s="50">
        <f t="shared" si="1238"/>
        <v>133</v>
      </c>
      <c r="HH342" s="51">
        <f t="shared" si="1238"/>
        <v>114</v>
      </c>
      <c r="HR342" s="49" t="s">
        <v>398</v>
      </c>
      <c r="HS342" s="50">
        <f t="shared" ref="HS342:HZ342" si="1239">COUNTIF(HK3:HK330,"&lt;0")</f>
        <v>11</v>
      </c>
      <c r="HT342" s="50">
        <f t="shared" si="1239"/>
        <v>21</v>
      </c>
      <c r="HU342" s="50">
        <f t="shared" si="1239"/>
        <v>19</v>
      </c>
      <c r="HV342" s="50">
        <f t="shared" si="1239"/>
        <v>28</v>
      </c>
      <c r="HW342" s="50">
        <f t="shared" si="1239"/>
        <v>31</v>
      </c>
      <c r="HX342" s="50">
        <f t="shared" si="1239"/>
        <v>32</v>
      </c>
      <c r="HY342" s="50">
        <f t="shared" si="1239"/>
        <v>30</v>
      </c>
      <c r="HZ342" s="51">
        <f t="shared" si="1239"/>
        <v>27</v>
      </c>
      <c r="IJ342" s="49" t="s">
        <v>398</v>
      </c>
      <c r="IK342" s="50">
        <f t="shared" ref="IK342:IR342" si="1240">COUNTIF(IC3:IC330,"&lt;0")</f>
        <v>8</v>
      </c>
      <c r="IL342" s="50">
        <f t="shared" si="1240"/>
        <v>19</v>
      </c>
      <c r="IM342" s="50">
        <f t="shared" si="1240"/>
        <v>20</v>
      </c>
      <c r="IN342" s="50">
        <f t="shared" si="1240"/>
        <v>29</v>
      </c>
      <c r="IO342" s="50">
        <f t="shared" si="1240"/>
        <v>30</v>
      </c>
      <c r="IP342" s="50">
        <f t="shared" si="1240"/>
        <v>35</v>
      </c>
      <c r="IQ342" s="50">
        <f t="shared" si="1240"/>
        <v>29</v>
      </c>
      <c r="IR342" s="51">
        <f t="shared" si="1240"/>
        <v>29</v>
      </c>
      <c r="JB342" s="49" t="s">
        <v>398</v>
      </c>
      <c r="JC342" s="50">
        <f t="shared" ref="JC342:JJ342" si="1241">COUNTIF(IU3:IU330,"&lt;0")</f>
        <v>51</v>
      </c>
      <c r="JD342" s="50">
        <f t="shared" si="1241"/>
        <v>116</v>
      </c>
      <c r="JE342" s="50">
        <f t="shared" si="1241"/>
        <v>86</v>
      </c>
      <c r="JF342" s="50">
        <f t="shared" si="1241"/>
        <v>154</v>
      </c>
      <c r="JG342" s="50">
        <f t="shared" si="1241"/>
        <v>173</v>
      </c>
      <c r="JH342" s="50">
        <f t="shared" si="1241"/>
        <v>164</v>
      </c>
      <c r="JI342" s="50">
        <f t="shared" si="1241"/>
        <v>107</v>
      </c>
      <c r="JJ342" s="51">
        <f t="shared" si="1241"/>
        <v>81</v>
      </c>
      <c r="JT342" s="49" t="s">
        <v>398</v>
      </c>
      <c r="JU342" s="50">
        <f t="shared" ref="JU342:KB342" si="1242">COUNTIF(JM3:JM330,"&lt;0")</f>
        <v>3</v>
      </c>
      <c r="JV342" s="50">
        <f t="shared" si="1242"/>
        <v>11</v>
      </c>
      <c r="JW342" s="50">
        <f t="shared" si="1242"/>
        <v>32</v>
      </c>
      <c r="JX342" s="50">
        <f t="shared" si="1242"/>
        <v>24</v>
      </c>
      <c r="JY342" s="50">
        <f t="shared" si="1242"/>
        <v>30</v>
      </c>
      <c r="JZ342" s="50">
        <f t="shared" si="1242"/>
        <v>26</v>
      </c>
      <c r="KA342" s="50">
        <f t="shared" si="1242"/>
        <v>33</v>
      </c>
      <c r="KB342" s="51">
        <f t="shared" si="1242"/>
        <v>27</v>
      </c>
    </row>
    <row r="343" spans="1:288" x14ac:dyDescent="0.25">
      <c r="A343" s="173" t="s">
        <v>91</v>
      </c>
      <c r="B343" s="162">
        <f>COUNTIF(FJ4:FJ331,A343)</f>
        <v>95</v>
      </c>
      <c r="C343" s="166">
        <f>B343/$B$346</f>
        <v>0.29230769230769232</v>
      </c>
      <c r="Y343" s="52" t="s">
        <v>399</v>
      </c>
      <c r="Z343" s="53">
        <f t="shared" ref="Z343:AG343" si="1243">COUNTIF(R3:R330,"=0")</f>
        <v>0</v>
      </c>
      <c r="AA343" s="53">
        <f t="shared" si="1243"/>
        <v>0</v>
      </c>
      <c r="AB343" s="53">
        <f t="shared" si="1243"/>
        <v>0</v>
      </c>
      <c r="AC343" s="53">
        <f t="shared" si="1243"/>
        <v>0</v>
      </c>
      <c r="AD343" s="53">
        <f t="shared" si="1243"/>
        <v>0</v>
      </c>
      <c r="AE343" s="53">
        <f t="shared" si="1243"/>
        <v>0</v>
      </c>
      <c r="AF343" s="53">
        <f t="shared" si="1243"/>
        <v>0</v>
      </c>
      <c r="AG343" s="53">
        <f t="shared" si="1243"/>
        <v>0</v>
      </c>
      <c r="AH343" s="204"/>
      <c r="AI343" s="53"/>
      <c r="AJ343" s="53"/>
      <c r="AK343" s="53"/>
      <c r="AL343" s="53"/>
      <c r="AM343" s="53"/>
      <c r="AN343" s="53"/>
      <c r="AP343" s="68"/>
      <c r="AQ343" s="52" t="s">
        <v>399</v>
      </c>
      <c r="AR343" s="53">
        <f t="shared" ref="AR343:AY343" si="1244">COUNTIF(AJ3:AJ330,"=0")</f>
        <v>0</v>
      </c>
      <c r="AS343" s="53">
        <f t="shared" si="1244"/>
        <v>0</v>
      </c>
      <c r="AT343" s="53">
        <f t="shared" si="1244"/>
        <v>0</v>
      </c>
      <c r="AU343" s="53">
        <f t="shared" si="1244"/>
        <v>0</v>
      </c>
      <c r="AV343" s="53">
        <f t="shared" si="1244"/>
        <v>1</v>
      </c>
      <c r="AW343" s="53">
        <f t="shared" si="1244"/>
        <v>0</v>
      </c>
      <c r="AX343" s="53">
        <f t="shared" si="1244"/>
        <v>0</v>
      </c>
      <c r="AY343" s="54">
        <f t="shared" si="1244"/>
        <v>0</v>
      </c>
      <c r="BH343" s="68"/>
      <c r="BI343" s="52" t="s">
        <v>399</v>
      </c>
      <c r="BJ343" s="53">
        <f t="shared" ref="BJ343:BQ343" si="1245">COUNTIF(BB3:BB330,"=0")</f>
        <v>0</v>
      </c>
      <c r="BK343" s="53">
        <f t="shared" si="1245"/>
        <v>0</v>
      </c>
      <c r="BL343" s="53">
        <f t="shared" si="1245"/>
        <v>0</v>
      </c>
      <c r="BM343" s="53">
        <f t="shared" si="1245"/>
        <v>1</v>
      </c>
      <c r="BN343" s="53">
        <f t="shared" si="1245"/>
        <v>1</v>
      </c>
      <c r="BO343" s="53">
        <f t="shared" si="1245"/>
        <v>1</v>
      </c>
      <c r="BP343" s="53">
        <f t="shared" si="1245"/>
        <v>1</v>
      </c>
      <c r="BQ343" s="54">
        <f t="shared" si="1245"/>
        <v>0</v>
      </c>
      <c r="BZ343" s="68"/>
      <c r="CA343" s="52" t="s">
        <v>399</v>
      </c>
      <c r="CB343" s="53">
        <f t="shared" ref="CB343:CI343" si="1246">COUNTIF(BT3:BT330,"=0")</f>
        <v>0</v>
      </c>
      <c r="CC343" s="53">
        <f t="shared" si="1246"/>
        <v>0</v>
      </c>
      <c r="CD343" s="53">
        <f t="shared" si="1246"/>
        <v>0</v>
      </c>
      <c r="CE343" s="53">
        <f t="shared" si="1246"/>
        <v>0</v>
      </c>
      <c r="CF343" s="53">
        <f t="shared" si="1246"/>
        <v>0</v>
      </c>
      <c r="CG343" s="53">
        <f t="shared" si="1246"/>
        <v>0</v>
      </c>
      <c r="CH343" s="53">
        <f t="shared" si="1246"/>
        <v>0</v>
      </c>
      <c r="CI343" s="54">
        <f t="shared" si="1246"/>
        <v>1</v>
      </c>
      <c r="CR343" s="68"/>
      <c r="CS343" s="52" t="s">
        <v>399</v>
      </c>
      <c r="CT343" s="53">
        <f t="shared" ref="CT343:DA343" si="1247">COUNTIF(CL3:CL330,"=0")</f>
        <v>0</v>
      </c>
      <c r="CU343" s="53">
        <f t="shared" si="1247"/>
        <v>0</v>
      </c>
      <c r="CV343" s="53">
        <f t="shared" si="1247"/>
        <v>0</v>
      </c>
      <c r="CW343" s="53">
        <f t="shared" si="1247"/>
        <v>0</v>
      </c>
      <c r="CX343" s="53">
        <f t="shared" si="1247"/>
        <v>0</v>
      </c>
      <c r="CY343" s="53">
        <f t="shared" si="1247"/>
        <v>0</v>
      </c>
      <c r="CZ343" s="53">
        <f t="shared" si="1247"/>
        <v>0</v>
      </c>
      <c r="DA343" s="54">
        <f t="shared" si="1247"/>
        <v>0</v>
      </c>
      <c r="DJ343" s="68"/>
      <c r="DK343" s="52" t="s">
        <v>399</v>
      </c>
      <c r="DL343" s="68"/>
      <c r="DM343" s="53">
        <f t="shared" ref="DM343:DS343" si="1248">COUNTIF(DE3:DE330,"=0")</f>
        <v>0</v>
      </c>
      <c r="DN343" s="53">
        <f t="shared" si="1248"/>
        <v>0</v>
      </c>
      <c r="DO343" s="53">
        <f t="shared" si="1248"/>
        <v>0</v>
      </c>
      <c r="DP343" s="53">
        <f t="shared" si="1248"/>
        <v>0</v>
      </c>
      <c r="DQ343" s="53">
        <f t="shared" si="1248"/>
        <v>0</v>
      </c>
      <c r="DR343" s="53">
        <f t="shared" si="1248"/>
        <v>0</v>
      </c>
      <c r="DS343" s="54">
        <f t="shared" si="1248"/>
        <v>1</v>
      </c>
      <c r="EB343" s="68"/>
      <c r="EC343" s="52" t="s">
        <v>399</v>
      </c>
      <c r="ED343" s="53">
        <f t="shared" ref="ED343:EK343" si="1249">COUNTIF(DV3:DV330,"=0")</f>
        <v>0</v>
      </c>
      <c r="EE343" s="53">
        <f t="shared" si="1249"/>
        <v>0</v>
      </c>
      <c r="EF343" s="53">
        <f t="shared" si="1249"/>
        <v>0</v>
      </c>
      <c r="EG343" s="53">
        <f t="shared" si="1249"/>
        <v>2</v>
      </c>
      <c r="EH343" s="53">
        <f t="shared" si="1249"/>
        <v>0</v>
      </c>
      <c r="EI343" s="53">
        <f t="shared" si="1249"/>
        <v>0</v>
      </c>
      <c r="EJ343" s="53">
        <f t="shared" si="1249"/>
        <v>0</v>
      </c>
      <c r="EK343" s="54">
        <f t="shared" si="1249"/>
        <v>0</v>
      </c>
      <c r="ET343" s="68"/>
      <c r="EU343" s="52" t="s">
        <v>399</v>
      </c>
      <c r="EV343" s="53">
        <f t="shared" ref="EV343:FC343" si="1250">COUNTIF(EN3:EN330,"=0")</f>
        <v>17</v>
      </c>
      <c r="EW343" s="53">
        <f t="shared" si="1250"/>
        <v>31</v>
      </c>
      <c r="EX343" s="53">
        <f t="shared" si="1250"/>
        <v>34</v>
      </c>
      <c r="EY343" s="53">
        <f t="shared" si="1250"/>
        <v>39</v>
      </c>
      <c r="EZ343" s="53">
        <f t="shared" si="1250"/>
        <v>44</v>
      </c>
      <c r="FA343" s="53">
        <f t="shared" si="1250"/>
        <v>31</v>
      </c>
      <c r="FB343" s="53">
        <f t="shared" si="1250"/>
        <v>25</v>
      </c>
      <c r="FC343" s="54">
        <f t="shared" si="1250"/>
        <v>9</v>
      </c>
      <c r="FG343" s="138" t="s">
        <v>494</v>
      </c>
      <c r="FH343" s="139">
        <f t="shared" si="1212"/>
        <v>6</v>
      </c>
      <c r="FI343" s="272">
        <f>(FH343+FH344+FH345)/FH347</f>
        <v>7.3170731707317069E-2</v>
      </c>
      <c r="FR343" s="52" t="s">
        <v>399</v>
      </c>
      <c r="FS343" s="53">
        <f t="shared" ref="FS343:FZ343" si="1251">COUNTIF(FK3:FK330,"=0")</f>
        <v>0</v>
      </c>
      <c r="FT343" s="53">
        <f t="shared" si="1251"/>
        <v>0</v>
      </c>
      <c r="FU343" s="53">
        <f t="shared" si="1251"/>
        <v>0</v>
      </c>
      <c r="FV343" s="53">
        <f t="shared" si="1251"/>
        <v>0</v>
      </c>
      <c r="FW343" s="53">
        <f t="shared" si="1251"/>
        <v>0</v>
      </c>
      <c r="FX343" s="53">
        <f t="shared" si="1251"/>
        <v>0</v>
      </c>
      <c r="FY343" s="53">
        <f t="shared" si="1251"/>
        <v>0</v>
      </c>
      <c r="FZ343" s="54">
        <f t="shared" si="1251"/>
        <v>0</v>
      </c>
      <c r="GI343" s="52" t="s">
        <v>399</v>
      </c>
      <c r="GJ343" s="53">
        <f t="shared" ref="GJ343:GQ343" si="1252">COUNTIF(GB3:GB330,"=0")</f>
        <v>0</v>
      </c>
      <c r="GK343" s="53">
        <f t="shared" si="1252"/>
        <v>0</v>
      </c>
      <c r="GL343" s="53">
        <f t="shared" si="1252"/>
        <v>0</v>
      </c>
      <c r="GM343" s="53">
        <f t="shared" si="1252"/>
        <v>0</v>
      </c>
      <c r="GN343" s="53">
        <f t="shared" si="1252"/>
        <v>0</v>
      </c>
      <c r="GO343" s="53">
        <f t="shared" si="1252"/>
        <v>0</v>
      </c>
      <c r="GP343" s="53">
        <f t="shared" si="1252"/>
        <v>0</v>
      </c>
      <c r="GQ343" s="54">
        <f t="shared" si="1252"/>
        <v>0</v>
      </c>
      <c r="GZ343" s="52" t="s">
        <v>399</v>
      </c>
      <c r="HA343" s="53">
        <f t="shared" ref="HA343:HH343" si="1253">COUNTIF(GS3:GS330,"=0")</f>
        <v>0</v>
      </c>
      <c r="HB343" s="53">
        <f t="shared" si="1253"/>
        <v>0</v>
      </c>
      <c r="HC343" s="53">
        <f t="shared" si="1253"/>
        <v>0</v>
      </c>
      <c r="HD343" s="53">
        <f t="shared" si="1253"/>
        <v>0</v>
      </c>
      <c r="HE343" s="53">
        <f t="shared" si="1253"/>
        <v>0</v>
      </c>
      <c r="HF343" s="53">
        <f t="shared" si="1253"/>
        <v>0</v>
      </c>
      <c r="HG343" s="53">
        <f t="shared" si="1253"/>
        <v>0</v>
      </c>
      <c r="HH343" s="54">
        <f t="shared" si="1253"/>
        <v>0</v>
      </c>
      <c r="HR343" s="52" t="s">
        <v>399</v>
      </c>
      <c r="HS343" s="53">
        <f t="shared" ref="HS343:HZ343" si="1254">COUNTIF(HK3:HK330,"=0")</f>
        <v>0</v>
      </c>
      <c r="HT343" s="53">
        <f t="shared" si="1254"/>
        <v>0</v>
      </c>
      <c r="HU343" s="53">
        <f t="shared" si="1254"/>
        <v>0</v>
      </c>
      <c r="HV343" s="53">
        <f t="shared" si="1254"/>
        <v>0</v>
      </c>
      <c r="HW343" s="53">
        <f t="shared" si="1254"/>
        <v>0</v>
      </c>
      <c r="HX343" s="53">
        <f t="shared" si="1254"/>
        <v>0</v>
      </c>
      <c r="HY343" s="53">
        <f t="shared" si="1254"/>
        <v>0</v>
      </c>
      <c r="HZ343" s="54">
        <f t="shared" si="1254"/>
        <v>0</v>
      </c>
      <c r="IJ343" s="52" t="s">
        <v>399</v>
      </c>
      <c r="IK343" s="53">
        <f t="shared" ref="IK343:IR343" si="1255">COUNTIF(IC3:IC330,"=0")</f>
        <v>0</v>
      </c>
      <c r="IL343" s="53">
        <f t="shared" si="1255"/>
        <v>0</v>
      </c>
      <c r="IM343" s="53">
        <f t="shared" si="1255"/>
        <v>0</v>
      </c>
      <c r="IN343" s="53">
        <f t="shared" si="1255"/>
        <v>0</v>
      </c>
      <c r="IO343" s="53">
        <f t="shared" si="1255"/>
        <v>0</v>
      </c>
      <c r="IP343" s="53">
        <f t="shared" si="1255"/>
        <v>0</v>
      </c>
      <c r="IQ343" s="53">
        <f t="shared" si="1255"/>
        <v>0</v>
      </c>
      <c r="IR343" s="54">
        <f t="shared" si="1255"/>
        <v>0</v>
      </c>
      <c r="JB343" s="52" t="s">
        <v>399</v>
      </c>
      <c r="JC343" s="53">
        <f t="shared" ref="JC343:JJ343" si="1256">COUNTIF(IU3:IU330,"=0")</f>
        <v>0</v>
      </c>
      <c r="JD343" s="53">
        <f t="shared" si="1256"/>
        <v>0</v>
      </c>
      <c r="JE343" s="53">
        <f t="shared" si="1256"/>
        <v>0</v>
      </c>
      <c r="JF343" s="53">
        <f t="shared" si="1256"/>
        <v>0</v>
      </c>
      <c r="JG343" s="53">
        <f t="shared" si="1256"/>
        <v>0</v>
      </c>
      <c r="JH343" s="53">
        <f t="shared" si="1256"/>
        <v>0</v>
      </c>
      <c r="JI343" s="53">
        <f t="shared" si="1256"/>
        <v>0</v>
      </c>
      <c r="JJ343" s="54">
        <f t="shared" si="1256"/>
        <v>0</v>
      </c>
      <c r="JT343" s="52" t="s">
        <v>399</v>
      </c>
      <c r="JU343" s="53">
        <f t="shared" ref="JU343:KB343" si="1257">COUNTIF(JM3:JM330,"=0")</f>
        <v>0</v>
      </c>
      <c r="JV343" s="53">
        <f t="shared" si="1257"/>
        <v>0</v>
      </c>
      <c r="JW343" s="53">
        <f t="shared" si="1257"/>
        <v>0</v>
      </c>
      <c r="JX343" s="53">
        <f t="shared" si="1257"/>
        <v>0</v>
      </c>
      <c r="JY343" s="53">
        <f t="shared" si="1257"/>
        <v>0</v>
      </c>
      <c r="JZ343" s="53">
        <f t="shared" si="1257"/>
        <v>0</v>
      </c>
      <c r="KA343" s="53">
        <f t="shared" si="1257"/>
        <v>0</v>
      </c>
      <c r="KB343" s="54">
        <f t="shared" si="1257"/>
        <v>0</v>
      </c>
    </row>
    <row r="344" spans="1:288" x14ac:dyDescent="0.25">
      <c r="A344" s="173" t="s">
        <v>158</v>
      </c>
      <c r="B344" s="162">
        <f>COUNTIF(FJ5:FJ332,A344)</f>
        <v>33</v>
      </c>
      <c r="C344" s="166">
        <f>B344/$B$346</f>
        <v>0.10153846153846154</v>
      </c>
      <c r="Y344" s="49" t="s">
        <v>400</v>
      </c>
      <c r="Z344" s="50">
        <f>SUM(Z341:Z343)</f>
        <v>62</v>
      </c>
      <c r="AA344" s="50">
        <f>SUM(AA341:AA343)</f>
        <v>62</v>
      </c>
      <c r="AB344" s="50">
        <f>SUM(AB341:AB343)</f>
        <v>64</v>
      </c>
      <c r="AC344" s="50">
        <f t="shared" ref="AC344:AG344" si="1258">SUM(AC341:AC343)</f>
        <v>63</v>
      </c>
      <c r="AD344" s="50">
        <f t="shared" si="1258"/>
        <v>64</v>
      </c>
      <c r="AE344" s="50">
        <f t="shared" si="1258"/>
        <v>61</v>
      </c>
      <c r="AF344" s="50">
        <f t="shared" si="1258"/>
        <v>57</v>
      </c>
      <c r="AG344" s="50">
        <f t="shared" si="1258"/>
        <v>61</v>
      </c>
      <c r="AH344" s="204"/>
      <c r="AI344" s="53"/>
      <c r="AJ344" s="53"/>
      <c r="AK344" s="53"/>
      <c r="AL344" s="53"/>
      <c r="AM344" s="53"/>
      <c r="AN344" s="53"/>
      <c r="AP344" s="68"/>
      <c r="AQ344" s="49" t="s">
        <v>400</v>
      </c>
      <c r="AR344" s="50">
        <f>SUM(AR341:AR343)</f>
        <v>296</v>
      </c>
      <c r="AS344" s="50">
        <f>SUM(AS341:AS343)</f>
        <v>296</v>
      </c>
      <c r="AT344" s="50">
        <f>SUM(AT341:AT343)</f>
        <v>320</v>
      </c>
      <c r="AU344" s="50">
        <f t="shared" ref="AU344:AY344" si="1259">SUM(AU341:AU343)</f>
        <v>327</v>
      </c>
      <c r="AV344" s="50">
        <f t="shared" si="1259"/>
        <v>325</v>
      </c>
      <c r="AW344" s="50">
        <f t="shared" si="1259"/>
        <v>319</v>
      </c>
      <c r="AX344" s="50">
        <f t="shared" si="1259"/>
        <v>309</v>
      </c>
      <c r="AY344" s="51">
        <f t="shared" si="1259"/>
        <v>289</v>
      </c>
      <c r="BH344" s="68"/>
      <c r="BI344" s="49" t="s">
        <v>400</v>
      </c>
      <c r="BJ344" s="50">
        <f>SUM(BJ341:BJ343)</f>
        <v>295</v>
      </c>
      <c r="BK344" s="50">
        <f>SUM(BK341:BK343)</f>
        <v>296</v>
      </c>
      <c r="BL344" s="50">
        <f>SUM(BL341:BL343)</f>
        <v>320</v>
      </c>
      <c r="BM344" s="50">
        <f t="shared" ref="BM344:BQ344" si="1260">SUM(BM341:BM343)</f>
        <v>327</v>
      </c>
      <c r="BN344" s="50">
        <f t="shared" si="1260"/>
        <v>325</v>
      </c>
      <c r="BO344" s="50">
        <f t="shared" si="1260"/>
        <v>319</v>
      </c>
      <c r="BP344" s="50">
        <f t="shared" si="1260"/>
        <v>309</v>
      </c>
      <c r="BQ344" s="51">
        <f t="shared" si="1260"/>
        <v>289</v>
      </c>
      <c r="BZ344" s="68"/>
      <c r="CA344" s="49" t="s">
        <v>400</v>
      </c>
      <c r="CB344" s="50">
        <f>SUM(CB341:CB343)</f>
        <v>295</v>
      </c>
      <c r="CC344" s="50">
        <f>SUM(CC341:CC343)</f>
        <v>296</v>
      </c>
      <c r="CD344" s="50">
        <f>SUM(CD341:CD343)</f>
        <v>320</v>
      </c>
      <c r="CE344" s="50">
        <f t="shared" ref="CE344:CI344" si="1261">SUM(CE341:CE343)</f>
        <v>327</v>
      </c>
      <c r="CF344" s="50">
        <f t="shared" si="1261"/>
        <v>325</v>
      </c>
      <c r="CG344" s="50">
        <f t="shared" si="1261"/>
        <v>319</v>
      </c>
      <c r="CH344" s="50">
        <f t="shared" si="1261"/>
        <v>310</v>
      </c>
      <c r="CI344" s="51">
        <f t="shared" si="1261"/>
        <v>289</v>
      </c>
      <c r="CR344" s="68"/>
      <c r="CS344" s="49" t="s">
        <v>400</v>
      </c>
      <c r="CT344" s="50">
        <f>SUM(CT341:CT343)</f>
        <v>295</v>
      </c>
      <c r="CU344" s="50">
        <f>SUM(CU341:CU343)</f>
        <v>296</v>
      </c>
      <c r="CV344" s="50">
        <f>SUM(CV341:CV343)</f>
        <v>320</v>
      </c>
      <c r="CW344" s="50">
        <f t="shared" ref="CW344:DA344" si="1262">SUM(CW341:CW343)</f>
        <v>327</v>
      </c>
      <c r="CX344" s="50">
        <f t="shared" si="1262"/>
        <v>325</v>
      </c>
      <c r="CY344" s="50">
        <f t="shared" si="1262"/>
        <v>319</v>
      </c>
      <c r="CZ344" s="50">
        <f t="shared" si="1262"/>
        <v>310</v>
      </c>
      <c r="DA344" s="51">
        <f t="shared" si="1262"/>
        <v>289</v>
      </c>
      <c r="DJ344" s="68"/>
      <c r="DK344" s="49" t="s">
        <v>400</v>
      </c>
      <c r="DL344" s="263"/>
      <c r="DM344" s="50">
        <f>SUM(DM341:DM343)</f>
        <v>296</v>
      </c>
      <c r="DN344" s="50">
        <f>SUM(DN341:DN343)</f>
        <v>320</v>
      </c>
      <c r="DO344" s="50">
        <f t="shared" ref="DO344:DS344" si="1263">SUM(DO341:DO343)</f>
        <v>327</v>
      </c>
      <c r="DP344" s="50">
        <f t="shared" si="1263"/>
        <v>325</v>
      </c>
      <c r="DQ344" s="50">
        <f t="shared" si="1263"/>
        <v>319</v>
      </c>
      <c r="DR344" s="50">
        <f t="shared" si="1263"/>
        <v>310</v>
      </c>
      <c r="DS344" s="51">
        <f t="shared" si="1263"/>
        <v>289</v>
      </c>
      <c r="EB344" s="68"/>
      <c r="EC344" s="49" t="s">
        <v>400</v>
      </c>
      <c r="ED344" s="50">
        <f>SUM(ED341:ED343)</f>
        <v>295</v>
      </c>
      <c r="EE344" s="50">
        <f>SUM(EE341:EE343)</f>
        <v>296</v>
      </c>
      <c r="EF344" s="50">
        <f>SUM(EF341:EF343)</f>
        <v>320</v>
      </c>
      <c r="EG344" s="50">
        <f t="shared" ref="EG344:EK344" si="1264">SUM(EG341:EG343)</f>
        <v>327</v>
      </c>
      <c r="EH344" s="50">
        <f t="shared" si="1264"/>
        <v>325</v>
      </c>
      <c r="EI344" s="50">
        <f t="shared" si="1264"/>
        <v>319</v>
      </c>
      <c r="EJ344" s="50">
        <f t="shared" si="1264"/>
        <v>310</v>
      </c>
      <c r="EK344" s="51">
        <f t="shared" si="1264"/>
        <v>289</v>
      </c>
      <c r="ET344" s="68"/>
      <c r="EU344" s="49" t="s">
        <v>400</v>
      </c>
      <c r="EV344" s="50">
        <f>SUM(EV341:EV343)</f>
        <v>294</v>
      </c>
      <c r="EW344" s="50">
        <f>SUM(EW341:EW343)</f>
        <v>295</v>
      </c>
      <c r="EX344" s="50">
        <f>SUM(EX341:EX343)</f>
        <v>317</v>
      </c>
      <c r="EY344" s="50">
        <f t="shared" ref="EY344:FC344" si="1265">SUM(EY341:EY343)</f>
        <v>325</v>
      </c>
      <c r="EZ344" s="50">
        <f t="shared" si="1265"/>
        <v>320</v>
      </c>
      <c r="FA344" s="50">
        <f t="shared" si="1265"/>
        <v>307</v>
      </c>
      <c r="FB344" s="50">
        <f t="shared" si="1265"/>
        <v>221</v>
      </c>
      <c r="FC344" s="51">
        <f t="shared" si="1265"/>
        <v>155</v>
      </c>
      <c r="FG344" s="140" t="s">
        <v>495</v>
      </c>
      <c r="FH344" s="141">
        <f t="shared" si="1212"/>
        <v>17</v>
      </c>
      <c r="FI344" s="273"/>
      <c r="FR344" s="49" t="s">
        <v>400</v>
      </c>
      <c r="FS344" s="50">
        <f>SUM(FS341:FS343)</f>
        <v>287</v>
      </c>
      <c r="FT344" s="50">
        <f>SUM(FT341:FT343)</f>
        <v>286</v>
      </c>
      <c r="FU344" s="50">
        <f>SUM(FU341:FU343)</f>
        <v>309</v>
      </c>
      <c r="FV344" s="50">
        <f t="shared" ref="FV344:FZ344" si="1266">SUM(FV341:FV343)</f>
        <v>314</v>
      </c>
      <c r="FW344" s="50">
        <f t="shared" si="1266"/>
        <v>313</v>
      </c>
      <c r="FX344" s="50">
        <f t="shared" si="1266"/>
        <v>308</v>
      </c>
      <c r="FY344" s="50">
        <f t="shared" si="1266"/>
        <v>298</v>
      </c>
      <c r="FZ344" s="51">
        <f t="shared" si="1266"/>
        <v>277</v>
      </c>
      <c r="GI344" s="49" t="s">
        <v>400</v>
      </c>
      <c r="GJ344" s="50">
        <f>SUM(GJ341:GJ343)</f>
        <v>295</v>
      </c>
      <c r="GK344" s="50">
        <f>SUM(GK341:GK343)</f>
        <v>296</v>
      </c>
      <c r="GL344" s="50">
        <f>SUM(GL341:GL343)</f>
        <v>320</v>
      </c>
      <c r="GM344" s="50">
        <f t="shared" ref="GM344:GQ344" si="1267">SUM(GM341:GM343)</f>
        <v>327</v>
      </c>
      <c r="GN344" s="50">
        <f t="shared" si="1267"/>
        <v>325</v>
      </c>
      <c r="GO344" s="50">
        <f t="shared" si="1267"/>
        <v>319</v>
      </c>
      <c r="GP344" s="50">
        <f t="shared" si="1267"/>
        <v>309</v>
      </c>
      <c r="GQ344" s="51">
        <f t="shared" si="1267"/>
        <v>289</v>
      </c>
      <c r="GZ344" s="49" t="s">
        <v>400</v>
      </c>
      <c r="HA344" s="50">
        <f t="shared" ref="HA344:HB344" si="1268">SUM(HA341:HA343)</f>
        <v>134</v>
      </c>
      <c r="HB344" s="50">
        <f t="shared" si="1268"/>
        <v>295</v>
      </c>
      <c r="HC344" s="50">
        <f>SUM(HC341:HC343)</f>
        <v>295</v>
      </c>
      <c r="HD344" s="50">
        <f t="shared" ref="HD344:HH344" si="1269">SUM(HD341:HD343)</f>
        <v>320</v>
      </c>
      <c r="HE344" s="50">
        <f t="shared" si="1269"/>
        <v>325</v>
      </c>
      <c r="HF344" s="50">
        <f t="shared" si="1269"/>
        <v>319</v>
      </c>
      <c r="HG344" s="50">
        <f t="shared" si="1269"/>
        <v>310</v>
      </c>
      <c r="HH344" s="51">
        <f t="shared" si="1269"/>
        <v>289</v>
      </c>
      <c r="HR344" s="49" t="s">
        <v>400</v>
      </c>
      <c r="HS344" s="50">
        <f>SUM(HS341:HS343)</f>
        <v>20</v>
      </c>
      <c r="HT344" s="50">
        <f>SUM(HT341:HT343)</f>
        <v>59</v>
      </c>
      <c r="HU344" s="50">
        <f>SUM(HU341:HU343)</f>
        <v>61</v>
      </c>
      <c r="HV344" s="50">
        <f t="shared" ref="HV344:HZ344" si="1270">SUM(HV341:HV343)</f>
        <v>62</v>
      </c>
      <c r="HW344" s="50">
        <f t="shared" si="1270"/>
        <v>61</v>
      </c>
      <c r="HX344" s="50">
        <f t="shared" si="1270"/>
        <v>59</v>
      </c>
      <c r="HY344" s="50">
        <f t="shared" si="1270"/>
        <v>56</v>
      </c>
      <c r="HZ344" s="51">
        <f t="shared" si="1270"/>
        <v>55</v>
      </c>
      <c r="IJ344" s="49" t="s">
        <v>400</v>
      </c>
      <c r="IK344" s="50">
        <f>SUM(IK341:IK343)</f>
        <v>20</v>
      </c>
      <c r="IL344" s="50">
        <f>SUM(IL341:IL343)</f>
        <v>59</v>
      </c>
      <c r="IM344" s="50">
        <f>SUM(IM341:IM343)</f>
        <v>61</v>
      </c>
      <c r="IN344" s="50">
        <f t="shared" ref="IN344:IR344" si="1271">SUM(IN341:IN343)</f>
        <v>62</v>
      </c>
      <c r="IO344" s="50">
        <f t="shared" si="1271"/>
        <v>61</v>
      </c>
      <c r="IP344" s="50">
        <f t="shared" si="1271"/>
        <v>59</v>
      </c>
      <c r="IQ344" s="50">
        <f t="shared" si="1271"/>
        <v>56</v>
      </c>
      <c r="IR344" s="51">
        <f t="shared" si="1271"/>
        <v>55</v>
      </c>
      <c r="JB344" s="49" t="s">
        <v>400</v>
      </c>
      <c r="JC344" s="50">
        <f>SUM(JC341:JC343)</f>
        <v>133</v>
      </c>
      <c r="JD344" s="50">
        <f>SUM(JD341:JD343)</f>
        <v>294</v>
      </c>
      <c r="JE344" s="50">
        <f>SUM(JE341:JE343)</f>
        <v>293</v>
      </c>
      <c r="JF344" s="50">
        <f t="shared" ref="JF344:JJ344" si="1272">SUM(JF341:JF343)</f>
        <v>316</v>
      </c>
      <c r="JG344" s="50">
        <f t="shared" si="1272"/>
        <v>319</v>
      </c>
      <c r="JH344" s="50">
        <f t="shared" si="1272"/>
        <v>307</v>
      </c>
      <c r="JI344" s="50">
        <f t="shared" si="1272"/>
        <v>220</v>
      </c>
      <c r="JJ344" s="51">
        <f t="shared" si="1272"/>
        <v>152</v>
      </c>
      <c r="JT344" s="49" t="s">
        <v>400</v>
      </c>
      <c r="JU344" s="50">
        <f>SUM(JU341:JU343)</f>
        <v>20</v>
      </c>
      <c r="JV344" s="50">
        <f>SUM(JV341:JV343)</f>
        <v>62</v>
      </c>
      <c r="JW344" s="50">
        <f>SUM(JW341:JW343)</f>
        <v>64</v>
      </c>
      <c r="JX344" s="50">
        <f t="shared" ref="JX344:KB344" si="1273">SUM(JX341:JX343)</f>
        <v>63</v>
      </c>
      <c r="JY344" s="50">
        <f t="shared" si="1273"/>
        <v>64</v>
      </c>
      <c r="JZ344" s="50">
        <f t="shared" si="1273"/>
        <v>61</v>
      </c>
      <c r="KA344" s="50">
        <f t="shared" si="1273"/>
        <v>55</v>
      </c>
      <c r="KB344" s="51">
        <f t="shared" si="1273"/>
        <v>57</v>
      </c>
    </row>
    <row r="345" spans="1:288" ht="16.5" thickBot="1" x14ac:dyDescent="0.3">
      <c r="A345" s="174" t="s">
        <v>84</v>
      </c>
      <c r="B345" s="163">
        <f>COUNTIF(FJ7:FJ333,A345)</f>
        <v>84</v>
      </c>
      <c r="C345" s="168">
        <f>B345/$B$346</f>
        <v>0.25846153846153846</v>
      </c>
      <c r="Y345" s="52" t="s">
        <v>401</v>
      </c>
      <c r="Z345" s="53">
        <f t="shared" ref="Z345:AG345" si="1274">COUNTIF(R3:R330,"#DIVISION/0!")</f>
        <v>266</v>
      </c>
      <c r="AA345" s="53">
        <f t="shared" si="1274"/>
        <v>266</v>
      </c>
      <c r="AB345" s="53">
        <f t="shared" si="1274"/>
        <v>264</v>
      </c>
      <c r="AC345" s="53">
        <f t="shared" si="1274"/>
        <v>265</v>
      </c>
      <c r="AD345" s="53">
        <f t="shared" si="1274"/>
        <v>264</v>
      </c>
      <c r="AE345" s="53">
        <f t="shared" si="1274"/>
        <v>267</v>
      </c>
      <c r="AF345" s="53">
        <f t="shared" si="1274"/>
        <v>271</v>
      </c>
      <c r="AG345" s="53">
        <f t="shared" si="1274"/>
        <v>267</v>
      </c>
      <c r="AH345" s="204"/>
      <c r="AI345" s="53"/>
      <c r="AJ345" s="53"/>
      <c r="AK345" s="53"/>
      <c r="AL345" s="53"/>
      <c r="AM345" s="53"/>
      <c r="AN345" s="53"/>
      <c r="AP345" s="68"/>
      <c r="AQ345" s="52" t="s">
        <v>401</v>
      </c>
      <c r="AR345" s="53">
        <f t="shared" ref="AR345:AY345" si="1275">COUNTIF(AJ3:AJ330,"#DIVISION/0!")</f>
        <v>32</v>
      </c>
      <c r="AS345" s="53">
        <f t="shared" si="1275"/>
        <v>32</v>
      </c>
      <c r="AT345" s="53">
        <f t="shared" si="1275"/>
        <v>8</v>
      </c>
      <c r="AU345" s="53">
        <f t="shared" si="1275"/>
        <v>1</v>
      </c>
      <c r="AV345" s="53">
        <f t="shared" si="1275"/>
        <v>3</v>
      </c>
      <c r="AW345" s="53">
        <f t="shared" si="1275"/>
        <v>9</v>
      </c>
      <c r="AX345" s="53">
        <f t="shared" si="1275"/>
        <v>19</v>
      </c>
      <c r="AY345" s="54">
        <f t="shared" si="1275"/>
        <v>39</v>
      </c>
      <c r="BH345" s="68"/>
      <c r="BI345" s="52" t="s">
        <v>401</v>
      </c>
      <c r="BJ345" s="53">
        <f t="shared" ref="BJ345:BQ345" si="1276">COUNTIF(BB3:BB330,"#DIVISION/0!")</f>
        <v>33</v>
      </c>
      <c r="BK345" s="53">
        <f t="shared" si="1276"/>
        <v>32</v>
      </c>
      <c r="BL345" s="53">
        <f t="shared" si="1276"/>
        <v>8</v>
      </c>
      <c r="BM345" s="53">
        <f t="shared" si="1276"/>
        <v>1</v>
      </c>
      <c r="BN345" s="53">
        <f t="shared" si="1276"/>
        <v>3</v>
      </c>
      <c r="BO345" s="53">
        <f t="shared" si="1276"/>
        <v>9</v>
      </c>
      <c r="BP345" s="53">
        <f t="shared" si="1276"/>
        <v>19</v>
      </c>
      <c r="BQ345" s="54">
        <f t="shared" si="1276"/>
        <v>39</v>
      </c>
      <c r="BZ345" s="68"/>
      <c r="CA345" s="52" t="s">
        <v>401</v>
      </c>
      <c r="CB345" s="53">
        <f t="shared" ref="CB345:CI345" si="1277">COUNTIF(BT3:BT330,"#DIVISION/0!")</f>
        <v>33</v>
      </c>
      <c r="CC345" s="53">
        <f t="shared" si="1277"/>
        <v>32</v>
      </c>
      <c r="CD345" s="53">
        <f t="shared" si="1277"/>
        <v>8</v>
      </c>
      <c r="CE345" s="53">
        <f t="shared" si="1277"/>
        <v>1</v>
      </c>
      <c r="CF345" s="53">
        <f t="shared" si="1277"/>
        <v>3</v>
      </c>
      <c r="CG345" s="53">
        <f t="shared" si="1277"/>
        <v>9</v>
      </c>
      <c r="CH345" s="53">
        <f t="shared" si="1277"/>
        <v>18</v>
      </c>
      <c r="CI345" s="54">
        <f t="shared" si="1277"/>
        <v>39</v>
      </c>
      <c r="CR345" s="68"/>
      <c r="CS345" s="52" t="s">
        <v>401</v>
      </c>
      <c r="CT345" s="53">
        <f t="shared" ref="CT345:DA345" si="1278">COUNTIF(CL3:CL330,"#DIVISION/0!")</f>
        <v>33</v>
      </c>
      <c r="CU345" s="53">
        <f t="shared" si="1278"/>
        <v>32</v>
      </c>
      <c r="CV345" s="53">
        <f t="shared" si="1278"/>
        <v>8</v>
      </c>
      <c r="CW345" s="53">
        <f t="shared" si="1278"/>
        <v>1</v>
      </c>
      <c r="CX345" s="53">
        <f t="shared" si="1278"/>
        <v>3</v>
      </c>
      <c r="CY345" s="53">
        <f t="shared" si="1278"/>
        <v>9</v>
      </c>
      <c r="CZ345" s="53">
        <f t="shared" si="1278"/>
        <v>18</v>
      </c>
      <c r="DA345" s="54">
        <f t="shared" si="1278"/>
        <v>39</v>
      </c>
      <c r="DJ345" s="68"/>
      <c r="DK345" s="52" t="s">
        <v>401</v>
      </c>
      <c r="DL345" s="68"/>
      <c r="DM345" s="53">
        <f t="shared" ref="DM345:DS345" si="1279">COUNTIF(DE3:DE330,"#DIVISION/0!")</f>
        <v>32</v>
      </c>
      <c r="DN345" s="53">
        <f t="shared" si="1279"/>
        <v>8</v>
      </c>
      <c r="DO345" s="53">
        <f t="shared" si="1279"/>
        <v>1</v>
      </c>
      <c r="DP345" s="53">
        <f t="shared" si="1279"/>
        <v>3</v>
      </c>
      <c r="DQ345" s="53">
        <f t="shared" si="1279"/>
        <v>9</v>
      </c>
      <c r="DR345" s="53">
        <f t="shared" si="1279"/>
        <v>18</v>
      </c>
      <c r="DS345" s="54">
        <f t="shared" si="1279"/>
        <v>39</v>
      </c>
      <c r="EB345" s="68"/>
      <c r="EC345" s="52" t="s">
        <v>401</v>
      </c>
      <c r="ED345" s="53">
        <f t="shared" ref="ED345:EK345" si="1280">COUNTIF(DV3:DV330,"#DIVISION/0!")</f>
        <v>33</v>
      </c>
      <c r="EE345" s="53">
        <f t="shared" si="1280"/>
        <v>32</v>
      </c>
      <c r="EF345" s="53">
        <f t="shared" si="1280"/>
        <v>8</v>
      </c>
      <c r="EG345" s="53">
        <f t="shared" si="1280"/>
        <v>1</v>
      </c>
      <c r="EH345" s="53">
        <f t="shared" si="1280"/>
        <v>3</v>
      </c>
      <c r="EI345" s="53">
        <f t="shared" si="1280"/>
        <v>9</v>
      </c>
      <c r="EJ345" s="53">
        <f t="shared" si="1280"/>
        <v>18</v>
      </c>
      <c r="EK345" s="54">
        <f t="shared" si="1280"/>
        <v>39</v>
      </c>
      <c r="ET345" s="68"/>
      <c r="EU345" s="52" t="s">
        <v>401</v>
      </c>
      <c r="EV345" s="53">
        <f t="shared" ref="EV345:FC345" si="1281">COUNTIF(EN3:EN330,"#DIVISION/0!")</f>
        <v>34</v>
      </c>
      <c r="EW345" s="53">
        <f t="shared" si="1281"/>
        <v>33</v>
      </c>
      <c r="EX345" s="53">
        <f t="shared" si="1281"/>
        <v>11</v>
      </c>
      <c r="EY345" s="53">
        <f t="shared" si="1281"/>
        <v>3</v>
      </c>
      <c r="EZ345" s="53">
        <f t="shared" si="1281"/>
        <v>8</v>
      </c>
      <c r="FA345" s="53">
        <f t="shared" si="1281"/>
        <v>21</v>
      </c>
      <c r="FB345" s="53">
        <f t="shared" si="1281"/>
        <v>107</v>
      </c>
      <c r="FC345" s="54">
        <f t="shared" si="1281"/>
        <v>173</v>
      </c>
      <c r="FG345" s="142" t="s">
        <v>496</v>
      </c>
      <c r="FH345" s="143">
        <f t="shared" si="1212"/>
        <v>1</v>
      </c>
      <c r="FI345" s="273"/>
      <c r="FR345" s="52" t="s">
        <v>401</v>
      </c>
      <c r="FS345" s="53">
        <f t="shared" ref="FS345:FZ345" si="1282">COUNTIF(FK3:FK330,"#VÆRDI!")</f>
        <v>41</v>
      </c>
      <c r="FT345" s="53">
        <f t="shared" si="1282"/>
        <v>42</v>
      </c>
      <c r="FU345" s="53">
        <f t="shared" si="1282"/>
        <v>19</v>
      </c>
      <c r="FV345" s="53">
        <f t="shared" si="1282"/>
        <v>14</v>
      </c>
      <c r="FW345" s="53">
        <f t="shared" si="1282"/>
        <v>15</v>
      </c>
      <c r="FX345" s="53">
        <f t="shared" si="1282"/>
        <v>20</v>
      </c>
      <c r="FY345" s="53">
        <f t="shared" si="1282"/>
        <v>30</v>
      </c>
      <c r="FZ345" s="54">
        <f t="shared" si="1282"/>
        <v>51</v>
      </c>
      <c r="GI345" s="52" t="s">
        <v>401</v>
      </c>
      <c r="GJ345" s="53">
        <f t="shared" ref="GJ345:GQ345" si="1283">COUNTIF(GB3:GB330,"#VÆRDI!")</f>
        <v>33</v>
      </c>
      <c r="GK345" s="53">
        <f t="shared" si="1283"/>
        <v>32</v>
      </c>
      <c r="GL345" s="53">
        <f t="shared" si="1283"/>
        <v>8</v>
      </c>
      <c r="GM345" s="53">
        <f t="shared" si="1283"/>
        <v>1</v>
      </c>
      <c r="GN345" s="53">
        <f t="shared" si="1283"/>
        <v>3</v>
      </c>
      <c r="GO345" s="53">
        <f t="shared" si="1283"/>
        <v>9</v>
      </c>
      <c r="GP345" s="53">
        <f t="shared" si="1283"/>
        <v>18</v>
      </c>
      <c r="GQ345" s="54">
        <f t="shared" si="1283"/>
        <v>39</v>
      </c>
      <c r="GZ345" s="52" t="s">
        <v>401</v>
      </c>
      <c r="HA345" s="53">
        <f t="shared" ref="HA345:HH345" si="1284">COUNTIF(GS3:GS330,"#VÆRDI!")</f>
        <v>194</v>
      </c>
      <c r="HB345" s="53">
        <f t="shared" si="1284"/>
        <v>33</v>
      </c>
      <c r="HC345" s="53">
        <f t="shared" si="1284"/>
        <v>33</v>
      </c>
      <c r="HD345" s="53">
        <f t="shared" si="1284"/>
        <v>8</v>
      </c>
      <c r="HE345" s="53">
        <f t="shared" si="1284"/>
        <v>3</v>
      </c>
      <c r="HF345" s="53">
        <f t="shared" si="1284"/>
        <v>9</v>
      </c>
      <c r="HG345" s="53">
        <f t="shared" si="1284"/>
        <v>18</v>
      </c>
      <c r="HH345" s="54">
        <f t="shared" si="1284"/>
        <v>39</v>
      </c>
      <c r="HR345" s="52" t="s">
        <v>401</v>
      </c>
      <c r="HS345" s="53">
        <f t="shared" ref="HS345:HZ345" si="1285">COUNTIF(HK3:HK330,"#DIVISION/0!")</f>
        <v>0</v>
      </c>
      <c r="HT345" s="53">
        <f t="shared" si="1285"/>
        <v>0</v>
      </c>
      <c r="HU345" s="53">
        <f t="shared" si="1285"/>
        <v>0</v>
      </c>
      <c r="HV345" s="53">
        <f t="shared" si="1285"/>
        <v>0</v>
      </c>
      <c r="HW345" s="53">
        <f t="shared" si="1285"/>
        <v>0</v>
      </c>
      <c r="HX345" s="53">
        <f t="shared" si="1285"/>
        <v>0</v>
      </c>
      <c r="HY345" s="53">
        <f t="shared" si="1285"/>
        <v>1</v>
      </c>
      <c r="HZ345" s="54">
        <f t="shared" si="1285"/>
        <v>1</v>
      </c>
      <c r="IJ345" s="52" t="s">
        <v>401</v>
      </c>
      <c r="IK345" s="53">
        <f t="shared" ref="IK345:IR345" si="1286">COUNTIF(IC3:IC330,"#DIVISION/0!")</f>
        <v>0</v>
      </c>
      <c r="IL345" s="53">
        <f t="shared" si="1286"/>
        <v>0</v>
      </c>
      <c r="IM345" s="53">
        <f t="shared" si="1286"/>
        <v>0</v>
      </c>
      <c r="IN345" s="53">
        <f t="shared" si="1286"/>
        <v>0</v>
      </c>
      <c r="IO345" s="53">
        <f t="shared" si="1286"/>
        <v>0</v>
      </c>
      <c r="IP345" s="53">
        <f t="shared" si="1286"/>
        <v>0</v>
      </c>
      <c r="IQ345" s="53">
        <f t="shared" si="1286"/>
        <v>1</v>
      </c>
      <c r="IR345" s="54">
        <f t="shared" si="1286"/>
        <v>1</v>
      </c>
      <c r="JB345" s="52" t="s">
        <v>401</v>
      </c>
      <c r="JC345" s="53">
        <f t="shared" ref="JC345:JJ345" si="1287">COUNTIF(IU3:IU330,"#VÆRDI!")</f>
        <v>195</v>
      </c>
      <c r="JD345" s="53">
        <f t="shared" si="1287"/>
        <v>34</v>
      </c>
      <c r="JE345" s="53">
        <f t="shared" si="1287"/>
        <v>35</v>
      </c>
      <c r="JF345" s="53">
        <f t="shared" si="1287"/>
        <v>12</v>
      </c>
      <c r="JG345" s="53">
        <f t="shared" si="1287"/>
        <v>9</v>
      </c>
      <c r="JH345" s="53">
        <f t="shared" si="1287"/>
        <v>21</v>
      </c>
      <c r="JI345" s="53">
        <f t="shared" si="1287"/>
        <v>107</v>
      </c>
      <c r="JJ345" s="54">
        <f t="shared" si="1287"/>
        <v>175</v>
      </c>
      <c r="JT345" s="52" t="s">
        <v>401</v>
      </c>
      <c r="JU345" s="53">
        <f t="shared" ref="JU345:KB345" si="1288">COUNTIF(JM3:JM330,"#DIVISION/0!")</f>
        <v>113</v>
      </c>
      <c r="JV345" s="53">
        <f t="shared" si="1288"/>
        <v>232</v>
      </c>
      <c r="JW345" s="53">
        <f t="shared" si="1288"/>
        <v>229</v>
      </c>
      <c r="JX345" s="53">
        <f t="shared" si="1288"/>
        <v>253</v>
      </c>
      <c r="JY345" s="53">
        <f t="shared" si="1288"/>
        <v>255</v>
      </c>
      <c r="JZ345" s="53">
        <f t="shared" si="1288"/>
        <v>246</v>
      </c>
      <c r="KA345" s="53">
        <f t="shared" si="1288"/>
        <v>166</v>
      </c>
      <c r="KB345" s="54">
        <f t="shared" si="1288"/>
        <v>96</v>
      </c>
    </row>
    <row r="346" spans="1:288" ht="16.5" thickBot="1" x14ac:dyDescent="0.3">
      <c r="A346" s="164" t="s">
        <v>377</v>
      </c>
      <c r="B346" s="163">
        <f>SUM(B341:B345)</f>
        <v>325</v>
      </c>
      <c r="C346" s="167">
        <f>SUM(C341:C345)</f>
        <v>1</v>
      </c>
      <c r="Y346" s="49" t="s">
        <v>402</v>
      </c>
      <c r="Z346" s="55">
        <f>Z341/Z344</f>
        <v>0.25806451612903225</v>
      </c>
      <c r="AA346" s="55">
        <f>AA341/AA344</f>
        <v>0.80645161290322576</v>
      </c>
      <c r="AB346" s="55">
        <f>AB341/AB344</f>
        <v>0.453125</v>
      </c>
      <c r="AC346" s="55">
        <f t="shared" ref="AC346:AG346" si="1289">AC341/AC344</f>
        <v>0.63492063492063489</v>
      </c>
      <c r="AD346" s="55">
        <f t="shared" si="1289"/>
        <v>0.75</v>
      </c>
      <c r="AE346" s="55">
        <f t="shared" si="1289"/>
        <v>0.73770491803278693</v>
      </c>
      <c r="AF346" s="55">
        <f t="shared" si="1289"/>
        <v>0.59649122807017541</v>
      </c>
      <c r="AG346" s="55">
        <f t="shared" si="1289"/>
        <v>0.49180327868852458</v>
      </c>
      <c r="AH346" s="205"/>
      <c r="AI346" s="66"/>
      <c r="AJ346" s="66"/>
      <c r="AK346" s="66"/>
      <c r="AL346" s="66"/>
      <c r="AM346" s="66"/>
      <c r="AN346" s="66"/>
      <c r="AP346" s="68"/>
      <c r="AQ346" s="49" t="s">
        <v>402</v>
      </c>
      <c r="AR346" s="55">
        <f>AR341/AR344</f>
        <v>0.32432432432432434</v>
      </c>
      <c r="AS346" s="55">
        <f>AS341/AS344</f>
        <v>0.72635135135135132</v>
      </c>
      <c r="AT346" s="55">
        <f>AT341/AT344</f>
        <v>0.62812500000000004</v>
      </c>
      <c r="AU346" s="55">
        <f t="shared" ref="AU346:AY346" si="1290">AU341/AU344</f>
        <v>0.6330275229357798</v>
      </c>
      <c r="AV346" s="55">
        <f t="shared" si="1290"/>
        <v>0.64</v>
      </c>
      <c r="AW346" s="55">
        <f t="shared" si="1290"/>
        <v>0.66771159874608155</v>
      </c>
      <c r="AX346" s="55">
        <f t="shared" si="1290"/>
        <v>0.68284789644012944</v>
      </c>
      <c r="AY346" s="56">
        <f t="shared" si="1290"/>
        <v>0.70934256055363321</v>
      </c>
      <c r="BH346" s="68"/>
      <c r="BI346" s="49" t="s">
        <v>402</v>
      </c>
      <c r="BJ346" s="55">
        <f>BJ341/BJ344</f>
        <v>0.3728813559322034</v>
      </c>
      <c r="BK346" s="55">
        <f>BK341/BK344</f>
        <v>0.6283783783783784</v>
      </c>
      <c r="BL346" s="55">
        <f>BL341/BL344</f>
        <v>0.67812499999999998</v>
      </c>
      <c r="BM346" s="55">
        <f t="shared" ref="BM346:BQ346" si="1291">BM341/BM344</f>
        <v>0.52293577981651373</v>
      </c>
      <c r="BN346" s="55">
        <f t="shared" si="1291"/>
        <v>0.50153846153846149</v>
      </c>
      <c r="BO346" s="55">
        <f t="shared" si="1291"/>
        <v>0.51724137931034486</v>
      </c>
      <c r="BP346" s="55">
        <f t="shared" si="1291"/>
        <v>0.54045307443365698</v>
      </c>
      <c r="BQ346" s="56">
        <f t="shared" si="1291"/>
        <v>0.56747404844290661</v>
      </c>
      <c r="BZ346" s="68"/>
      <c r="CA346" s="49" t="s">
        <v>402</v>
      </c>
      <c r="CB346" s="55">
        <f>CB341/CB344</f>
        <v>0.3559322033898305</v>
      </c>
      <c r="CC346" s="55">
        <f>CC341/CC344</f>
        <v>0.63851351351351349</v>
      </c>
      <c r="CD346" s="55">
        <f>CD341/CD344</f>
        <v>0.67812499999999998</v>
      </c>
      <c r="CE346" s="55">
        <f t="shared" ref="CE346:CI346" si="1292">CE341/CE344</f>
        <v>0.5321100917431193</v>
      </c>
      <c r="CF346" s="55">
        <f t="shared" si="1292"/>
        <v>0.51076923076923075</v>
      </c>
      <c r="CG346" s="55">
        <f t="shared" si="1292"/>
        <v>0.50470219435736674</v>
      </c>
      <c r="CH346" s="55">
        <f t="shared" si="1292"/>
        <v>0.57096774193548383</v>
      </c>
      <c r="CI346" s="56">
        <f t="shared" si="1292"/>
        <v>0.55017301038062283</v>
      </c>
      <c r="CR346" s="68"/>
      <c r="CS346" s="49" t="s">
        <v>402</v>
      </c>
      <c r="CT346" s="55">
        <f>CT341/CT344</f>
        <v>0.34915254237288135</v>
      </c>
      <c r="CU346" s="55">
        <f>CU341/CU344</f>
        <v>0.63851351351351349</v>
      </c>
      <c r="CV346" s="55">
        <f>CV341/CV344</f>
        <v>0.671875</v>
      </c>
      <c r="CW346" s="55">
        <f t="shared" ref="CW346:DA346" si="1293">CW341/CW344</f>
        <v>0.52905198776758411</v>
      </c>
      <c r="CX346" s="55">
        <f t="shared" si="1293"/>
        <v>0.51692307692307693</v>
      </c>
      <c r="CY346" s="55">
        <f t="shared" si="1293"/>
        <v>0.5329153605015674</v>
      </c>
      <c r="CZ346" s="55">
        <f t="shared" si="1293"/>
        <v>0.58064516129032262</v>
      </c>
      <c r="DA346" s="56">
        <f t="shared" si="1293"/>
        <v>0.53633217993079585</v>
      </c>
      <c r="DJ346" s="68"/>
      <c r="DK346" s="49" t="s">
        <v>402</v>
      </c>
      <c r="DL346" s="263"/>
      <c r="DM346" s="55">
        <f>DM341/DM344</f>
        <v>0.79729729729729726</v>
      </c>
      <c r="DN346" s="55">
        <f>DN341/DN344</f>
        <v>0.72187500000000004</v>
      </c>
      <c r="DO346" s="55">
        <f t="shared" ref="DO346:DS346" si="1294">DO341/DO344</f>
        <v>0.66666666666666663</v>
      </c>
      <c r="DP346" s="55">
        <f t="shared" si="1294"/>
        <v>0.69538461538461538</v>
      </c>
      <c r="DQ346" s="55">
        <f t="shared" si="1294"/>
        <v>0.70219435736677116</v>
      </c>
      <c r="DR346" s="55">
        <f t="shared" si="1294"/>
        <v>0.72258064516129028</v>
      </c>
      <c r="DS346" s="56">
        <f t="shared" si="1294"/>
        <v>0.76816608996539792</v>
      </c>
      <c r="EB346" s="68"/>
      <c r="EC346" s="49" t="s">
        <v>402</v>
      </c>
      <c r="ED346" s="55">
        <f>ED341/ED344</f>
        <v>0.28474576271186441</v>
      </c>
      <c r="EE346" s="55">
        <f>EE341/EE344</f>
        <v>0.65878378378378377</v>
      </c>
      <c r="EF346" s="55">
        <f>EF341/EF344</f>
        <v>0.58125000000000004</v>
      </c>
      <c r="EG346" s="55">
        <f t="shared" ref="EG346:EK346" si="1295">EG341/EG344</f>
        <v>0.57798165137614677</v>
      </c>
      <c r="EH346" s="55">
        <f t="shared" si="1295"/>
        <v>0.65230769230769226</v>
      </c>
      <c r="EI346" s="55">
        <f t="shared" si="1295"/>
        <v>0.64576802507836994</v>
      </c>
      <c r="EJ346" s="55">
        <f t="shared" si="1295"/>
        <v>0.68709677419354842</v>
      </c>
      <c r="EK346" s="56">
        <f t="shared" si="1295"/>
        <v>0.68166089965397925</v>
      </c>
      <c r="ET346" s="68"/>
      <c r="EU346" s="49" t="s">
        <v>402</v>
      </c>
      <c r="EV346" s="55">
        <f>EV341/EV344</f>
        <v>0.25850340136054423</v>
      </c>
      <c r="EW346" s="55">
        <f>EW341/EW344</f>
        <v>0.53898305084745768</v>
      </c>
      <c r="EX346" s="55">
        <f>EX341/EX344</f>
        <v>0.41640378548895901</v>
      </c>
      <c r="EY346" s="55">
        <f t="shared" ref="EY346:FC346" si="1296">EY341/EY344</f>
        <v>0.48923076923076925</v>
      </c>
      <c r="EZ346" s="55">
        <f t="shared" si="1296"/>
        <v>0.57187500000000002</v>
      </c>
      <c r="FA346" s="55">
        <f t="shared" si="1296"/>
        <v>0.6384364820846905</v>
      </c>
      <c r="FB346" s="55">
        <f t="shared" si="1296"/>
        <v>0.6244343891402715</v>
      </c>
      <c r="FC346" s="56">
        <f t="shared" si="1296"/>
        <v>0.61290322580645162</v>
      </c>
      <c r="FG346" s="144" t="s">
        <v>497</v>
      </c>
      <c r="FH346" s="145">
        <f t="shared" si="1212"/>
        <v>110</v>
      </c>
      <c r="FI346" s="146">
        <f>FH346/FH347</f>
        <v>0.33536585365853661</v>
      </c>
      <c r="FR346" s="49" t="s">
        <v>402</v>
      </c>
      <c r="FS346" s="55">
        <f>FS341/FS344</f>
        <v>0.30662020905923343</v>
      </c>
      <c r="FT346" s="55">
        <f>FT341/FT344</f>
        <v>0.55244755244755239</v>
      </c>
      <c r="FU346" s="55">
        <f>FU341/FU344</f>
        <v>0.59546925566343045</v>
      </c>
      <c r="FV346" s="55">
        <f t="shared" ref="FV346:FZ346" si="1297">FV341/FV344</f>
        <v>0.46496815286624205</v>
      </c>
      <c r="FW346" s="55">
        <f t="shared" si="1297"/>
        <v>0.44089456869009586</v>
      </c>
      <c r="FX346" s="55">
        <f t="shared" si="1297"/>
        <v>0.40259740259740262</v>
      </c>
      <c r="FY346" s="55">
        <f t="shared" si="1297"/>
        <v>0.4261744966442953</v>
      </c>
      <c r="FZ346" s="56">
        <f t="shared" si="1297"/>
        <v>0.44765342960288806</v>
      </c>
      <c r="GI346" s="49" t="s">
        <v>402</v>
      </c>
      <c r="GJ346" s="55">
        <f>GJ341/GJ344</f>
        <v>0.34915254237288135</v>
      </c>
      <c r="GK346" s="55">
        <f>GK341/GK344</f>
        <v>0.57094594594594594</v>
      </c>
      <c r="GL346" s="55">
        <f>GL341/GL344</f>
        <v>0.62187499999999996</v>
      </c>
      <c r="GM346" s="55">
        <f t="shared" ref="GM346:GQ346" si="1298">GM341/GM344</f>
        <v>0.47706422018348627</v>
      </c>
      <c r="GN346" s="55">
        <f t="shared" si="1298"/>
        <v>0.45846153846153848</v>
      </c>
      <c r="GO346" s="55">
        <f t="shared" si="1298"/>
        <v>0.44200626959247646</v>
      </c>
      <c r="GP346" s="55">
        <f t="shared" si="1298"/>
        <v>0.44983818770226536</v>
      </c>
      <c r="GQ346" s="56">
        <f t="shared" si="1298"/>
        <v>0.49480968858131485</v>
      </c>
      <c r="GZ346" s="49" t="s">
        <v>402</v>
      </c>
      <c r="HA346" s="55">
        <f t="shared" ref="HA346:HB346" si="1299">HA341/HA344</f>
        <v>0.67910447761194026</v>
      </c>
      <c r="HB346" s="55">
        <f t="shared" si="1299"/>
        <v>0.6271186440677966</v>
      </c>
      <c r="HC346" s="55">
        <f>HC341/HC344</f>
        <v>0.62033898305084745</v>
      </c>
      <c r="HD346" s="55">
        <f t="shared" ref="HD346:HH346" si="1300">HD341/HD344</f>
        <v>0.56874999999999998</v>
      </c>
      <c r="HE346" s="55">
        <f t="shared" si="1300"/>
        <v>0.55076923076923079</v>
      </c>
      <c r="HF346" s="55">
        <f t="shared" si="1300"/>
        <v>0.54858934169278994</v>
      </c>
      <c r="HG346" s="55">
        <f t="shared" si="1300"/>
        <v>0.57096774193548383</v>
      </c>
      <c r="HH346" s="56">
        <f t="shared" si="1300"/>
        <v>0.60553633217993075</v>
      </c>
      <c r="HR346" s="49" t="s">
        <v>402</v>
      </c>
      <c r="HS346" s="55">
        <f>HS341/HS344</f>
        <v>0.45</v>
      </c>
      <c r="HT346" s="55">
        <f>HT341/HT344</f>
        <v>0.64406779661016944</v>
      </c>
      <c r="HU346" s="55">
        <f>HU341/HU344</f>
        <v>0.68852459016393441</v>
      </c>
      <c r="HV346" s="55">
        <f t="shared" ref="HV346:HZ346" si="1301">HV341/HV344</f>
        <v>0.54838709677419351</v>
      </c>
      <c r="HW346" s="55">
        <f t="shared" si="1301"/>
        <v>0.49180327868852458</v>
      </c>
      <c r="HX346" s="55">
        <f t="shared" si="1301"/>
        <v>0.4576271186440678</v>
      </c>
      <c r="HY346" s="55">
        <f t="shared" si="1301"/>
        <v>0.4642857142857143</v>
      </c>
      <c r="HZ346" s="56">
        <f t="shared" si="1301"/>
        <v>0.50909090909090904</v>
      </c>
      <c r="IJ346" s="49" t="s">
        <v>402</v>
      </c>
      <c r="IK346" s="55">
        <f>IK341/IK344</f>
        <v>0.6</v>
      </c>
      <c r="IL346" s="55">
        <f>IL341/IL344</f>
        <v>0.67796610169491522</v>
      </c>
      <c r="IM346" s="55">
        <f>IM341/IM344</f>
        <v>0.67213114754098358</v>
      </c>
      <c r="IN346" s="55">
        <f t="shared" ref="IN346:IR346" si="1302">IN341/IN344</f>
        <v>0.532258064516129</v>
      </c>
      <c r="IO346" s="55">
        <f t="shared" si="1302"/>
        <v>0.50819672131147542</v>
      </c>
      <c r="IP346" s="55">
        <f t="shared" si="1302"/>
        <v>0.40677966101694918</v>
      </c>
      <c r="IQ346" s="55">
        <f t="shared" si="1302"/>
        <v>0.48214285714285715</v>
      </c>
      <c r="IR346" s="56">
        <f t="shared" si="1302"/>
        <v>0.47272727272727272</v>
      </c>
      <c r="JB346" s="49" t="s">
        <v>402</v>
      </c>
      <c r="JC346" s="55">
        <f>JC341/JC344</f>
        <v>0.61654135338345861</v>
      </c>
      <c r="JD346" s="55">
        <f>JD341/JD344</f>
        <v>0.60544217687074831</v>
      </c>
      <c r="JE346" s="55">
        <f>JE341/JE344</f>
        <v>0.70648464163822522</v>
      </c>
      <c r="JF346" s="55">
        <f t="shared" ref="JF346:JJ346" si="1303">JF341/JF344</f>
        <v>0.51265822784810122</v>
      </c>
      <c r="JG346" s="55">
        <f t="shared" si="1303"/>
        <v>0.45768025078369906</v>
      </c>
      <c r="JH346" s="55">
        <f t="shared" si="1303"/>
        <v>0.46579804560260585</v>
      </c>
      <c r="JI346" s="55">
        <f t="shared" si="1303"/>
        <v>0.51363636363636367</v>
      </c>
      <c r="JJ346" s="56">
        <f t="shared" si="1303"/>
        <v>0.46710526315789475</v>
      </c>
      <c r="JT346" s="49" t="s">
        <v>402</v>
      </c>
      <c r="JU346" s="55">
        <f>JU341/JU344</f>
        <v>0.85</v>
      </c>
      <c r="JV346" s="55">
        <f>JV341/JV344</f>
        <v>0.82258064516129037</v>
      </c>
      <c r="JW346" s="55">
        <f>JW341/JW344</f>
        <v>0.5</v>
      </c>
      <c r="JX346" s="55">
        <f t="shared" ref="JX346:KB346" si="1304">JX341/JX344</f>
        <v>0.61904761904761907</v>
      </c>
      <c r="JY346" s="55">
        <f t="shared" si="1304"/>
        <v>0.53125</v>
      </c>
      <c r="JZ346" s="55">
        <f t="shared" si="1304"/>
        <v>0.57377049180327866</v>
      </c>
      <c r="KA346" s="55">
        <f t="shared" si="1304"/>
        <v>0.4</v>
      </c>
      <c r="KB346" s="56">
        <f t="shared" si="1304"/>
        <v>0.52631578947368418</v>
      </c>
    </row>
    <row r="347" spans="1:288" ht="16.5" thickBot="1" x14ac:dyDescent="0.3">
      <c r="Y347" s="57" t="s">
        <v>377</v>
      </c>
      <c r="Z347" s="58">
        <f t="shared" ref="Z347:AA347" si="1305">Z341+Z342+Z343+Z345</f>
        <v>328</v>
      </c>
      <c r="AA347" s="58">
        <f t="shared" si="1305"/>
        <v>328</v>
      </c>
      <c r="AB347" s="58">
        <f t="shared" ref="AB347:AG347" si="1306">AB341+AB342+AB343+AB345</f>
        <v>328</v>
      </c>
      <c r="AC347" s="58">
        <f t="shared" si="1306"/>
        <v>328</v>
      </c>
      <c r="AD347" s="58">
        <f t="shared" si="1306"/>
        <v>328</v>
      </c>
      <c r="AE347" s="58">
        <f t="shared" si="1306"/>
        <v>328</v>
      </c>
      <c r="AF347" s="58">
        <f t="shared" si="1306"/>
        <v>328</v>
      </c>
      <c r="AG347" s="206">
        <f t="shared" si="1306"/>
        <v>328</v>
      </c>
      <c r="AH347" s="53"/>
      <c r="AI347" s="53"/>
      <c r="AJ347" s="53"/>
      <c r="AK347" s="53"/>
      <c r="AL347" s="53"/>
      <c r="AM347" s="53"/>
      <c r="AN347" s="53"/>
      <c r="AP347" s="68"/>
      <c r="AQ347" s="57" t="s">
        <v>377</v>
      </c>
      <c r="AR347" s="58">
        <f>AR341+AR342+AR343+AR345</f>
        <v>328</v>
      </c>
      <c r="AS347" s="58">
        <f>AS341+AS342+AS343+AS345</f>
        <v>328</v>
      </c>
      <c r="AT347" s="58">
        <f>AT341+AT342+AT343+AT345</f>
        <v>328</v>
      </c>
      <c r="AU347" s="58">
        <f t="shared" ref="AU347:AY347" si="1307">AU341+AU342+AU343+AU345</f>
        <v>328</v>
      </c>
      <c r="AV347" s="58">
        <f t="shared" si="1307"/>
        <v>328</v>
      </c>
      <c r="AW347" s="58">
        <f t="shared" si="1307"/>
        <v>328</v>
      </c>
      <c r="AX347" s="58">
        <f t="shared" si="1307"/>
        <v>328</v>
      </c>
      <c r="AY347" s="59">
        <f t="shared" si="1307"/>
        <v>328</v>
      </c>
      <c r="BH347" s="68"/>
      <c r="BI347" s="57" t="s">
        <v>377</v>
      </c>
      <c r="BJ347" s="58">
        <f>BJ341+BJ342+BJ343+BJ345</f>
        <v>328</v>
      </c>
      <c r="BK347" s="58">
        <f>BK341+BK342+BK343+BK345</f>
        <v>328</v>
      </c>
      <c r="BL347" s="58">
        <f>BL341+BL342+BL343+BL345</f>
        <v>328</v>
      </c>
      <c r="BM347" s="58">
        <f t="shared" ref="BM347:BQ347" si="1308">BM341+BM342+BM343+BM345</f>
        <v>328</v>
      </c>
      <c r="BN347" s="58">
        <f t="shared" si="1308"/>
        <v>328</v>
      </c>
      <c r="BO347" s="58">
        <f t="shared" si="1308"/>
        <v>328</v>
      </c>
      <c r="BP347" s="58">
        <f t="shared" si="1308"/>
        <v>328</v>
      </c>
      <c r="BQ347" s="59">
        <f t="shared" si="1308"/>
        <v>328</v>
      </c>
      <c r="BZ347" s="68"/>
      <c r="CA347" s="57" t="s">
        <v>377</v>
      </c>
      <c r="CB347" s="58">
        <f>CB341+CB342+CB343+CB345</f>
        <v>328</v>
      </c>
      <c r="CC347" s="58">
        <f>CC341+CC342+CC343+CC345</f>
        <v>328</v>
      </c>
      <c r="CD347" s="58">
        <f>CD341+CD342+CD343+CD345</f>
        <v>328</v>
      </c>
      <c r="CE347" s="58">
        <f t="shared" ref="CE347:CI347" si="1309">CE341+CE342+CE343+CE345</f>
        <v>328</v>
      </c>
      <c r="CF347" s="58">
        <f t="shared" si="1309"/>
        <v>328</v>
      </c>
      <c r="CG347" s="58">
        <f t="shared" si="1309"/>
        <v>328</v>
      </c>
      <c r="CH347" s="58">
        <f t="shared" si="1309"/>
        <v>328</v>
      </c>
      <c r="CI347" s="59">
        <f t="shared" si="1309"/>
        <v>328</v>
      </c>
      <c r="CR347" s="68"/>
      <c r="CS347" s="57" t="s">
        <v>377</v>
      </c>
      <c r="CT347" s="58">
        <f>CT341+CT342+CT343+CT345</f>
        <v>328</v>
      </c>
      <c r="CU347" s="58">
        <f>CU341+CU342+CU343+CU345</f>
        <v>328</v>
      </c>
      <c r="CV347" s="58">
        <f>CV341+CV342+CV343+CV345</f>
        <v>328</v>
      </c>
      <c r="CW347" s="58">
        <f t="shared" ref="CW347:DA347" si="1310">CW341+CW342+CW343+CW345</f>
        <v>328</v>
      </c>
      <c r="CX347" s="58">
        <f t="shared" si="1310"/>
        <v>328</v>
      </c>
      <c r="CY347" s="58">
        <f t="shared" si="1310"/>
        <v>328</v>
      </c>
      <c r="CZ347" s="58">
        <f t="shared" si="1310"/>
        <v>328</v>
      </c>
      <c r="DA347" s="59">
        <f t="shared" si="1310"/>
        <v>328</v>
      </c>
      <c r="DJ347" s="68"/>
      <c r="DK347" s="57" t="s">
        <v>377</v>
      </c>
      <c r="DL347" s="264"/>
      <c r="DM347" s="58">
        <f>DM341+DM342+DM343+DM345</f>
        <v>328</v>
      </c>
      <c r="DN347" s="58">
        <f>DN341+DN342+DN343+DN345</f>
        <v>328</v>
      </c>
      <c r="DO347" s="58">
        <f t="shared" ref="DO347:DS347" si="1311">DO341+DO342+DO343+DO345</f>
        <v>328</v>
      </c>
      <c r="DP347" s="58">
        <f t="shared" si="1311"/>
        <v>328</v>
      </c>
      <c r="DQ347" s="58">
        <f t="shared" si="1311"/>
        <v>328</v>
      </c>
      <c r="DR347" s="58">
        <f t="shared" si="1311"/>
        <v>328</v>
      </c>
      <c r="DS347" s="59">
        <f t="shared" si="1311"/>
        <v>328</v>
      </c>
      <c r="EB347" s="68"/>
      <c r="EC347" s="57" t="s">
        <v>377</v>
      </c>
      <c r="ED347" s="58">
        <f>ED341+ED342+ED343+ED345</f>
        <v>328</v>
      </c>
      <c r="EE347" s="58">
        <f>EE341+EE342+EE343+EE345</f>
        <v>328</v>
      </c>
      <c r="EF347" s="58">
        <f>EF341+EF342+EF343+EF345</f>
        <v>328</v>
      </c>
      <c r="EG347" s="58">
        <f t="shared" ref="EG347:EK347" si="1312">EG341+EG342+EG343+EG345</f>
        <v>328</v>
      </c>
      <c r="EH347" s="58">
        <f t="shared" si="1312"/>
        <v>328</v>
      </c>
      <c r="EI347" s="58">
        <f t="shared" si="1312"/>
        <v>328</v>
      </c>
      <c r="EJ347" s="58">
        <f t="shared" si="1312"/>
        <v>328</v>
      </c>
      <c r="EK347" s="59">
        <f t="shared" si="1312"/>
        <v>328</v>
      </c>
      <c r="ET347" s="68"/>
      <c r="EU347" s="57" t="s">
        <v>377</v>
      </c>
      <c r="EV347" s="58">
        <f>EV341+EV342+EV343+EV345</f>
        <v>328</v>
      </c>
      <c r="EW347" s="58">
        <f>EW341+EW342+EW343+EW345</f>
        <v>328</v>
      </c>
      <c r="EX347" s="58">
        <f>EX341+EX342+EX343+EX345</f>
        <v>328</v>
      </c>
      <c r="EY347" s="58">
        <f t="shared" ref="EY347:FC347" si="1313">EY341+EY342+EY343+EY345</f>
        <v>328</v>
      </c>
      <c r="EZ347" s="58">
        <f t="shared" si="1313"/>
        <v>328</v>
      </c>
      <c r="FA347" s="58">
        <f t="shared" si="1313"/>
        <v>328</v>
      </c>
      <c r="FB347" s="58">
        <f t="shared" si="1313"/>
        <v>328</v>
      </c>
      <c r="FC347" s="59">
        <f t="shared" si="1313"/>
        <v>328</v>
      </c>
      <c r="FG347" s="144" t="s">
        <v>377</v>
      </c>
      <c r="FH347" s="145">
        <f>SUM(FH340:FH346)</f>
        <v>328</v>
      </c>
      <c r="FI347" s="146">
        <f>SUM(FI340:FI346)</f>
        <v>1</v>
      </c>
      <c r="FR347" s="57" t="s">
        <v>377</v>
      </c>
      <c r="FS347" s="58">
        <f>FS341+FS342+FS343+FS345</f>
        <v>328</v>
      </c>
      <c r="FT347" s="58">
        <f>FT341+FT342+FT343+FT345</f>
        <v>328</v>
      </c>
      <c r="FU347" s="58">
        <f>FU341+FU342+FU343+FU345</f>
        <v>328</v>
      </c>
      <c r="FV347" s="58">
        <f t="shared" ref="FV347:FZ347" si="1314">FV341+FV342+FV343+FV345</f>
        <v>328</v>
      </c>
      <c r="FW347" s="58">
        <f t="shared" si="1314"/>
        <v>328</v>
      </c>
      <c r="FX347" s="58">
        <f t="shared" si="1314"/>
        <v>328</v>
      </c>
      <c r="FY347" s="58">
        <f t="shared" si="1314"/>
        <v>328</v>
      </c>
      <c r="FZ347" s="59">
        <f t="shared" si="1314"/>
        <v>328</v>
      </c>
      <c r="GI347" s="57" t="s">
        <v>377</v>
      </c>
      <c r="GJ347" s="58">
        <f>GJ341+GJ342+GJ343+GJ345</f>
        <v>328</v>
      </c>
      <c r="GK347" s="58">
        <f>GK341+GK342+GK343+GK345</f>
        <v>328</v>
      </c>
      <c r="GL347" s="58">
        <f>GL341+GL342+GL343+GL345</f>
        <v>328</v>
      </c>
      <c r="GM347" s="58">
        <f t="shared" ref="GM347:GQ347" si="1315">GM341+GM342+GM343+GM345</f>
        <v>328</v>
      </c>
      <c r="GN347" s="58">
        <f t="shared" si="1315"/>
        <v>328</v>
      </c>
      <c r="GO347" s="58">
        <f t="shared" si="1315"/>
        <v>328</v>
      </c>
      <c r="GP347" s="58">
        <f t="shared" si="1315"/>
        <v>327</v>
      </c>
      <c r="GQ347" s="59">
        <f t="shared" si="1315"/>
        <v>328</v>
      </c>
      <c r="GZ347" s="57" t="s">
        <v>377</v>
      </c>
      <c r="HA347" s="58">
        <f t="shared" ref="HA347:HB347" si="1316">HA341+HA342+HA343+HA345</f>
        <v>328</v>
      </c>
      <c r="HB347" s="58">
        <f t="shared" si="1316"/>
        <v>328</v>
      </c>
      <c r="HC347" s="58">
        <f>HC341+HC342+HC343+HC345</f>
        <v>328</v>
      </c>
      <c r="HD347" s="58">
        <f t="shared" ref="HD347:HH347" si="1317">HD341+HD342+HD343+HD345</f>
        <v>328</v>
      </c>
      <c r="HE347" s="58">
        <f t="shared" si="1317"/>
        <v>328</v>
      </c>
      <c r="HF347" s="58">
        <f t="shared" si="1317"/>
        <v>328</v>
      </c>
      <c r="HG347" s="58">
        <f t="shared" si="1317"/>
        <v>328</v>
      </c>
      <c r="HH347" s="59">
        <f t="shared" si="1317"/>
        <v>328</v>
      </c>
      <c r="HR347" s="57" t="s">
        <v>377</v>
      </c>
      <c r="HS347" s="58">
        <f>HS341+HS342+HS343+HS345</f>
        <v>20</v>
      </c>
      <c r="HT347" s="58">
        <f>HT341+HT342+HT343+HT345</f>
        <v>59</v>
      </c>
      <c r="HU347" s="58">
        <f>HU341+HU342+HU343+HU345</f>
        <v>61</v>
      </c>
      <c r="HV347" s="58">
        <f t="shared" ref="HV347:HZ347" si="1318">HV341+HV342+HV343+HV345</f>
        <v>62</v>
      </c>
      <c r="HW347" s="58">
        <f t="shared" si="1318"/>
        <v>61</v>
      </c>
      <c r="HX347" s="58">
        <f t="shared" si="1318"/>
        <v>59</v>
      </c>
      <c r="HY347" s="58">
        <f t="shared" si="1318"/>
        <v>57</v>
      </c>
      <c r="HZ347" s="59">
        <f t="shared" si="1318"/>
        <v>56</v>
      </c>
      <c r="IJ347" s="57" t="s">
        <v>377</v>
      </c>
      <c r="IK347" s="58">
        <f>IK341+IK342+IK343+IK345</f>
        <v>20</v>
      </c>
      <c r="IL347" s="58">
        <f>IL341+IL342+IL343+IL345</f>
        <v>59</v>
      </c>
      <c r="IM347" s="58">
        <f>IM341+IM342+IM343+IM345</f>
        <v>61</v>
      </c>
      <c r="IN347" s="58">
        <f t="shared" ref="IN347:IR347" si="1319">IN341+IN342+IN343+IN345</f>
        <v>62</v>
      </c>
      <c r="IO347" s="58">
        <f t="shared" si="1319"/>
        <v>61</v>
      </c>
      <c r="IP347" s="58">
        <f t="shared" si="1319"/>
        <v>59</v>
      </c>
      <c r="IQ347" s="58">
        <f t="shared" si="1319"/>
        <v>57</v>
      </c>
      <c r="IR347" s="59">
        <f t="shared" si="1319"/>
        <v>56</v>
      </c>
      <c r="JB347" s="57" t="s">
        <v>377</v>
      </c>
      <c r="JC347" s="58">
        <f>JC341+JC342+JC343+JC345</f>
        <v>328</v>
      </c>
      <c r="JD347" s="58">
        <f>JD341+JD342+JD343+JD345</f>
        <v>328</v>
      </c>
      <c r="JE347" s="58">
        <f>JE341+JE342+JE343+JE345</f>
        <v>328</v>
      </c>
      <c r="JF347" s="58">
        <f t="shared" ref="JF347:JJ347" si="1320">JF341+JF342+JF343+JF345</f>
        <v>328</v>
      </c>
      <c r="JG347" s="58">
        <f t="shared" si="1320"/>
        <v>328</v>
      </c>
      <c r="JH347" s="58">
        <f t="shared" si="1320"/>
        <v>328</v>
      </c>
      <c r="JI347" s="58">
        <f t="shared" si="1320"/>
        <v>327</v>
      </c>
      <c r="JJ347" s="59">
        <f t="shared" si="1320"/>
        <v>327</v>
      </c>
      <c r="JT347" s="57" t="s">
        <v>377</v>
      </c>
      <c r="JU347" s="58">
        <f>JU341+JU342+JU343+JU345</f>
        <v>133</v>
      </c>
      <c r="JV347" s="58">
        <f>JV341+JV342+JV343+JV345</f>
        <v>294</v>
      </c>
      <c r="JW347" s="58">
        <f>JW341+JW342+JW343+JW345</f>
        <v>293</v>
      </c>
      <c r="JX347" s="58">
        <f t="shared" ref="JX347:KB347" si="1321">JX341+JX342+JX343+JX345</f>
        <v>316</v>
      </c>
      <c r="JY347" s="58">
        <f t="shared" si="1321"/>
        <v>319</v>
      </c>
      <c r="JZ347" s="58">
        <f t="shared" si="1321"/>
        <v>307</v>
      </c>
      <c r="KA347" s="58">
        <f t="shared" si="1321"/>
        <v>221</v>
      </c>
      <c r="KB347" s="59">
        <f t="shared" si="1321"/>
        <v>153</v>
      </c>
    </row>
    <row r="348" spans="1:288" x14ac:dyDescent="0.25">
      <c r="Y348" s="60" t="s">
        <v>403</v>
      </c>
      <c r="Z348" s="28">
        <f>Z341-AA341</f>
        <v>-34</v>
      </c>
      <c r="AA348" s="28">
        <f>AA341-AB341</f>
        <v>21</v>
      </c>
      <c r="AB348" s="28">
        <f>AB341-AC341</f>
        <v>-11</v>
      </c>
      <c r="AC348" s="28">
        <f t="shared" ref="AC348:AF348" si="1322">AC341-AD341</f>
        <v>-8</v>
      </c>
      <c r="AD348" s="28">
        <f t="shared" si="1322"/>
        <v>3</v>
      </c>
      <c r="AE348" s="28">
        <f t="shared" si="1322"/>
        <v>11</v>
      </c>
      <c r="AF348" s="28">
        <f t="shared" si="1322"/>
        <v>4</v>
      </c>
      <c r="AG348" s="71" t="s">
        <v>404</v>
      </c>
      <c r="AH348" s="28"/>
      <c r="AI348" s="65"/>
      <c r="AJ348" s="65"/>
      <c r="AK348" s="65"/>
      <c r="AL348" s="65"/>
      <c r="AM348" s="65"/>
      <c r="AN348" s="65"/>
      <c r="AP348" s="69"/>
      <c r="AQ348" s="60" t="s">
        <v>403</v>
      </c>
      <c r="AR348" s="28">
        <f t="shared" ref="AR348:AX348" si="1323">AR341-AS341</f>
        <v>-119</v>
      </c>
      <c r="AS348" s="28">
        <f t="shared" si="1323"/>
        <v>14</v>
      </c>
      <c r="AT348" s="28">
        <f t="shared" si="1323"/>
        <v>-6</v>
      </c>
      <c r="AU348" s="28">
        <f t="shared" si="1323"/>
        <v>-1</v>
      </c>
      <c r="AV348" s="28">
        <f t="shared" si="1323"/>
        <v>-5</v>
      </c>
      <c r="AW348" s="28">
        <f t="shared" si="1323"/>
        <v>2</v>
      </c>
      <c r="AX348" s="28">
        <f t="shared" si="1323"/>
        <v>6</v>
      </c>
      <c r="AY348" s="61" t="s">
        <v>404</v>
      </c>
      <c r="BH348" s="69"/>
      <c r="BI348" s="60" t="s">
        <v>403</v>
      </c>
      <c r="BJ348" s="28">
        <f>BJ341-BK341</f>
        <v>-76</v>
      </c>
      <c r="BK348" s="28">
        <f>BK341-BL341</f>
        <v>-31</v>
      </c>
      <c r="BL348" s="28">
        <f>BL341-BM341</f>
        <v>46</v>
      </c>
      <c r="BM348" s="28">
        <f t="shared" ref="BM348:BP348" si="1324">BM341-BN341</f>
        <v>8</v>
      </c>
      <c r="BN348" s="28">
        <f t="shared" si="1324"/>
        <v>-2</v>
      </c>
      <c r="BO348" s="28">
        <f t="shared" si="1324"/>
        <v>-2</v>
      </c>
      <c r="BP348" s="28">
        <f t="shared" si="1324"/>
        <v>3</v>
      </c>
      <c r="BQ348" s="61" t="s">
        <v>404</v>
      </c>
      <c r="BZ348" s="69"/>
      <c r="CA348" s="60" t="s">
        <v>403</v>
      </c>
      <c r="CB348" s="28">
        <f>CB341-CC341</f>
        <v>-84</v>
      </c>
      <c r="CC348" s="28">
        <f>CC341-CD341</f>
        <v>-28</v>
      </c>
      <c r="CD348" s="28">
        <f>CD341-CE341</f>
        <v>43</v>
      </c>
      <c r="CE348" s="28">
        <f t="shared" ref="CE348:CH348" si="1325">CE341-CF341</f>
        <v>8</v>
      </c>
      <c r="CF348" s="28">
        <f t="shared" si="1325"/>
        <v>5</v>
      </c>
      <c r="CG348" s="28">
        <f t="shared" si="1325"/>
        <v>-16</v>
      </c>
      <c r="CH348" s="28">
        <f t="shared" si="1325"/>
        <v>18</v>
      </c>
      <c r="CI348" s="61" t="s">
        <v>404</v>
      </c>
      <c r="CR348" s="69"/>
      <c r="CS348" s="60" t="s">
        <v>403</v>
      </c>
      <c r="CT348" s="28">
        <f>CT341-CU341</f>
        <v>-86</v>
      </c>
      <c r="CU348" s="28">
        <f>CU341-CV341</f>
        <v>-26</v>
      </c>
      <c r="CV348" s="28">
        <f>CV341-CW341</f>
        <v>42</v>
      </c>
      <c r="CW348" s="28">
        <f t="shared" ref="CW348:CZ348" si="1326">CW341-CX341</f>
        <v>5</v>
      </c>
      <c r="CX348" s="28">
        <f t="shared" si="1326"/>
        <v>-2</v>
      </c>
      <c r="CY348" s="28">
        <f t="shared" si="1326"/>
        <v>-10</v>
      </c>
      <c r="CZ348" s="28">
        <f t="shared" si="1326"/>
        <v>25</v>
      </c>
      <c r="DA348" s="61" t="s">
        <v>404</v>
      </c>
      <c r="DJ348" s="69"/>
      <c r="DK348" s="60" t="s">
        <v>403</v>
      </c>
      <c r="DL348" s="69"/>
      <c r="DM348" s="28">
        <f>DM341-DN341</f>
        <v>5</v>
      </c>
      <c r="DN348" s="28">
        <f>DN341-DO341</f>
        <v>13</v>
      </c>
      <c r="DO348" s="28">
        <f t="shared" ref="DO348:DR348" si="1327">DO341-DP341</f>
        <v>-8</v>
      </c>
      <c r="DP348" s="28">
        <f t="shared" si="1327"/>
        <v>2</v>
      </c>
      <c r="DQ348" s="28">
        <f t="shared" si="1327"/>
        <v>0</v>
      </c>
      <c r="DR348" s="28">
        <f t="shared" si="1327"/>
        <v>2</v>
      </c>
      <c r="DS348" s="61" t="s">
        <v>404</v>
      </c>
      <c r="EB348" s="69"/>
      <c r="EC348" s="60" t="s">
        <v>403</v>
      </c>
      <c r="ED348" s="28">
        <f>ED341-EE341</f>
        <v>-111</v>
      </c>
      <c r="EE348" s="28">
        <f>EE341-EF341</f>
        <v>9</v>
      </c>
      <c r="EF348" s="28">
        <f>EF341-EG341</f>
        <v>-3</v>
      </c>
      <c r="EG348" s="28">
        <f t="shared" ref="EG348:EJ348" si="1328">EG341-EH341</f>
        <v>-23</v>
      </c>
      <c r="EH348" s="28">
        <f t="shared" si="1328"/>
        <v>6</v>
      </c>
      <c r="EI348" s="28">
        <f t="shared" si="1328"/>
        <v>-7</v>
      </c>
      <c r="EJ348" s="28">
        <f t="shared" si="1328"/>
        <v>16</v>
      </c>
      <c r="EK348" s="61" t="s">
        <v>404</v>
      </c>
      <c r="ET348" s="69"/>
      <c r="EU348" s="60" t="s">
        <v>403</v>
      </c>
      <c r="EV348" s="28">
        <f>EV341-EW341</f>
        <v>-83</v>
      </c>
      <c r="EW348" s="28">
        <f>EW341-EX341</f>
        <v>27</v>
      </c>
      <c r="EX348" s="28">
        <f>EX341-EY341</f>
        <v>-27</v>
      </c>
      <c r="EY348" s="28">
        <f t="shared" ref="EY348:FB348" si="1329">EY341-EZ341</f>
        <v>-24</v>
      </c>
      <c r="EZ348" s="28">
        <f t="shared" si="1329"/>
        <v>-13</v>
      </c>
      <c r="FA348" s="28">
        <f t="shared" si="1329"/>
        <v>58</v>
      </c>
      <c r="FB348" s="28">
        <f t="shared" si="1329"/>
        <v>43</v>
      </c>
      <c r="FC348" s="61" t="s">
        <v>404</v>
      </c>
      <c r="FR348" s="60" t="s">
        <v>403</v>
      </c>
      <c r="FS348" s="28">
        <f>FS341-FT341</f>
        <v>-70</v>
      </c>
      <c r="FT348" s="28">
        <f>FT341-FU341</f>
        <v>-26</v>
      </c>
      <c r="FU348" s="28">
        <f>FU341-FV341</f>
        <v>38</v>
      </c>
      <c r="FV348" s="28">
        <f t="shared" ref="FV348:FY348" si="1330">FV341-FW341</f>
        <v>8</v>
      </c>
      <c r="FW348" s="28">
        <f t="shared" si="1330"/>
        <v>14</v>
      </c>
      <c r="FX348" s="28">
        <f t="shared" si="1330"/>
        <v>-3</v>
      </c>
      <c r="FY348" s="28">
        <f t="shared" si="1330"/>
        <v>3</v>
      </c>
      <c r="FZ348" s="61" t="s">
        <v>404</v>
      </c>
      <c r="GI348" s="60" t="s">
        <v>403</v>
      </c>
      <c r="GJ348" s="28">
        <f>GJ341-GK341</f>
        <v>-66</v>
      </c>
      <c r="GK348" s="28">
        <f>GK341-GL341</f>
        <v>-30</v>
      </c>
      <c r="GL348" s="28">
        <f>GL341-GM341</f>
        <v>43</v>
      </c>
      <c r="GM348" s="28">
        <f t="shared" ref="GM348:GP348" si="1331">GM341-GN341</f>
        <v>7</v>
      </c>
      <c r="GN348" s="28">
        <f t="shared" si="1331"/>
        <v>8</v>
      </c>
      <c r="GO348" s="28">
        <f t="shared" si="1331"/>
        <v>2</v>
      </c>
      <c r="GP348" s="28">
        <f t="shared" si="1331"/>
        <v>-4</v>
      </c>
      <c r="GQ348" s="61" t="s">
        <v>404</v>
      </c>
      <c r="GZ348" s="60" t="s">
        <v>403</v>
      </c>
      <c r="HA348" s="28">
        <f t="shared" ref="HA348:HG348" si="1332">HA341-HB341</f>
        <v>-94</v>
      </c>
      <c r="HB348" s="28">
        <f t="shared" si="1332"/>
        <v>2</v>
      </c>
      <c r="HC348" s="28">
        <f>HC341-HD341</f>
        <v>1</v>
      </c>
      <c r="HD348" s="28">
        <f t="shared" si="1332"/>
        <v>3</v>
      </c>
      <c r="HE348" s="28">
        <f t="shared" si="1332"/>
        <v>4</v>
      </c>
      <c r="HF348" s="28">
        <f t="shared" si="1332"/>
        <v>-2</v>
      </c>
      <c r="HG348" s="28">
        <f t="shared" si="1332"/>
        <v>2</v>
      </c>
      <c r="HH348" s="61" t="s">
        <v>404</v>
      </c>
      <c r="HR348" s="60" t="s">
        <v>403</v>
      </c>
      <c r="HS348" s="28">
        <f>HS341-HT341</f>
        <v>-29</v>
      </c>
      <c r="HT348" s="28">
        <f>HT341-HU341</f>
        <v>-4</v>
      </c>
      <c r="HU348" s="28">
        <f>HU341-HV341</f>
        <v>8</v>
      </c>
      <c r="HV348" s="28">
        <f t="shared" ref="HV348:HY348" si="1333">HV341-HW341</f>
        <v>4</v>
      </c>
      <c r="HW348" s="28">
        <f t="shared" si="1333"/>
        <v>3</v>
      </c>
      <c r="HX348" s="28">
        <f t="shared" si="1333"/>
        <v>1</v>
      </c>
      <c r="HY348" s="28">
        <f t="shared" si="1333"/>
        <v>-2</v>
      </c>
      <c r="HZ348" s="61" t="s">
        <v>404</v>
      </c>
      <c r="IJ348" s="60" t="s">
        <v>403</v>
      </c>
      <c r="IK348" s="28">
        <f>IK341-IL341</f>
        <v>-28</v>
      </c>
      <c r="IL348" s="28">
        <f>IL341-IM341</f>
        <v>-1</v>
      </c>
      <c r="IM348" s="28">
        <f>IM341-IN341</f>
        <v>8</v>
      </c>
      <c r="IN348" s="28">
        <f t="shared" ref="IN348:IQ348" si="1334">IN341-IO341</f>
        <v>2</v>
      </c>
      <c r="IO348" s="28">
        <f t="shared" si="1334"/>
        <v>7</v>
      </c>
      <c r="IP348" s="28">
        <f t="shared" si="1334"/>
        <v>-3</v>
      </c>
      <c r="IQ348" s="28">
        <f t="shared" si="1334"/>
        <v>1</v>
      </c>
      <c r="IR348" s="61" t="s">
        <v>404</v>
      </c>
      <c r="JB348" s="60" t="s">
        <v>403</v>
      </c>
      <c r="JC348" s="28">
        <f>JC341-JD341</f>
        <v>-96</v>
      </c>
      <c r="JD348" s="28">
        <f>JD341-JE341</f>
        <v>-29</v>
      </c>
      <c r="JE348" s="28">
        <f>JE341-JF341</f>
        <v>45</v>
      </c>
      <c r="JF348" s="28">
        <f t="shared" ref="JF348:JI348" si="1335">JF341-JG341</f>
        <v>16</v>
      </c>
      <c r="JG348" s="28">
        <f t="shared" si="1335"/>
        <v>3</v>
      </c>
      <c r="JH348" s="28">
        <f t="shared" si="1335"/>
        <v>30</v>
      </c>
      <c r="JI348" s="28">
        <f t="shared" si="1335"/>
        <v>42</v>
      </c>
      <c r="JJ348" s="61" t="s">
        <v>404</v>
      </c>
      <c r="JT348" s="60" t="s">
        <v>403</v>
      </c>
      <c r="JU348" s="28">
        <f>JU341-JV341</f>
        <v>-34</v>
      </c>
      <c r="JV348" s="28">
        <f>JV341-JW341</f>
        <v>19</v>
      </c>
      <c r="JW348" s="28">
        <f>JW341-JX341</f>
        <v>-7</v>
      </c>
      <c r="JX348" s="28">
        <f t="shared" ref="JX348:KA348" si="1336">JX341-JY341</f>
        <v>5</v>
      </c>
      <c r="JY348" s="28">
        <f t="shared" si="1336"/>
        <v>-1</v>
      </c>
      <c r="JZ348" s="28">
        <f t="shared" si="1336"/>
        <v>13</v>
      </c>
      <c r="KA348" s="28">
        <f t="shared" si="1336"/>
        <v>-8</v>
      </c>
      <c r="KB348" s="61" t="s">
        <v>404</v>
      </c>
    </row>
    <row r="349" spans="1:288" x14ac:dyDescent="0.25">
      <c r="Y349" s="62" t="s">
        <v>405</v>
      </c>
      <c r="Z349" s="63">
        <f>(Z346-AA346)/ABS(AA346)</f>
        <v>-0.67999999999999994</v>
      </c>
      <c r="AA349" s="63">
        <f>(AA346-AB346)/ABS(AB346)</f>
        <v>0.77975528364849822</v>
      </c>
      <c r="AB349" s="63">
        <f>(AB346-AC346)/ABS(AC346)</f>
        <v>-0.28632812499999993</v>
      </c>
      <c r="AC349" s="63">
        <f t="shared" ref="AC349:AF349" si="1337">(AC346-AD346)/ABS(AD346)</f>
        <v>-0.15343915343915349</v>
      </c>
      <c r="AD349" s="63">
        <f t="shared" si="1337"/>
        <v>1.6666666666666607E-2</v>
      </c>
      <c r="AE349" s="63">
        <f t="shared" si="1337"/>
        <v>0.2367405978784958</v>
      </c>
      <c r="AF349" s="63">
        <f t="shared" si="1337"/>
        <v>0.21286549707602334</v>
      </c>
      <c r="AG349" s="71" t="s">
        <v>404</v>
      </c>
      <c r="AH349" s="67"/>
      <c r="AI349" s="65"/>
      <c r="AJ349" s="65"/>
      <c r="AK349" s="65"/>
      <c r="AL349" s="65"/>
      <c r="AM349" s="65"/>
      <c r="AN349" s="65"/>
      <c r="AP349" s="70"/>
      <c r="AQ349" s="62" t="s">
        <v>405</v>
      </c>
      <c r="AR349" s="63">
        <f t="shared" ref="AR349:AX349" si="1338">(AR346-AS346)/ABS(AS346)</f>
        <v>-0.55348837209302326</v>
      </c>
      <c r="AS349" s="63">
        <f t="shared" si="1338"/>
        <v>0.15638026085787265</v>
      </c>
      <c r="AT349" s="63">
        <f t="shared" si="1338"/>
        <v>-7.7445652173912024E-3</v>
      </c>
      <c r="AU349" s="63">
        <f t="shared" si="1338"/>
        <v>-1.0894495412844089E-2</v>
      </c>
      <c r="AV349" s="63">
        <f t="shared" si="1338"/>
        <v>-4.1502347417840417E-2</v>
      </c>
      <c r="AW349" s="63">
        <f t="shared" si="1338"/>
        <v>-2.2166426480856871E-2</v>
      </c>
      <c r="AX349" s="63">
        <f t="shared" si="1338"/>
        <v>-3.7351014286841892E-2</v>
      </c>
      <c r="AY349" s="71" t="s">
        <v>404</v>
      </c>
      <c r="BH349" s="70"/>
      <c r="BI349" s="62" t="s">
        <v>405</v>
      </c>
      <c r="BJ349" s="63">
        <f>(BJ346-BK346)/ABS(BK346)</f>
        <v>-0.40659741206488065</v>
      </c>
      <c r="BK349" s="63">
        <f>(BK346-BL346)/ABS(BL346)</f>
        <v>-7.3359073359073296E-2</v>
      </c>
      <c r="BL349" s="63">
        <f>(BL346-BM346)/ABS(BM346)</f>
        <v>0.29676535087719302</v>
      </c>
      <c r="BM349" s="63">
        <f t="shared" ref="BM349:BP349" si="1339">(BM346-BN346)/ABS(BN346)</f>
        <v>4.2663364664828105E-2</v>
      </c>
      <c r="BN349" s="63">
        <f t="shared" si="1339"/>
        <v>-3.0358974358974521E-2</v>
      </c>
      <c r="BO349" s="63">
        <f t="shared" si="1339"/>
        <v>-4.294858558744577E-2</v>
      </c>
      <c r="BP349" s="63">
        <f t="shared" si="1339"/>
        <v>-4.7616228589470386E-2</v>
      </c>
      <c r="BQ349" s="71" t="s">
        <v>404</v>
      </c>
      <c r="BZ349" s="70"/>
      <c r="CA349" s="62" t="s">
        <v>405</v>
      </c>
      <c r="CB349" s="63">
        <f>(CB346-CC346)/ABS(CC346)</f>
        <v>-0.44256120527306969</v>
      </c>
      <c r="CC349" s="63">
        <f>(CC346-CD346)/ABS(CD346)</f>
        <v>-5.8413251961639066E-2</v>
      </c>
      <c r="CD349" s="63">
        <f>(CD346-CE346)/ABS(CE346)</f>
        <v>0.27440732758620678</v>
      </c>
      <c r="CE349" s="63">
        <f t="shared" ref="CE349:CH349" si="1340">(CE346-CF346)/ABS(CF346)</f>
        <v>4.1781806123576966E-2</v>
      </c>
      <c r="CF349" s="63">
        <f t="shared" si="1340"/>
        <v>1.2021022455805094E-2</v>
      </c>
      <c r="CG349" s="63">
        <f t="shared" si="1340"/>
        <v>-0.11605830366788869</v>
      </c>
      <c r="CH349" s="63">
        <f t="shared" si="1340"/>
        <v>3.7796713329275658E-2</v>
      </c>
      <c r="CI349" s="71" t="s">
        <v>404</v>
      </c>
      <c r="CR349" s="70"/>
      <c r="CS349" s="62" t="s">
        <v>405</v>
      </c>
      <c r="CT349" s="63">
        <f>(CT346-CU346)/ABS(CU346)</f>
        <v>-0.45317908707739213</v>
      </c>
      <c r="CU349" s="63">
        <f>(CU346-CV346)/ABS(CV346)</f>
        <v>-4.9654305468258997E-2</v>
      </c>
      <c r="CV349" s="63">
        <f>(CV346-CW346)/ABS(CW346)</f>
        <v>0.26996026011560692</v>
      </c>
      <c r="CW349" s="63">
        <f t="shared" ref="CW349:CZ349" si="1341">(CW346-CX346)/ABS(CX346)</f>
        <v>2.3463666812290673E-2</v>
      </c>
      <c r="CX349" s="63">
        <f t="shared" si="1341"/>
        <v>-3.0009049773755653E-2</v>
      </c>
      <c r="CY349" s="63">
        <f t="shared" si="1341"/>
        <v>-8.2201323580633978E-2</v>
      </c>
      <c r="CZ349" s="63">
        <f t="shared" si="1341"/>
        <v>8.2622268470343457E-2</v>
      </c>
      <c r="DA349" s="71" t="s">
        <v>404</v>
      </c>
      <c r="DJ349" s="70"/>
      <c r="DK349" s="62" t="s">
        <v>405</v>
      </c>
      <c r="DL349" s="265"/>
      <c r="DM349" s="63">
        <f>(DM346-DN346)/ABS(DN346)</f>
        <v>0.10448110448110436</v>
      </c>
      <c r="DN349" s="63">
        <f>(DN346-DO346)/ABS(DO346)</f>
        <v>8.2812500000000122E-2</v>
      </c>
      <c r="DO349" s="63">
        <f t="shared" ref="DO349:DR349" si="1342">(DO346-DP346)/ABS(DP346)</f>
        <v>-4.1297935103244886E-2</v>
      </c>
      <c r="DP349" s="63">
        <f t="shared" si="1342"/>
        <v>-9.6978021978022071E-3</v>
      </c>
      <c r="DQ349" s="63">
        <f t="shared" si="1342"/>
        <v>-2.8213166144200569E-2</v>
      </c>
      <c r="DR349" s="63">
        <f t="shared" si="1342"/>
        <v>-5.9343214181923919E-2</v>
      </c>
      <c r="DS349" s="71" t="s">
        <v>404</v>
      </c>
      <c r="EB349" s="70"/>
      <c r="EC349" s="62" t="s">
        <v>405</v>
      </c>
      <c r="ED349" s="63">
        <f>(ED346-EE346)/ABS(EE346)</f>
        <v>-0.56777053455019555</v>
      </c>
      <c r="EE349" s="63">
        <f>(EE346-EF346)/ABS(EF346)</f>
        <v>0.13339145597210103</v>
      </c>
      <c r="EF349" s="63">
        <f>(EF346-EG346)/ABS(EG346)</f>
        <v>5.6547619047620226E-3</v>
      </c>
      <c r="EG349" s="63">
        <f t="shared" ref="EG349:EJ349" si="1343">(EG346-EH346)/ABS(EH346)</f>
        <v>-0.11394322312619003</v>
      </c>
      <c r="EH349" s="63">
        <f t="shared" si="1343"/>
        <v>1.0126960418222412E-2</v>
      </c>
      <c r="EI349" s="63">
        <f t="shared" si="1343"/>
        <v>-6.0149822655893553E-2</v>
      </c>
      <c r="EJ349" s="63">
        <f t="shared" si="1343"/>
        <v>7.9744555428197528E-3</v>
      </c>
      <c r="EK349" s="71" t="s">
        <v>404</v>
      </c>
      <c r="ET349" s="70"/>
      <c r="EU349" s="62" t="s">
        <v>405</v>
      </c>
      <c r="EV349" s="63">
        <f>(EV346-EW346)/ABS(EW346)</f>
        <v>-0.52038677106062559</v>
      </c>
      <c r="EW349" s="63">
        <f>(EW346-EX346)/ABS(EX346)</f>
        <v>0.29437596302003088</v>
      </c>
      <c r="EX349" s="63">
        <f>(EX346-EY346)/ABS(EY346)</f>
        <v>-0.14886018689363728</v>
      </c>
      <c r="EY349" s="63">
        <f t="shared" ref="EY349:FB349" si="1344">(EY346-EZ346)/ABS(EZ346)</f>
        <v>-0.14451450189155107</v>
      </c>
      <c r="EZ349" s="63">
        <f t="shared" si="1344"/>
        <v>-0.10425701530612234</v>
      </c>
      <c r="FA349" s="63">
        <f t="shared" si="1344"/>
        <v>2.2423641599395659E-2</v>
      </c>
      <c r="FB349" s="63">
        <f t="shared" si="1344"/>
        <v>1.8814003334127159E-2</v>
      </c>
      <c r="FC349" s="71" t="s">
        <v>404</v>
      </c>
      <c r="FR349" s="62" t="s">
        <v>405</v>
      </c>
      <c r="FS349" s="63">
        <f>(FS346-FT346)/ABS(FT346)</f>
        <v>-0.44497860891809637</v>
      </c>
      <c r="FT349" s="63">
        <f>(FT346-FU346)/ABS(FU346)</f>
        <v>-7.2248403770143049E-2</v>
      </c>
      <c r="FU349" s="63">
        <f>(FU346-FV346)/ABS(FV346)</f>
        <v>0.28066675533093943</v>
      </c>
      <c r="FV349" s="63">
        <f t="shared" ref="FV349:FY349" si="1345">(FV346-FW346)/ABS(FW346)</f>
        <v>5.4601680051693892E-2</v>
      </c>
      <c r="FW349" s="63">
        <f t="shared" si="1345"/>
        <v>9.5125219004431577E-2</v>
      </c>
      <c r="FX349" s="63">
        <f t="shared" si="1345"/>
        <v>-5.5322630125779669E-2</v>
      </c>
      <c r="FY349" s="63">
        <f t="shared" si="1345"/>
        <v>-4.798116475427578E-2</v>
      </c>
      <c r="FZ349" s="71" t="s">
        <v>404</v>
      </c>
      <c r="GI349" s="62" t="s">
        <v>405</v>
      </c>
      <c r="GJ349" s="63">
        <f>(GJ346-GK346)/ABS(GK346)</f>
        <v>-0.38846655300371075</v>
      </c>
      <c r="GK349" s="63">
        <f>(GK346-GL346)/ABS(GL346)</f>
        <v>-8.1895966318076815E-2</v>
      </c>
      <c r="GL349" s="63">
        <f>(GL346-GM346)/ABS(GM346)</f>
        <v>0.30354567307692293</v>
      </c>
      <c r="GM349" s="63">
        <f t="shared" ref="GM349:GP349" si="1346">(GM346-GN346)/ABS(GN346)</f>
        <v>4.0576319192167996E-2</v>
      </c>
      <c r="GN349" s="63">
        <f t="shared" si="1346"/>
        <v>3.722858701582115E-2</v>
      </c>
      <c r="GO349" s="63">
        <f t="shared" si="1346"/>
        <v>-1.7410522992264518E-2</v>
      </c>
      <c r="GP349" s="63">
        <f t="shared" si="1346"/>
        <v>-9.0886459818498633E-2</v>
      </c>
      <c r="GQ349" s="71" t="s">
        <v>404</v>
      </c>
      <c r="GZ349" s="62" t="s">
        <v>405</v>
      </c>
      <c r="HA349" s="63">
        <f t="shared" ref="HA349:HG349" si="1347">(HA346-HB346)/ABS(HB346)</f>
        <v>8.2896329164985835E-2</v>
      </c>
      <c r="HB349" s="63">
        <f t="shared" si="1347"/>
        <v>1.0928961748633887E-2</v>
      </c>
      <c r="HC349" s="63">
        <f>(HC346-HD346)/ABS(HD346)</f>
        <v>9.0705904265226331E-2</v>
      </c>
      <c r="HD349" s="63">
        <f t="shared" si="1347"/>
        <v>3.264664804469266E-2</v>
      </c>
      <c r="HE349" s="63">
        <f t="shared" si="1347"/>
        <v>3.9736263736264528E-3</v>
      </c>
      <c r="HF349" s="63">
        <f t="shared" si="1347"/>
        <v>-3.9193808334661608E-2</v>
      </c>
      <c r="HG349" s="63">
        <f t="shared" si="1347"/>
        <v>-5.7087557603686626E-2</v>
      </c>
      <c r="HH349" s="71" t="s">
        <v>404</v>
      </c>
      <c r="HR349" s="62" t="s">
        <v>405</v>
      </c>
      <c r="HS349" s="63">
        <f>(HS346-HT346)/ABS(HT346)</f>
        <v>-0.30131578947368415</v>
      </c>
      <c r="HT349" s="63">
        <f>(HT346-HU346)/ABS(HU346)</f>
        <v>-6.4568200161420564E-2</v>
      </c>
      <c r="HU349" s="63">
        <f>(HU346-HV346)/ABS(HV346)</f>
        <v>0.25554484088717461</v>
      </c>
      <c r="HV349" s="63">
        <f t="shared" ref="HV349:HY349" si="1348">(HV346-HW346)/ABS(HW346)</f>
        <v>0.11505376344086014</v>
      </c>
      <c r="HW349" s="63">
        <f t="shared" si="1348"/>
        <v>7.4681238615664822E-2</v>
      </c>
      <c r="HX349" s="63">
        <f t="shared" si="1348"/>
        <v>-1.4341590612777084E-2</v>
      </c>
      <c r="HY349" s="63">
        <f t="shared" si="1348"/>
        <v>-8.8010204081632529E-2</v>
      </c>
      <c r="HZ349" s="71" t="s">
        <v>404</v>
      </c>
      <c r="IJ349" s="62" t="s">
        <v>405</v>
      </c>
      <c r="IK349" s="63">
        <f>(IK346-IL346)/ABS(IL346)</f>
        <v>-0.11499999999999999</v>
      </c>
      <c r="IL349" s="63">
        <f>(IL346-IM346)/ABS(IM346)</f>
        <v>8.6812732534105024E-3</v>
      </c>
      <c r="IM349" s="63">
        <f>(IM346-IN346)/ABS(IN346)</f>
        <v>0.26279185295578739</v>
      </c>
      <c r="IN349" s="63">
        <f t="shared" ref="IN349:IQ349" si="1349">(IN346-IO346)/ABS(IO346)</f>
        <v>4.7346514047866731E-2</v>
      </c>
      <c r="IO349" s="63">
        <f t="shared" si="1349"/>
        <v>0.24931693989071033</v>
      </c>
      <c r="IP349" s="63">
        <f t="shared" si="1349"/>
        <v>-0.15630885122410543</v>
      </c>
      <c r="IQ349" s="63">
        <f t="shared" si="1349"/>
        <v>1.9917582417582454E-2</v>
      </c>
      <c r="IR349" s="71" t="s">
        <v>404</v>
      </c>
      <c r="JB349" s="62" t="s">
        <v>405</v>
      </c>
      <c r="JC349" s="55">
        <f>(JC346-JD346)/ABS(JD346)</f>
        <v>1.8332347723240619E-2</v>
      </c>
      <c r="JD349" s="55">
        <f>(JD346-JE346)/ABS(JE346)</f>
        <v>-0.14302145979164607</v>
      </c>
      <c r="JE349" s="55">
        <f>(JE346-JF346)/ABS(JF346)</f>
        <v>0.37808115282518018</v>
      </c>
      <c r="JF349" s="55">
        <f t="shared" ref="JF349:JI349" si="1350">(JF346-JG346)/ABS(JG346)</f>
        <v>0.1201231142708513</v>
      </c>
      <c r="JG349" s="55">
        <f t="shared" si="1350"/>
        <v>-1.7427713352478207E-2</v>
      </c>
      <c r="JH349" s="55">
        <f t="shared" si="1350"/>
        <v>-9.3136548384307252E-2</v>
      </c>
      <c r="JI349" s="55">
        <f t="shared" si="1350"/>
        <v>9.9615877080665868E-2</v>
      </c>
      <c r="JJ349" s="71" t="s">
        <v>404</v>
      </c>
      <c r="JT349" s="62" t="s">
        <v>405</v>
      </c>
      <c r="JU349" s="63">
        <f>(JU346-JV346)/ABS(JV346)</f>
        <v>3.333333333333325E-2</v>
      </c>
      <c r="JV349" s="63">
        <f>(JV346-JW346)/ABS(JW346)</f>
        <v>0.64516129032258074</v>
      </c>
      <c r="JW349" s="63">
        <f>(JW346-JX346)/ABS(JX346)</f>
        <v>-0.19230769230769235</v>
      </c>
      <c r="JX349" s="63">
        <f t="shared" ref="JX349:KA349" si="1351">(JX346-JY346)/ABS(JY346)</f>
        <v>0.16526610644257708</v>
      </c>
      <c r="JY349" s="63">
        <f t="shared" si="1351"/>
        <v>-7.4107142857142816E-2</v>
      </c>
      <c r="JZ349" s="63">
        <f t="shared" si="1351"/>
        <v>0.43442622950819659</v>
      </c>
      <c r="KA349" s="63">
        <f t="shared" si="1351"/>
        <v>-0.23999999999999991</v>
      </c>
      <c r="KB349" s="71" t="s">
        <v>404</v>
      </c>
    </row>
    <row r="350" spans="1:288" ht="16.5" thickBot="1" x14ac:dyDescent="0.3">
      <c r="Y350" s="53" t="s">
        <v>406</v>
      </c>
      <c r="Z350" s="53"/>
      <c r="AA350" s="53"/>
      <c r="AB350" s="53"/>
      <c r="AC350" s="53"/>
      <c r="AD350" s="53"/>
      <c r="AE350" s="53"/>
      <c r="AF350" s="53"/>
      <c r="AG350" s="53"/>
      <c r="AT350" s="16"/>
      <c r="AU350" s="16"/>
      <c r="AV350" s="16"/>
      <c r="BL350" s="16"/>
      <c r="BM350" s="16"/>
      <c r="BN350" s="16"/>
      <c r="CD350" s="16"/>
      <c r="CE350" s="16"/>
      <c r="CF350" s="16"/>
    </row>
    <row r="351" spans="1:288" ht="16.5" thickBot="1" x14ac:dyDescent="0.3">
      <c r="AT351" s="16"/>
      <c r="AU351" s="16"/>
      <c r="AV351" s="16"/>
      <c r="BL351" s="16"/>
      <c r="BM351" s="16"/>
      <c r="BN351" s="16"/>
      <c r="CD351" s="16"/>
      <c r="CE351" s="16"/>
      <c r="CF351" s="16"/>
      <c r="DK351" s="72" t="s">
        <v>407</v>
      </c>
      <c r="DL351" s="73">
        <v>2022</v>
      </c>
      <c r="DM351" s="73">
        <v>2021</v>
      </c>
      <c r="DN351" s="73">
        <v>2020</v>
      </c>
      <c r="DO351" s="73">
        <v>2019</v>
      </c>
      <c r="DP351" s="73">
        <v>2018</v>
      </c>
      <c r="DQ351" s="73">
        <v>2017</v>
      </c>
      <c r="DR351" s="73">
        <v>2016</v>
      </c>
      <c r="DS351" s="73">
        <v>2015</v>
      </c>
      <c r="DT351" s="73">
        <v>2014</v>
      </c>
      <c r="DU351" s="74">
        <v>2013</v>
      </c>
      <c r="DV351" s="150"/>
      <c r="DW351" s="150"/>
    </row>
    <row r="352" spans="1:288" ht="16.5" thickBot="1" x14ac:dyDescent="0.3">
      <c r="AQ352" s="72" t="s">
        <v>407</v>
      </c>
      <c r="AR352" s="151">
        <v>2022</v>
      </c>
      <c r="AS352" s="151">
        <v>2021</v>
      </c>
      <c r="AT352" s="151">
        <v>2020</v>
      </c>
      <c r="AU352" s="151">
        <v>2019</v>
      </c>
      <c r="AV352" s="151">
        <v>2018</v>
      </c>
      <c r="AW352" s="73">
        <v>2017</v>
      </c>
      <c r="AX352" s="73">
        <v>2016</v>
      </c>
      <c r="AY352" s="73">
        <v>2015</v>
      </c>
      <c r="AZ352" s="73">
        <v>2014</v>
      </c>
      <c r="BA352" s="74">
        <v>2013</v>
      </c>
      <c r="BB352" s="150"/>
      <c r="BC352" s="150"/>
      <c r="BD352" s="150"/>
      <c r="BE352" s="150"/>
      <c r="BF352" s="150"/>
      <c r="BI352" s="72" t="s">
        <v>407</v>
      </c>
      <c r="BJ352" s="73">
        <v>2022</v>
      </c>
      <c r="BK352" s="73">
        <v>2021</v>
      </c>
      <c r="BL352" s="73">
        <v>2020</v>
      </c>
      <c r="BM352" s="73">
        <v>2019</v>
      </c>
      <c r="BN352" s="73">
        <v>2018</v>
      </c>
      <c r="BO352" s="73">
        <v>2017</v>
      </c>
      <c r="BP352" s="73">
        <v>2016</v>
      </c>
      <c r="BQ352" s="73">
        <v>2015</v>
      </c>
      <c r="BR352" s="73">
        <v>2014</v>
      </c>
      <c r="BS352" s="74">
        <v>2013</v>
      </c>
      <c r="BT352" s="150"/>
      <c r="BU352" s="150"/>
      <c r="BV352" s="150"/>
      <c r="BW352" s="150"/>
      <c r="BX352" s="150"/>
      <c r="CA352" s="72" t="s">
        <v>407</v>
      </c>
      <c r="CB352" s="73">
        <v>2022</v>
      </c>
      <c r="CC352" s="73">
        <v>2021</v>
      </c>
      <c r="CD352" s="73">
        <v>2020</v>
      </c>
      <c r="CE352" s="73">
        <v>2019</v>
      </c>
      <c r="CF352" s="73">
        <v>2018</v>
      </c>
      <c r="CG352" s="73">
        <v>2017</v>
      </c>
      <c r="CH352" s="73">
        <v>2016</v>
      </c>
      <c r="CI352" s="73">
        <v>2015</v>
      </c>
      <c r="CJ352" s="73">
        <v>2014</v>
      </c>
      <c r="CK352" s="74">
        <v>2013</v>
      </c>
      <c r="CL352" s="150"/>
      <c r="CM352" s="150"/>
      <c r="CN352" s="150"/>
      <c r="CO352" s="150"/>
      <c r="CP352" s="150"/>
      <c r="CS352" s="72" t="s">
        <v>407</v>
      </c>
      <c r="CT352" s="73">
        <v>2022</v>
      </c>
      <c r="CU352" s="73">
        <v>2021</v>
      </c>
      <c r="CV352" s="73">
        <v>2020</v>
      </c>
      <c r="CW352" s="73">
        <v>2019</v>
      </c>
      <c r="CX352" s="73">
        <v>2018</v>
      </c>
      <c r="CY352" s="73">
        <v>2017</v>
      </c>
      <c r="CZ352" s="73">
        <v>2016</v>
      </c>
      <c r="DA352" s="73">
        <v>2015</v>
      </c>
      <c r="DB352" s="73">
        <v>2014</v>
      </c>
      <c r="DC352" s="74">
        <v>2013</v>
      </c>
      <c r="DD352" s="150"/>
      <c r="DE352" s="150"/>
      <c r="DF352" s="150"/>
      <c r="DG352" s="150"/>
      <c r="DH352" s="150"/>
      <c r="DK352" s="80" t="s">
        <v>408</v>
      </c>
      <c r="DL352" s="81">
        <f t="shared" ref="DL352" si="1352">COUNTIF(DL3:DL330,"&gt;0")</f>
        <v>133</v>
      </c>
      <c r="DM352" s="81">
        <f t="shared" ref="DM352:DU352" si="1353">COUNTIF(DM3:DM330,"&gt;0")</f>
        <v>290</v>
      </c>
      <c r="DN352" s="81">
        <f t="shared" si="1353"/>
        <v>288</v>
      </c>
      <c r="DO352" s="81">
        <f t="shared" si="1353"/>
        <v>309</v>
      </c>
      <c r="DP352" s="81">
        <f t="shared" si="1353"/>
        <v>318</v>
      </c>
      <c r="DQ352" s="81">
        <f t="shared" si="1353"/>
        <v>313</v>
      </c>
      <c r="DR352" s="81">
        <f t="shared" si="1353"/>
        <v>307</v>
      </c>
      <c r="DS352" s="81">
        <f t="shared" si="1353"/>
        <v>301</v>
      </c>
      <c r="DT352" s="81">
        <f t="shared" si="1353"/>
        <v>279</v>
      </c>
      <c r="DU352" s="82">
        <f t="shared" si="1353"/>
        <v>229</v>
      </c>
      <c r="DV352" s="53"/>
      <c r="DW352" s="53"/>
    </row>
    <row r="353" spans="1:127" x14ac:dyDescent="0.25">
      <c r="AQ353" s="80" t="s">
        <v>408</v>
      </c>
      <c r="AR353" s="81">
        <f t="shared" ref="AR353" si="1354">COUNTIF(AR3:AR330,"&gt;0")</f>
        <v>134</v>
      </c>
      <c r="AS353" s="81">
        <f t="shared" ref="AS353:BA353" si="1355">COUNTIF(AS3:AS330,"&gt;0")</f>
        <v>293</v>
      </c>
      <c r="AT353" s="81">
        <f t="shared" si="1355"/>
        <v>294</v>
      </c>
      <c r="AU353" s="81">
        <f t="shared" si="1355"/>
        <v>319</v>
      </c>
      <c r="AV353" s="81">
        <f t="shared" si="1355"/>
        <v>327</v>
      </c>
      <c r="AW353" s="81">
        <f t="shared" si="1355"/>
        <v>324</v>
      </c>
      <c r="AX353" s="81">
        <f t="shared" si="1355"/>
        <v>317</v>
      </c>
      <c r="AY353" s="81">
        <f t="shared" si="1355"/>
        <v>308</v>
      </c>
      <c r="AZ353" s="81">
        <f t="shared" si="1355"/>
        <v>289</v>
      </c>
      <c r="BA353" s="82">
        <f t="shared" si="1355"/>
        <v>235</v>
      </c>
      <c r="BB353" s="53"/>
      <c r="BC353" s="53"/>
      <c r="BD353" s="53"/>
      <c r="BE353" s="53"/>
      <c r="BF353" s="53"/>
      <c r="BI353" s="80" t="s">
        <v>408</v>
      </c>
      <c r="BJ353" s="81">
        <f t="shared" ref="BJ353" si="1356">COUNTIF(BJ3:BJ330,"&gt;0")</f>
        <v>124</v>
      </c>
      <c r="BK353" s="81">
        <f t="shared" ref="BK353:BS353" si="1357">COUNTIF(BK3:BK330,"&gt;0")</f>
        <v>273</v>
      </c>
      <c r="BL353" s="81">
        <f t="shared" si="1357"/>
        <v>269</v>
      </c>
      <c r="BM353" s="81">
        <f t="shared" si="1357"/>
        <v>275</v>
      </c>
      <c r="BN353" s="81">
        <f t="shared" si="1357"/>
        <v>287</v>
      </c>
      <c r="BO353" s="81">
        <f t="shared" si="1357"/>
        <v>279</v>
      </c>
      <c r="BP353" s="81">
        <f t="shared" si="1357"/>
        <v>288</v>
      </c>
      <c r="BQ353" s="81">
        <f t="shared" si="1357"/>
        <v>278</v>
      </c>
      <c r="BR353" s="81">
        <f t="shared" si="1357"/>
        <v>251</v>
      </c>
      <c r="BS353" s="82">
        <f t="shared" si="1357"/>
        <v>201</v>
      </c>
      <c r="BT353" s="53"/>
      <c r="BU353" s="53"/>
      <c r="BV353" s="53"/>
      <c r="BW353" s="53"/>
      <c r="BX353" s="53"/>
      <c r="CA353" s="80" t="s">
        <v>408</v>
      </c>
      <c r="CB353" s="81">
        <f t="shared" ref="CB353" si="1358">COUNTIF(CB3:CB330,"&gt;0")</f>
        <v>125</v>
      </c>
      <c r="CC353" s="81">
        <f t="shared" ref="CC353:CK353" si="1359">COUNTIF(CC3:CC330,"&gt;0")</f>
        <v>277</v>
      </c>
      <c r="CD353" s="81">
        <f t="shared" si="1359"/>
        <v>269</v>
      </c>
      <c r="CE353" s="81">
        <f t="shared" si="1359"/>
        <v>276</v>
      </c>
      <c r="CF353" s="81">
        <f t="shared" si="1359"/>
        <v>284</v>
      </c>
      <c r="CG353" s="81">
        <f t="shared" si="1359"/>
        <v>277</v>
      </c>
      <c r="CH353" s="81">
        <f t="shared" si="1359"/>
        <v>283</v>
      </c>
      <c r="CI353" s="81">
        <f t="shared" si="1359"/>
        <v>276</v>
      </c>
      <c r="CJ353" s="81">
        <f t="shared" si="1359"/>
        <v>251</v>
      </c>
      <c r="CK353" s="82">
        <f t="shared" si="1359"/>
        <v>196</v>
      </c>
      <c r="CL353" s="53"/>
      <c r="CM353" s="53"/>
      <c r="CN353" s="53"/>
      <c r="CO353" s="53"/>
      <c r="CP353" s="53"/>
      <c r="CS353" s="80" t="s">
        <v>408</v>
      </c>
      <c r="CT353" s="81">
        <f t="shared" ref="CT353" si="1360">COUNTIF(CT3:CT330,"&gt;0")</f>
        <v>125</v>
      </c>
      <c r="CU353" s="81">
        <f t="shared" ref="CU353:DC353" si="1361">COUNTIF(CU3:CU330,"&gt;0")</f>
        <v>278</v>
      </c>
      <c r="CV353" s="81">
        <f t="shared" si="1361"/>
        <v>269</v>
      </c>
      <c r="CW353" s="81">
        <f t="shared" si="1361"/>
        <v>276</v>
      </c>
      <c r="CX353" s="81">
        <f t="shared" si="1361"/>
        <v>282</v>
      </c>
      <c r="CY353" s="81">
        <f t="shared" si="1361"/>
        <v>278</v>
      </c>
      <c r="CZ353" s="81">
        <f t="shared" si="1361"/>
        <v>283</v>
      </c>
      <c r="DA353" s="81">
        <f t="shared" si="1361"/>
        <v>269</v>
      </c>
      <c r="DB353" s="81">
        <f t="shared" si="1361"/>
        <v>252</v>
      </c>
      <c r="DC353" s="82">
        <f t="shared" si="1361"/>
        <v>198</v>
      </c>
      <c r="DD353" s="53"/>
      <c r="DE353" s="53"/>
      <c r="DF353" s="53"/>
      <c r="DG353" s="53"/>
      <c r="DH353" s="53"/>
      <c r="DK353" s="75" t="s">
        <v>409</v>
      </c>
      <c r="DL353" s="53">
        <f t="shared" ref="DL353" si="1362">COUNTIF(DL3:DL330,"&lt;0")</f>
        <v>1</v>
      </c>
      <c r="DM353" s="53">
        <f t="shared" ref="DM353:DU353" si="1363">COUNTIF(DM3:DM330,"&lt;0")</f>
        <v>5</v>
      </c>
      <c r="DN353" s="53">
        <f t="shared" si="1363"/>
        <v>8</v>
      </c>
      <c r="DO353" s="53">
        <f t="shared" si="1363"/>
        <v>11</v>
      </c>
      <c r="DP353" s="53">
        <f t="shared" si="1363"/>
        <v>9</v>
      </c>
      <c r="DQ353" s="53">
        <f t="shared" si="1363"/>
        <v>12</v>
      </c>
      <c r="DR353" s="53">
        <f t="shared" si="1363"/>
        <v>12</v>
      </c>
      <c r="DS353" s="53">
        <f t="shared" si="1363"/>
        <v>9</v>
      </c>
      <c r="DT353" s="53">
        <f t="shared" si="1363"/>
        <v>10</v>
      </c>
      <c r="DU353" s="54">
        <f t="shared" si="1363"/>
        <v>7</v>
      </c>
      <c r="DV353" s="53"/>
      <c r="DW353" s="53"/>
    </row>
    <row r="354" spans="1:127" x14ac:dyDescent="0.25">
      <c r="A354" s="129"/>
      <c r="AQ354" s="75" t="s">
        <v>409</v>
      </c>
      <c r="AR354" s="53">
        <f t="shared" ref="AR354" si="1364">COUNTIF(AR3:AR330,"&lt;0")</f>
        <v>0</v>
      </c>
      <c r="AS354" s="53">
        <f t="shared" ref="AS354:BA354" si="1365">COUNTIF(AS3:AS330,"&lt;0")</f>
        <v>3</v>
      </c>
      <c r="AT354" s="53">
        <f t="shared" si="1365"/>
        <v>2</v>
      </c>
      <c r="AU354" s="53">
        <f t="shared" si="1365"/>
        <v>1</v>
      </c>
      <c r="AV354" s="53">
        <f t="shared" si="1365"/>
        <v>0</v>
      </c>
      <c r="AW354" s="53">
        <f t="shared" si="1365"/>
        <v>1</v>
      </c>
      <c r="AX354" s="53">
        <f t="shared" si="1365"/>
        <v>2</v>
      </c>
      <c r="AY354" s="53">
        <f t="shared" si="1365"/>
        <v>1</v>
      </c>
      <c r="AZ354" s="53">
        <f t="shared" si="1365"/>
        <v>0</v>
      </c>
      <c r="BA354" s="54">
        <f t="shared" si="1365"/>
        <v>1</v>
      </c>
      <c r="BB354" s="53"/>
      <c r="BC354" s="53"/>
      <c r="BD354" s="53"/>
      <c r="BE354" s="53"/>
      <c r="BF354" s="53"/>
      <c r="BI354" s="75" t="s">
        <v>409</v>
      </c>
      <c r="BJ354" s="53">
        <f t="shared" ref="BJ354" si="1366">COUNTIF(BJ3:BJ330,"&lt;0")</f>
        <v>9</v>
      </c>
      <c r="BK354" s="53">
        <f t="shared" ref="BK354:BS354" si="1367">COUNTIF(BK3:BK330,"&lt;0")</f>
        <v>22</v>
      </c>
      <c r="BL354" s="53">
        <f t="shared" si="1367"/>
        <v>27</v>
      </c>
      <c r="BM354" s="53">
        <f t="shared" si="1367"/>
        <v>45</v>
      </c>
      <c r="BN354" s="53">
        <f t="shared" si="1367"/>
        <v>40</v>
      </c>
      <c r="BO354" s="53">
        <f t="shared" si="1367"/>
        <v>46</v>
      </c>
      <c r="BP354" s="53">
        <f t="shared" si="1367"/>
        <v>31</v>
      </c>
      <c r="BQ354" s="53">
        <f t="shared" si="1367"/>
        <v>31</v>
      </c>
      <c r="BR354" s="53">
        <f t="shared" si="1367"/>
        <v>38</v>
      </c>
      <c r="BS354" s="54">
        <f t="shared" si="1367"/>
        <v>36</v>
      </c>
      <c r="BT354" s="53"/>
      <c r="BU354" s="53"/>
      <c r="BV354" s="53"/>
      <c r="BW354" s="53"/>
      <c r="BX354" s="53"/>
      <c r="CA354" s="75" t="s">
        <v>409</v>
      </c>
      <c r="CB354" s="53">
        <f t="shared" ref="CB354" si="1368">COUNTIF(CB3:CB330,"&lt;0")</f>
        <v>9</v>
      </c>
      <c r="CC354" s="53">
        <f t="shared" ref="CC354:CK354" si="1369">COUNTIF(CC3:CC330,"&lt;0")</f>
        <v>18</v>
      </c>
      <c r="CD354" s="53">
        <f t="shared" si="1369"/>
        <v>27</v>
      </c>
      <c r="CE354" s="53">
        <f t="shared" si="1369"/>
        <v>44</v>
      </c>
      <c r="CF354" s="53">
        <f t="shared" si="1369"/>
        <v>43</v>
      </c>
      <c r="CG354" s="53">
        <f t="shared" si="1369"/>
        <v>48</v>
      </c>
      <c r="CH354" s="53">
        <f t="shared" si="1369"/>
        <v>36</v>
      </c>
      <c r="CI354" s="53">
        <f t="shared" si="1369"/>
        <v>34</v>
      </c>
      <c r="CJ354" s="53">
        <f t="shared" si="1369"/>
        <v>38</v>
      </c>
      <c r="CK354" s="54">
        <f t="shared" si="1369"/>
        <v>40</v>
      </c>
      <c r="CL354" s="53"/>
      <c r="CM354" s="53"/>
      <c r="CN354" s="53"/>
      <c r="CO354" s="53"/>
      <c r="CP354" s="53"/>
      <c r="CS354" s="75" t="s">
        <v>409</v>
      </c>
      <c r="CT354" s="53">
        <f t="shared" ref="CT354" si="1370">COUNTIF(CT3:CT330,"&lt;0")</f>
        <v>9</v>
      </c>
      <c r="CU354" s="53">
        <f t="shared" ref="CU354:DC354" si="1371">COUNTIF(CU3:CU330,"&lt;0")</f>
        <v>17</v>
      </c>
      <c r="CV354" s="53">
        <f t="shared" si="1371"/>
        <v>27</v>
      </c>
      <c r="CW354" s="53">
        <f t="shared" si="1371"/>
        <v>44</v>
      </c>
      <c r="CX354" s="53">
        <f t="shared" si="1371"/>
        <v>45</v>
      </c>
      <c r="CY354" s="53">
        <f t="shared" si="1371"/>
        <v>47</v>
      </c>
      <c r="CZ354" s="53">
        <f t="shared" si="1371"/>
        <v>36</v>
      </c>
      <c r="DA354" s="53">
        <f t="shared" si="1371"/>
        <v>41</v>
      </c>
      <c r="DB354" s="53">
        <f t="shared" si="1371"/>
        <v>37</v>
      </c>
      <c r="DC354" s="54">
        <f t="shared" si="1371"/>
        <v>39</v>
      </c>
      <c r="DD354" s="53"/>
      <c r="DE354" s="53"/>
      <c r="DF354" s="53"/>
      <c r="DG354" s="53"/>
      <c r="DH354" s="53"/>
      <c r="DK354" s="76" t="s">
        <v>410</v>
      </c>
      <c r="DL354" s="78">
        <f>DL352/DL355</f>
        <v>0.9925373134328358</v>
      </c>
      <c r="DM354" s="78">
        <f>DM352/DM355</f>
        <v>0.98305084745762716</v>
      </c>
      <c r="DN354" s="78">
        <f>DN352/DN355</f>
        <v>0.97297297297297303</v>
      </c>
      <c r="DO354" s="78">
        <f t="shared" ref="DO354:DU354" si="1372">DO352/DO355</f>
        <v>0.96562499999999996</v>
      </c>
      <c r="DP354" s="78">
        <f t="shared" si="1372"/>
        <v>0.97247706422018354</v>
      </c>
      <c r="DQ354" s="78">
        <f t="shared" si="1372"/>
        <v>0.96307692307692305</v>
      </c>
      <c r="DR354" s="78">
        <f t="shared" si="1372"/>
        <v>0.96238244514106586</v>
      </c>
      <c r="DS354" s="78">
        <f t="shared" si="1372"/>
        <v>0.97096774193548385</v>
      </c>
      <c r="DT354" s="78">
        <f t="shared" si="1372"/>
        <v>0.96539792387543255</v>
      </c>
      <c r="DU354" s="79">
        <f t="shared" si="1372"/>
        <v>0.97033898305084743</v>
      </c>
      <c r="DV354" s="152"/>
      <c r="DW354" s="152"/>
    </row>
    <row r="355" spans="1:127" ht="16.5" thickBot="1" x14ac:dyDescent="0.3">
      <c r="A355" s="129"/>
      <c r="AQ355" s="76" t="s">
        <v>410</v>
      </c>
      <c r="AR355" s="78">
        <f>AR353/AR356</f>
        <v>1</v>
      </c>
      <c r="AS355" s="78">
        <f>AS353/AS356</f>
        <v>0.98986486486486491</v>
      </c>
      <c r="AT355" s="78">
        <f>AT353/AT356</f>
        <v>0.9932432432432432</v>
      </c>
      <c r="AU355" s="78">
        <f t="shared" ref="AU355:BA355" si="1373">AU353/AU356</f>
        <v>0.99687499999999996</v>
      </c>
      <c r="AV355" s="78">
        <f t="shared" si="1373"/>
        <v>1</v>
      </c>
      <c r="AW355" s="78">
        <f t="shared" si="1373"/>
        <v>0.99692307692307691</v>
      </c>
      <c r="AX355" s="78">
        <f t="shared" si="1373"/>
        <v>0.99373040752351094</v>
      </c>
      <c r="AY355" s="78">
        <f t="shared" si="1373"/>
        <v>0.99676375404530748</v>
      </c>
      <c r="AZ355" s="78">
        <f t="shared" si="1373"/>
        <v>1</v>
      </c>
      <c r="BA355" s="79">
        <f t="shared" si="1373"/>
        <v>0.99576271186440679</v>
      </c>
      <c r="BB355" s="152"/>
      <c r="BC355" s="152"/>
      <c r="BD355" s="152"/>
      <c r="BE355" s="152"/>
      <c r="BF355" s="152"/>
      <c r="BI355" s="76" t="s">
        <v>410</v>
      </c>
      <c r="BJ355" s="78">
        <f>BJ353/BJ356</f>
        <v>0.93233082706766912</v>
      </c>
      <c r="BK355" s="78">
        <f>BK353/BK356</f>
        <v>0.92542372881355928</v>
      </c>
      <c r="BL355" s="78">
        <f>BL353/BL356</f>
        <v>0.90878378378378377</v>
      </c>
      <c r="BM355" s="78">
        <f t="shared" ref="BM355:BS355" si="1374">BM353/BM356</f>
        <v>0.859375</v>
      </c>
      <c r="BN355" s="78">
        <f t="shared" si="1374"/>
        <v>0.8776758409785933</v>
      </c>
      <c r="BO355" s="78">
        <f t="shared" si="1374"/>
        <v>0.8584615384615385</v>
      </c>
      <c r="BP355" s="78">
        <f t="shared" si="1374"/>
        <v>0.90282131661442011</v>
      </c>
      <c r="BQ355" s="78">
        <f t="shared" si="1374"/>
        <v>0.89967637540453071</v>
      </c>
      <c r="BR355" s="78">
        <f t="shared" si="1374"/>
        <v>0.86851211072664358</v>
      </c>
      <c r="BS355" s="79">
        <f t="shared" si="1374"/>
        <v>0.84810126582278478</v>
      </c>
      <c r="BT355" s="152"/>
      <c r="BU355" s="152"/>
      <c r="BV355" s="152"/>
      <c r="BW355" s="152"/>
      <c r="BX355" s="152"/>
      <c r="CA355" s="76" t="s">
        <v>410</v>
      </c>
      <c r="CB355" s="78">
        <f>CB353/CB356</f>
        <v>0.93283582089552242</v>
      </c>
      <c r="CC355" s="78">
        <f>CC353/CC356</f>
        <v>0.93898305084745759</v>
      </c>
      <c r="CD355" s="78">
        <f>CD353/CD356</f>
        <v>0.90878378378378377</v>
      </c>
      <c r="CE355" s="78">
        <f t="shared" ref="CE355:CK355" si="1375">CE353/CE356</f>
        <v>0.86250000000000004</v>
      </c>
      <c r="CF355" s="78">
        <f t="shared" si="1375"/>
        <v>0.86850152905198774</v>
      </c>
      <c r="CG355" s="78">
        <f t="shared" si="1375"/>
        <v>0.85230769230769232</v>
      </c>
      <c r="CH355" s="78">
        <f t="shared" si="1375"/>
        <v>0.88714733542319746</v>
      </c>
      <c r="CI355" s="78">
        <f t="shared" si="1375"/>
        <v>0.89032258064516134</v>
      </c>
      <c r="CJ355" s="78">
        <f t="shared" si="1375"/>
        <v>0.86851211072664358</v>
      </c>
      <c r="CK355" s="79">
        <f t="shared" si="1375"/>
        <v>0.83050847457627119</v>
      </c>
      <c r="CL355" s="152"/>
      <c r="CM355" s="152"/>
      <c r="CN355" s="152"/>
      <c r="CO355" s="152"/>
      <c r="CP355" s="152"/>
      <c r="CS355" s="76" t="s">
        <v>410</v>
      </c>
      <c r="CT355" s="78">
        <f t="shared" ref="CT355:CU355" si="1376">CT353/CT356</f>
        <v>0.93283582089552242</v>
      </c>
      <c r="CU355" s="78">
        <f t="shared" si="1376"/>
        <v>0.94237288135593222</v>
      </c>
      <c r="CV355" s="78">
        <f>CV353/CV356</f>
        <v>0.90878378378378377</v>
      </c>
      <c r="CW355" s="78">
        <f t="shared" ref="CW355:DC355" si="1377">CW353/CW356</f>
        <v>0.86250000000000004</v>
      </c>
      <c r="CX355" s="78">
        <f t="shared" si="1377"/>
        <v>0.86238532110091748</v>
      </c>
      <c r="CY355" s="78">
        <f t="shared" si="1377"/>
        <v>0.85538461538461541</v>
      </c>
      <c r="CZ355" s="78">
        <f t="shared" si="1377"/>
        <v>0.88714733542319746</v>
      </c>
      <c r="DA355" s="78">
        <f t="shared" si="1377"/>
        <v>0.86774193548387102</v>
      </c>
      <c r="DB355" s="78">
        <f t="shared" si="1377"/>
        <v>0.87197231833910038</v>
      </c>
      <c r="DC355" s="79">
        <f t="shared" si="1377"/>
        <v>0.83544303797468356</v>
      </c>
      <c r="DD355" s="152"/>
      <c r="DE355" s="152"/>
      <c r="DF355" s="152"/>
      <c r="DG355" s="152"/>
      <c r="DH355" s="152"/>
      <c r="DK355" s="77" t="s">
        <v>377</v>
      </c>
      <c r="DL355" s="58">
        <f>DL352+DL353</f>
        <v>134</v>
      </c>
      <c r="DM355" s="58">
        <f>DM352+DM353</f>
        <v>295</v>
      </c>
      <c r="DN355" s="58">
        <f>DN352+DN353</f>
        <v>296</v>
      </c>
      <c r="DO355" s="58">
        <f t="shared" ref="DO355:DU355" si="1378">DO352+DO353</f>
        <v>320</v>
      </c>
      <c r="DP355" s="58">
        <f t="shared" si="1378"/>
        <v>327</v>
      </c>
      <c r="DQ355" s="58">
        <f t="shared" si="1378"/>
        <v>325</v>
      </c>
      <c r="DR355" s="58">
        <f t="shared" si="1378"/>
        <v>319</v>
      </c>
      <c r="DS355" s="58">
        <f t="shared" si="1378"/>
        <v>310</v>
      </c>
      <c r="DT355" s="58">
        <f t="shared" si="1378"/>
        <v>289</v>
      </c>
      <c r="DU355" s="59">
        <f t="shared" si="1378"/>
        <v>236</v>
      </c>
      <c r="DV355" s="53"/>
      <c r="DW355" s="53"/>
    </row>
    <row r="356" spans="1:127" ht="16.5" thickBot="1" x14ac:dyDescent="0.3">
      <c r="A356" s="129"/>
      <c r="AQ356" s="77" t="s">
        <v>377</v>
      </c>
      <c r="AR356" s="58">
        <f>AR353+AR354</f>
        <v>134</v>
      </c>
      <c r="AS356" s="58">
        <f>AS353+AS354</f>
        <v>296</v>
      </c>
      <c r="AT356" s="58">
        <f>AT353+AT354</f>
        <v>296</v>
      </c>
      <c r="AU356" s="58">
        <f t="shared" ref="AU356:BA356" si="1379">AU353+AU354</f>
        <v>320</v>
      </c>
      <c r="AV356" s="58">
        <f t="shared" si="1379"/>
        <v>327</v>
      </c>
      <c r="AW356" s="58">
        <f t="shared" si="1379"/>
        <v>325</v>
      </c>
      <c r="AX356" s="58">
        <f t="shared" si="1379"/>
        <v>319</v>
      </c>
      <c r="AY356" s="58">
        <f t="shared" si="1379"/>
        <v>309</v>
      </c>
      <c r="AZ356" s="58">
        <f t="shared" si="1379"/>
        <v>289</v>
      </c>
      <c r="BA356" s="59">
        <f t="shared" si="1379"/>
        <v>236</v>
      </c>
      <c r="BB356" s="53"/>
      <c r="BC356" s="53"/>
      <c r="BD356" s="53"/>
      <c r="BE356" s="53"/>
      <c r="BF356" s="53"/>
      <c r="BI356" s="77" t="s">
        <v>377</v>
      </c>
      <c r="BJ356" s="58">
        <f>BJ353+BJ354</f>
        <v>133</v>
      </c>
      <c r="BK356" s="58">
        <f>BK353+BK354</f>
        <v>295</v>
      </c>
      <c r="BL356" s="58">
        <f>BL353+BL354</f>
        <v>296</v>
      </c>
      <c r="BM356" s="58">
        <f t="shared" ref="BM356:BS356" si="1380">BM353+BM354</f>
        <v>320</v>
      </c>
      <c r="BN356" s="58">
        <f t="shared" si="1380"/>
        <v>327</v>
      </c>
      <c r="BO356" s="58">
        <f t="shared" si="1380"/>
        <v>325</v>
      </c>
      <c r="BP356" s="58">
        <f t="shared" si="1380"/>
        <v>319</v>
      </c>
      <c r="BQ356" s="58">
        <f t="shared" si="1380"/>
        <v>309</v>
      </c>
      <c r="BR356" s="58">
        <f t="shared" si="1380"/>
        <v>289</v>
      </c>
      <c r="BS356" s="59">
        <f t="shared" si="1380"/>
        <v>237</v>
      </c>
      <c r="BT356" s="53"/>
      <c r="BU356" s="53"/>
      <c r="BV356" s="53"/>
      <c r="BW356" s="53"/>
      <c r="BX356" s="53"/>
      <c r="CA356" s="77" t="s">
        <v>377</v>
      </c>
      <c r="CB356" s="58">
        <f>CB353+CB354</f>
        <v>134</v>
      </c>
      <c r="CC356" s="58">
        <f>CC353+CC354</f>
        <v>295</v>
      </c>
      <c r="CD356" s="58">
        <f>CD353+CD354</f>
        <v>296</v>
      </c>
      <c r="CE356" s="58">
        <f t="shared" ref="CE356:CK356" si="1381">CE353+CE354</f>
        <v>320</v>
      </c>
      <c r="CF356" s="58">
        <f t="shared" si="1381"/>
        <v>327</v>
      </c>
      <c r="CG356" s="58">
        <f t="shared" si="1381"/>
        <v>325</v>
      </c>
      <c r="CH356" s="58">
        <f t="shared" si="1381"/>
        <v>319</v>
      </c>
      <c r="CI356" s="58">
        <f t="shared" si="1381"/>
        <v>310</v>
      </c>
      <c r="CJ356" s="58">
        <f t="shared" si="1381"/>
        <v>289</v>
      </c>
      <c r="CK356" s="59">
        <f t="shared" si="1381"/>
        <v>236</v>
      </c>
      <c r="CL356" s="53"/>
      <c r="CM356" s="53"/>
      <c r="CN356" s="53"/>
      <c r="CO356" s="53"/>
      <c r="CP356" s="53"/>
      <c r="CS356" s="77" t="s">
        <v>377</v>
      </c>
      <c r="CT356" s="58">
        <f t="shared" ref="CT356:CU356" si="1382">CT353+CT354</f>
        <v>134</v>
      </c>
      <c r="CU356" s="58">
        <f t="shared" si="1382"/>
        <v>295</v>
      </c>
      <c r="CV356" s="58">
        <f>CV353+CV354</f>
        <v>296</v>
      </c>
      <c r="CW356" s="58">
        <f t="shared" ref="CW356:DC356" si="1383">CW353+CW354</f>
        <v>320</v>
      </c>
      <c r="CX356" s="58">
        <f t="shared" si="1383"/>
        <v>327</v>
      </c>
      <c r="CY356" s="58">
        <f t="shared" si="1383"/>
        <v>325</v>
      </c>
      <c r="CZ356" s="58">
        <f t="shared" si="1383"/>
        <v>319</v>
      </c>
      <c r="DA356" s="58">
        <f t="shared" si="1383"/>
        <v>310</v>
      </c>
      <c r="DB356" s="58">
        <f t="shared" si="1383"/>
        <v>289</v>
      </c>
      <c r="DC356" s="59">
        <f t="shared" si="1383"/>
        <v>237</v>
      </c>
      <c r="DD356" s="53"/>
      <c r="DE356" s="53"/>
      <c r="DF356" s="53"/>
      <c r="DG356" s="53"/>
      <c r="DH356" s="53"/>
    </row>
    <row r="358" spans="1:127" x14ac:dyDescent="0.25">
      <c r="AF358" s="86"/>
    </row>
    <row r="359" spans="1:127" x14ac:dyDescent="0.25">
      <c r="A359" s="129"/>
    </row>
    <row r="364" spans="1:127" x14ac:dyDescent="0.25">
      <c r="A364" s="129"/>
    </row>
    <row r="368" spans="1:127" x14ac:dyDescent="0.25">
      <c r="B368" s="29"/>
    </row>
  </sheetData>
  <mergeCells count="2">
    <mergeCell ref="FI340:FI342"/>
    <mergeCell ref="FI343:FI345"/>
  </mergeCells>
  <phoneticPr fontId="40" type="noConversion"/>
  <conditionalFormatting sqref="AX236:AX250 AW235 AW106 AW126 AE49 AX53:AX57 AX61:AX63 AW58:AW60 AW311 AX309:AX310 AW307:AW308 AY322 AW3 AV45 AW44 AE5 AW7:AW11 AV4:AV5 AW46:AW48 AF7:AF12 AE13:AE14 AX17:AY19 AV12:AV14 AW16 AW52 AV49:AV51 AV23:AW23 KE3:KF5 AF3:AF4 AF44:AF48 AX65:AX100 AX107:AX125 AX252 AU323:AX323 AT324:AX329 AX312:AX322 AU316:AW322 AB316:AE329 AF252:AF330 AT316:AT323 AX127:AX234 AF65:AF100 KE65:KF330 AV20:AW20 AW20:AX38 AF15:AF38 AE40:AE43 AV40:AV43 AF50:AF63 KE7:KF38 AK40:AQ100 BU40:CA100 KE40:KF63 BU102:CA330 AK102:AQ330 AF102:AF250 AX102:AX105 AK2:AQ38 AJ2:AJ330 BU2:CA38 BT2:BT330 AX254:AX306">
    <cfRule type="cellIs" dxfId="594" priority="560" operator="equal">
      <formula>"Stigning"</formula>
    </cfRule>
  </conditionalFormatting>
  <conditionalFormatting sqref="DF330:DK330 DE40:DK100 DE302:DK329 DE102:DK300 DE2:DK38 DD2:DD330">
    <cfRule type="cellIs" dxfId="593" priority="538" operator="greaterThan">
      <formula>0</formula>
    </cfRule>
    <cfRule type="cellIs" dxfId="592" priority="539" operator="lessThan">
      <formula>82.34</formula>
    </cfRule>
    <cfRule type="cellIs" dxfId="591" priority="540" operator="greaterThan">
      <formula>0</formula>
    </cfRule>
  </conditionalFormatting>
  <conditionalFormatting sqref="P174 N313:P313 N94:P94 K120:P122 K148:P159 K85:P93 K124:P124 K313:M320 K322:M322 K207:P225 K161:P173 K175:P205 N249:P250 K236:P247 K235:O235 K107:P118 K106:O106 K126:O126 K61:P63 K58:O60 K64:O64 K311:O311 K309:P310 K307:O308 K47:O47 K16:O16 L48:O48 L46:O46 K52:O52 K49:N51 L7:O11 L4:N5 L15:M15 L11:N14 K25:P25 L3:O3 K3:K5 M296:P306 K53:P56 L51:P51 K65:P83 L59:P60 L14:P14 K43:P44 L42:P42 K17:P19 L21:P22 K10:P10 K7:K15 L45:N45 K127:P145 J126:J145 N252:P295 M249:M295 K249:L306 J249:J311 K323:O323 J322:J330 K227:P234 K36:P37 J227:J247 K324:P330 K2:P2 J95:P100 L24:P38 K20:O38 J36:J38 I3:I38 J58:J83 I40:I100 J40:J44 K40:O43 I102:I115 J102:J118 K102:P105">
    <cfRule type="cellIs" dxfId="590" priority="530" operator="lessThan">
      <formula>J2</formula>
    </cfRule>
    <cfRule type="cellIs" dxfId="589" priority="531" operator="greaterThan">
      <formula>J2</formula>
    </cfRule>
  </conditionalFormatting>
  <conditionalFormatting sqref="N314:P320 K315:O320 K322:P322">
    <cfRule type="cellIs" dxfId="588" priority="510" operator="lessThan">
      <formula>L314</formula>
    </cfRule>
    <cfRule type="cellIs" dxfId="587" priority="511" operator="greaterThan">
      <formula>L314</formula>
    </cfRule>
  </conditionalFormatting>
  <conditionalFormatting sqref="AY290">
    <cfRule type="cellIs" dxfId="586" priority="506" operator="equal">
      <formula>"Stigning"</formula>
    </cfRule>
  </conditionalFormatting>
  <conditionalFormatting sqref="AX58:AX60">
    <cfRule type="cellIs" dxfId="585" priority="505" operator="equal">
      <formula>"Stigning"</formula>
    </cfRule>
  </conditionalFormatting>
  <conditionalFormatting sqref="AG67">
    <cfRule type="cellIs" dxfId="584" priority="504" operator="equal">
      <formula>"Stigning"</formula>
    </cfRule>
  </conditionalFormatting>
  <conditionalFormatting sqref="AY67">
    <cfRule type="cellIs" dxfId="583" priority="503" operator="equal">
      <formula>"Stigning"</formula>
    </cfRule>
  </conditionalFormatting>
  <conditionalFormatting sqref="AF251 AX251">
    <cfRule type="cellIs" dxfId="582" priority="496" operator="equal">
      <formula>"Stigning"</formula>
    </cfRule>
  </conditionalFormatting>
  <conditionalFormatting sqref="N251:P251">
    <cfRule type="cellIs" dxfId="581" priority="486" operator="lessThan">
      <formula>O251</formula>
    </cfRule>
    <cfRule type="cellIs" dxfId="580" priority="487" operator="greaterThan">
      <formula>O251</formula>
    </cfRule>
  </conditionalFormatting>
  <conditionalFormatting sqref="AY251">
    <cfRule type="cellIs" dxfId="579" priority="485" operator="equal">
      <formula>"Stigning"</formula>
    </cfRule>
  </conditionalFormatting>
  <conditionalFormatting sqref="AY196">
    <cfRule type="cellIs" dxfId="578" priority="484" operator="equal">
      <formula>"Stigning"</formula>
    </cfRule>
  </conditionalFormatting>
  <conditionalFormatting sqref="AY188">
    <cfRule type="cellIs" dxfId="577" priority="483" operator="equal">
      <formula>"Stigning"</formula>
    </cfRule>
  </conditionalFormatting>
  <conditionalFormatting sqref="AY152">
    <cfRule type="cellIs" dxfId="576" priority="481" operator="equal">
      <formula>"Stigning"</formula>
    </cfRule>
  </conditionalFormatting>
  <conditionalFormatting sqref="AX3">
    <cfRule type="cellIs" dxfId="575" priority="480" operator="equal">
      <formula>"Stigning"</formula>
    </cfRule>
  </conditionalFormatting>
  <conditionalFormatting sqref="AY63">
    <cfRule type="cellIs" dxfId="574" priority="479" operator="equal">
      <formula>"Stigning"</formula>
    </cfRule>
  </conditionalFormatting>
  <conditionalFormatting sqref="AY94">
    <cfRule type="cellIs" dxfId="573" priority="478" operator="equal">
      <formula>"Stigning"</formula>
    </cfRule>
  </conditionalFormatting>
  <conditionalFormatting sqref="AY96:AY97">
    <cfRule type="cellIs" dxfId="572" priority="477" operator="equal">
      <formula>"Stigning"</formula>
    </cfRule>
  </conditionalFormatting>
  <conditionalFormatting sqref="AX16">
    <cfRule type="cellIs" dxfId="571" priority="476" operator="equal">
      <formula>"Stigning"</formula>
    </cfRule>
  </conditionalFormatting>
  <conditionalFormatting sqref="AY327">
    <cfRule type="cellIs" dxfId="570" priority="475" operator="equal">
      <formula>"Stigning"</formula>
    </cfRule>
  </conditionalFormatting>
  <conditionalFormatting sqref="AY208">
    <cfRule type="cellIs" dxfId="569" priority="474" operator="equal">
      <formula>"Stigning"</formula>
    </cfRule>
  </conditionalFormatting>
  <conditionalFormatting sqref="AY237">
    <cfRule type="cellIs" dxfId="568" priority="473" operator="equal">
      <formula>"Stigning"</formula>
    </cfRule>
  </conditionalFormatting>
  <conditionalFormatting sqref="AY246">
    <cfRule type="cellIs" dxfId="567" priority="472" operator="equal">
      <formula>"Stigning"</formula>
    </cfRule>
  </conditionalFormatting>
  <conditionalFormatting sqref="AY195">
    <cfRule type="cellIs" dxfId="566" priority="471" operator="equal">
      <formula>"Stigning"</formula>
    </cfRule>
  </conditionalFormatting>
  <conditionalFormatting sqref="AY176">
    <cfRule type="cellIs" dxfId="565" priority="469" operator="equal">
      <formula>"Stigning"</formula>
    </cfRule>
  </conditionalFormatting>
  <conditionalFormatting sqref="AG87">
    <cfRule type="cellIs" dxfId="564" priority="468" operator="equal">
      <formula>"Stigning"</formula>
    </cfRule>
  </conditionalFormatting>
  <conditionalFormatting sqref="AW276">
    <cfRule type="cellIs" dxfId="563" priority="463" operator="equal">
      <formula>"Stigning"</formula>
    </cfRule>
  </conditionalFormatting>
  <conditionalFormatting sqref="AX330">
    <cfRule type="cellIs" dxfId="562" priority="462" operator="equal">
      <formula>"Stigning"</formula>
    </cfRule>
  </conditionalFormatting>
  <conditionalFormatting sqref="AY122:AY123">
    <cfRule type="cellIs" dxfId="561" priority="459" operator="equal">
      <formula>"Stigning"</formula>
    </cfRule>
  </conditionalFormatting>
  <conditionalFormatting sqref="AX327">
    <cfRule type="cellIs" dxfId="560" priority="454" operator="equal">
      <formula>"Stigning"</formula>
    </cfRule>
  </conditionalFormatting>
  <conditionalFormatting sqref="AW315">
    <cfRule type="cellIs" dxfId="559" priority="452" operator="equal">
      <formula>"Stigning"</formula>
    </cfRule>
  </conditionalFormatting>
  <conditionalFormatting sqref="K119:P119">
    <cfRule type="cellIs" dxfId="558" priority="450" operator="lessThan">
      <formula>L119</formula>
    </cfRule>
    <cfRule type="cellIs" dxfId="557" priority="451" operator="greaterThan">
      <formula>L119</formula>
    </cfRule>
  </conditionalFormatting>
  <conditionalFormatting sqref="K125:P125">
    <cfRule type="cellIs" dxfId="556" priority="448" operator="lessThan">
      <formula>L125</formula>
    </cfRule>
    <cfRule type="cellIs" dxfId="555" priority="449" operator="greaterThan">
      <formula>L125</formula>
    </cfRule>
  </conditionalFormatting>
  <conditionalFormatting sqref="K147:P147">
    <cfRule type="cellIs" dxfId="554" priority="444" operator="lessThan">
      <formula>L147</formula>
    </cfRule>
    <cfRule type="cellIs" dxfId="553" priority="445" operator="greaterThan">
      <formula>L147</formula>
    </cfRule>
  </conditionalFormatting>
  <conditionalFormatting sqref="K160:P160">
    <cfRule type="cellIs" dxfId="552" priority="442" operator="lessThan">
      <formula>L160</formula>
    </cfRule>
    <cfRule type="cellIs" dxfId="551" priority="443" operator="greaterThan">
      <formula>L160</formula>
    </cfRule>
  </conditionalFormatting>
  <conditionalFormatting sqref="K174:O174">
    <cfRule type="cellIs" dxfId="550" priority="439" operator="lessThan">
      <formula>L174</formula>
    </cfRule>
    <cfRule type="cellIs" dxfId="549" priority="440" operator="greaterThan">
      <formula>L174</formula>
    </cfRule>
  </conditionalFormatting>
  <conditionalFormatting sqref="K57:P57">
    <cfRule type="cellIs" dxfId="548" priority="436" operator="lessThan">
      <formula>L57</formula>
    </cfRule>
    <cfRule type="cellIs" dxfId="547" priority="437" operator="greaterThan">
      <formula>L57</formula>
    </cfRule>
  </conditionalFormatting>
  <conditionalFormatting sqref="K84:P84">
    <cfRule type="cellIs" dxfId="546" priority="433" operator="lessThan">
      <formula>L84</formula>
    </cfRule>
    <cfRule type="cellIs" dxfId="545" priority="434" operator="greaterThan">
      <formula>L84</formula>
    </cfRule>
  </conditionalFormatting>
  <conditionalFormatting sqref="AY213">
    <cfRule type="cellIs" dxfId="544" priority="430" operator="equal">
      <formula>"Stigning"</formula>
    </cfRule>
  </conditionalFormatting>
  <conditionalFormatting sqref="AY89">
    <cfRule type="cellIs" dxfId="543" priority="429" operator="equal">
      <formula>"Stigning"</formula>
    </cfRule>
  </conditionalFormatting>
  <conditionalFormatting sqref="K123:P123">
    <cfRule type="cellIs" dxfId="542" priority="425" operator="lessThan">
      <formula>L123</formula>
    </cfRule>
    <cfRule type="cellIs" dxfId="541" priority="426" operator="greaterThan">
      <formula>L123</formula>
    </cfRule>
  </conditionalFormatting>
  <conditionalFormatting sqref="K206:P206">
    <cfRule type="cellIs" dxfId="540" priority="423" operator="lessThan">
      <formula>L206</formula>
    </cfRule>
    <cfRule type="cellIs" dxfId="539" priority="424" operator="greaterThan">
      <formula>L206</formula>
    </cfRule>
  </conditionalFormatting>
  <conditionalFormatting sqref="K146:P146">
    <cfRule type="cellIs" dxfId="538" priority="421" operator="lessThan">
      <formula>L146</formula>
    </cfRule>
    <cfRule type="cellIs" dxfId="537" priority="422" operator="greaterThan">
      <formula>L146</formula>
    </cfRule>
  </conditionalFormatting>
  <conditionalFormatting sqref="K248:P248">
    <cfRule type="cellIs" dxfId="536" priority="419" operator="lessThan">
      <formula>L248</formula>
    </cfRule>
    <cfRule type="cellIs" dxfId="535" priority="420" operator="greaterThan">
      <formula>L248</formula>
    </cfRule>
  </conditionalFormatting>
  <conditionalFormatting sqref="K312:M312">
    <cfRule type="cellIs" dxfId="534" priority="417" operator="lessThan">
      <formula>L312</formula>
    </cfRule>
    <cfRule type="cellIs" dxfId="533" priority="418" operator="greaterThan">
      <formula>L312</formula>
    </cfRule>
  </conditionalFormatting>
  <conditionalFormatting sqref="K312:P312">
    <cfRule type="cellIs" dxfId="532" priority="415" operator="lessThan">
      <formula>L312</formula>
    </cfRule>
    <cfRule type="cellIs" dxfId="531" priority="416" operator="greaterThan">
      <formula>L312</formula>
    </cfRule>
  </conditionalFormatting>
  <conditionalFormatting sqref="K321:M321">
    <cfRule type="cellIs" dxfId="530" priority="398" operator="lessThan">
      <formula>L321</formula>
    </cfRule>
    <cfRule type="cellIs" dxfId="529" priority="399" operator="greaterThan">
      <formula>L321</formula>
    </cfRule>
  </conditionalFormatting>
  <conditionalFormatting sqref="K321:P321">
    <cfRule type="cellIs" dxfId="528" priority="396" operator="lessThan">
      <formula>L321</formula>
    </cfRule>
    <cfRule type="cellIs" dxfId="527" priority="397" operator="greaterThan">
      <formula>L321</formula>
    </cfRule>
  </conditionalFormatting>
  <conditionalFormatting sqref="AG257">
    <cfRule type="cellIs" dxfId="526" priority="395" operator="equal">
      <formula>"Stigning"</formula>
    </cfRule>
  </conditionalFormatting>
  <conditionalFormatting sqref="AY257">
    <cfRule type="cellIs" dxfId="525" priority="394" operator="equal">
      <formula>"Stigning"</formula>
    </cfRule>
  </conditionalFormatting>
  <conditionalFormatting sqref="KE64:KF64 AW64 AF64">
    <cfRule type="cellIs" dxfId="524" priority="348" operator="equal">
      <formula>"Stigning"</formula>
    </cfRule>
  </conditionalFormatting>
  <conditionalFormatting sqref="B64">
    <cfRule type="duplicateValues" dxfId="523" priority="353"/>
  </conditionalFormatting>
  <conditionalFormatting sqref="KJ64">
    <cfRule type="top10" dxfId="522" priority="354" bottom="1" rank="10"/>
    <cfRule type="top10" dxfId="521" priority="355" rank="10"/>
  </conditionalFormatting>
  <conditionalFormatting sqref="K94:M94">
    <cfRule type="cellIs" dxfId="520" priority="334" operator="lessThan">
      <formula>L94</formula>
    </cfRule>
    <cfRule type="cellIs" dxfId="519" priority="335" operator="greaterThan">
      <formula>L94</formula>
    </cfRule>
  </conditionalFormatting>
  <conditionalFormatting sqref="B94">
    <cfRule type="duplicateValues" dxfId="518" priority="337"/>
  </conditionalFormatting>
  <conditionalFormatting sqref="AY192">
    <cfRule type="cellIs" dxfId="517" priority="333" operator="equal">
      <formula>"Stigning"</formula>
    </cfRule>
  </conditionalFormatting>
  <conditionalFormatting sqref="AY303">
    <cfRule type="cellIs" dxfId="516" priority="332" operator="equal">
      <formula>"Stigning"</formula>
    </cfRule>
  </conditionalFormatting>
  <conditionalFormatting sqref="AY92">
    <cfRule type="cellIs" dxfId="515" priority="331" operator="equal">
      <formula>"Stigning"</formula>
    </cfRule>
  </conditionalFormatting>
  <conditionalFormatting sqref="AY96">
    <cfRule type="cellIs" dxfId="514" priority="330" operator="equal">
      <formula>"Stigning"</formula>
    </cfRule>
  </conditionalFormatting>
  <conditionalFormatting sqref="AZ96">
    <cfRule type="cellIs" dxfId="513" priority="329" operator="equal">
      <formula>"Stigning"</formula>
    </cfRule>
  </conditionalFormatting>
  <conditionalFormatting sqref="AY251">
    <cfRule type="cellIs" dxfId="512" priority="328" operator="equal">
      <formula>"Stigning"</formula>
    </cfRule>
  </conditionalFormatting>
  <conditionalFormatting sqref="AZ251">
    <cfRule type="cellIs" dxfId="511" priority="327" operator="equal">
      <formula>"Stigning"</formula>
    </cfRule>
  </conditionalFormatting>
  <conditionalFormatting sqref="AY173">
    <cfRule type="cellIs" dxfId="510" priority="326" operator="equal">
      <formula>"Stigning"</formula>
    </cfRule>
  </conditionalFormatting>
  <conditionalFormatting sqref="AY95">
    <cfRule type="cellIs" dxfId="509" priority="325" operator="equal">
      <formula>"Stigning"</formula>
    </cfRule>
  </conditionalFormatting>
  <conditionalFormatting sqref="AY327">
    <cfRule type="cellIs" dxfId="508" priority="323" operator="equal">
      <formula>"Stigning"</formula>
    </cfRule>
  </conditionalFormatting>
  <conditionalFormatting sqref="AZ327">
    <cfRule type="cellIs" dxfId="507" priority="322" operator="equal">
      <formula>"Stigning"</formula>
    </cfRule>
  </conditionalFormatting>
  <conditionalFormatting sqref="AX327">
    <cfRule type="cellIs" dxfId="506" priority="321" operator="equal">
      <formula>"Stigning"</formula>
    </cfRule>
  </conditionalFormatting>
  <conditionalFormatting sqref="AY327">
    <cfRule type="cellIs" dxfId="505" priority="320" operator="equal">
      <formula>"Stigning"</formula>
    </cfRule>
  </conditionalFormatting>
  <conditionalFormatting sqref="AY241">
    <cfRule type="cellIs" dxfId="504" priority="319" operator="equal">
      <formula>"Stigning"</formula>
    </cfRule>
  </conditionalFormatting>
  <conditionalFormatting sqref="AY282">
    <cfRule type="cellIs" dxfId="503" priority="318" operator="equal">
      <formula>"Stigning"</formula>
    </cfRule>
  </conditionalFormatting>
  <conditionalFormatting sqref="AY65:AY66">
    <cfRule type="cellIs" dxfId="502" priority="317" operator="equal">
      <formula>"Stigning"</formula>
    </cfRule>
  </conditionalFormatting>
  <conditionalFormatting sqref="AG91">
    <cfRule type="cellIs" dxfId="501" priority="312" operator="equal">
      <formula>"Stigning"</formula>
    </cfRule>
  </conditionalFormatting>
  <conditionalFormatting sqref="AY91">
    <cfRule type="cellIs" dxfId="500" priority="311" operator="equal">
      <formula>"Stigning"</formula>
    </cfRule>
  </conditionalFormatting>
  <conditionalFormatting sqref="AG114">
    <cfRule type="cellIs" dxfId="499" priority="310" operator="equal">
      <formula>"Stigning"</formula>
    </cfRule>
  </conditionalFormatting>
  <conditionalFormatting sqref="AY114">
    <cfRule type="cellIs" dxfId="498" priority="309" operator="equal">
      <formula>"Stigning"</formula>
    </cfRule>
  </conditionalFormatting>
  <conditionalFormatting sqref="AY116">
    <cfRule type="cellIs" dxfId="497" priority="306" operator="equal">
      <formula>"Stigning"</formula>
    </cfRule>
  </conditionalFormatting>
  <conditionalFormatting sqref="K226:P226">
    <cfRule type="cellIs" dxfId="496" priority="302" operator="lessThan">
      <formula>L226</formula>
    </cfRule>
    <cfRule type="cellIs" dxfId="495" priority="303" operator="greaterThan">
      <formula>L226</formula>
    </cfRule>
  </conditionalFormatting>
  <conditionalFormatting sqref="B226">
    <cfRule type="duplicateValues" dxfId="494" priority="305"/>
  </conditionalFormatting>
  <conditionalFormatting sqref="A226:F226 K226:P226">
    <cfRule type="cellIs" dxfId="493" priority="301" operator="equal">
      <formula>"I.T."</formula>
    </cfRule>
  </conditionalFormatting>
  <conditionalFormatting sqref="AY175">
    <cfRule type="cellIs" dxfId="492" priority="300" operator="equal">
      <formula>"Stigning"</formula>
    </cfRule>
  </conditionalFormatting>
  <conditionalFormatting sqref="AY203">
    <cfRule type="cellIs" dxfId="491" priority="299" operator="equal">
      <formula>"Stigning"</formula>
    </cfRule>
  </conditionalFormatting>
  <conditionalFormatting sqref="AG141">
    <cfRule type="cellIs" dxfId="490" priority="298" operator="equal">
      <formula>"Stigning"</formula>
    </cfRule>
  </conditionalFormatting>
  <conditionalFormatting sqref="AY141">
    <cfRule type="cellIs" dxfId="489" priority="297" operator="equal">
      <formula>"Stigning"</formula>
    </cfRule>
  </conditionalFormatting>
  <conditionalFormatting sqref="AY145">
    <cfRule type="cellIs" dxfId="488" priority="296" operator="equal">
      <formula>"Stigning"</formula>
    </cfRule>
  </conditionalFormatting>
  <conditionalFormatting sqref="AY259">
    <cfRule type="cellIs" dxfId="487" priority="295" operator="equal">
      <formula>"Stigning"</formula>
    </cfRule>
  </conditionalFormatting>
  <conditionalFormatting sqref="AY180">
    <cfRule type="cellIs" dxfId="486" priority="294" operator="equal">
      <formula>"Stigning"</formula>
    </cfRule>
  </conditionalFormatting>
  <conditionalFormatting sqref="AY302">
    <cfRule type="cellIs" dxfId="485" priority="293" operator="equal">
      <formula>"Stigning"</formula>
    </cfRule>
  </conditionalFormatting>
  <conditionalFormatting sqref="AY204">
    <cfRule type="cellIs" dxfId="484" priority="292" operator="equal">
      <formula>"Stigning"</formula>
    </cfRule>
  </conditionalFormatting>
  <conditionalFormatting sqref="AG135">
    <cfRule type="cellIs" dxfId="483" priority="291" operator="equal">
      <formula>"Stigning"</formula>
    </cfRule>
  </conditionalFormatting>
  <conditionalFormatting sqref="AY135">
    <cfRule type="cellIs" dxfId="482" priority="290" operator="equal">
      <formula>"Stigning"</formula>
    </cfRule>
  </conditionalFormatting>
  <conditionalFormatting sqref="AY210">
    <cfRule type="cellIs" dxfId="481" priority="289" operator="equal">
      <formula>"Stigning"</formula>
    </cfRule>
  </conditionalFormatting>
  <conditionalFormatting sqref="AY112">
    <cfRule type="cellIs" dxfId="480" priority="284" operator="equal">
      <formula>"Stigning"</formula>
    </cfRule>
  </conditionalFormatting>
  <conditionalFormatting sqref="AY140">
    <cfRule type="cellIs" dxfId="479" priority="283" operator="equal">
      <formula>"Stigning"</formula>
    </cfRule>
  </conditionalFormatting>
  <conditionalFormatting sqref="AY183">
    <cfRule type="cellIs" dxfId="478" priority="282" operator="equal">
      <formula>"Stigning"</formula>
    </cfRule>
  </conditionalFormatting>
  <conditionalFormatting sqref="AY217">
    <cfRule type="cellIs" dxfId="477" priority="281" operator="equal">
      <formula>"Stigning"</formula>
    </cfRule>
  </conditionalFormatting>
  <conditionalFormatting sqref="AY247">
    <cfRule type="cellIs" dxfId="476" priority="280" operator="equal">
      <formula>"Stigning"</formula>
    </cfRule>
  </conditionalFormatting>
  <conditionalFormatting sqref="AY192">
    <cfRule type="cellIs" dxfId="475" priority="279" operator="equal">
      <formula>"Stigning"</formula>
    </cfRule>
  </conditionalFormatting>
  <conditionalFormatting sqref="AZ192">
    <cfRule type="cellIs" dxfId="474" priority="278" operator="equal">
      <formula>"Stigning"</formula>
    </cfRule>
  </conditionalFormatting>
  <conditionalFormatting sqref="AX323">
    <cfRule type="cellIs" dxfId="473" priority="277" operator="equal">
      <formula>"Stigning"</formula>
    </cfRule>
  </conditionalFormatting>
  <conditionalFormatting sqref="AY323">
    <cfRule type="cellIs" dxfId="472" priority="276" operator="equal">
      <formula>"Stigning"</formula>
    </cfRule>
  </conditionalFormatting>
  <conditionalFormatting sqref="AW323">
    <cfRule type="cellIs" dxfId="471" priority="275" operator="equal">
      <formula>"Stigning"</formula>
    </cfRule>
  </conditionalFormatting>
  <conditionalFormatting sqref="AX323">
    <cfRule type="cellIs" dxfId="470" priority="274" operator="equal">
      <formula>"Stigning"</formula>
    </cfRule>
  </conditionalFormatting>
  <conditionalFormatting sqref="AY208">
    <cfRule type="cellIs" dxfId="469" priority="273" operator="equal">
      <formula>"Stigning"</formula>
    </cfRule>
  </conditionalFormatting>
  <conditionalFormatting sqref="AZ208">
    <cfRule type="cellIs" dxfId="468" priority="272" operator="equal">
      <formula>"Stigning"</formula>
    </cfRule>
  </conditionalFormatting>
  <conditionalFormatting sqref="AX16">
    <cfRule type="cellIs" dxfId="467" priority="271" operator="equal">
      <formula>"Stigning"</formula>
    </cfRule>
  </conditionalFormatting>
  <conditionalFormatting sqref="AY16">
    <cfRule type="cellIs" dxfId="466" priority="270" operator="equal">
      <formula>"Stigning"</formula>
    </cfRule>
  </conditionalFormatting>
  <conditionalFormatting sqref="AY240">
    <cfRule type="cellIs" dxfId="465" priority="269" operator="equal">
      <formula>"Stigning"</formula>
    </cfRule>
  </conditionalFormatting>
  <conditionalFormatting sqref="F254:F255">
    <cfRule type="cellIs" dxfId="464" priority="268" operator="equal">
      <formula>"I.T."</formula>
    </cfRule>
  </conditionalFormatting>
  <conditionalFormatting sqref="F269">
    <cfRule type="cellIs" dxfId="463" priority="267" operator="equal">
      <formula>"I.T."</formula>
    </cfRule>
  </conditionalFormatting>
  <conditionalFormatting sqref="AY155">
    <cfRule type="cellIs" dxfId="462" priority="266" operator="equal">
      <formula>"Stigning"</formula>
    </cfRule>
  </conditionalFormatting>
  <conditionalFormatting sqref="AY215">
    <cfRule type="cellIs" dxfId="461" priority="265" operator="equal">
      <formula>"Stigning"</formula>
    </cfRule>
  </conditionalFormatting>
  <conditionalFormatting sqref="AY321">
    <cfRule type="cellIs" dxfId="460" priority="264" operator="equal">
      <formula>"Stigning"</formula>
    </cfRule>
  </conditionalFormatting>
  <conditionalFormatting sqref="AX321">
    <cfRule type="cellIs" dxfId="459" priority="263" operator="equal">
      <formula>"Stigning"</formula>
    </cfRule>
  </conditionalFormatting>
  <conditionalFormatting sqref="AY159">
    <cfRule type="cellIs" dxfId="458" priority="262" operator="equal">
      <formula>"Stigning"</formula>
    </cfRule>
  </conditionalFormatting>
  <conditionalFormatting sqref="AY140">
    <cfRule type="cellIs" dxfId="457" priority="261" operator="equal">
      <formula>"Stigning"</formula>
    </cfRule>
  </conditionalFormatting>
  <conditionalFormatting sqref="AZ140">
    <cfRule type="cellIs" dxfId="456" priority="260" operator="equal">
      <formula>"Stigning"</formula>
    </cfRule>
  </conditionalFormatting>
  <conditionalFormatting sqref="AY200">
    <cfRule type="cellIs" dxfId="455" priority="259" operator="equal">
      <formula>"Stigning"</formula>
    </cfRule>
  </conditionalFormatting>
  <conditionalFormatting sqref="AY157">
    <cfRule type="cellIs" dxfId="454" priority="258" operator="equal">
      <formula>"Stigning"</formula>
    </cfRule>
  </conditionalFormatting>
  <conditionalFormatting sqref="AY294">
    <cfRule type="cellIs" dxfId="453" priority="257" operator="equal">
      <formula>"Stigning"</formula>
    </cfRule>
  </conditionalFormatting>
  <conditionalFormatting sqref="AY205">
    <cfRule type="cellIs" dxfId="452" priority="256" operator="equal">
      <formula>"Stigning"</formula>
    </cfRule>
  </conditionalFormatting>
  <conditionalFormatting sqref="AY234">
    <cfRule type="cellIs" dxfId="451" priority="255" operator="equal">
      <formula>"Stigning"</formula>
    </cfRule>
  </conditionalFormatting>
  <conditionalFormatting sqref="AU276:AV276">
    <cfRule type="cellIs" dxfId="450" priority="233" operator="equal">
      <formula>"Stigning"</formula>
    </cfRule>
  </conditionalFormatting>
  <conditionalFormatting sqref="AU315:AV315">
    <cfRule type="cellIs" dxfId="449" priority="230" operator="equal">
      <formula>"Stigning"</formula>
    </cfRule>
  </conditionalFormatting>
  <conditionalFormatting sqref="Q330">
    <cfRule type="cellIs" dxfId="448" priority="228" operator="lessThan">
      <formula>V330</formula>
    </cfRule>
    <cfRule type="cellIs" dxfId="447" priority="229" operator="greaterThan">
      <formula>V330</formula>
    </cfRule>
  </conditionalFormatting>
  <conditionalFormatting sqref="AV52">
    <cfRule type="cellIs" dxfId="446" priority="227" operator="equal">
      <formula>"Stigning"</formula>
    </cfRule>
  </conditionalFormatting>
  <conditionalFormatting sqref="AW201">
    <cfRule type="cellIs" dxfId="445" priority="226" operator="equal">
      <formula>"Stigning"</formula>
    </cfRule>
  </conditionalFormatting>
  <conditionalFormatting sqref="AW191">
    <cfRule type="cellIs" dxfId="444" priority="225" operator="equal">
      <formula>"Stigning"</formula>
    </cfRule>
  </conditionalFormatting>
  <conditionalFormatting sqref="AW278">
    <cfRule type="cellIs" dxfId="443" priority="224" operator="equal">
      <formula>"Stigning"</formula>
    </cfRule>
  </conditionalFormatting>
  <conditionalFormatting sqref="AW145">
    <cfRule type="cellIs" dxfId="442" priority="223" operator="equal">
      <formula>"Stigning"</formula>
    </cfRule>
  </conditionalFormatting>
  <conditionalFormatting sqref="AX145">
    <cfRule type="cellIs" dxfId="441" priority="222" operator="equal">
      <formula>"Stigning"</formula>
    </cfRule>
  </conditionalFormatting>
  <conditionalFormatting sqref="B346">
    <cfRule type="cellIs" dxfId="440" priority="221" operator="equal">
      <formula>"X"</formula>
    </cfRule>
  </conditionalFormatting>
  <conditionalFormatting sqref="C341:C345">
    <cfRule type="colorScale" priority="218">
      <colorScale>
        <cfvo type="min"/>
        <cfvo type="percentile" val="50"/>
        <cfvo type="max"/>
        <color rgb="FFF8696B"/>
        <color rgb="FFFCFCFF"/>
        <color rgb="FF5A8AC6"/>
      </colorScale>
    </cfRule>
    <cfRule type="colorScale" priority="219">
      <colorScale>
        <cfvo type="min"/>
        <cfvo type="max"/>
        <color rgb="FFFFEF9C"/>
        <color rgb="FF63BE7B"/>
      </colorScale>
    </cfRule>
  </conditionalFormatting>
  <conditionalFormatting sqref="AW207">
    <cfRule type="cellIs" dxfId="439" priority="217" operator="equal">
      <formula>"Stigning"</formula>
    </cfRule>
  </conditionalFormatting>
  <conditionalFormatting sqref="AW116">
    <cfRule type="cellIs" dxfId="438" priority="216" operator="equal">
      <formula>"Stigning"</formula>
    </cfRule>
  </conditionalFormatting>
  <conditionalFormatting sqref="AX116">
    <cfRule type="cellIs" dxfId="437" priority="215" operator="equal">
      <formula>"Stigning"</formula>
    </cfRule>
  </conditionalFormatting>
  <conditionalFormatting sqref="AW314">
    <cfRule type="cellIs" dxfId="436" priority="214" operator="equal">
      <formula>"Stigning"</formula>
    </cfRule>
  </conditionalFormatting>
  <conditionalFormatting sqref="K45">
    <cfRule type="cellIs" dxfId="435" priority="3656" operator="lessThan">
      <formula>#REF!</formula>
    </cfRule>
    <cfRule type="cellIs" dxfId="434" priority="3657" operator="greaterThan">
      <formula>#REF!</formula>
    </cfRule>
  </conditionalFormatting>
  <conditionalFormatting sqref="K48 K46">
    <cfRule type="cellIs" dxfId="433" priority="3658" operator="lessThan">
      <formula>#REF!</formula>
    </cfRule>
    <cfRule type="cellIs" dxfId="432" priority="3659" operator="greaterThan">
      <formula>#REF!</formula>
    </cfRule>
  </conditionalFormatting>
  <conditionalFormatting sqref="K23">
    <cfRule type="cellIs" dxfId="431" priority="3662" operator="lessThan">
      <formula>U23</formula>
    </cfRule>
    <cfRule type="cellIs" dxfId="430" priority="3663" operator="greaterThan">
      <formula>U23</formula>
    </cfRule>
  </conditionalFormatting>
  <conditionalFormatting sqref="P23">
    <cfRule type="cellIs" dxfId="429" priority="3664" operator="lessThan">
      <formula>K23</formula>
    </cfRule>
    <cfRule type="cellIs" dxfId="428" priority="3665" operator="greaterThan">
      <formula>K23</formula>
    </cfRule>
  </conditionalFormatting>
  <conditionalFormatting sqref="AW87:AW88">
    <cfRule type="cellIs" dxfId="427" priority="213" operator="equal">
      <formula>"Stigning"</formula>
    </cfRule>
  </conditionalFormatting>
  <conditionalFormatting sqref="Q56 Q51 Q66 Q72 Q59:Q60 Q14 Q42:Q43 Q18 Q21:Q22 Q10 Q24:Q38">
    <cfRule type="cellIs" dxfId="426" priority="3894" operator="lessThan">
      <formula>U10</formula>
    </cfRule>
    <cfRule type="cellIs" dxfId="425" priority="3895" operator="greaterThan">
      <formula>U10</formula>
    </cfRule>
  </conditionalFormatting>
  <conditionalFormatting sqref="AT276">
    <cfRule type="cellIs" dxfId="424" priority="188" operator="equal">
      <formula>"Stigning"</formula>
    </cfRule>
  </conditionalFormatting>
  <conditionalFormatting sqref="AT315">
    <cfRule type="cellIs" dxfId="423" priority="186" operator="equal">
      <formula>"Stigning"</formula>
    </cfRule>
  </conditionalFormatting>
  <conditionalFormatting sqref="J120:J121 J148:J159 J85:J93 J124 J313:J320 J207:J209 J161:J173 J175:J205 J47 J49:J56 J3:J5 J7:J34 J9:O9 J211:J225">
    <cfRule type="cellIs" dxfId="422" priority="150" operator="lessThan">
      <formula>K3</formula>
    </cfRule>
    <cfRule type="cellIs" dxfId="421" priority="151" operator="greaterThan">
      <formula>K3</formula>
    </cfRule>
  </conditionalFormatting>
  <conditionalFormatting sqref="J315:J320">
    <cfRule type="cellIs" dxfId="420" priority="148" operator="lessThan">
      <formula>K315</formula>
    </cfRule>
    <cfRule type="cellIs" dxfId="419" priority="149" operator="greaterThan">
      <formula>K315</formula>
    </cfRule>
  </conditionalFormatting>
  <conditionalFormatting sqref="J119">
    <cfRule type="cellIs" dxfId="418" priority="146" operator="lessThan">
      <formula>K119</formula>
    </cfRule>
    <cfRule type="cellIs" dxfId="417" priority="147" operator="greaterThan">
      <formula>K119</formula>
    </cfRule>
  </conditionalFormatting>
  <conditionalFormatting sqref="J125">
    <cfRule type="cellIs" dxfId="416" priority="144" operator="lessThan">
      <formula>K125</formula>
    </cfRule>
    <cfRule type="cellIs" dxfId="415" priority="145" operator="greaterThan">
      <formula>K125</formula>
    </cfRule>
  </conditionalFormatting>
  <conditionalFormatting sqref="J147">
    <cfRule type="cellIs" dxfId="414" priority="142" operator="lessThan">
      <formula>K147</formula>
    </cfRule>
    <cfRule type="cellIs" dxfId="413" priority="143" operator="greaterThan">
      <formula>K147</formula>
    </cfRule>
  </conditionalFormatting>
  <conditionalFormatting sqref="J160">
    <cfRule type="cellIs" dxfId="412" priority="140" operator="lessThan">
      <formula>K160</formula>
    </cfRule>
    <cfRule type="cellIs" dxfId="411" priority="141" operator="greaterThan">
      <formula>K160</formula>
    </cfRule>
  </conditionalFormatting>
  <conditionalFormatting sqref="J174">
    <cfRule type="cellIs" dxfId="410" priority="138" operator="lessThan">
      <formula>K174</formula>
    </cfRule>
    <cfRule type="cellIs" dxfId="409" priority="139" operator="greaterThan">
      <formula>K174</formula>
    </cfRule>
  </conditionalFormatting>
  <conditionalFormatting sqref="J57">
    <cfRule type="cellIs" dxfId="408" priority="136" operator="lessThan">
      <formula>K57</formula>
    </cfRule>
    <cfRule type="cellIs" dxfId="407" priority="137" operator="greaterThan">
      <formula>K57</formula>
    </cfRule>
  </conditionalFormatting>
  <conditionalFormatting sqref="J84">
    <cfRule type="cellIs" dxfId="406" priority="134" operator="lessThan">
      <formula>K84</formula>
    </cfRule>
    <cfRule type="cellIs" dxfId="405" priority="135" operator="greaterThan">
      <formula>K84</formula>
    </cfRule>
  </conditionalFormatting>
  <conditionalFormatting sqref="J123">
    <cfRule type="cellIs" dxfId="404" priority="130" operator="lessThan">
      <formula>K123</formula>
    </cfRule>
    <cfRule type="cellIs" dxfId="403" priority="131" operator="greaterThan">
      <formula>K123</formula>
    </cfRule>
  </conditionalFormatting>
  <conditionalFormatting sqref="J206">
    <cfRule type="cellIs" dxfId="402" priority="128" operator="lessThan">
      <formula>K206</formula>
    </cfRule>
    <cfRule type="cellIs" dxfId="401" priority="129" operator="greaterThan">
      <formula>K206</formula>
    </cfRule>
  </conditionalFormatting>
  <conditionalFormatting sqref="J146">
    <cfRule type="cellIs" dxfId="400" priority="126" operator="lessThan">
      <formula>K146</formula>
    </cfRule>
    <cfRule type="cellIs" dxfId="399" priority="127" operator="greaterThan">
      <formula>K146</formula>
    </cfRule>
  </conditionalFormatting>
  <conditionalFormatting sqref="J248">
    <cfRule type="cellIs" dxfId="398" priority="124" operator="lessThan">
      <formula>K248</formula>
    </cfRule>
    <cfRule type="cellIs" dxfId="397" priority="125" operator="greaterThan">
      <formula>K248</formula>
    </cfRule>
  </conditionalFormatting>
  <conditionalFormatting sqref="J312">
    <cfRule type="cellIs" dxfId="396" priority="122" operator="lessThan">
      <formula>K312</formula>
    </cfRule>
    <cfRule type="cellIs" dxfId="395" priority="123" operator="greaterThan">
      <formula>K312</formula>
    </cfRule>
  </conditionalFormatting>
  <conditionalFormatting sqref="J312">
    <cfRule type="cellIs" dxfId="394" priority="120" operator="lessThan">
      <formula>K312</formula>
    </cfRule>
    <cfRule type="cellIs" dxfId="393" priority="121" operator="greaterThan">
      <formula>K312</formula>
    </cfRule>
  </conditionalFormatting>
  <conditionalFormatting sqref="J321">
    <cfRule type="cellIs" dxfId="392" priority="118" operator="lessThan">
      <formula>K321</formula>
    </cfRule>
    <cfRule type="cellIs" dxfId="391" priority="119" operator="greaterThan">
      <formula>K321</formula>
    </cfRule>
  </conditionalFormatting>
  <conditionalFormatting sqref="J321">
    <cfRule type="cellIs" dxfId="390" priority="116" operator="lessThan">
      <formula>K321</formula>
    </cfRule>
    <cfRule type="cellIs" dxfId="389" priority="117" operator="greaterThan">
      <formula>K321</formula>
    </cfRule>
  </conditionalFormatting>
  <conditionalFormatting sqref="J94">
    <cfRule type="cellIs" dxfId="388" priority="112" operator="lessThan">
      <formula>K94</formula>
    </cfRule>
    <cfRule type="cellIs" dxfId="387" priority="113" operator="greaterThan">
      <formula>K94</formula>
    </cfRule>
  </conditionalFormatting>
  <conditionalFormatting sqref="J226">
    <cfRule type="cellIs" dxfId="386" priority="110" operator="lessThan">
      <formula>K226</formula>
    </cfRule>
    <cfRule type="cellIs" dxfId="385" priority="111" operator="greaterThan">
      <formula>K226</formula>
    </cfRule>
  </conditionalFormatting>
  <conditionalFormatting sqref="J226">
    <cfRule type="cellIs" dxfId="384" priority="109" operator="equal">
      <formula>"I.T."</formula>
    </cfRule>
  </conditionalFormatting>
  <conditionalFormatting sqref="J45">
    <cfRule type="cellIs" dxfId="383" priority="153" operator="lessThan">
      <formula>#REF!</formula>
    </cfRule>
    <cfRule type="cellIs" dxfId="382" priority="154" operator="greaterThan">
      <formula>#REF!</formula>
    </cfRule>
  </conditionalFormatting>
  <conditionalFormatting sqref="J48 J46">
    <cfRule type="cellIs" dxfId="381" priority="155" operator="lessThan">
      <formula>#REF!</formula>
    </cfRule>
    <cfRule type="cellIs" dxfId="380" priority="156" operator="greaterThan">
      <formula>#REF!</formula>
    </cfRule>
  </conditionalFormatting>
  <conditionalFormatting sqref="J23">
    <cfRule type="cellIs" dxfId="379" priority="157" operator="lessThan">
      <formula>T23</formula>
    </cfRule>
    <cfRule type="cellIs" dxfId="378" priority="158" operator="greaterThan">
      <formula>T23</formula>
    </cfRule>
  </conditionalFormatting>
  <conditionalFormatting sqref="AW6 AF6 KE6:KF6">
    <cfRule type="cellIs" dxfId="377" priority="101" operator="equal">
      <formula>"Stigning"</formula>
    </cfRule>
  </conditionalFormatting>
  <conditionalFormatting sqref="K6:O6">
    <cfRule type="cellIs" dxfId="376" priority="93" operator="lessThan">
      <formula>L6</formula>
    </cfRule>
    <cfRule type="cellIs" dxfId="375" priority="94" operator="greaterThan">
      <formula>L6</formula>
    </cfRule>
  </conditionalFormatting>
  <conditionalFormatting sqref="J6">
    <cfRule type="cellIs" dxfId="374" priority="85" operator="lessThan">
      <formula>K6</formula>
    </cfRule>
    <cfRule type="cellIs" dxfId="373" priority="86" operator="greaterThan">
      <formula>K6</formula>
    </cfRule>
  </conditionalFormatting>
  <conditionalFormatting sqref="B6">
    <cfRule type="duplicateValues" dxfId="372" priority="106"/>
  </conditionalFormatting>
  <conditionalFormatting sqref="KJ6">
    <cfRule type="top10" dxfId="371" priority="107" bottom="1" rank="10"/>
    <cfRule type="top10" dxfId="370" priority="108" rank="10"/>
  </conditionalFormatting>
  <conditionalFormatting sqref="AW2 KE2:KF2 AF2">
    <cfRule type="cellIs" dxfId="369" priority="80" operator="equal">
      <formula>"Stigning"</formula>
    </cfRule>
  </conditionalFormatting>
  <conditionalFormatting sqref="DE330">
    <cfRule type="cellIs" dxfId="368" priority="77" operator="greaterThan">
      <formula>0</formula>
    </cfRule>
    <cfRule type="cellIs" dxfId="367" priority="78" operator="lessThan">
      <formula>82.34</formula>
    </cfRule>
    <cfRule type="cellIs" dxfId="366" priority="79" operator="greaterThan">
      <formula>0</formula>
    </cfRule>
  </conditionalFormatting>
  <conditionalFormatting sqref="DW40:EC100 DW302:EC330 DW102:EC300 DW2:EC38 DV2:DV330">
    <cfRule type="cellIs" dxfId="365" priority="74" operator="lessThan">
      <formula>0</formula>
    </cfRule>
    <cfRule type="cellIs" dxfId="364" priority="75" operator="greaterThan">
      <formula>-0.01</formula>
    </cfRule>
    <cfRule type="cellIs" dxfId="363" priority="76" operator="greaterThan">
      <formula>0</formula>
    </cfRule>
  </conditionalFormatting>
  <conditionalFormatting sqref="JN40:JT330 IV40:JB330 ID40:IJ330 HL40:HR330 GT40:GZ330 GC40:GI330 FL40:FR330 EO40:EU100 CM40:CS100 BU40:CA100 BC40:BI100 S40:Y100 CM302:CS330 EO302:EU330 S102:Y330 BC102:BI330 BU102:CA330 CM102:CS300 EO102:EU300 S2:Y38 R2:R330 BB2:BB330 BC2:BI38 BU2:CA38 BT2:BT330 CM2:CS38 CL2:CL330 EO2:EU38 EN2:EN330 FL2:FR38 FK2:FK330 GC2:GI38 GB2:GB330 GT2:GZ38 GS2:GS330 HL2:HR38 HK2:HK330 ID2:IJ38 IC2:IC330 IV2:JB38 IU2:IU330 JN2:JT38 JM2:JM330">
    <cfRule type="cellIs" dxfId="362" priority="70" operator="lessThan">
      <formula>0</formula>
    </cfRule>
    <cfRule type="cellIs" dxfId="361" priority="71" operator="greaterThan">
      <formula>0</formula>
    </cfRule>
  </conditionalFormatting>
  <conditionalFormatting sqref="AX2">
    <cfRule type="cellIs" dxfId="360" priority="69" operator="equal">
      <formula>"Stigning"</formula>
    </cfRule>
  </conditionalFormatting>
  <conditionalFormatting sqref="AK40:AQ100 AK102:AQ330 AK2:AQ38 AJ2:AJ330">
    <cfRule type="cellIs" dxfId="359" priority="66" operator="lessThan">
      <formula>0</formula>
    </cfRule>
    <cfRule type="cellIs" dxfId="358" priority="67" operator="lessThan">
      <formula>#REF!</formula>
    </cfRule>
    <cfRule type="cellIs" dxfId="357" priority="68" operator="greaterThan">
      <formula>0</formula>
    </cfRule>
  </conditionalFormatting>
  <conditionalFormatting sqref="I168:I330 I126:I166 I117:I124 H2:J2 H3:H330">
    <cfRule type="cellIs" dxfId="356" priority="63" operator="lessThan">
      <formula>I2</formula>
    </cfRule>
    <cfRule type="cellIs" dxfId="355" priority="64" operator="greaterThan">
      <formula>I2</formula>
    </cfRule>
  </conditionalFormatting>
  <conditionalFormatting sqref="B2">
    <cfRule type="duplicateValues" dxfId="354" priority="82"/>
  </conditionalFormatting>
  <conditionalFormatting sqref="KJ2">
    <cfRule type="top10" dxfId="353" priority="83" bottom="1" rank="10"/>
    <cfRule type="top10" dxfId="352" priority="84" rank="10"/>
  </conditionalFormatting>
  <conditionalFormatting sqref="B324:B330 B261:B311 B1 B120:B122 B126:B145 B148:B159 B161:B173 B175:B205 B58:B63 B111:B118 B124 B207:B214 B216:B225 B229:B232 B235:B247 B249:B259 B313:B320 B322 B65:B93 B95:B109 B227 B7:B8 B3:B5 B10:B38 B40:B56">
    <cfRule type="duplicateValues" dxfId="351" priority="4657"/>
  </conditionalFormatting>
  <conditionalFormatting sqref="J35">
    <cfRule type="cellIs" dxfId="350" priority="61" operator="lessThan">
      <formula>K35</formula>
    </cfRule>
    <cfRule type="cellIs" dxfId="349" priority="62" operator="greaterThan">
      <formula>K35</formula>
    </cfRule>
  </conditionalFormatting>
  <conditionalFormatting sqref="J122">
    <cfRule type="cellIs" dxfId="348" priority="59" operator="lessThan">
      <formula>K122</formula>
    </cfRule>
    <cfRule type="cellIs" dxfId="347" priority="60" operator="greaterThan">
      <formula>K122</formula>
    </cfRule>
  </conditionalFormatting>
  <conditionalFormatting sqref="J210">
    <cfRule type="cellIs" dxfId="346" priority="57" operator="lessThan">
      <formula>K210</formula>
    </cfRule>
    <cfRule type="cellIs" dxfId="345" priority="58" operator="greaterThan">
      <formula>K210</formula>
    </cfRule>
  </conditionalFormatting>
  <conditionalFormatting sqref="Q329 Q2">
    <cfRule type="cellIs" dxfId="344" priority="5138" operator="lessThan">
      <formula>T2</formula>
    </cfRule>
    <cfRule type="cellIs" dxfId="343" priority="5139" operator="greaterThan">
      <formula>T2</formula>
    </cfRule>
  </conditionalFormatting>
  <conditionalFormatting sqref="I167">
    <cfRule type="cellIs" dxfId="342" priority="55" operator="lessThan">
      <formula>J167</formula>
    </cfRule>
    <cfRule type="cellIs" dxfId="341" priority="56" operator="greaterThan">
      <formula>J167</formula>
    </cfRule>
  </conditionalFormatting>
  <conditionalFormatting sqref="I125">
    <cfRule type="cellIs" dxfId="340" priority="53" operator="lessThan">
      <formula>J125</formula>
    </cfRule>
    <cfRule type="cellIs" dxfId="339" priority="54" operator="greaterThan">
      <formula>J125</formula>
    </cfRule>
  </conditionalFormatting>
  <conditionalFormatting sqref="I116">
    <cfRule type="cellIs" dxfId="338" priority="51" operator="lessThan">
      <formula>J116</formula>
    </cfRule>
    <cfRule type="cellIs" dxfId="337" priority="52" operator="greaterThan">
      <formula>J116</formula>
    </cfRule>
  </conditionalFormatting>
  <conditionalFormatting sqref="AW39 AF39 KE39:KF39">
    <cfRule type="cellIs" dxfId="336" priority="46" operator="equal">
      <formula>"Stigning"</formula>
    </cfRule>
  </conditionalFormatting>
  <conditionalFormatting sqref="K39:O39">
    <cfRule type="cellIs" dxfId="335" priority="44" operator="lessThan">
      <formula>L39</formula>
    </cfRule>
    <cfRule type="cellIs" dxfId="334" priority="45" operator="greaterThan">
      <formula>L39</formula>
    </cfRule>
  </conditionalFormatting>
  <conditionalFormatting sqref="J39">
    <cfRule type="cellIs" dxfId="333" priority="42" operator="lessThan">
      <formula>K39</formula>
    </cfRule>
    <cfRule type="cellIs" dxfId="332" priority="43" operator="greaterThan">
      <formula>K39</formula>
    </cfRule>
  </conditionalFormatting>
  <conditionalFormatting sqref="BU39:CA39">
    <cfRule type="cellIs" dxfId="331" priority="41" operator="equal">
      <formula>"Stigning"</formula>
    </cfRule>
  </conditionalFormatting>
  <conditionalFormatting sqref="DE39:DK39">
    <cfRule type="cellIs" dxfId="330" priority="38" operator="greaterThan">
      <formula>0</formula>
    </cfRule>
    <cfRule type="cellIs" dxfId="329" priority="39" operator="lessThan">
      <formula>82.34</formula>
    </cfRule>
    <cfRule type="cellIs" dxfId="328" priority="40" operator="greaterThan">
      <formula>0</formula>
    </cfRule>
  </conditionalFormatting>
  <conditionalFormatting sqref="DW39:EC39">
    <cfRule type="cellIs" dxfId="327" priority="35" operator="lessThan">
      <formula>0</formula>
    </cfRule>
    <cfRule type="cellIs" dxfId="326" priority="36" operator="greaterThan">
      <formula>-0.01</formula>
    </cfRule>
    <cfRule type="cellIs" dxfId="325" priority="37" operator="greaterThan">
      <formula>0</formula>
    </cfRule>
  </conditionalFormatting>
  <conditionalFormatting sqref="S39:Y39 BC39:BI39 BU39:CA39 CM39:CS39 EO39:EU39 FL39:FR39 GC39:GI39 GT39:GZ39 HL39:HR39 ID39:IJ39 IV39:JB39 JN39:JT39">
    <cfRule type="cellIs" dxfId="324" priority="33" operator="lessThan">
      <formula>0</formula>
    </cfRule>
    <cfRule type="cellIs" dxfId="323" priority="34" operator="greaterThan">
      <formula>0</formula>
    </cfRule>
  </conditionalFormatting>
  <conditionalFormatting sqref="AK39:AQ39">
    <cfRule type="cellIs" dxfId="322" priority="29" operator="equal">
      <formula>"Stigning"</formula>
    </cfRule>
  </conditionalFormatting>
  <conditionalFormatting sqref="AK39:AQ39">
    <cfRule type="cellIs" dxfId="321" priority="30" operator="lessThan">
      <formula>0</formula>
    </cfRule>
    <cfRule type="cellIs" dxfId="320" priority="31" operator="lessThan">
      <formula>#REF!</formula>
    </cfRule>
    <cfRule type="cellIs" dxfId="319" priority="32" operator="greaterThan">
      <formula>0</formula>
    </cfRule>
  </conditionalFormatting>
  <conditionalFormatting sqref="I39">
    <cfRule type="cellIs" dxfId="318" priority="27" operator="lessThan">
      <formula>J39</formula>
    </cfRule>
    <cfRule type="cellIs" dxfId="317" priority="28" operator="greaterThan">
      <formula>J39</formula>
    </cfRule>
  </conditionalFormatting>
  <conditionalFormatting sqref="B39">
    <cfRule type="duplicateValues" dxfId="316" priority="48"/>
  </conditionalFormatting>
  <conditionalFormatting sqref="KJ39">
    <cfRule type="top10" dxfId="315" priority="49" bottom="1" rank="10"/>
    <cfRule type="top10" dxfId="314" priority="50" rank="10"/>
  </conditionalFormatting>
  <conditionalFormatting sqref="DE301:DK301">
    <cfRule type="cellIs" dxfId="313" priority="24" operator="greaterThan">
      <formula>0</formula>
    </cfRule>
    <cfRule type="cellIs" dxfId="312" priority="25" operator="lessThan">
      <formula>82.34</formula>
    </cfRule>
    <cfRule type="cellIs" dxfId="311" priority="26" operator="greaterThan">
      <formula>0</formula>
    </cfRule>
  </conditionalFormatting>
  <conditionalFormatting sqref="DW301:EC301">
    <cfRule type="cellIs" dxfId="310" priority="21" operator="lessThan">
      <formula>0</formula>
    </cfRule>
    <cfRule type="cellIs" dxfId="309" priority="22" operator="greaterThan">
      <formula>-0.01</formula>
    </cfRule>
    <cfRule type="cellIs" dxfId="308" priority="23" operator="greaterThan">
      <formula>0</formula>
    </cfRule>
  </conditionalFormatting>
  <conditionalFormatting sqref="EO301:EU301 CM301:CS301">
    <cfRule type="cellIs" dxfId="307" priority="19" operator="lessThan">
      <formula>0</formula>
    </cfRule>
    <cfRule type="cellIs" dxfId="306" priority="20" operator="greaterThan">
      <formula>0</formula>
    </cfRule>
  </conditionalFormatting>
  <conditionalFormatting sqref="G102:G330 G2:G100">
    <cfRule type="colorScale" priority="5140">
      <colorScale>
        <cfvo type="min"/>
        <cfvo type="percentile" val="50"/>
        <cfvo type="max"/>
        <color rgb="FFF8696B"/>
        <color rgb="FFFCFCFF"/>
        <color rgb="FF00B050"/>
      </colorScale>
    </cfRule>
  </conditionalFormatting>
  <conditionalFormatting sqref="KJ65:KJ330 KJ3:KJ5 KJ7:KJ38 KJ40:KJ63">
    <cfRule type="top10" dxfId="305" priority="5141" bottom="1" rank="10"/>
    <cfRule type="top10" dxfId="304" priority="5142" rank="10"/>
  </conditionalFormatting>
  <conditionalFormatting sqref="AX101 AF101 AK101:AQ101 BU101:CA101">
    <cfRule type="cellIs" dxfId="303" priority="17" operator="equal">
      <formula>"Stigning"</formula>
    </cfRule>
  </conditionalFormatting>
  <conditionalFormatting sqref="DE101:DK101">
    <cfRule type="cellIs" dxfId="302" priority="14" operator="greaterThan">
      <formula>0</formula>
    </cfRule>
    <cfRule type="cellIs" dxfId="301" priority="15" operator="lessThan">
      <formula>82.34</formula>
    </cfRule>
    <cfRule type="cellIs" dxfId="300" priority="16" operator="greaterThan">
      <formula>0</formula>
    </cfRule>
  </conditionalFormatting>
  <conditionalFormatting sqref="I101:P101">
    <cfRule type="cellIs" dxfId="299" priority="12" operator="lessThan">
      <formula>J101</formula>
    </cfRule>
    <cfRule type="cellIs" dxfId="298" priority="13" operator="greaterThan">
      <formula>J101</formula>
    </cfRule>
  </conditionalFormatting>
  <conditionalFormatting sqref="AG101">
    <cfRule type="cellIs" dxfId="297" priority="11" operator="equal">
      <formula>"Stigning"</formula>
    </cfRule>
  </conditionalFormatting>
  <conditionalFormatting sqref="AY101:AZ101">
    <cfRule type="cellIs" dxfId="296" priority="10" operator="equal">
      <formula>"Stigning"</formula>
    </cfRule>
  </conditionalFormatting>
  <conditionalFormatting sqref="DW101:EC101">
    <cfRule type="cellIs" dxfId="295" priority="7" operator="lessThan">
      <formula>0</formula>
    </cfRule>
    <cfRule type="cellIs" dxfId="294" priority="8" operator="greaterThan">
      <formula>-0.01</formula>
    </cfRule>
    <cfRule type="cellIs" dxfId="293" priority="9" operator="greaterThan">
      <formula>0</formula>
    </cfRule>
  </conditionalFormatting>
  <conditionalFormatting sqref="EO101:EU101 CM101:CS101 BU101:CA101 BC101:BI101 S101:Y101">
    <cfRule type="cellIs" dxfId="292" priority="5" operator="lessThan">
      <formula>0</formula>
    </cfRule>
    <cfRule type="cellIs" dxfId="291" priority="6" operator="greaterThan">
      <formula>0</formula>
    </cfRule>
  </conditionalFormatting>
  <conditionalFormatting sqref="AK101:AQ101">
    <cfRule type="cellIs" dxfId="290" priority="2" operator="lessThan">
      <formula>0</formula>
    </cfRule>
    <cfRule type="cellIs" dxfId="289" priority="3" operator="lessThan">
      <formula>#REF!</formula>
    </cfRule>
    <cfRule type="cellIs" dxfId="288" priority="4" operator="greaterThan">
      <formula>0</formula>
    </cfRule>
  </conditionalFormatting>
  <conditionalFormatting sqref="G101">
    <cfRule type="colorScale" priority="18">
      <colorScale>
        <cfvo type="min"/>
        <cfvo type="percentile" val="50"/>
        <cfvo type="max"/>
        <color rgb="FFF8696B"/>
        <color rgb="FFFCFCFF"/>
        <color rgb="FF00B050"/>
      </colorScale>
    </cfRule>
  </conditionalFormatting>
  <conditionalFormatting sqref="AY101">
    <cfRule type="cellIs" dxfId="287" priority="1" operator="equal">
      <formula>"Stigning"</formula>
    </cfRule>
  </conditionalFormatting>
  <dataValidations count="2">
    <dataValidation type="list" allowBlank="1" showInputMessage="1" showErrorMessage="1" sqref="FG2:FG38 FG40:FG330" xr:uid="{9EA5977A-2D87-44D1-98BD-61206D5D20E0}">
      <formula1>$FG$340:$FG$346</formula1>
    </dataValidation>
    <dataValidation type="list" allowBlank="1" showInputMessage="1" showErrorMessage="1" sqref="FG39" xr:uid="{98C9BCE9-AB14-45CF-8248-EF6C82628563}">
      <formula1>$FG$344:$FG$350</formula1>
    </dataValidation>
  </dataValidations>
  <hyperlinks>
    <hyperlink ref="B10" r:id="rId1" display="https://datacvr.virk.dk/data/visenhed?enhedstype=virksomhed&amp;id=29322937&amp;soeg=29322937" xr:uid="{00000000-0004-0000-0000-000000000000}"/>
    <hyperlink ref="B238" r:id="rId2" display="https://datacvr.virk.dk/data/visenhed?enhedstype=virksomhed&amp;id=26385075&amp;soeg=26385075" xr:uid="{00000000-0004-0000-0000-000002000000}"/>
    <hyperlink ref="B161" r:id="rId3" display="https://datacvr.virk.dk/data/visenhed?enhedstype=virksomhed&amp;id=56990313&amp;soeg=56990313" xr:uid="{00000000-0004-0000-0000-000003000000}"/>
    <hyperlink ref="B52" r:id="rId4" display="https://datacvr.virk.dk/data/visenhed?enhedstype=virksomhed&amp;id=31278422&amp;soeg=31278422" xr:uid="{00000000-0004-0000-0000-000004000000}"/>
    <hyperlink ref="B137" r:id="rId5" display="https://datacvr.virk.dk/data/visenhed?enhedstype=virksomhed&amp;id=13059136&amp;soeg=13059136" xr:uid="{00000000-0004-0000-0000-000005000000}"/>
    <hyperlink ref="B118" r:id="rId6" display="https://datacvr.virk.dk/data/visenhed?enhedstype=virksomhed&amp;id=42140015&amp;soeg=42140015" xr:uid="{00000000-0004-0000-0000-000006000000}"/>
    <hyperlink ref="B15" r:id="rId7" display="https://datacvr.virk.dk/data/visenhed?enhedstype=virksomhed&amp;id=21151084&amp;soeg=21151084" xr:uid="{00000000-0004-0000-0000-000007000000}"/>
    <hyperlink ref="B310" r:id="rId8" display="https://datacvr.virk.dk/data/visenhed?enhedstype=virksomhed&amp;id=63524611&amp;soeg=63524611" xr:uid="{00000000-0004-0000-0000-000008000000}"/>
    <hyperlink ref="B304" r:id="rId9" display="https://datacvr.virk.dk/data/visenhed?enhedstype=virksomhed&amp;id=82313419&amp;soeg=82313419" xr:uid="{00000000-0004-0000-0000-000009000000}"/>
    <hyperlink ref="B67" r:id="rId10" display="https://datacvr.virk.dk/data/visenhed?enhedstype=virksomhed&amp;id=33589263&amp;soeg=33589263" xr:uid="{00000000-0004-0000-0000-00000A000000}"/>
    <hyperlink ref="B168" r:id="rId11" display="https://datacvr.virk.dk/data/visenhed?enhedstype=virksomhed&amp;id=66623211&amp;soeg=66623211" xr:uid="{00000000-0004-0000-0000-00000B000000}"/>
    <hyperlink ref="B257" r:id="rId12" display="https://datacvr.virk.dk/data/visenhed?enhedstype=virksomhed&amp;id=30556100&amp;soeg=30556100" xr:uid="{00000000-0004-0000-0000-00000C000000}"/>
    <hyperlink ref="B46" r:id="rId13" display="https://datacvr.virk.dk/data/visenhed?enhedstype=virksomhed&amp;id=31766273&amp;soeg=31766273" xr:uid="{00000000-0004-0000-0000-00000D000000}"/>
    <hyperlink ref="B283" r:id="rId14" display="https://datacvr.virk.dk/data/visenhed?enhedstype=virksomhed&amp;id=26103339&amp;soeg=26103339" xr:uid="{00000000-0004-0000-0000-00000E000000}"/>
    <hyperlink ref="B305" r:id="rId15" display="https://datacvr.virk.dk/data/visenhed?enhedstype=virksomhed&amp;id=28315112&amp;soeg=28315112" xr:uid="{00000000-0004-0000-0000-00000F000000}"/>
    <hyperlink ref="B189" r:id="rId16" display="https://datacvr.virk.dk/data/visenhed?enhedstype=virksomhed&amp;id=77849416&amp;soeg=77849416" xr:uid="{00000000-0004-0000-0000-000010000000}"/>
    <hyperlink ref="B262" r:id="rId17" display="https://datacvr.virk.dk/data/visenhed?enhedstype=virksomhed&amp;id=29831904&amp;soeg=29831904" xr:uid="{00000000-0004-0000-0000-000011000000}"/>
    <hyperlink ref="B198" r:id="rId18" display="https://datacvr.virk.dk/data/visenhed?enhedstype=virksomhed&amp;id=14793232&amp;soeg=Intertank&amp;type=Alle" xr:uid="{00000000-0004-0000-0000-000012000000}"/>
    <hyperlink ref="B145" r:id="rId19" display="https://datacvr.virk.dk/data/visenhed?enhedstype=virksomhed&amp;id=28448112&amp;soeg=28448112" xr:uid="{00000000-0004-0000-0000-000014000000}"/>
    <hyperlink ref="B119" r:id="rId20" display="https://datacvr.virk.dk/data/visenhed?enhedstype=virksomhed&amp;id=20233907&amp;soeg=20233907" xr:uid="{00000000-0004-0000-0000-000015000000}"/>
    <hyperlink ref="B195" r:id="rId21" display="https://datacvr.virk.dk/data/visenhed?enhedstype=virksomhed&amp;id=10076404&amp;soeg=10076404" xr:uid="{00000000-0004-0000-0000-000016000000}"/>
    <hyperlink ref="B241" r:id="rId22" display="https://datacvr.virk.dk/data/visenhed?enhedstype=virksomhed&amp;id=68497914&amp;soeg=68497914" xr:uid="{00000000-0004-0000-0000-000017000000}"/>
    <hyperlink ref="B58" r:id="rId23" display="https://datacvr.virk.dk/data/visenhed?enhedstype=virksomhed&amp;id=12625995&amp;soeg=12625995" xr:uid="{00000000-0004-0000-0000-000018000000}"/>
    <hyperlink ref="B299" r:id="rId24" display="https://datacvr.virk.dk/data/visenhed?enhedstype=virksomhed&amp;id=27272479&amp;soeg=27272479" xr:uid="{00000000-0004-0000-0000-000019000000}"/>
    <hyperlink ref="B225" r:id="rId25" display="https://datacvr.virk.dk/data/visenhed?enhedstype=virksomhed&amp;id=12167148&amp;soeg=12167148" xr:uid="{00000000-0004-0000-0000-00001A000000}"/>
    <hyperlink ref="B166" r:id="rId26" display="https://datacvr.virk.dk/data/visenhed?enhedstype=virksomhed&amp;id=15113197&amp;soeg=15113197" xr:uid="{00000000-0004-0000-0000-00001B000000}"/>
    <hyperlink ref="B235" r:id="rId27" display="https://datacvr.virk.dk/data/visenhed?enhedstype=virksomhed&amp;id=13246505&amp;soeg=13246505" xr:uid="{00000000-0004-0000-0000-00001C000000}"/>
    <hyperlink ref="B176" r:id="rId28" display="https://datacvr.virk.dk/data/visenhed?enhedstype=virksomhed&amp;id=21744689&amp;soeg=21744689" xr:uid="{00000000-0004-0000-0000-00001D000000}"/>
    <hyperlink ref="B102" r:id="rId29" display="https://datacvr.virk.dk/data/visenhed?enhedstype=virksomhed&amp;id=10063639&amp;soeg=10063639" xr:uid="{00000000-0004-0000-0000-00001E000000}"/>
    <hyperlink ref="B143" r:id="rId30" display="https://datacvr.virk.dk/data/visenhed?enhedstype=virksomhed&amp;id=16232343&amp;soeg=16232343" xr:uid="{00000000-0004-0000-0000-00001F000000}"/>
    <hyperlink ref="B204" r:id="rId31" display="https://datacvr.virk.dk/data/visenhed?enhedstype=virksomhed&amp;id=28303963&amp;soeg=28303963" xr:uid="{00000000-0004-0000-0000-000020000000}"/>
    <hyperlink ref="B21" r:id="rId32" display="https://datacvr.virk.dk/data/visenhed?enhedstype=virksomhed&amp;id=20389443&amp;soeg=20389443" xr:uid="{00000000-0004-0000-0000-000021000000}"/>
    <hyperlink ref="B132" r:id="rId33" display="https://datacvr.virk.dk/data/visenhed?enhedstype=virksomhed&amp;id=61118217&amp;soeg=61118217" xr:uid="{00000000-0004-0000-0000-000022000000}"/>
    <hyperlink ref="B250" r:id="rId34" display="https://datacvr.virk.dk/data/visenhed?enhedstype=virksomhed&amp;id=27045081&amp;soeg=27045081" xr:uid="{00000000-0004-0000-0000-000023000000}"/>
    <hyperlink ref="B65" r:id="rId35" display="https://datacvr.virk.dk/data/visenhed?enhedstype=virksomhed&amp;id=69697615&amp;soeg=69697615" xr:uid="{00000000-0004-0000-0000-000024000000}"/>
    <hyperlink ref="B201" r:id="rId36" display="https://datacvr.virk.dk/data/visenhed?enhedstype=virksomhed&amp;id=27384404&amp;soeg=27384404" xr:uid="{00000000-0004-0000-0000-000025000000}"/>
    <hyperlink ref="B170" r:id="rId37" display="https://datacvr.virk.dk/data/visenhed?enhedstype=virksomhed&amp;id=35255885&amp;soeg=35255885" xr:uid="{00000000-0004-0000-0000-000026000000}"/>
    <hyperlink ref="B317" r:id="rId38" display="https://datacvr.virk.dk/data/visenhed?enhedstype=virksomhed&amp;id=29820511&amp;soeg=29820511" xr:uid="{00000000-0004-0000-0000-000027000000}"/>
    <hyperlink ref="B180" r:id="rId39" display="https://datacvr.virk.dk/data/visenhed?enhedstype=virksomhed&amp;id=28654502&amp;soeg=28654502" xr:uid="{00000000-0004-0000-0000-000028000000}"/>
    <hyperlink ref="B303" r:id="rId40" display="https://datacvr.virk.dk/data/visenhed?enhedstype=virksomhed&amp;id=31422450&amp;soeg=31422450" xr:uid="{00000000-0004-0000-0000-000029000000}"/>
    <hyperlink ref="B94" r:id="rId41" display="https://datacvr.virk.dk/data/visenhed?enhedstype=virksomhed&amp;id=28099886&amp;soeg=28099886" xr:uid="{00000000-0004-0000-0000-00002B000000}"/>
    <hyperlink ref="B81" r:id="rId42" display="https://datacvr.virk.dk/data/visenhed?enhedstype=virksomhed&amp;id=26868599&amp;soeg=26868599" xr:uid="{00000000-0004-0000-0000-00002C000000}"/>
    <hyperlink ref="B83" r:id="rId43" display="https://datacvr.virk.dk/data/visenhed?enhedstype=virksomhed&amp;id=20883596&amp;soeg=20883596" xr:uid="{00000000-0004-0000-0000-00002D000000}"/>
    <hyperlink ref="B234" r:id="rId44" display="https://datacvr.virk.dk/data/visenhed?enhedstype=virksomhed&amp;id=49685513&amp;soeg=49685513" xr:uid="{00000000-0004-0000-0000-00002E000000}"/>
    <hyperlink ref="B174" r:id="rId45" display="https://datacvr.virk.dk/data/visenhed?enhedstype=virksomhed&amp;id=21840890&amp;soeg=21840890" xr:uid="{00000000-0004-0000-0000-00002F000000}"/>
    <hyperlink ref="B112" r:id="rId46" display="https://datacvr.virk.dk/data/visenhed?enhedstype=virksomhed&amp;id=13211647&amp;soeg=13211647" xr:uid="{00000000-0004-0000-0000-000030000000}"/>
    <hyperlink ref="B57" r:id="rId47" display="https://datacvr.virk.dk/data/visenhed?enhedstype=virksomhed&amp;id=54771215&amp;soeg=54771215" xr:uid="{00000000-0004-0000-0000-000031000000}"/>
    <hyperlink ref="B255" r:id="rId48" display="https://datacvr.virk.dk/data/visenhed?enhedstype=virksomhed&amp;id=15649399&amp;soeg=15649399" xr:uid="{00000000-0004-0000-0000-000032000000}"/>
    <hyperlink ref="B220" r:id="rId49" display="https://datacvr.virk.dk/data/visenhed?enhedstype=virksomhed&amp;id=25483863&amp;soeg=25483863" xr:uid="{00000000-0004-0000-0000-000033000000}"/>
    <hyperlink ref="B53" r:id="rId50" display="https://datacvr.virk.dk/data/visenhed?enhedstype=virksomhed&amp;id=17263005&amp;soeg=17263005" xr:uid="{00000000-0004-0000-0000-000034000000}"/>
    <hyperlink ref="B48" r:id="rId51" display="https://datacvr.virk.dk/data/visenhed?enhedstype=virksomhed&amp;id=21121991&amp;soeg=21121991" xr:uid="{00000000-0004-0000-0000-000035000000}"/>
    <hyperlink ref="B16" r:id="rId52" display="https://datacvr.virk.dk/data/visenhed?enhedstype=virksomhed&amp;id=34934819&amp;soeg=34934819" xr:uid="{00000000-0004-0000-0000-000036000000}"/>
    <hyperlink ref="B222" r:id="rId53" display="https://datacvr.virk.dk/data/visenhed?enhedstype=virksomhed&amp;id=86476312&amp;soeg=86476312" xr:uid="{00000000-0004-0000-0000-000037000000}"/>
    <hyperlink ref="B103" r:id="rId54" display="https://datacvr.virk.dk/data/visenhed?enhedstype=virksomhed&amp;id=82010610&amp;soeg=82010610" xr:uid="{00000000-0004-0000-0000-000038000000}"/>
    <hyperlink ref="B228" r:id="rId55" display="https://datacvr.virk.dk/data/visenhed?enhedstype=virksomhed&amp;id=67709918&amp;soeg=67709918" xr:uid="{00000000-0004-0000-0000-000039000000}"/>
    <hyperlink ref="B106" r:id="rId56" display="https://datacvr.virk.dk/data/visenhed?enhedstype=virksomhed&amp;id=17026518&amp;soeg=17026518" xr:uid="{00000000-0004-0000-0000-00003B000000}"/>
    <hyperlink ref="B330" r:id="rId57" display="https://datacvr.virk.dk/data/visenhed?enhedstype=virksomhed&amp;id=34472459&amp;soeg=34472459" xr:uid="{00000000-0004-0000-0000-00003C000000}"/>
    <hyperlink ref="B280" r:id="rId58" display="https://datacvr.virk.dk/data/visenhed?enhedstype=virksomhed&amp;id=14787879&amp;soeg=S%C3%B8ndergaard+Transport&amp;type=Alle" xr:uid="{00000000-0004-0000-0000-00003D000000}"/>
    <hyperlink ref="B85" r:id="rId59" display="https://datacvr.virk.dk/data/visenhed?enhedstype=virksomhed&amp;id=30514807&amp;soeg=30514807" xr:uid="{00000000-0004-0000-0000-00003F000000}"/>
    <hyperlink ref="B30" r:id="rId60" display="https://datacvr.virk.dk/data/visenhed?enhedstype=virksomhed&amp;id=32665926&amp;soeg=billund+express&amp;type=Alle" xr:uid="{00000000-0004-0000-0000-000040000000}"/>
    <hyperlink ref="B59" r:id="rId61" display="https://datacvr.virk.dk/data/visenhed?enhedstype=virksomhed&amp;id=26868602&amp;soeg=Dansk+biotransport+A%2FS&amp;type=Alle" xr:uid="{00000000-0004-0000-0000-000041000000}"/>
    <hyperlink ref="B62" r:id="rId62" display="https://datacvr.virk.dk/data/visenhed?enhedstype=virksomhed&amp;id=27070515&amp;soeg=dantra&amp;type=Alle" xr:uid="{00000000-0004-0000-0000-000043000000}"/>
    <hyperlink ref="B87" r:id="rId63" display="https://datacvr.virk.dk/data/visenhed?enhedstype=virksomhed&amp;id=10664446&amp;soeg=Eurobulk+Logistics+A%2FS&amp;type=Alle" xr:uid="{00000000-0004-0000-0000-000045000000}"/>
    <hyperlink ref="B157" r:id="rId64" display="https://datacvr.virk.dk/data/visenhed?enhedstype=virksomhed&amp;id=12673108&amp;soeg=JH+Transport+ApS&amp;type=Alle" xr:uid="{00000000-0004-0000-0000-000046000000}"/>
    <hyperlink ref="B162" r:id="rId65" display="https://datacvr.virk.dk/data/visenhed?enhedstype=virksomhed&amp;id=86437414&amp;soeg=Johs.+S%C3%B8rensen+%26+S%C3%B8nner+%C3%85rhus+A%2FS&amp;type=Alle" xr:uid="{00000000-0004-0000-0000-000047000000}"/>
    <hyperlink ref="B182" r:id="rId66" display="https://datacvr.virk.dk/data/visenhed?enhedstype=virksomhed&amp;id=33863861&amp;soeg=Kudsk+%26+Nissum+A%2FS&amp;type=Alle" xr:uid="{00000000-0004-0000-0000-000048000000}"/>
    <hyperlink ref="B169" r:id="rId67" display="https://datacvr.virk.dk/data/visenhed?enhedstype=virksomhed&amp;id=13257477&amp;soeg=K.V.Markussen+A%2FS&amp;type=Alle" xr:uid="{00000000-0004-0000-0000-000049000000}"/>
    <hyperlink ref="B249" r:id="rId68" display="https://datacvr.virk.dk/data/visenhed?enhedstype=virksomhed&amp;id=35234470&amp;soeg=Schou-Danielsen+Logistik+A%2FS&amp;type=Alle" xr:uid="{00000000-0004-0000-0000-00004A000000}"/>
    <hyperlink ref="B263" r:id="rId69" display="https://datacvr.virk.dk/data/visenhed?enhedstype=virksomhed&amp;id=26076978&amp;soeg=Skanol+A%2FS&amp;type=Alle" xr:uid="{00000000-0004-0000-0000-00004B000000}"/>
    <hyperlink ref="B269" r:id="rId70" display="https://datacvr.virk.dk/data/visenhed?enhedstype=virksomhed&amp;id=31744520&amp;soeg=SPF-Danmark+A%2FS&amp;type=Alle" xr:uid="{00000000-0004-0000-0000-00004C000000}"/>
    <hyperlink ref="B313" r:id="rId71" display="https://datacvr.virk.dk/data/visenhed?enhedstype=virksomhed&amp;id=10023173&amp;soeg=Tage+kristensen&amp;type=Alle" xr:uid="{00000000-0004-0000-0000-00004D000000}"/>
    <hyperlink ref="B295" r:id="rId72" display="https://datacvr.virk.dk/data/visenhed?enhedstype=virksomhed&amp;id=20648538&amp;soeg=Tofra+Specialtransport+A%2FS&amp;type=Alle" xr:uid="{00000000-0004-0000-0000-00004E000000}"/>
    <hyperlink ref="B316" r:id="rId73" display="https://datacvr.virk.dk/data/visenhed?enhedstype=virksomhed&amp;id=32273777&amp;soeg=Vognmandsfirmaet+Ejvind+Hviid+A%2FS&amp;type=Alle" xr:uid="{00000000-0004-0000-0000-00004F000000}"/>
    <hyperlink ref="B146" r:id="rId74" display="https://datacvr.virk.dk/data/visenhed?enhedstype=virksomhed&amp;id=28887108&amp;soeg=Randers+Flytteservice&amp;type=Alle" xr:uid="{00000000-0004-0000-0000-000050000000}"/>
    <hyperlink ref="B237" r:id="rId75" display="https://datacvr.virk.dk/data/visenhed?enhedstype=virksomhed&amp;id=19010007&amp;soeg=19010007" xr:uid="{00000000-0004-0000-0000-000051000000}"/>
    <hyperlink ref="B7" r:id="rId76" display="https://datacvr.virk.dk/data/visenhed?enhedstype=virksomhed&amp;id=16223387&amp;soeg=O.V.+J%C3%B8rgensen+A%2FS&amp;type=virksomhed&amp;sortering=default&amp;branche=undefined" xr:uid="{00000000-0004-0000-0000-000053000000}"/>
    <hyperlink ref="B289" r:id="rId77" display="https://datacvr.virk.dk/data/visenhed?enhedstype=virksomhed&amp;id=27918298&amp;soeg=Thortrans&amp;type=virksomhed&amp;sortering=default&amp;branche=undefined" xr:uid="{00000000-0004-0000-0000-000054000000}"/>
    <hyperlink ref="B193" r:id="rId78" display="https://datacvr.virk.dk/data/visenhed?enhedstype=virksomhed&amp;id=28867220&amp;soeg=28867220" xr:uid="{00000000-0004-0000-0000-000055000000}"/>
    <hyperlink ref="B40" r:id="rId79" display="https://datacvr.virk.dk/data/visenhed?enhedstype=virksomhed&amp;id=26056616&amp;soeg=26056616" xr:uid="{00000000-0004-0000-0000-000056000000}"/>
    <hyperlink ref="B328" r:id="rId80" display="https://datacvr.virk.dk/data/visenhed?enhedstype=virksomhed&amp;id=20601647&amp;soeg=20601647" xr:uid="{00000000-0004-0000-0000-000058000000}"/>
    <hyperlink ref="B167" r:id="rId81" display="https://datacvr.virk.dk/data/visenhed?enhedstype=virksomhed&amp;id=21781789&amp;soeg=21781789" xr:uid="{00000000-0004-0000-0000-000059000000}"/>
    <hyperlink ref="B271" r:id="rId82" display="https://datacvr.virk.dk/data/visenhed?enhedstype=virksomhed&amp;id=30710266&amp;soeg=30710266" xr:uid="{00000000-0004-0000-0000-00005A000000}"/>
    <hyperlink ref="B226" r:id="rId83" display="https://datacvr.virk.dk/data/visenhed?enhedstype=virksomhed&amp;id=10938600&amp;soeg=10938600" xr:uid="{00000000-0004-0000-0000-00005B000000}"/>
    <hyperlink ref="B227" r:id="rId84" display="https://datacvr.virk.dk/data/visenhed?enhedstype=virksomhed&amp;id=73287316&amp;soeg=73287316" xr:uid="{00000000-0004-0000-0000-00005C000000}"/>
    <hyperlink ref="B245" r:id="rId85" display="https://datacvr.virk.dk/data/visenhed?enhedstype=virksomhed&amp;id=10505690&amp;soeg=10505690" xr:uid="{00000000-0004-0000-0000-00005D000000}"/>
    <hyperlink ref="B264" r:id="rId86" display="https://datacvr.virk.dk/data/visenhed?enhedstype=virksomhed&amp;id=27928188&amp;soeg=27928188" xr:uid="{00000000-0004-0000-0000-00005E000000}"/>
    <hyperlink ref="B260" r:id="rId87" display="https://datacvr.virk.dk/data/visenhed?enhedstype=virksomhed&amp;id=28516355&amp;soeg=28516355" xr:uid="{00000000-0004-0000-0000-00005F000000}"/>
    <hyperlink ref="B96" r:id="rId88" display="https://datacvr.virk.dk/data/visenhed?enhedstype=virksomhed&amp;id=17879677&amp;soeg=17879677" xr:uid="{00000000-0004-0000-0000-000060000000}"/>
    <hyperlink ref="B153" r:id="rId89" display="https://datacvr.virk.dk/data/visenhed?enhedstype=virksomhed&amp;id=30352963&amp;soeg=30352963" xr:uid="{00000000-0004-0000-0000-000061000000}"/>
    <hyperlink ref="B14" r:id="rId90" display="https://datacvr.virk.dk/data/visenhed?enhedstype=virksomhed&amp;id=30357116&amp;soeg=30357116" xr:uid="{00000000-0004-0000-0000-000062000000}"/>
    <hyperlink ref="B125" r:id="rId91" display="https://datacvr.virk.dk/data/visenhed?enhedstype=virksomhed&amp;id=44651718&amp;soeg=44651718" xr:uid="{00000000-0004-0000-0000-000064000000}"/>
    <hyperlink ref="B8" r:id="rId92" display="https://datacvr.virk.dk/data/visenhed?enhedstype=virksomhed&amp;id=27655904&amp;soeg=27655904" xr:uid="{00000000-0004-0000-0000-000065000000}"/>
    <hyperlink ref="B211" r:id="rId93" display="https://datacvr.virk.dk/data/visenhed?enhedstype=virksomhed&amp;id=20108142&amp;soeg=20108142" xr:uid="{00000000-0004-0000-0000-000066000000}"/>
    <hyperlink ref="B110" r:id="rId94" display="https://datacvr.virk.dk/data/visenhed?enhedstype=virksomhed&amp;id=31602483&amp;soeg=MF+HANSEN+HOLDING+ApS&amp;type=Alle" xr:uid="{00000000-0004-0000-0000-000068000000}"/>
    <hyperlink ref="B261" r:id="rId95" display="https://datacvr.virk.dk/data/visenhed?enhedstype=virksomhed&amp;id=74728928&amp;soeg=M%20skak%20jensen" xr:uid="{00000000-0004-0000-0000-000069000000}"/>
    <hyperlink ref="B274" r:id="rId96" display="https://datacvr.virk.dk/data/visenhed?enhedstype=virksomhed&amp;id=28489897&amp;soeg=Stokholm+Transport+A%2FS&amp;type=virksomhed&amp;sortering=default&amp;branche=undefined" xr:uid="{00000000-0004-0000-0000-00006A000000}"/>
    <hyperlink ref="B248" r:id="rId97" display="https://datacvr.virk.dk/data/visenhed?enhedstype=virksomhed&amp;id=15044470&amp;soeg=Schmit+International+Transport+A%2FS&amp;type=Alle" xr:uid="{00000000-0004-0000-0000-00006B000000}"/>
    <hyperlink ref="B29" r:id="rId98" display="https://datacvr.virk.dk/data/visenhed?enhedstype=virksomhed&amp;id=10382335&amp;soeg=Billum+Vognmandsforretning+ApS&amp;type=virksomhed&amp;sortering=default&amp;branche=undefined" xr:uid="{00000000-0004-0000-0000-00006C000000}"/>
    <hyperlink ref="B322" r:id="rId99" display="https://datacvr.virk.dk/data/visenhed?enhedstype=virksomhed&amp;id=75366612&amp;soeg=Vognmandsforretningen+Mogens+Jensen+A%2FS&amp;type=Alle" xr:uid="{00000000-0004-0000-0000-00006D000000}"/>
    <hyperlink ref="B218" r:id="rId100" display="https://datacvr.virk.dk/data/visenhed?enhedstype=virksomhed&amp;id=16576042&amp;soeg=Olaf+Jensen+A%2FS&amp;type=Alle" xr:uid="{00000000-0004-0000-0000-00006E000000}"/>
    <hyperlink ref="B117" r:id="rId101" display="https://datacvr.virk.dk/data/visenhed?enhedstype=virksomhed&amp;id=74033512&amp;soeg=H.+Nielsen+%26+S%C3%B8nner+Bagsv%C3%A6rd+A%2FS&amp;type=Alle" xr:uid="{00000000-0004-0000-0000-00006F000000}"/>
    <hyperlink ref="B187" r:id="rId102" display="https://datacvr.virk.dk/data/visenhed?enhedstype=virksomhed&amp;id=23701316&amp;soeg=Kurt+og+Carlo+Kristensen+A%2FS&amp;type=Alle" xr:uid="{00000000-0004-0000-0000-000070000000}"/>
    <hyperlink ref="B37" r:id="rId103" display="https://datacvr.virk.dk/data/visenhed?enhedstype=virksomhed&amp;id=15092408&amp;soeg=Brians+Renovation+ApS&amp;type=virksomhed&amp;sortering=default&amp;branche=undefined" xr:uid="{00000000-0004-0000-0000-000071000000}"/>
    <hyperlink ref="B148" r:id="rId104" display="https://datacvr.virk.dk/data/visenhed?enhedstype=virksomhed&amp;id=25918185&amp;soeg=J.P.Johannsen+A%2FS&amp;type=Alle" xr:uid="{00000000-0004-0000-0000-000074000000}"/>
    <hyperlink ref="B321" r:id="rId105" display="https://datacvr.virk.dk/data/visenhed?enhedstype=virksomhed&amp;id=87398315&amp;soeg=Vognmandsforretningen+Bjarne+Madsen.+Give+ApS&amp;type=Alle" xr:uid="{00000000-0004-0000-0000-000075000000}"/>
    <hyperlink ref="B314" r:id="rId106" display="https://datacvr.virk.dk/data/visenhed?enhedstype=virksomhed&amp;id=31253519&amp;soeg=Vognmandsfirmaet+Allan+%26+Jesper+A%2FS&amp;type=virksomhed&amp;sortering=default&amp;branche=undefined" xr:uid="{00000000-0004-0000-0000-000076000000}"/>
    <hyperlink ref="B311" r:id="rId107" display="https://datacvr.virk.dk/data/visenhed?enhedstype=virksomhed&amp;id=20858095&amp;soeg=Vognmand+Niels+Hansen+A%2FS&amp;type=Alle" xr:uid="{00000000-0004-0000-0000-000077000000}"/>
    <hyperlink ref="B175" r:id="rId108" display="https://datacvr.virk.dk/data/visenhed?enhedstype=virksomhed&amp;id=30497880&amp;soeg=Kj%C3%A6rgaard+%26+Kj%C3%A6rsgaard+Distribution+A%2FS&amp;type=Alle" xr:uid="{00000000-0004-0000-0000-000078000000}"/>
    <hyperlink ref="B282" r:id="rId109" display="https://datacvr.virk.dk/data/visenhed?enhedstype=virksomhed&amp;id=33771487&amp;soeg=Tage+E.+Nielsen+A%2FS&amp;type=Alle" xr:uid="{00000000-0004-0000-0000-000079000000}"/>
    <hyperlink ref="B20" r:id="rId110" display="https://datacvr.virk.dk/data/visenhed?enhedstype=virksomhed&amp;id=30515331&amp;soeg=Axess+Logistics+A%2FS&amp;type=Alle" xr:uid="{00000000-0004-0000-0000-00007A000000}"/>
    <hyperlink ref="B43" r:id="rId111" display="https://datacvr.virk.dk/data/visenhed?enhedstype=virksomhed&amp;id=26990157&amp;soeg=Budtransporten+A%2FS&amp;type=Alle" xr:uid="{00000000-0004-0000-0000-00007B000000}"/>
    <hyperlink ref="B74" r:id="rId112" display="https://datacvr.virk.dk/data/visenhed?enhedstype=virksomhed&amp;id=11931901&amp;soeg=dsv+transport&amp;type=Alle" xr:uid="{00000000-0004-0000-0000-00007C000000}"/>
    <hyperlink ref="B136" r:id="rId113" display="https://datacvr.virk.dk/data/visenhed?enhedstype=virksomhed&amp;id=31577675&amp;soeg=Hv-transport&amp;type=Alle" xr:uid="{00000000-0004-0000-0000-00007D000000}"/>
    <hyperlink ref="B171" r:id="rId114" display="https://datacvr.virk.dk/data/visenhed?enhedstype=virksomhed&amp;id=73177715&amp;soeg=Kaj+Madsen+Fjelstrup&amp;type=Alle" xr:uid="{00000000-0004-0000-0000-00007E000000}"/>
    <hyperlink ref="B185" r:id="rId115" display="https://datacvr.virk.dk/data/visenhed?enhedstype=virksomhed&amp;id=57346612&amp;soeg=Hjerting%20Systeminvest%20(Kurt%20Beier)" xr:uid="{00000000-0004-0000-0000-00007F000000}"/>
    <hyperlink ref="B290" r:id="rId116" display="https://datacvr.virk.dk/data/visenhed?enhedstype=virksomhed&amp;id=21288977&amp;soeg=Thurah+Transport+A%2FS&amp;type=Alle" xr:uid="{00000000-0004-0000-0000-000080000000}"/>
    <hyperlink ref="B191" r:id="rId117" display="https://datacvr.virk.dk/data/visenhed?enhedstype=virksomhed&amp;id=31773180&amp;soeg=Lauge+Transport+A%2FS&amp;type=Alle" xr:uid="{00000000-0004-0000-0000-000081000000}"/>
    <hyperlink ref="B190" r:id="rId118" display="https://datacvr.virk.dk/data/visenhed?enhedstype=virksomhed&amp;id=49830610&amp;soeg=Lastbilcentralen&amp;type=virksomhed&amp;sortering=default&amp;branche=undefined" xr:uid="{00000000-0004-0000-0000-000082000000}"/>
    <hyperlink ref="B4" r:id="rId119" display="https://datacvr.virk.dk/data/visenhed?enhedstype=virksomhed&amp;id=72218914&amp;soeg=A.+S%C3%B8mod&amp;type=Alle" xr:uid="{00000000-0004-0000-0000-000083000000}"/>
    <hyperlink ref="B202" r:id="rId120" display="https://datacvr.virk.dk/data/visenhed?enhedstype=virksomhed&amp;id=49979517&amp;soeg=marius+pedersen&amp;type=Alle" xr:uid="{00000000-0004-0000-0000-000084000000}"/>
    <hyperlink ref="B128" r:id="rId121" display="https://datacvr.virk.dk/data/visenhed?enhedstype=virksomhed&amp;id=43119613&amp;soeg=hc+container&amp;type=Alle" xr:uid="{00000000-0004-0000-0000-000085000000}"/>
    <hyperlink ref="B293" r:id="rId122" display="https://datacvr.virk.dk/data/visenhed?enhedstype=virksomhed&amp;id=21635383&amp;soeg=21635383&amp;language=da" xr:uid="{00000000-0004-0000-0000-000086000000}"/>
    <hyperlink ref="B309" r:id="rId123" display="https://datacvr.virk.dk/data/visenhed?enhedstype=virksomhed&amp;id=14257233&amp;soeg=14257233&amp;language=da" xr:uid="{00000000-0004-0000-0000-000088000000}"/>
    <hyperlink ref="B144" r:id="rId124" display="https://datacvr.virk.dk/data/visenhed?enhedstype=virksomhed&amp;id=34576637&amp;soeg=34576637&amp;language=da" xr:uid="{00000000-0004-0000-0000-000089000000}"/>
    <hyperlink ref="B229" r:id="rId125" display="https://datacvr.virk.dk/data/visenhed?enhedstype=virksomhed&amp;id=25711289&amp;soeg=25711289&amp;language=da" xr:uid="{00000000-0004-0000-0000-00008A000000}"/>
    <hyperlink ref="B17" r:id="rId126" display="https://datacvr.virk.dk/data/visenhed?enhedstype=virksomhed&amp;id=10317975&amp;soeg=10317975&amp;language=da" xr:uid="{00000000-0004-0000-0000-00008B000000}"/>
    <hyperlink ref="B288" r:id="rId127" display="https://datacvr.virk.dk/data/visenhed?enhedstype=virksomhed&amp;id=31501369&amp;soeg=31501369&amp;language=da" xr:uid="{00000000-0004-0000-0000-00008C000000}"/>
    <hyperlink ref="B156" r:id="rId128" display="https://datacvr.virk.dk/data/visenhed?enhedstype=virksomhed&amp;id=37747009&amp;soeg=37747009&amp;language=da" xr:uid="{00000000-0004-0000-0000-00008D000000}"/>
    <hyperlink ref="B34" r:id="rId129" display="https://datacvr.virk.dk/data/visenhed?enhedstype=virksomhed&amp;id=29535477&amp;soeg=29535477&amp;language=da" xr:uid="{00000000-0004-0000-0000-00008E000000}"/>
    <hyperlink ref="B291" r:id="rId130" display="https://datacvr.virk.dk/data/visenhed?enhedstype=virksomhed&amp;id=30179498&amp;soeg=30179498&amp;language=da" xr:uid="{00000000-0004-0000-0000-00008F000000}"/>
    <hyperlink ref="B101" r:id="rId131" display="https://datacvr.virk.dk/data/visenhed?enhedstype=virksomhed&amp;id=20651385&amp;soeg=20651385&amp;language=da" xr:uid="{00000000-0004-0000-0000-000090000000}"/>
    <hyperlink ref="B12" r:id="rId132" display="https://datacvr.virk.dk/data/visenhed?enhedstype=virksomhed&amp;id=33157673&amp;soeg=33157673&amp;language=da" xr:uid="{00000000-0004-0000-0000-000091000000}"/>
    <hyperlink ref="B86" r:id="rId133" display="https://datacvr.virk.dk/data/visenhed?enhedstype=virksomhed&amp;id=30238508&amp;soeg=30238508&amp;language=da" xr:uid="{00000000-0004-0000-0000-000092000000}"/>
    <hyperlink ref="B131" r:id="rId134" display="https://datacvr.virk.dk/data/visenhed?enhedstype=virksomhed&amp;id=30489470&amp;soeg=30489470&amp;language=da" xr:uid="{00000000-0004-0000-0000-000093000000}"/>
    <hyperlink ref="B307" r:id="rId135" display="https://datacvr.virk.dk/data/visenhed?enhedstype=virksomhed&amp;id=29696713&amp;soeg=29696713&amp;language=da" xr:uid="{00000000-0004-0000-0000-000094000000}"/>
    <hyperlink ref="B286" r:id="rId136" display="https://datacvr.virk.dk/data/visenhed?enhedstype=virksomhed&amp;id=32068278&amp;soeg=32068278&amp;language=da" xr:uid="{00000000-0004-0000-0000-000095000000}"/>
    <hyperlink ref="B95" r:id="rId137" display="https://datacvr.virk.dk/data/visenhed?enhedstype=virksomhed&amp;id=17025570&amp;soeg=17025570&amp;language=da" xr:uid="{00000000-0004-0000-0000-000096000000}"/>
    <hyperlink ref="B45" r:id="rId138" display="https://datacvr.virk.dk/data/visenhed?enhedstype=virksomhed&amp;id=85502913&amp;soeg=85502913&amp;language=da" xr:uid="{00000000-0004-0000-0000-000097000000}"/>
    <hyperlink ref="B84" r:id="rId139" display="https://datacvr.virk.dk/data/visenhed?enhedstype=virksomhed&amp;id=26665922&amp;soeg=26665922&amp;language=da" xr:uid="{00000000-0004-0000-0000-000098000000}"/>
    <hyperlink ref="B306" r:id="rId140" display="https://datacvr.virk.dk/data/visenhed?enhedstype=virksomhed&amp;id=12634404&amp;soeg=12634404&amp;language=da" xr:uid="{00000000-0004-0000-0000-00009A000000}"/>
    <hyperlink ref="B224" r:id="rId141" display="https://datacvr.virk.dk/data/visenhed?enhedstype=virksomhed&amp;id=36425636&amp;soeg=36425636&amp;language=da" xr:uid="{00000000-0004-0000-0000-00009B000000}"/>
    <hyperlink ref="B319" r:id="rId142" display="https://datacvr.virk.dk/data/visenhed?enhedstype=virksomhed&amp;id=17377205&amp;soeg=17377205&amp;language=da" xr:uid="{00000000-0004-0000-0000-00009C000000}"/>
    <hyperlink ref="B152" r:id="rId143" display="https://datacvr.virk.dk/data/visenhed?enhedstype=virksomhed&amp;id=42542318&amp;soeg=42542318&amp;language=da" xr:uid="{00000000-0004-0000-0000-00009D000000}"/>
    <hyperlink ref="B256" r:id="rId144" display="https://datacvr.virk.dk/data/visenhed?enhedstype=virksomhed&amp;id=20123532&amp;soeg=Silo%20trans&amp;type=Alle&amp;language=da" xr:uid="{00000000-0004-0000-0000-00009E000000}"/>
    <hyperlink ref="B292" r:id="rId145" display="https://datacvr.virk.dk/data/visenhed?enhedstype=virksomhed&amp;id=24229904&amp;soeg=24229904&amp;language=da" xr:uid="{00000000-0004-0000-0000-0000A0000000}"/>
    <hyperlink ref="B108" r:id="rId146" display="https://datacvr.virk.dk/data/visenhed?enhedstype=virksomhed&amp;id=10549744&amp;soeg=10549744" xr:uid="{00000000-0004-0000-0000-0000A2000000}"/>
    <hyperlink ref="B232" r:id="rId147" display="https://datacvr.virk.dk/data/visenhed?enhedstype=virksomhed&amp;id=26663903&amp;soeg=26663903" xr:uid="{00000000-0004-0000-0000-0000A4000000}"/>
    <hyperlink ref="B60" r:id="rId148" display="https://datacvr.virk.dk/data/visenhed?enhedstype=virksomhed&amp;id=30611519&amp;soeg=30611519" xr:uid="{00000000-0004-0000-0000-0000A5000000}"/>
    <hyperlink ref="B107" r:id="rId149" display="https://datacvr.virk.dk/data/visenhed?enhedstype=virksomhed&amp;id=60523614&amp;soeg=60523614" xr:uid="{00000000-0004-0000-0000-0000A6000000}"/>
    <hyperlink ref="B194" r:id="rId150" display="https://datacvr.virk.dk/data/visenhed?enhedstype=virksomhed&amp;id=36700513&amp;soeg=36700513" xr:uid="{00000000-0004-0000-0000-0000A7000000}"/>
    <hyperlink ref="B129" r:id="rId151" display="https://datacvr.virk.dk/data/visenhed?enhedstype=virksomhed&amp;id=71145816&amp;soeg=71145816" xr:uid="{00000000-0004-0000-0000-0000A9000000}"/>
    <hyperlink ref="B105" r:id="rId152" display="https://datacvr.virk.dk/data/visenhed?enhedstype=virksomhed&amp;id=35839224&amp;soeg=35839224" xr:uid="{00000000-0004-0000-0000-0000AA000000}"/>
    <hyperlink ref="B69" r:id="rId153" display="https://datacvr.virk.dk/data/visenhed?enhedstype=virksomhed&amp;id=10154596&amp;soeg=10154596" xr:uid="{00000000-0004-0000-0000-0000AB000000}"/>
    <hyperlink ref="B55" r:id="rId154" display="https://datacvr.virk.dk/data/visenhed?enhedstype=virksomhed&amp;id=17169114&amp;soeg=17169114" xr:uid="{00000000-0004-0000-0000-0000AC000000}"/>
    <hyperlink ref="B297" r:id="rId155" display="https://datacvr.virk.dk/data/visenhed?enhedstype=virksomhed&amp;id=14553800&amp;soeg=14553800" xr:uid="{00000000-0004-0000-0000-0000AD000000}"/>
    <hyperlink ref="B183" r:id="rId156" display="https://datacvr.virk.dk/data/visenhed?enhedstype=virksomhed&amp;id=39604418&amp;soeg=39604418" xr:uid="{00000000-0004-0000-0000-0000AE000000}"/>
    <hyperlink ref="B247" r:id="rId157" display="https://datacvr.virk.dk/data/visenhed?enhedstype=virksomhed&amp;id=78941715&amp;soeg=78941715" xr:uid="{00000000-0004-0000-0000-0000AF000000}"/>
    <hyperlink ref="B78" r:id="rId158" display="https://datacvr.virk.dk/data/visenhed?enhedstype=virksomhed&amp;id=66558215&amp;soeg=66558215" xr:uid="{00000000-0004-0000-0000-0000B0000000}"/>
    <hyperlink ref="B13" r:id="rId159" display="https://datacvr.virk.dk/data/visenhed?enhedstype=virksomhed&amp;id=15129506&amp;soeg=15129506" xr:uid="{00000000-0004-0000-0000-0000B1000000}"/>
    <hyperlink ref="B233" r:id="rId160" display="https://datacvr.virk.dk/data/visenhed?enhedstype=virksomhed&amp;id=20148586&amp;soeg=20148586" xr:uid="{00000000-0004-0000-0000-0000B2000000}"/>
    <hyperlink ref="B109" r:id="rId161" display="https://datacvr.virk.dk/data/visenhed?enhedstype=virksomhed&amp;id=35451714&amp;soeg=35451714" xr:uid="{00000000-0004-0000-0000-0000B4000000}"/>
    <hyperlink ref="B124" r:id="rId162" display="https://datacvr.virk.dk/data/visenhed?enhedstype=virksomhed&amp;id=33374585&amp;soeg=33374585" xr:uid="{00000000-0004-0000-0000-0000B5000000}"/>
    <hyperlink ref="B92" r:id="rId163" display="https://datacvr.virk.dk/data/visenhed?enhedstype=virksomhed&amp;id=27599540&amp;soeg=27599540" xr:uid="{00000000-0004-0000-0000-0000B6000000}"/>
    <hyperlink ref="B22" r:id="rId164" display="https://datacvr.virk.dk/data/visenhed?enhedstype=virksomhed&amp;id=18711605&amp;soeg=18711605" xr:uid="{00000000-0004-0000-0000-0000B7000000}"/>
    <hyperlink ref="B73" r:id="rId165" display="https://datacvr.virk.dk/data/visenhed?enhedstype=virksomhed&amp;id=20601108&amp;soeg=20601108" xr:uid="{00000000-0004-0000-0000-0000BA000000}"/>
    <hyperlink ref="B41" r:id="rId166" display="https://datacvr.virk.dk/data/visenhed?enhedstype=virksomhed&amp;id=73269628&amp;soeg=73269628" xr:uid="{00000000-0004-0000-0000-0000BB000000}"/>
    <hyperlink ref="B133" r:id="rId167" display="https://datacvr.virk.dk/data/visenhed?enhedstype=virksomhed&amp;id=26629152&amp;soeg=26629152" xr:uid="{00000000-0004-0000-0000-0000BC000000}"/>
    <hyperlink ref="B127" r:id="rId168" display="https://datacvr.virk.dk/data/visenhed?enhedstype=virksomhed&amp;id=13788642&amp;soeg=Havi&amp;type=Alle" xr:uid="{00000000-0004-0000-0000-0000BD000000}"/>
    <hyperlink ref="B64" r:id="rId169" display="https://datacvr.virk.dk/data/visenhed?enhedstype=virksomhed&amp;id=26063892&amp;soeg=Dansk+Avis+omdeling&amp;type=Alle" xr:uid="{00000000-0004-0000-0000-0000BF000000}"/>
    <hyperlink ref="B6" r:id="rId170" display="https://datacvr.virk.dk/data/visenhed?enhedstype=virksomhed&amp;id=49625510&amp;soeg=A%2FS+J.+Lauritzen%27s+Eftf.&amp;type=virksomhed&amp;sortering=default&amp;branche=undefined" xr:uid="{00000000-0004-0000-0000-0000C0000000}"/>
    <hyperlink ref="B19" r:id="rId171" display="https://datacvr.virk.dk/data/visenhed?enhedstype=virksomhed&amp;id=75168918&amp;soeg=Autotrans+Kolding+A%2FS&amp;type=Alle" xr:uid="{00000000-0004-0000-0000-0000C1000000}"/>
    <hyperlink ref="B28" r:id="rId172" display="https://datacvr.virk.dk/data/visenhed?enhedstype=virksomhed&amp;id=35255516&amp;soeg=BHS+Logistics+A%2FS&amp;type=virksomhed&amp;sortering=default&amp;branche=undefined" xr:uid="{00000000-0004-0000-0000-0000C2000000}"/>
    <hyperlink ref="B26" r:id="rId173" display="https://datacvr.virk.dk/data/visenhed?enhedstype=virksomhed&amp;id=18236133&amp;soeg=Bendix+Transport+A%2FS&amp;type=virksomhed&amp;sortering=default&amp;branche=undefined" xr:uid="{00000000-0004-0000-0000-0000C3000000}"/>
    <hyperlink ref="B56" r:id="rId174" display="https://datacvr.virk.dk/data/visenhed?enhedstype=virksomhed&amp;id=75085818&amp;soeg=Damco+Denmark+A%2FS&amp;type=Alle" xr:uid="{00000000-0004-0000-0000-0000C4000000}"/>
    <hyperlink ref="B111" r:id="rId175" display="https://datacvr.virk.dk/data/visenhed?enhedstype=virksomhed&amp;id=29194971&amp;soeg=Global+Transport+Xpress+A%2FS&amp;type=Alle" xr:uid="{00000000-0004-0000-0000-0000C5000000}"/>
    <hyperlink ref="B130" r:id="rId176" display="https://datacvr.virk.dk/data/visenhed?enhedstype=virksomhed&amp;id=29829861&amp;soeg=Hellmann+worldwide&amp;type=Alle" xr:uid="{00000000-0004-0000-0000-0000C6000000}"/>
    <hyperlink ref="B138" r:id="rId177" display="https://datacvr.virk.dk/data/visenhed?enhedstype=virksomhed&amp;id=20219890&amp;soeg=ICT+logistics+A%2FS&amp;type=Alle" xr:uid="{00000000-0004-0000-0000-0000C7000000}"/>
    <hyperlink ref="B155" r:id="rId178" display="https://datacvr.virk.dk/data/visenhed?enhedstype=virksomhed&amp;id=10325285&amp;soeg=JF+Hillebrand+Scandinavia+A%2FS&amp;type=Alle" xr:uid="{00000000-0004-0000-0000-0000C8000000}"/>
    <hyperlink ref="B177" r:id="rId179" display="https://datacvr.virk.dk/data/visenhed?enhedstype=virksomhed&amp;id=15003979&amp;soeg=Knud+Erichsen+%26+Co.+Transport+A%2FS&amp;type=Alle" xr:uid="{00000000-0004-0000-0000-0000C9000000}"/>
    <hyperlink ref="B203" r:id="rId180" display="https://datacvr.virk.dk/data/visenhed?enhedstype=virksomhed&amp;id=21199109&amp;soeg=Martin+Bencher+%28Scandinavia%29+A%2FS&amp;type=Alle" xr:uid="{00000000-0004-0000-0000-0000CA000000}"/>
    <hyperlink ref="B68" r:id="rId181" display="https://datacvr.virk.dk/data/visenhed?enhedstype=virksomhed&amp;id=12295332&amp;soeg=N%26K+Spedition+A%2FS&amp;type=virksomhed&amp;sortering=default&amp;branche=undefined" xr:uid="{00000000-0004-0000-0000-0000CB000000}"/>
    <hyperlink ref="B209" r:id="rId182" display="https://datacvr.virk.dk/data/visenhed?enhedstype=virksomhed&amp;id=13494177&amp;soeg=Neptun+Transport+A%2FS&amp;type=Alle" xr:uid="{00000000-0004-0000-0000-0000CC000000}"/>
    <hyperlink ref="B243" r:id="rId183" display="https://datacvr.virk.dk/data/visenhed?enhedstype=virksomhed&amp;id=20363231&amp;soeg=Samskip+A%2FS&amp;type=virksomhed&amp;sortering=default&amp;branche=undefined" xr:uid="{00000000-0004-0000-0000-0000CD000000}"/>
    <hyperlink ref="B244" r:id="rId184" display="https://datacvr.virk.dk/data/visenhed?enhedstype=virksomhed&amp;id=27251390&amp;soeg=Sand+Spedition+A%2FS&amp;type=Alle" xr:uid="{00000000-0004-0000-0000-0000CE000000}"/>
    <hyperlink ref="B268" r:id="rId185" display="https://datacvr.virk.dk/data/visenhed?enhedstype=virksomhed&amp;id=16945404&amp;soeg=Spedition+Christensen+A%2FS&amp;type=virksomhed&amp;sortering=default&amp;branche=undefined" xr:uid="{00000000-0004-0000-0000-0000CF000000}"/>
    <hyperlink ref="B278" r:id="rId186" display="https://datacvr.virk.dk/data/visenhed?enhedstype=virksomhed&amp;id=16691380&amp;soeg=System+Transport+A%2FS&amp;type=Alle" xr:uid="{00000000-0004-0000-0000-0000D0000000}"/>
    <hyperlink ref="B301" r:id="rId187" display="https://datacvr.virk.dk/data/visenhed?enhedstype=virksomhed&amp;id=21638935&amp;soeg=Uno+Transport+A%2FS&amp;type=Alle" xr:uid="{00000000-0004-0000-0000-0000D1000000}"/>
    <hyperlink ref="B324" r:id="rId188" display="https://datacvr.virk.dk/data/visenhed?enhedstype=virksomhed&amp;id=10082846&amp;soeg=WHT+spedition+A%2FS&amp;type=Alle" xr:uid="{00000000-0004-0000-0000-0000D2000000}"/>
    <hyperlink ref="B259" r:id="rId189" display="https://datacvr.virk.dk/data/visenhed?enhedstype=virksomhed&amp;id=36149213&amp;soeg=adam+transport&amp;type=Alle" xr:uid="{00000000-0004-0000-0000-0000D3000000}"/>
    <hyperlink ref="B49" r:id="rId190" display="https://datacvr.virk.dk/data/visenhed?enhedstype=virksomhed&amp;id=25842235&amp;soeg=City+Flyttetransport+A%2FS&amp;type=Alle" xr:uid="{00000000-0004-0000-0000-0000D4000000}"/>
    <hyperlink ref="B121" r:id="rId191" display="https://datacvr.virk.dk/data/visenhed?enhedstype=virksomhed&amp;id=29399905&amp;soeg=Handy+A%2FS&amp;type=virksomhed&amp;sortering=default&amp;branche=undefined" xr:uid="{00000000-0004-0000-0000-0000D5000000}"/>
    <hyperlink ref="B139" r:id="rId192" display="https://datacvr.virk.dk/data/visenhed?enhedstype=virksomhed&amp;id=10462703&amp;soeg=Inter+Express+A%2FS&amp;type=virksomhed&amp;sortering=default&amp;branche=undefined" xr:uid="{00000000-0004-0000-0000-0000D6000000}"/>
    <hyperlink ref="B327" r:id="rId193" display="https://datacvr.virk.dk/data/visenhed?enhedstype=virksomhed&amp;id=12557434&amp;soeg=%C3%98bro+Flytteforretning+A%2FS&amp;type=Alle" xr:uid="{00000000-0004-0000-0000-0000D7000000}"/>
    <hyperlink ref="B38" r:id="rId194" display="https://datacvr.virk.dk/data/visenhed?enhedstype=virksomhed&amp;id=33358083&amp;soeg=bring+danmark&amp;type=virksomhed&amp;sortering=default&amp;branche=undefined" xr:uid="{00000000-0004-0000-0000-0000D8000000}"/>
    <hyperlink ref="B25" r:id="rId195" display="https://datacvr.virk.dk/data/visenhed?enhedstype=virksomhed&amp;id=25327233&amp;soeg=25327233" xr:uid="{00000000-0004-0000-0000-0000D9000000}"/>
    <hyperlink ref="B114" r:id="rId196" display="https://datacvr.virk.dk/data/visenhed?enhedstype=virksomhed&amp;id=10064155&amp;soeg=Greencarrier+Freight+Services+Denmark&amp;type=virksomhed&amp;sortering=default&amp;branche=undefined" xr:uid="{00000000-0004-0000-0000-0000DB000000}"/>
    <hyperlink ref="B240" r:id="rId197" display="https://datacvr.virk.dk/data/visenhed?enhedstype=virksomhed&amp;id=28690282&amp;soeg=28690282" xr:uid="{00000000-0004-0000-0000-0000DC000000}"/>
    <hyperlink ref="B236" r:id="rId198" display="https://datacvr.virk.dk/data/visenhed?enhedstype=virksomhed&amp;id=20091231&amp;soeg=20091231" xr:uid="{00000000-0004-0000-0000-0000DD000000}"/>
    <hyperlink ref="B206" r:id="rId199" display="https://datacvr.virk.dk/data/visenhed?enhedstype=virksomhed&amp;id=70915928&amp;soeg=MODUL+TRANSPORT+A%2FS&amp;type=virksomhed&amp;sortering=default&amp;branche=undefined" xr:uid="{00000000-0004-0000-0000-0000DE000000}"/>
    <hyperlink ref="B184" r:id="rId200" display="https://datacvr.virk.dk/data/visenhed?enhedstype=virksomhed&amp;id=29407827&amp;soeg=29407827" xr:uid="{00000000-0004-0000-0000-0000E0000000}"/>
    <hyperlink ref="B31" r:id="rId201" display="https://datacvr.virk.dk/data/visenhed?enhedstype=virksomhed&amp;id=30584066&amp;soeg=30584066" xr:uid="{00000000-0004-0000-0000-0000E2000000}"/>
    <hyperlink ref="B116" r:id="rId202" display="https://datacvr.virk.dk/data/visenhed?enhedstype=virksomhed&amp;id=27460313&amp;soeg=H.+Daugaard&amp;type=Alle" xr:uid="{00000000-0004-0000-0000-0000E3000000}"/>
    <hyperlink ref="B3" r:id="rId203" display="https://datacvr.virk.dk/data/visenhed?enhedstype=virksomhed&amp;id=28316658&amp;soeg=A.+Henriksen+Shipping+A%2FS&amp;type=Alle" xr:uid="{00000000-0004-0000-0000-0000E4000000}"/>
    <hyperlink ref="B66" r:id="rId204" display="https://datacvr.virk.dk/data/visenhed?enhedstype=virksomhed&amp;id=26838592&amp;soeg=Deugro+Danmark+A%2FS&amp;type=Alle" xr:uid="{00000000-0004-0000-0000-0000E5000000}"/>
    <hyperlink ref="B196" r:id="rId205" display="https://datacvr.virk.dk/data/visenhed?enhedstype=virksomhed&amp;id=28659024&amp;soeg=Link+Logistics+A%2FS&amp;type=Alle" xr:uid="{00000000-0004-0000-0000-0000E8000000}"/>
    <hyperlink ref="B323" r:id="rId206" display="https://datacvr.virk.dk/data/visenhed?enhedstype=virksomhed&amp;id=49762615&amp;soeg=Wallenborn+Scandinavia+A%2FS&amp;type=Alle" xr:uid="{00000000-0004-0000-0000-0000EA000000}"/>
    <hyperlink ref="B254" r:id="rId207" display="https://datacvr.virk.dk/data/visenhed?enhedstype=virksomhed&amp;id=27082866&amp;soeg=Ship-log+A%2FS&amp;type=Alle" xr:uid="{00000000-0004-0000-0000-0000EB000000}"/>
    <hyperlink ref="B140" r:id="rId208" display="https://datacvr.virk.dk/data/visenhed?enhedstype=virksomhed&amp;id=20180498&amp;soeg=Intercargo+Scandinavia+A%2FS&amp;type=Alle" xr:uid="{00000000-0004-0000-0000-0000EC000000}"/>
    <hyperlink ref="B18" r:id="rId209" display="https://datacvr.virk.dk/data/visenhed?enhedstype=virksomhed&amp;id=32888682&amp;soeg=Autobude+A%2FS&amp;type=Alle" xr:uid="{00000000-0004-0000-0000-0000ED000000}"/>
    <hyperlink ref="B63" r:id="rId210" display="https://datacvr.virk.dk/data/visenhed?enhedstype=virksomhed&amp;id=20406844&amp;soeg=Danx+A%2FS&amp;type=Alle" xr:uid="{00000000-0004-0000-0000-0000EF000000}"/>
    <hyperlink ref="B93" r:id="rId211" display="https://datacvr.virk.dk/data/visenhed?enhedstype=virksomhed&amp;id=66605310&amp;soeg=66605310" xr:uid="{00000000-0004-0000-0000-0000F0000000}"/>
    <hyperlink ref="B104" r:id="rId212" display="https://datacvr.virk.dk/data/visenhed?enhedstype=virksomhed&amp;id=34604363&amp;soeg=34604363" xr:uid="{00000000-0004-0000-0000-0000F1000000}"/>
    <hyperlink ref="B135" r:id="rId213" display="https://datacvr.virk.dk/data/visenhed?enhedstype=virksomhed&amp;id=34043159&amp;soeg=34043159" xr:uid="{00000000-0004-0000-0000-0000F2000000}"/>
    <hyperlink ref="B150" r:id="rId214" display="https://datacvr.virk.dk/data/visenhed?enhedstype=virksomhed&amp;id=28839537&amp;soeg=28839537" xr:uid="{00000000-0004-0000-0000-0000F3000000}"/>
    <hyperlink ref="B205" r:id="rId215" display="https://datacvr.virk.dk/data/visenhed?enhedstype=virksomhed&amp;id=33061706&amp;soeg=33061706" xr:uid="{00000000-0004-0000-0000-0000F4000000}"/>
    <hyperlink ref="B296" r:id="rId216" display="https://datacvr.virk.dk/data/visenhed?enhedstype=virksomhed&amp;id=33510802&amp;soeg=33510802" xr:uid="{00000000-0004-0000-0000-0000F5000000}"/>
    <hyperlink ref="B91" r:id="rId217" display="https://datacvr.virk.dk/data/visenhed?enhedstype=virksomhed&amp;id=36911980&amp;soeg=36911980" xr:uid="{00000000-0004-0000-0000-0000F6000000}"/>
    <hyperlink ref="B277" r:id="rId218" display="https://datacvr.virk.dk/data/visenhed?enhedstype=virksomhed&amp;id=29144885&amp;soeg=29144885" xr:uid="{00000000-0004-0000-0000-0000F7000000}"/>
    <hyperlink ref="B172" r:id="rId219" display="https://datacvr.virk.dk/data/visenhed?enhedstype=virksomhed&amp;id=16579084&amp;soeg=16579084" xr:uid="{00000000-0004-0000-0000-0000F8000000}"/>
    <hyperlink ref="B223" r:id="rId220" display="https://datacvr.virk.dk/data/visenhed?enhedstype=virksomhed&amp;id=25858905&amp;soeg=25858905" xr:uid="{00000000-0004-0000-0000-0000F9000000}"/>
    <hyperlink ref="B298" r:id="rId221" display="https://datacvr.virk.dk/data/visenhed?enhedstype=virksomhed&amp;id=38166719&amp;soeg=38166719" xr:uid="{00000000-0004-0000-0000-0000FA000000}"/>
    <hyperlink ref="B325" r:id="rId222" display="https://datacvr.virk.dk/data/visenhed?enhedstype=virksomhed&amp;id=89605911&amp;soeg=World+Courier+Denmark+A%2FS&amp;type=Alle" xr:uid="{00000000-0004-0000-0000-0000FB000000}"/>
    <hyperlink ref="B326" r:id="rId223" display="https://datacvr.virk.dk/data/visenhed?enhedstype=virksomhed&amp;id=25449789&amp;soeg=Xpressen+ApS&amp;type=Alle" xr:uid="{00000000-0004-0000-0000-0000FC000000}"/>
    <hyperlink ref="B142" r:id="rId224" display="https://datacvr.virk.dk/data/visenhed?enhedstype=virksomhed&amp;id=16216283&amp;soeg=ITS+Danmark+A%2FS&amp;type=Alle" xr:uid="{00000000-0004-0000-0000-0000FD000000}"/>
    <hyperlink ref="B2" r:id="rId225" display="https://datacvr.virk.dk/data/visenhed?enhedstype=virksomhed&amp;id=31713528&amp;soeg=3+X+34+Transport+A.M.B.A.&amp;type=Alle" xr:uid="{00000000-0004-0000-0000-0000FE000000}"/>
    <hyperlink ref="B11" r:id="rId226" display="https://datacvr.virk.dk/data/visenhed?enhedstype=virksomhed&amp;id=28700377&amp;soeg=Alfa+Quality+Moving+Denmark+A%2FS&amp;type=Alle" xr:uid="{00000000-0004-0000-0000-0000FF000000}"/>
    <hyperlink ref="B77" r:id="rId227" display="https://datacvr.virk.dk/data/visenhed?enhedstype=virksomhed&amp;id=30596668&amp;soeg=Dybendal+Flytteforretning+ApS&amp;type=Alle" xr:uid="{00000000-0004-0000-0000-000000010000}"/>
    <hyperlink ref="B88" r:id="rId228" display="https://datacvr.virk.dk/data/visenhed?enhedstype=virksomhed&amp;id=15128887&amp;soeg=Eva+Transport+A%2FS&amp;type=Alle" xr:uid="{00000000-0004-0000-0000-000001010000}"/>
    <hyperlink ref="B54" r:id="rId229" display="https://datacvr.virk.dk/data/visenhed?enhedstype=virksomhed&amp;id=35383808&amp;soeg=cts+express&amp;type=Alle" xr:uid="{00000000-0004-0000-0000-000002010000}"/>
    <hyperlink ref="B27" r:id="rId230" display="https://datacvr.virk.dk/data/visenhed?enhedstype=virksomhed&amp;id=20736542&amp;soeg=Kurergruppen&amp;type=virksomhed&amp;sortering=default&amp;branche=undefined" xr:uid="{00000000-0004-0000-0000-000003010000}"/>
    <hyperlink ref="B273" r:id="rId231" display="https://datacvr.virk.dk/data/visenhed?enhedstype=virksomhed&amp;id=36545844&amp;soeg=sft+transport&amp;type=Alle" xr:uid="{00000000-0004-0000-0000-000004010000}"/>
    <hyperlink ref="B90" r:id="rId232" display="https://datacvr.virk.dk/data/visenhed?enhedstype=virksomhed&amp;id=19730700&amp;soeg=fact+danmark&amp;type=Alle" xr:uid="{00000000-0004-0000-0000-000005010000}"/>
    <hyperlink ref="B214" r:id="rId233" display="https://datacvr.virk.dk/data/visenhed?enhedstype=virksomhed&amp;id=27927947&amp;soeg=27927947" xr:uid="{00000000-0004-0000-0000-000006010000}"/>
    <hyperlink ref="B61" r:id="rId234" display="https://datacvr.virk.dk/data/visenhed?enhedstype=virksomhed&amp;id=32559581&amp;soeg=danske+fragtm%C3%A6nd+express&amp;type=Alle" xr:uid="{00000000-0004-0000-0000-000007010000}"/>
    <hyperlink ref="B210" r:id="rId235" display="https://datacvr.virk.dk/data/visenhed?enhedstype=virksomhed&amp;id=4006672910" xr:uid="{00000000-0004-0000-0000-000008010000}"/>
    <hyperlink ref="B267" r:id="rId236" display="https://datacvr.virk.dk/data/visenhed?enhedstype=virksomhed&amp;id=37838667&amp;soeg=37838667&amp;language=da" xr:uid="{00000000-0004-0000-0000-000009010000}"/>
    <hyperlink ref="B163" r:id="rId237" display="https://datacvr.virk.dk/data/visenhed?enhedstype=virksomhed&amp;id=28860633&amp;soeg=28860633&amp;language=da" xr:uid="{00000000-0004-0000-0000-00000A010000}"/>
    <hyperlink ref="B120" r:id="rId238" display="https://datacvr.virk.dk/data/visenhed?enhedstype=virksomhed&amp;id=38567519&amp;soeg=38567519&amp;language=da" xr:uid="{00000000-0004-0000-0000-00000B010000}"/>
    <hyperlink ref="B294" r:id="rId239" display="https://datacvr.virk.dk/data/visenhed?enhedstype=virksomhed&amp;id=76562512&amp;soeg=76562512&amp;language=da" xr:uid="{00000000-0004-0000-0000-00000D010000}"/>
    <hyperlink ref="B197" r:id="rId240" display="https://datacvr.virk.dk/data/visenhed?enhedstype=virksomhed&amp;id=21820873&amp;soeg=21820873&amp;language=da" xr:uid="{00000000-0004-0000-0000-00000E010000}"/>
    <hyperlink ref="B24" r:id="rId241" display="https://datacvr.virk.dk/data/visenhed?enhedstype=virksomhed&amp;id=33033826&amp;soeg=33033826&amp;language=da" xr:uid="{00000000-0004-0000-0000-00000F010000}"/>
    <hyperlink ref="B300" r:id="rId242" display="https://datacvr.virk.dk/data/visenhed?enhedstype=virksomhed&amp;id=15452897&amp;soeg=15452897&amp;language=da" xr:uid="{00000000-0004-0000-0000-000012010000}"/>
    <hyperlink ref="B270" r:id="rId243" display="https://datacvr.virk.dk/data/visenhed?enhedstype=virksomhed&amp;id=85500228&amp;soeg=85500228&amp;language=da" xr:uid="{00000000-0004-0000-0000-000013010000}"/>
    <hyperlink ref="B80" r:id="rId244" display="https://datacvr.virk.dk/data/visenhed?enhedstype=virksomhed&amp;id=25586840&amp;soeg=25586840&amp;language=da" xr:uid="{00000000-0004-0000-0000-000014010000}"/>
    <hyperlink ref="B51" r:id="rId245" display="https://datacvr.virk.dk/data/visenhed?enhedstype=virksomhed&amp;id=15774207&amp;soeg=15774207&amp;language=da" xr:uid="{00000000-0004-0000-0000-000015010000}"/>
    <hyperlink ref="B9" r:id="rId246" display="https://datacvr.virk.dk/data/visenhed?enhedstype=virksomhed&amp;id=32446663&amp;soeg=32446663&amp;language=da" xr:uid="{00000000-0004-0000-0000-000016010000}"/>
    <hyperlink ref="B97" r:id="rId247" display="https://datacvr.virk.dk/data/visenhed?enhedstype=virksomhed&amp;id=26027764&amp;soeg=Flib%20ApS&amp;type=Alle&amp;language=da" xr:uid="{00000000-0004-0000-0000-000017010000}"/>
    <hyperlink ref="B308" r:id="rId248" display="https://datacvr.virk.dk/data/visenhed?enhedstype=virksomhed&amp;id=27521991&amp;soeg=Vognmand%20Bjarke%20Vestergaard%20ApS&amp;type=Alle&amp;language=da" xr:uid="{00000000-0004-0000-0000-00001A010000}"/>
    <hyperlink ref="B312" r:id="rId249" display="https://datacvr.virk.dk/data/visenhed?enhedstype=virksomhed&amp;id=10025508&amp;soeg=Vognmand%20Poul%20Pedersen.%20Ejby%20ApS&amp;type=Alle&amp;language=da" xr:uid="{00000000-0004-0000-0000-00001B010000}"/>
    <hyperlink ref="B188" r:id="rId250" display="https://datacvr.virk.dk/data/visenhed?enhedstype=virksomhed&amp;id=36536497&amp;soeg=K%C3%B6nig%20Kur%C3%A9r%20&amp;%20Transport%20A/S&amp;type=undefined&amp;language=da" xr:uid="{00000000-0004-0000-0000-00001C010000}"/>
    <hyperlink ref="B35" r:id="rId251" display="https://datacvr.virk.dk/data/visenhed?enhedstype=virksomhed&amp;id=25547853&amp;soeg=Brdr.%20Thomsen%27s%20Vognmandsforretning%20A/S&amp;type=Alle&amp;language=da" xr:uid="{00000000-0004-0000-0000-00001F010000}"/>
    <hyperlink ref="B99" r:id="rId252" display="https://datacvr.virk.dk/data/visenhed?enhedstype=virksomhed&amp;id=31877008&amp;soeg=Fogtmann%20Logistik%20A/S&amp;type=Alle&amp;language=da" xr:uid="{00000000-0004-0000-0000-000021010000}"/>
    <hyperlink ref="B192" r:id="rId253" display="https://datacvr.virk.dk/data/visenhed?enhedstype=virksomhed&amp;id=20947101&amp;soeg=Laur.%20Christensen%20Og%20S%C3%B8nner%20A/S&amp;type=Alle&amp;language=da" xr:uid="{00000000-0004-0000-0000-000022010000}"/>
    <hyperlink ref="B126" r:id="rId254" display="https://datacvr.virk.dk/data/visenhed?enhedstype=virksomhed&amp;id=28857799&amp;soeg=Harm%20Mammen%20&amp;%20S%C3%B8nner%20A/S&amp;type=Alle&amp;language=da" xr:uid="{00000000-0004-0000-0000-000023010000}"/>
    <hyperlink ref="B200" r:id="rId255" display="https://datacvr.virk.dk/data/visenhed?enhedstype=virksomhed&amp;id=26994802&amp;soeg=Maimburg%20Servicecenter%20A/S&amp;type=Alle&amp;language=da" xr:uid="{00000000-0004-0000-0000-000024010000}"/>
    <hyperlink ref="B219" r:id="rId256" display="https://datacvr.virk.dk/data/visenhed?enhedstype=virksomhed&amp;id=87587517&amp;soeg=Ole%20Holm%20Transport%20ApS&amp;type=Alle&amp;language=da" xr:uid="{00000000-0004-0000-0000-000026010000}"/>
    <hyperlink ref="B242" r:id="rId257" display="https://datacvr.virk.dk/data/visenhed?enhedstype=virksomhed&amp;id=10450713&amp;soeg=S.%20Chr.%20S%C3%B8rensen%20A/S.%20Skodborg&amp;type=Alle&amp;language=da" xr:uid="{00000000-0004-0000-0000-000028010000}"/>
    <hyperlink ref="B149" r:id="rId258" display="https://datacvr.virk.dk/data/visenhed?enhedstype=virksomhed&amp;id=25443640&amp;soeg=Jan%20Petersen%20Transport%20ApS&amp;type=Alle&amp;language=da" xr:uid="{00000000-0004-0000-0000-000029010000}"/>
    <hyperlink ref="B123" r:id="rId259" display="https://datacvr.virk.dk/data/visenhed?enhedstype=virksomhed&amp;id=69992528&amp;soeg=Hans%20Juel%20Jensen%20ApS.%20Vognmand%20og%20Entrepren%C3%B8r&amp;type=Alle&amp;language=da" xr:uid="{00000000-0004-0000-0000-00002A010000}"/>
    <hyperlink ref="B151" r:id="rId260" display="https://datacvr.virk.dk/data/visenhed?enhedstype=virksomhed&amp;id=40234012&amp;soeg=Jens%20Buhl%20&amp;%20S%C3%B8nner%20A/S&amp;type=Alle&amp;language=da" xr:uid="{00000000-0004-0000-0000-00002B010000}"/>
    <hyperlink ref="A258" r:id="rId261" tooltip="Simonsen Transport ApS" display="http://erhverv.nnmarkedsdata.dk/Content/View/Profile.aspx?from=search&amp;p=1&amp;id=100741411" xr:uid="{00000000-0004-0000-0000-00002C010000}"/>
    <hyperlink ref="B258" r:id="rId262" display="https://datacvr.virk.dk/data/visenhed?enhedstype=virksomhed&amp;id=26581990&amp;soeg=Simonsen%20Transport%20ApS&amp;type=Alle&amp;language=da" xr:uid="{00000000-0004-0000-0000-00002D010000}"/>
    <hyperlink ref="B266" r:id="rId263" display="https://datacvr.virk.dk/data/visenhed?enhedstype=virksomhed&amp;id=33859120&amp;soeg=Smalle%20Transport%20ApS&amp;type=Alle&amp;language=da" xr:uid="{00000000-0004-0000-0000-00002E010000}"/>
    <hyperlink ref="B318" r:id="rId264" display="https://datacvr.virk.dk/data/visenhed?enhedstype=virksomhed&amp;id=17907344&amp;soeg=Vognmandsfirmaet%20Jepsen%20&amp;%20Fredsholm%20ApS&amp;type=Alle&amp;language=da" xr:uid="{00000000-0004-0000-0000-00002F010000}"/>
    <hyperlink ref="B284" r:id="rId265" display="https://datacvr.virk.dk/data/visenhed?enhedstype=virksomhed&amp;id=35819592&amp;soeg=team%20vendelbo&amp;type=Alle&amp;language=da" xr:uid="{00000000-0004-0000-0000-000030010000}"/>
    <hyperlink ref="B154" r:id="rId266" display="https://datacvr.virk.dk/data/visenhed?enhedstype=virksomhed&amp;id=29932980&amp;soeg=3D%20Logistik%20A/S&amp;type=Alle&amp;language=da" xr:uid="{00000000-0004-0000-0000-000031010000}"/>
    <hyperlink ref="B302" r:id="rId267" display="https://datacvr.virk.dk/data/visenhed?enhedstype=virksomhed&amp;id=32660533&amp;soeg=renonorden&amp;type=Alle&amp;language=da" xr:uid="{00000000-0004-0000-0000-000032010000}"/>
    <hyperlink ref="B75" r:id="rId268" display="https://datacvr.virk.dk/data/visenhed?enhedstype=virksomhed&amp;id=4006783954&amp;language=da" xr:uid="{F5377E15-B245-41D9-87DF-6AD68025A2E6}"/>
    <hyperlink ref="B98" r:id="rId269" display="https://datacvr.virk.dk/data/visenhed?enhedstype=virksomhed&amp;id=31363705&amp;soeg=31363705&amp;language=da" xr:uid="{306892A0-67DD-4C2B-998A-B684CD73FA0C}"/>
    <hyperlink ref="B160" r:id="rId270" display="https://datacvr.virk.dk/data/visenhed?enhedstype=virksomhed&amp;id=35393927&amp;soeg=35393927&amp;language=da" xr:uid="{B241AFDC-5E7F-447B-82B5-FE850F76007B}"/>
    <hyperlink ref="B178" r:id="rId271" display="https://datacvr.virk.dk/data/visenhed?enhedstype=virksomhed&amp;id=28853114&amp;soeg=28853114&amp;language=da" xr:uid="{69E389B0-DF72-4525-9806-102ED8D92472}"/>
    <hyperlink ref="B221" r:id="rId272" display="https://datacvr.virk.dk/data/visenhed?enhedstype=virksomhed&amp;id=21850748&amp;soeg=21850748&amp;language=da" xr:uid="{A6AB5166-39AA-48BA-B353-08DA0586AD33}"/>
    <hyperlink ref="B141" r:id="rId273" display="https://datacvr.virk.dk/data/visenhed?enhedstype=virksomhed&amp;id=4006698264&amp;language=da" xr:uid="{98A1537B-1751-4EC4-8180-51556E8C7C96}"/>
    <hyperlink ref="B164" r:id="rId274" display="https://datacvr.virk.dk/data/visenhed?enhedstype=virksomhed&amp;id=15694904&amp;soeg=Jumbo%20Transport%20A/S&amp;type=virksomhed&amp;sortering=default&amp;branche=undefined&amp;language=da" xr:uid="{56F60628-A158-43FB-BA78-410F485ECF83}"/>
    <hyperlink ref="B122" r:id="rId275" display="https://datacvr.virk.dk/data/visenhed?enhedstype=virksomhed&amp;id=73797128&amp;soeg=hans%20jensen%20transport&amp;type=Alle&amp;language=da" xr:uid="{C5D5F553-877B-474C-925F-50E522D07A7F}"/>
    <hyperlink ref="B32" r:id="rId276" display="https://datacvr.virk.dk/data/visenhed?enhedstype=virksomhed&amp;id=39585065&amp;soeg=BMS%20Group%20A/S&amp;type=undefined&amp;language=da" xr:uid="{A4F4F8FA-D535-43D9-9ED6-D196FA284BF7}"/>
    <hyperlink ref="B165" r:id="rId277" display="https://datacvr.virk.dk/data/visenhed?enhedstype=virksomhed&amp;id=80223528&amp;soeg=jysk%20transportservice&amp;type=undefined&amp;language=da" xr:uid="{B76D8A86-168C-409D-AFC8-E67DEDBA9AB1}"/>
    <hyperlink ref="B76" r:id="rId278" display="https://datacvr.virk.dk/data/visenhed?enhedstype=virksomhed&amp;id=49680228&amp;soeg=49680228&amp;language=da" xr:uid="{B1E032C3-AA00-4D27-9FF7-6A6996ABBADF}"/>
    <hyperlink ref="B159" r:id="rId279" display="https://datacvr.virk.dk/data/visenhed?enhedstype=virksomhed&amp;id=21770590&amp;soeg=21770590&amp;language=da" xr:uid="{106DF786-BA80-4DEF-9CCF-C0E25A6FFF8A}"/>
    <hyperlink ref="B173" r:id="rId280" display="https://datacvr.virk.dk/data/visenhed?enhedstype=virksomhed&amp;id=33059302&amp;soeg=33059302&amp;language=da" xr:uid="{0D10969C-780B-4ED0-A15C-367EF875A2B4}"/>
    <hyperlink ref="B181" r:id="rId281" display="https://datacvr.virk.dk/data/visenhed?enhedstype=virksomhed&amp;id=28681224&amp;soeg=28681224&amp;language=da" xr:uid="{805D8B24-00A7-4E03-95CE-89F89CB55CD0}"/>
    <hyperlink ref="B186" r:id="rId282" display="https://datacvr.virk.dk/data/visenhed?enhedstype=virksomhed&amp;id=21031305&amp;soeg=21031305&amp;language=da" xr:uid="{242B3DCA-5829-49E4-8AEE-ECEBCD5474E8}"/>
    <hyperlink ref="B199" r:id="rId283" display="https://datacvr.virk.dk/data/visenhed?enhedstype=virksomhed&amp;id=27962327&amp;soeg=27962327&amp;language=da" xr:uid="{37123087-93E3-4B90-87F4-1E72C26A1EC5}"/>
    <hyperlink ref="B265" r:id="rId284" display="https://datacvr.virk.dk/data/visenhed?enhedstype=virksomhed&amp;id=37939315&amp;soeg=37939315&amp;language=da" xr:uid="{622CC877-04D7-47F8-96D3-27E6F79D86F6}"/>
    <hyperlink ref="B272" r:id="rId285" display="https://datacvr.virk.dk/data/visenhed?enhedstype=virksomhed&amp;id=21809144&amp;soeg=21809144&amp;language=da" xr:uid="{74E5D8E7-9F7A-4DD3-88CD-D48F77A3C6C7}"/>
    <hyperlink ref="B285" r:id="rId286" display="https://datacvr.virk.dk/data/visenhed?enhedstype=virksomhed&amp;id=29395098&amp;soeg=29395098&amp;language=da" xr:uid="{C35939A5-6080-4BEB-8DFB-949CEDFC6F3D}"/>
    <hyperlink ref="B315" r:id="rId287" display="https://datacvr.virk.dk/data/visenhed?enhedstype=virksomhed&amp;id=15319690&amp;soeg=15319690&amp;language=da" xr:uid="{9E079392-4A26-4700-B537-7E6C56FFFD94}"/>
    <hyperlink ref="B320" r:id="rId288" display="https://datacvr.virk.dk/data/visenhed?enhedstype=virksomhed&amp;id=75864728&amp;soeg=75864728&amp;language=da" xr:uid="{E030AE01-CCAA-497E-AC71-23B6D65E6FFE}"/>
    <hyperlink ref="B329" r:id="rId289" display="https://datacvr.virk.dk/data/visenhed?enhedstype=virksomhed&amp;id=25441192&amp;soeg=25441192&amp;language=da" xr:uid="{25FE9DDE-5993-41C3-BF2D-A6CA60771AEE}"/>
    <hyperlink ref="B36" r:id="rId290" display="https://datacvr.virk.dk/data/visenhed?enhedstype=virksomhed&amp;id=24230570&amp;soeg=24230570&amp;language=da" xr:uid="{1E340342-341B-43C6-96E2-5CAE830BBBE2}"/>
    <hyperlink ref="B279" r:id="rId291" display="https://datacvr.virk.dk/data/visenhed?enhedstype=virksomhed&amp;id=37986410&amp;soeg=37986410&amp;language=da" xr:uid="{E84FC451-9646-40B1-924B-75A39E695F2E}"/>
    <hyperlink ref="B33" r:id="rId292" display="https://datacvr.virk.dk/data/visenhed?enhedstype=virksomhed&amp;id=21789003&amp;soeg=21789003&amp;language=da" xr:uid="{F585EE87-3BB5-4432-BCF6-D90FC5490C1E}"/>
    <hyperlink ref="B212" r:id="rId293" display="https://datacvr.virk.dk/data/visenhed?enhedstype=virksomhed&amp;id=38474502&amp;soeg=38474502&amp;language=da" xr:uid="{48A93C4E-77DE-440F-A02D-ACAF31B159D8}"/>
    <hyperlink ref="B100" r:id="rId294" display="https://datacvr.virk.dk/data/visenhed?enhedstype=virksomhed&amp;id=26899737&amp;soeg=26899737&amp;language=da" xr:uid="{84935472-4F51-49BB-AAAE-42C80C27A651}"/>
    <hyperlink ref="B215" r:id="rId295" display="https://datacvr.virk.dk/data/visenhed?enhedstype=virksomhed&amp;id=29154341&amp;soeg=29154341&amp;language=da" xr:uid="{172A47A3-3A1C-4510-8211-6592F2BE3FF9}"/>
    <hyperlink ref="B71" r:id="rId296" display="https://datacvr.virk.dk/data/visenhed?enhedstype=virksomhed&amp;id=28664885&amp;soeg=28664885&amp;language=da" xr:uid="{170E030C-08FD-4CFE-BFE8-FDF1D60B905A}"/>
    <hyperlink ref="B216" r:id="rId297" display="https://datacvr.virk.dk/data/visenhed?enhedstype=virksomhed&amp;id=29197431&amp;soeg=29197431&amp;language=da" xr:uid="{D6A4A08E-0807-4227-8F9E-0B008739EA73}"/>
    <hyperlink ref="B275" r:id="rId298" display="https://datacvr.virk.dk/data/visenhed?enhedstype=virksomhed&amp;id=27042104&amp;soeg=27042104&amp;language=da" xr:uid="{C1266026-D550-4DCE-A153-B5B4A99B8A2A}"/>
    <hyperlink ref="B231" r:id="rId299" display="https://datacvr.virk.dk/data/visenhed?enhedstype=virksomhed&amp;id=34585180&amp;soeg=34585180&amp;language=da" xr:uid="{839D1A18-3B12-4E5A-9B08-5C1E802710E4}"/>
    <hyperlink ref="B230" r:id="rId300" display="https://datacvr.virk.dk/data/visenhed?enhedstype=virksomhed&amp;id=34739080&amp;soeg=34739080&amp;language=da" xr:uid="{8CFCF0B5-4531-4675-BC7A-E6DD1B1F14E7}"/>
    <hyperlink ref="B179" r:id="rId301" display="https://datacvr.virk.dk/data/visenhed?enhedstype=virksomhed&amp;id=27931871&amp;soeg=27931871&amp;language=da" xr:uid="{76C96168-C018-41D3-B953-5B0981DFA54E}"/>
    <hyperlink ref="B42" r:id="rId302" display="https://datacvr.virk.dk/data/visenhed?enhedstype=virksomhed&amp;id=28900538&amp;soeg=28900538&amp;language=da" xr:uid="{2730BF5B-5160-4AA4-B0A5-5B3B75D4D836}"/>
    <hyperlink ref="B113" r:id="rId303" display="https://datacvr.virk.dk/data/visenhed?enhedstype=virksomhed&amp;id=33264682&amp;soeg=33264682&amp;language=da" xr:uid="{B2B994E3-15B8-4572-82A0-756E2BA9DA16}"/>
    <hyperlink ref="B246" r:id="rId304" display="https://datacvr.virk.dk/data/visenhed?enhedstype=virksomhed&amp;id=2572832&amp;language=da" xr:uid="{AE7EB27B-301A-4CC4-B8CC-1E47777C200A}"/>
    <hyperlink ref="B134" r:id="rId305" display="https://datacvr.virk.dk/data/visenhed?enhedstype=virksomhed&amp;id=51391713&amp;soeg=51391713&amp;language=da" xr:uid="{2DA15EF2-5275-4BC1-952D-BE891F716F43}"/>
    <hyperlink ref="B213" r:id="rId306" display="https://datacvr.virk.dk/data/visenhed?enhedstype=virksomhed&amp;id=26490049&amp;soeg=26490049&amp;language=da" xr:uid="{4691493E-6F52-4763-8B21-5B4A463670FF}"/>
    <hyperlink ref="B23" r:id="rId307" display="https://datacvr.virk.dk/data/visenhed?enhedstype=virksomhed&amp;id=32100856&amp;soeg=32100856&amp;language=da" xr:uid="{C6676BFC-4B7F-45C1-9780-034773D718A5}"/>
    <hyperlink ref="B115" r:id="rId308" display="https://datacvr.virk.dk/data/visenhed?enhedstype=virksomhed&amp;id=36428155&amp;soeg=36428155&amp;language=da" xr:uid="{1683A375-3A76-453F-9F0E-03DC38763FF2}"/>
    <hyperlink ref="B147" r:id="rId309" display="https://datacvr.virk.dk/data/visenhed?enhedstype=virksomhed&amp;id=67014618&amp;soeg=67014618&amp;language=da" xr:uid="{571AC2B4-F6F7-4BBD-9533-4291C372AAEE}"/>
    <hyperlink ref="B217" r:id="rId310" display="https://datacvr.virk.dk/data/visenhed?enhedstype=virksomhed&amp;id=2856773&amp;language=da" xr:uid="{33213E7C-A4B6-43C3-A256-18DFFC5C298A}"/>
    <hyperlink ref="B39" r:id="rId311" display="https://datacvr.virk.dk/data/visenhed?enhedstype=virksomhed&amp;id=29390142&amp;soeg=29390142&amp;language=da" xr:uid="{91248A00-46D9-4212-9074-0457DAB1273C}"/>
    <hyperlink ref="B44" r:id="rId312" display="https://datacvr.virk.dk/data/visenhed?enhedstype=virksomhed&amp;id=34475644&amp;soeg=By-Expressen%20ApS&amp;type=undefined&amp;language=da" xr:uid="{DF41ED67-BFE0-4E4C-B852-0B0BAA7A6583}"/>
    <hyperlink ref="B207" r:id="rId313" display="https://datacvr.virk.dk/data/visenhed?enhedstype=virksomhed&amp;id=37375675&amp;openAccordians=collapse_-Regnskaber-og-nogletal" xr:uid="{16464647-C6AE-4893-B323-9503B7376373}"/>
    <hyperlink ref="B47" r:id="rId314" display="https://datacvr.virk.dk/data/visenhed?enhedstype=virksomhed&amp;id=28714041&amp;language=da&amp;soeg=city%20container&amp;sortering=default&amp;type=Alle" xr:uid="{ED11C3B3-5138-4E9B-AA93-8D4C0B8C386F}"/>
    <hyperlink ref="B89" r:id="rId315" xr:uid="{16F4BD00-7EED-4DA6-8C92-DC752F3CB11A}"/>
    <hyperlink ref="B252" r:id="rId316" xr:uid="{DEA7587F-D6CB-46F9-BEE5-2BFE3518E990}"/>
    <hyperlink ref="B287" r:id="rId317" display="https://datacvr.virk.dk/data/visenhed?enhedstype=virksomhed&amp;id=4000796037&amp;language=da" xr:uid="{951E43BC-9441-47B7-B7C5-E5D3028F3A7C}"/>
    <hyperlink ref="B82" r:id="rId318" display="https://datacvr.virk.dk/data/visenhed?enhedstype=virksomhed&amp;id=10413141&amp;soeg=Entrepren%C3%B8r%20Og%20-%20Vognmandsfirmaet%20Eigil%20Jensen%20&amp;%20S%C3%B8n.%20Billund%20A/S&amp;type=undefined&amp;language=da" xr:uid="{5BE74EB0-8D9B-425C-A0EB-7B4C46157744}"/>
    <hyperlink ref="B79" r:id="rId319" display="https://datacvr.virk.dk/data/visenhed?enhedstype=virksomhed&amp;id=72849213&amp;soeg=E.%20Trasborg%20A/S&amp;type=undefined&amp;language=da" xr:uid="{E439F12C-2BC0-47C4-91A4-6C3883198B45}"/>
    <hyperlink ref="B253" r:id="rId320" display="https://datacvr.virk.dk/data/visenhed?enhedstype=virksomhed&amp;id=37521043&amp;soeg=SGL%20TransGroup%20International&amp;language=da" xr:uid="{0A9F4CFE-1035-4A16-82EF-A74B49C77EFC}"/>
    <hyperlink ref="B281" r:id="rId321" display="https://datacvr.virk.dk/data/visenhed?enhedstype=virksomhed&amp;id=34079579&amp;soeg=34079579&amp;language=da" xr:uid="{00000000-0004-0000-0000-00001E010000}"/>
    <hyperlink ref="B72" r:id="rId322" display="https://datacvr.virk.dk/data/visenhed?enhedstype=virksomhed&amp;id=58233528&amp;soeg=58233528" xr:uid="{00000000-0004-0000-0000-0000A3000000}"/>
    <hyperlink ref="B70" r:id="rId323" display="https://datacvr.virk.dk/data/visenhed?enhedstype=virksomhed&amp;id=41041293&amp;soeg=DHL%20Freight%20Denmark%20A/S&amp;type=undefined&amp;language=da" xr:uid="{F7716518-075B-483C-801F-6A66937D7959}"/>
    <hyperlink ref="B276" r:id="rId324" display="https://datacvr.virk.dk/data/visenhed?enhedstype=virksomhed&amp;id=18964090&amp;soeg=18964090&amp;language=da" xr:uid="{00000000-0004-0000-0000-000099000000}"/>
    <hyperlink ref="B50" r:id="rId325" display="https://datacvr.virk.dk/enhed/virksomhed/12661770?fritekst=City%2520Renovation%2520A%252FS&amp;sideIndex=0&amp;size=10" xr:uid="{7781B3D7-464B-4A42-BBD3-C7472058F651}"/>
    <hyperlink ref="B208" r:id="rId326" display="https://datacvr.virk.dk/enhed/virksomhed/81745528?fritekst=Nagel%2520Danmark%2520A%252FS&amp;sideIndex=0&amp;size=10" xr:uid="{59B4F997-C50C-4CE8-AA19-8BC061A261E0}"/>
    <hyperlink ref="B5" r:id="rId327" display="https://datacvr.virk.dk/enhed/virksomhed/54069510?fritekst=Bladkompagniet&amp;sideIndex=0&amp;size=10" xr:uid="{04074910-9DCC-45F6-A051-D1A66AD22A7B}"/>
    <hyperlink ref="B239" r:id="rId328" display="https://datacvr.virk.dk/enhed/virksomhed/26385091?fritekst=Rygaard%2520Transport%2520%2526%2520Logistic%2520A%252FS&amp;sideIndex=0&amp;size=10" xr:uid="{67EC3A5E-A1F2-438E-AD75-0B2646ECA458}"/>
  </hyperlinks>
  <pageMargins left="0.7" right="0.7" top="0.75" bottom="0.75" header="0.3" footer="0.3"/>
  <pageSetup paperSize="9" orientation="portrait" r:id="rId329"/>
  <drawing r:id="rId330"/>
  <legacyDrawing r:id="rId331"/>
  <tableParts count="1">
    <tablePart r:id="rId3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b15162a-d9d2-4253-8627-44241a3fd610">
      <UserInfo>
        <DisplayName>Mikkel Eklund</DisplayName>
        <AccountId>33</AccountId>
        <AccountType/>
      </UserInfo>
    </SharedWithUsers>
    <lcf76f155ced4ddcb4097134ff3c332f xmlns="f7c51415-a5b7-4c9a-ad35-a49cc402823c">
      <Terms xmlns="http://schemas.microsoft.com/office/infopath/2007/PartnerControls"/>
    </lcf76f155ced4ddcb4097134ff3c332f>
    <TaxCatchAll xmlns="bb15162a-d9d2-4253-8627-44241a3fd61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AF554C37459A468628BA03DDE3900B" ma:contentTypeVersion="15" ma:contentTypeDescription="Create a new document." ma:contentTypeScope="" ma:versionID="3a664d15ef2b8192ee610dbfee5c9c58">
  <xsd:schema xmlns:xsd="http://www.w3.org/2001/XMLSchema" xmlns:xs="http://www.w3.org/2001/XMLSchema" xmlns:p="http://schemas.microsoft.com/office/2006/metadata/properties" xmlns:ns2="f7c51415-a5b7-4c9a-ad35-a49cc402823c" xmlns:ns3="bb15162a-d9d2-4253-8627-44241a3fd610" targetNamespace="http://schemas.microsoft.com/office/2006/metadata/properties" ma:root="true" ma:fieldsID="ef8c68446f7891a2be3c757e48aff369" ns2:_="" ns3:_="">
    <xsd:import namespace="f7c51415-a5b7-4c9a-ad35-a49cc402823c"/>
    <xsd:import namespace="bb15162a-d9d2-4253-8627-44241a3fd61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1415-a5b7-4c9a-ad35-a49cc40282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fc953c9-9cba-49fa-878f-004d3f7134d5"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15162a-d9d2-4253-8627-44241a3fd61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44c438c-eba3-4ee8-80fe-93b95590515b}" ma:internalName="TaxCatchAll" ma:showField="CatchAllData" ma:web="bb15162a-d9d2-4253-8627-44241a3fd6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16345C-123E-452E-9137-E7D6A41D917E}">
  <ds:schemaRefs>
    <ds:schemaRef ds:uri="http://purl.org/dc/terms/"/>
    <ds:schemaRef ds:uri="f7c51415-a5b7-4c9a-ad35-a49cc402823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b15162a-d9d2-4253-8627-44241a3fd610"/>
    <ds:schemaRef ds:uri="http://www.w3.org/XML/1998/namespace"/>
    <ds:schemaRef ds:uri="http://purl.org/dc/dcmitype/"/>
  </ds:schemaRefs>
</ds:datastoreItem>
</file>

<file path=customXml/itemProps2.xml><?xml version="1.0" encoding="utf-8"?>
<ds:datastoreItem xmlns:ds="http://schemas.openxmlformats.org/officeDocument/2006/customXml" ds:itemID="{05E130C2-BF53-4CF7-BFFA-0EB4541532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51415-a5b7-4c9a-ad35-a49cc402823c"/>
    <ds:schemaRef ds:uri="bb15162a-d9d2-4253-8627-44241a3fd6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924E01-CE70-4319-A4AC-B1E167EE11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Masterark</vt:lpstr>
    </vt:vector>
  </TitlesOfParts>
  <Manager/>
  <Company>Nordjyske Holding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Tobias Grosen Friis Holm</dc:creator>
  <cp:keywords/>
  <dc:description/>
  <cp:lastModifiedBy>Emilie Karen Post Madsen</cp:lastModifiedBy>
  <cp:revision/>
  <dcterms:created xsi:type="dcterms:W3CDTF">2016-08-30T10:46:16Z</dcterms:created>
  <dcterms:modified xsi:type="dcterms:W3CDTF">2023-05-23T07:22:33Z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0x010100F5AF554C37459A468628BA03DDE3900B</vt:lpwstr>
  </property>
  <property fmtid="{D5CDD505-2E9C-101B-9397-08002B2CF9AE}" pid="3" name="AuthorIds_UIVersion_96256">
    <vt:lpwstr>13</vt:lpwstr>
  </property>
  <property fmtid="{D5CDD505-2E9C-101B-9397-08002B2CF9AE}" pid="4" name="AuthorIds_UIVersion_106496">
    <vt:lpwstr>23</vt:lpwstr>
  </property>
  <property fmtid="{D5CDD505-2E9C-101B-9397-08002B2CF9AE}" pid="5" name="AuthorIds_UIVersion_112640">
    <vt:lpwstr>13</vt:lpwstr>
  </property>
  <property fmtid="{D5CDD505-2E9C-101B-9397-08002B2CF9AE}" pid="6" name="MediaServiceImageTags">
    <vt:lpwstr/>
  </property>
</Properties>
</file>